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afik_Lipiec" sheetId="1" state="visible" r:id="rId2"/>
    <sheet name="Grafik_Sierpień" sheetId="2" state="visible" r:id="rId3"/>
    <sheet name="Grafik_Wrzesień" sheetId="3" state="visible" r:id="rId4"/>
    <sheet name="Plan Zadań_Lipiec" sheetId="4" state="visible" r:id="rId5"/>
    <sheet name="Plan Zadań_Sierpień" sheetId="5" state="visible" r:id="rId6"/>
    <sheet name="Plan Zadań_Wrzesień" sheetId="6" state="visible" r:id="rId7"/>
    <sheet name="Podsumowanie i założenia" sheetId="7" state="visible" r:id="rId8"/>
  </sheets>
  <definedNames>
    <definedName function="false" hidden="false" name="_xlfn_AVERAGEIF" vbProcedure="false"/>
    <definedName function="false" hidden="false" name="_xlfn_IFERROR" vbProcedure="false"/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<sst xmlns="http://schemas.openxmlformats.org/spreadsheetml/2006/main" count="2343" uniqueCount="110">
  <si>
    <t xml:space="preserve">Podgląd ostatniego tygodnia – Poprzedni miesiąc (WKLEJ Z POPRZEDNIEGO MIESIĄCA!)</t>
  </si>
  <si>
    <t xml:space="preserve">Tomasz</t>
  </si>
  <si>
    <t xml:space="preserve">Adrian</t>
  </si>
  <si>
    <t xml:space="preserve">Damian</t>
  </si>
  <si>
    <t xml:space="preserve">Michał</t>
  </si>
  <si>
    <t xml:space="preserve">Radosław</t>
  </si>
  <si>
    <t xml:space="preserve">Jakub</t>
  </si>
  <si>
    <t xml:space="preserve">Kacper</t>
  </si>
  <si>
    <t xml:space="preserve">Liechtenberg</t>
  </si>
  <si>
    <t xml:space="preserve">Kierownik</t>
  </si>
  <si>
    <t xml:space="preserve">Zastępca</t>
  </si>
  <si>
    <t xml:space="preserve">Sprzedawca</t>
  </si>
  <si>
    <t xml:space="preserve">D</t>
  </si>
  <si>
    <t xml:space="preserve">od</t>
  </si>
  <si>
    <t xml:space="preserve">do</t>
  </si>
  <si>
    <t xml:space="preserve">H</t>
  </si>
  <si>
    <t xml:space="preserve">Podpis</t>
  </si>
  <si>
    <t xml:space="preserve">Ilość osób wg grafiku</t>
  </si>
  <si>
    <t xml:space="preserve">Urlopy/L4</t>
  </si>
  <si>
    <t xml:space="preserve">Wytyczne</t>
  </si>
  <si>
    <t xml:space="preserve">Różnica</t>
  </si>
  <si>
    <t xml:space="preserve">1 Tydzień rozliczeniowy</t>
  </si>
  <si>
    <t xml:space="preserve">UW</t>
  </si>
  <si>
    <t xml:space="preserve">2 Tydzień rozliczeniowy</t>
  </si>
  <si>
    <t xml:space="preserve">3 Tydzień rozliczeniowy</t>
  </si>
  <si>
    <t xml:space="preserve">4 Tydzień rozliczeniowy</t>
  </si>
  <si>
    <t xml:space="preserve">L4</t>
  </si>
  <si>
    <t xml:space="preserve">5 Tydzień rozliczeniowy</t>
  </si>
  <si>
    <t xml:space="preserve">H/m-c:</t>
  </si>
  <si>
    <t xml:space="preserve">Suma H:</t>
  </si>
  <si>
    <t xml:space="preserve">Suma H</t>
  </si>
  <si>
    <t xml:space="preserve">Pozostało H:</t>
  </si>
  <si>
    <t xml:space="preserve">Legenda:</t>
  </si>
  <si>
    <t xml:space="preserve">Pracownik</t>
  </si>
  <si>
    <t xml:space="preserve">H do odebrania</t>
  </si>
  <si>
    <t xml:space="preserve">DUW</t>
  </si>
  <si>
    <t xml:space="preserve">- dni ustawowo wolne</t>
  </si>
  <si>
    <t xml:space="preserve">ZW</t>
  </si>
  <si>
    <t xml:space="preserve">- zadeklarowane wolne</t>
  </si>
  <si>
    <t xml:space="preserve">weekend</t>
  </si>
  <si>
    <t xml:space="preserve">UW, UNŻ, UO</t>
  </si>
  <si>
    <t xml:space="preserve">- urlop</t>
  </si>
  <si>
    <t xml:space="preserve"> </t>
  </si>
  <si>
    <t xml:space="preserve"> - L4</t>
  </si>
  <si>
    <t xml:space="preserve">Podgląd ostatniego tygodnia – Poprzedni miesiąc</t>
  </si>
  <si>
    <t xml:space="preserve">Michał </t>
  </si>
  <si>
    <t xml:space="preserve">Zstępca</t>
  </si>
  <si>
    <t xml:space="preserve">6 Tydzień rozliczeniowy</t>
  </si>
  <si>
    <t xml:space="preserve">7 Tydzień rozliczeniowy</t>
  </si>
  <si>
    <t xml:space="preserve">8 Tydzień rozliczeniowy</t>
  </si>
  <si>
    <t xml:space="preserve">9 Tydzień rozliczeniowy</t>
  </si>
  <si>
    <t xml:space="preserve">Podgląd poprzedniego miesiąca</t>
  </si>
  <si>
    <t xml:space="preserve">10 Tydzień rozliczeniowy</t>
  </si>
  <si>
    <t xml:space="preserve">11 Tydzień rozliczeniowy</t>
  </si>
  <si>
    <t xml:space="preserve">12 Tydzień rozliczeniowy</t>
  </si>
  <si>
    <t xml:space="preserve">13 Tydzień rozliczeniowy</t>
  </si>
  <si>
    <t xml:space="preserve">Harmonogram pracy i plan zadań</t>
  </si>
  <si>
    <t xml:space="preserve">SALON:</t>
  </si>
  <si>
    <t xml:space="preserve">MIESIĄC:</t>
  </si>
  <si>
    <t xml:space="preserve">ROK:</t>
  </si>
  <si>
    <t xml:space="preserve">Liczba godzin:</t>
  </si>
  <si>
    <t xml:space="preserve">Zostało</t>
  </si>
  <si>
    <t xml:space="preserve">Godz. Pracy</t>
  </si>
  <si>
    <t xml:space="preserve">Razem</t>
  </si>
  <si>
    <t xml:space="preserve">Przych.</t>
  </si>
  <si>
    <t xml:space="preserve">Wych.</t>
  </si>
  <si>
    <t xml:space="preserve">1H zapl</t>
  </si>
  <si>
    <t xml:space="preserve">Porząd.</t>
  </si>
  <si>
    <t xml:space="preserve">Merch</t>
  </si>
  <si>
    <t xml:space="preserve">Metki
</t>
  </si>
  <si>
    <t xml:space="preserve">Serwis, pickup / odsyłka</t>
  </si>
  <si>
    <t xml:space="preserve">Dokumenty</t>
  </si>
  <si>
    <t xml:space="preserve">Zamknięcie</t>
  </si>
  <si>
    <t xml:space="preserve">Inkaso</t>
  </si>
  <si>
    <t xml:space="preserve">Syt. Aw.</t>
  </si>
  <si>
    <t xml:space="preserve">Podpis </t>
  </si>
  <si>
    <t xml:space="preserve">IMIĘ</t>
  </si>
  <si>
    <t xml:space="preserve">NAZWISKO</t>
  </si>
  <si>
    <t xml:space="preserve">Od</t>
  </si>
  <si>
    <t xml:space="preserve">Do</t>
  </si>
  <si>
    <t xml:space="preserve">każdy</t>
  </si>
  <si>
    <t xml:space="preserve">PODSUMOWANIE</t>
  </si>
  <si>
    <t xml:space="preserve">Przesunięcia
Przychodzące</t>
  </si>
  <si>
    <t xml:space="preserve">Przesunięcia
Wychodzące</t>
  </si>
  <si>
    <t xml:space="preserve">Merch
(układ. gablot)</t>
  </si>
  <si>
    <t xml:space="preserve">Czyszczenie strefy
(porządki)
</t>
  </si>
  <si>
    <t xml:space="preserve">Metki</t>
  </si>
  <si>
    <t xml:space="preserve">Merch
Przychodzący</t>
  </si>
  <si>
    <t xml:space="preserve">Serwis,
Pick-up</t>
  </si>
  <si>
    <t xml:space="preserve">Maile</t>
  </si>
  <si>
    <t xml:space="preserve">Analizy</t>
  </si>
  <si>
    <t xml:space="preserve">Magazyn</t>
  </si>
  <si>
    <t xml:space="preserve">Inkaso,
Dokumenty</t>
  </si>
  <si>
    <t xml:space="preserve">Zamknięcie
Dnia</t>
  </si>
  <si>
    <t xml:space="preserve">Salon:</t>
  </si>
  <si>
    <t xml:space="preserve">DBC</t>
  </si>
  <si>
    <t xml:space="preserve">Rok:</t>
  </si>
  <si>
    <t xml:space="preserve">Normatywny czas pracy na osobę – Założenia</t>
  </si>
  <si>
    <t xml:space="preserve">Ogólnie</t>
  </si>
  <si>
    <t xml:space="preserve">Miesiąc I:</t>
  </si>
  <si>
    <t xml:space="preserve">Lipiec</t>
  </si>
  <si>
    <t xml:space="preserve">Miesiąc II:</t>
  </si>
  <si>
    <t xml:space="preserve">Sierpień</t>
  </si>
  <si>
    <t xml:space="preserve">Miesiąc III:</t>
  </si>
  <si>
    <t xml:space="preserve">Wrzesień</t>
  </si>
  <si>
    <t xml:space="preserve">Suma</t>
  </si>
  <si>
    <t xml:space="preserve">Normatywny czas pracy na osobę – Realizacja</t>
  </si>
  <si>
    <t xml:space="preserve">Liczba nadgodzin (3-miesiące)</t>
  </si>
  <si>
    <t xml:space="preserve">Tydzień rozliczeniowy</t>
  </si>
  <si>
    <t xml:space="preserve">Średnia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</si>
</sst>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M/YYYY"/>
    <numFmt numFmtId="166" formatCode="HH:MM\ AM/PM"/>
    <numFmt numFmtId="167" formatCode="0"/>
    <numFmt numFmtId="168" formatCode="0.0"/>
  </numFmts>
  <fonts count="18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238"/>
    </font>
    <font>
      <b val="true"/>
      <sz val="8"/>
      <name val="Arial"/>
      <family val="2"/>
      <charset val="238"/>
    </font>
    <font>
      <b val="true"/>
      <sz val="8"/>
      <color rgb="FF000000"/>
      <name val="Arial"/>
      <family val="2"/>
      <charset val="238"/>
    </font>
    <font>
      <sz val="8"/>
      <color rgb="FF000000"/>
      <name val="Arial"/>
      <family val="2"/>
      <charset val="238"/>
    </font>
    <font>
      <sz val="10"/>
      <name val="Arial"/>
      <family val="2"/>
      <charset val="238"/>
    </font>
    <font>
      <sz val="8"/>
      <color rgb="FF000000"/>
      <name val="Trebuchet MS"/>
      <family val="2"/>
      <charset val="238"/>
    </font>
    <font>
      <sz val="8"/>
      <color rgb="FF333333"/>
      <name val="Arial"/>
      <family val="2"/>
      <charset val="238"/>
    </font>
    <font>
      <sz val="10"/>
      <color rgb="FF000000"/>
      <name val="Arial"/>
      <family val="2"/>
      <charset val="238"/>
    </font>
    <font>
      <b val="true"/>
      <sz val="16"/>
      <color rgb="FF333333"/>
      <name val="Arial"/>
      <family val="2"/>
      <charset val="238"/>
    </font>
    <font>
      <b val="true"/>
      <sz val="16"/>
      <name val="Arial"/>
      <family val="2"/>
      <charset val="238"/>
    </font>
    <font>
      <sz val="6"/>
      <color rgb="FF333333"/>
      <name val="Arial"/>
      <family val="2"/>
      <charset val="238"/>
    </font>
    <font>
      <b val="true"/>
      <sz val="8"/>
      <color rgb="FF333333"/>
      <name val="Arial"/>
      <family val="2"/>
      <charset val="238"/>
    </font>
    <font>
      <b val="true"/>
      <sz val="11"/>
      <color rgb="FF000000"/>
      <name val="Calibri"/>
      <family val="2"/>
      <charset val="238"/>
    </font>
    <font>
      <b val="true"/>
      <sz val="11"/>
      <color rgb="FFFFFFFF"/>
      <name val="Calibri"/>
      <family val="2"/>
      <charset val="238"/>
    </font>
  </fonts>
  <fills count="18">
    <fill>
      <patternFill patternType="none"/>
    </fill>
    <fill>
      <patternFill patternType="gray125"/>
    </fill>
    <fill>
      <patternFill patternType="solid">
        <fgColor rgb="FFDDDDDD"/>
        <bgColor rgb="FFE6E6FF"/>
      </patternFill>
    </fill>
    <fill>
      <patternFill patternType="solid">
        <fgColor rgb="FFCCCCCC"/>
        <bgColor rgb="FFC0C0C0"/>
      </patternFill>
    </fill>
    <fill>
      <patternFill patternType="solid">
        <fgColor rgb="FFB3B3B3"/>
        <bgColor rgb="FFB2B2B2"/>
      </patternFill>
    </fill>
    <fill>
      <patternFill patternType="solid">
        <fgColor rgb="FFB2B2B2"/>
        <bgColor rgb="FFB3B3B3"/>
      </patternFill>
    </fill>
    <fill>
      <patternFill patternType="solid">
        <fgColor rgb="FFEEEEEE"/>
        <bgColor rgb="FFE6E6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EEEEEE"/>
      </patternFill>
    </fill>
    <fill>
      <patternFill patternType="solid">
        <fgColor rgb="FFFF00FF"/>
        <bgColor rgb="FFFF00CC"/>
      </patternFill>
    </fill>
    <fill>
      <patternFill patternType="solid">
        <fgColor rgb="FFFF0000"/>
        <bgColor rgb="FFCC0000"/>
      </patternFill>
    </fill>
    <fill>
      <patternFill patternType="solid">
        <fgColor rgb="FF00A800"/>
        <bgColor rgb="FF008000"/>
      </patternFill>
    </fill>
    <fill>
      <patternFill patternType="solid">
        <fgColor rgb="FFFF00CC"/>
        <bgColor rgb="FFFF00FF"/>
      </patternFill>
    </fill>
    <fill>
      <patternFill patternType="solid">
        <fgColor rgb="FF008000"/>
        <bgColor rgb="FF00A800"/>
      </patternFill>
    </fill>
    <fill>
      <patternFill patternType="solid">
        <fgColor rgb="FF000000"/>
        <bgColor rgb="FF003300"/>
      </patternFill>
    </fill>
    <fill>
      <patternFill patternType="solid">
        <fgColor rgb="FFE6E6FF"/>
        <bgColor rgb="FFEEEEEE"/>
      </patternFill>
    </fill>
    <fill>
      <patternFill patternType="solid">
        <fgColor rgb="FFC0C0C0"/>
        <bgColor rgb="FFCCCCCC"/>
      </patternFill>
    </fill>
    <fill>
      <patternFill patternType="solid">
        <fgColor rgb="FF00FFFF"/>
        <bgColor rgb="FF00FFFF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hair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433">
    <dxf>
      <font>
        <name val="Calibri"/>
        <charset val="238"/>
        <family val="2"/>
        <b val="1"/>
        <i val="0"/>
        <color rgb="FFFFFFFF"/>
      </font>
      <fill>
        <patternFill>
          <bgColor rgb="FFCC0000"/>
        </patternFill>
      </fill>
    </dxf>
    <dxf>
      <font>
        <name val="Calibri"/>
        <charset val="238"/>
        <family val="2"/>
        <color rgb="FF000000"/>
      </font>
    </dxf>
    <dxf>
      <font>
        <name val="Calibri"/>
        <charset val="238"/>
        <family val="2"/>
        <color rgb="FF000000"/>
      </font>
    </dxf>
    <dxf>
      <font>
        <name val="Calibri"/>
        <charset val="238"/>
        <family val="2"/>
        <b val="1"/>
        <i val="0"/>
        <color rgb="FFFFFFFF"/>
      </font>
      <fill>
        <patternFill>
          <bgColor rgb="FFCC0000"/>
        </patternFill>
      </fill>
    </dxf>
    <dxf>
      <font>
        <name val="Calibri"/>
        <charset val="238"/>
        <family val="2"/>
        <b val="1"/>
        <i val="0"/>
        <color rgb="FFFFFFFF"/>
      </font>
      <fill>
        <patternFill>
          <bgColor rgb="FFCC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  <dxf>
      <font>
        <name val="Calibri"/>
        <charset val="238"/>
        <family val="2"/>
        <color rgb="FF000000"/>
      </font>
      <fill>
        <patternFill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6E6FF"/>
      <rgbColor rgb="FF660066"/>
      <rgbColor rgb="FFFF8080"/>
      <rgbColor rgb="FF0066CC"/>
      <rgbColor rgb="FFCCCCCC"/>
      <rgbColor rgb="FF000080"/>
      <rgbColor rgb="FFFF00CC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B3B3B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E5F9F"/>
      <rgbColor rgb="FFB2B2B2"/>
      <rgbColor rgb="FF003366"/>
      <rgbColor rgb="FF00A80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IR65535"/>
  <sheetViews>
    <sheetView showFormulas="false" showGridLines="true" showRowColHeaders="true" showZeros="true" rightToLeft="false" tabSelected="true" showOutlineSymbols="true" defaultGridColor="true" view="normal" topLeftCell="D7" colorId="64" zoomScale="90" zoomScaleNormal="90" zoomScalePageLayoutView="100" workbookViewId="0">
      <selection pane="topLeft" activeCell="P14" activeCellId="0" sqref="P14"/>
    </sheetView>
  </sheetViews>
  <sheetFormatPr defaultRowHeight="12.75" zeroHeight="false" outlineLevelRow="0" outlineLevelCol="0"/>
  <cols>
    <col collapsed="false" customWidth="true" hidden="false" outlineLevel="0" max="1" min="1" style="0" width="12.36"/>
    <col collapsed="false" customWidth="true" hidden="false" outlineLevel="0" max="2" min="2" style="1" width="11.12"/>
    <col collapsed="false" customWidth="true" hidden="false" outlineLevel="0" max="3" min="3" style="1" width="2.83"/>
    <col collapsed="false" customWidth="true" hidden="false" outlineLevel="0" max="6" min="4" style="1" width="2.55"/>
    <col collapsed="false" customWidth="true" hidden="false" outlineLevel="0" max="7" min="7" style="1" width="7.98"/>
    <col collapsed="false" customWidth="true" hidden="false" outlineLevel="0" max="8" min="8" style="1" width="3.16"/>
    <col collapsed="false" customWidth="true" hidden="false" outlineLevel="0" max="9" min="9" style="1" width="5.12"/>
    <col collapsed="false" customWidth="true" hidden="false" outlineLevel="0" max="10" min="10" style="1" width="3.65"/>
    <col collapsed="false" customWidth="true" hidden="false" outlineLevel="0" max="11" min="11" style="1" width="6.49"/>
    <col collapsed="false" customWidth="true" hidden="false" outlineLevel="0" max="14" min="12" style="1" width="2.55"/>
    <col collapsed="false" customWidth="true" hidden="false" outlineLevel="0" max="15" min="15" style="1" width="5.7"/>
    <col collapsed="false" customWidth="true" hidden="false" outlineLevel="0" max="18" min="16" style="1" width="2.55"/>
    <col collapsed="false" customWidth="true" hidden="false" outlineLevel="0" max="19" min="19" style="1" width="5.7"/>
    <col collapsed="false" customWidth="true" hidden="false" outlineLevel="0" max="22" min="20" style="1" width="2.55"/>
    <col collapsed="false" customWidth="true" hidden="false" outlineLevel="0" max="23" min="23" style="1" width="6.12"/>
    <col collapsed="false" customWidth="true" hidden="false" outlineLevel="0" max="25" min="24" style="1" width="2.55"/>
    <col collapsed="false" customWidth="true" hidden="false" outlineLevel="0" max="26" min="26" style="1" width="2.83"/>
    <col collapsed="false" customWidth="true" hidden="false" outlineLevel="0" max="27" min="27" style="1" width="6.12"/>
    <col collapsed="false" customWidth="true" hidden="false" outlineLevel="0" max="29" min="28" style="1" width="2.55"/>
    <col collapsed="false" customWidth="true" hidden="false" outlineLevel="0" max="30" min="30" style="1" width="2.83"/>
    <col collapsed="false" customWidth="true" hidden="false" outlineLevel="0" max="31" min="31" style="1" width="6.12"/>
    <col collapsed="false" customWidth="true" hidden="false" outlineLevel="0" max="32" min="32" style="2" width="2.55"/>
    <col collapsed="false" customWidth="true" hidden="false" outlineLevel="0" max="33" min="33" style="2" width="3.49"/>
    <col collapsed="false" customWidth="true" hidden="false" outlineLevel="0" max="34" min="34" style="2" width="2.55"/>
    <col collapsed="false" customWidth="true" hidden="false" outlineLevel="0" max="35" min="35" style="2" width="5.49"/>
    <col collapsed="false" customWidth="true" hidden="false" outlineLevel="0" max="38" min="36" style="2" width="3.49"/>
    <col collapsed="false" customWidth="true" hidden="false" outlineLevel="0" max="39" min="39" style="2" width="5.49"/>
    <col collapsed="false" customWidth="true" hidden="false" outlineLevel="0" max="40" min="40" style="1" width="10.84"/>
    <col collapsed="false" customWidth="true" hidden="false" outlineLevel="0" max="41" min="41" style="1" width="17.17"/>
    <col collapsed="false" customWidth="true" hidden="false" outlineLevel="0" max="246" min="42" style="1" width="10.84"/>
    <col collapsed="false" customWidth="true" hidden="false" outlineLevel="0" max="1025" min="247" style="0" width="10.7"/>
  </cols>
  <sheetData>
    <row r="1" customFormat="false" ht="12.8" hidden="false" customHeight="true" outlineLevel="0" collapsed="false"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5"/>
      <c r="AC1" s="5"/>
      <c r="AD1" s="5"/>
      <c r="AE1" s="5"/>
      <c r="AF1" s="4"/>
      <c r="AG1" s="4"/>
      <c r="AH1" s="4"/>
      <c r="AI1" s="4"/>
      <c r="AJ1" s="4"/>
      <c r="AK1" s="4"/>
      <c r="AL1" s="4"/>
      <c r="AM1" s="4"/>
    </row>
    <row r="2" customFormat="false" ht="12.8" hidden="false" customHeight="true" outlineLevel="0" collapsed="false">
      <c r="B2" s="3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5"/>
      <c r="AC2" s="5"/>
      <c r="AD2" s="5"/>
      <c r="AE2" s="5"/>
      <c r="AF2" s="4"/>
      <c r="AG2" s="4"/>
      <c r="AH2" s="4"/>
      <c r="AI2" s="4"/>
      <c r="AJ2" s="4"/>
      <c r="AK2" s="4"/>
      <c r="AL2" s="4"/>
      <c r="AM2" s="4"/>
    </row>
    <row r="3" customFormat="false" ht="12.8" hidden="false" customHeight="true" outlineLevel="0" collapsed="false">
      <c r="B3" s="6" t="s">
        <v>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customFormat="false" ht="12.8" hidden="false" customHeight="true" outlineLevel="0" collapsed="false">
      <c r="B4" s="7"/>
      <c r="C4" s="7"/>
      <c r="D4" s="8"/>
      <c r="E4" s="8"/>
      <c r="F4" s="8"/>
      <c r="G4" s="8"/>
      <c r="H4" s="7"/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7"/>
      <c r="Y4" s="7"/>
      <c r="Z4" s="7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customFormat="false" ht="12.8" hidden="false" customHeight="true" outlineLevel="0" collapsed="false">
      <c r="B5" s="7"/>
      <c r="C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7"/>
      <c r="Y5" s="7"/>
      <c r="Z5" s="7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</row>
    <row r="6" customFormat="false" ht="12.8" hidden="false" customHeight="true" outlineLevel="0" collapsed="false">
      <c r="B6" s="7"/>
      <c r="C6" s="7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7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</row>
    <row r="7" customFormat="false" ht="12.8" hidden="false" customHeight="true" outlineLevel="0" collapsed="false">
      <c r="B7" s="7"/>
      <c r="C7" s="7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7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</row>
    <row r="8" customFormat="false" ht="12.8" hidden="false" customHeight="true" outlineLevel="0" collapsed="false">
      <c r="B8" s="7"/>
      <c r="C8" s="7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7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</row>
    <row r="9" customFormat="false" ht="12.8" hidden="false" customHeight="true" outlineLevel="0" collapsed="false">
      <c r="B9" s="7"/>
      <c r="C9" s="7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7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customFormat="false" ht="12.8" hidden="false" customHeight="true" outlineLevel="0" collapsed="false">
      <c r="B10" s="7"/>
      <c r="C10" s="7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7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</row>
    <row r="11" customFormat="false" ht="12.8" hidden="false" customHeight="true" outlineLevel="0" collapsed="false">
      <c r="B11" s="3"/>
      <c r="C11" s="3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5"/>
      <c r="AC11" s="5"/>
      <c r="AD11" s="5"/>
      <c r="AE11" s="5"/>
      <c r="AF11" s="4"/>
      <c r="AG11" s="4"/>
      <c r="AH11" s="4"/>
      <c r="AI11" s="4"/>
      <c r="AJ11" s="4"/>
      <c r="AK11" s="4"/>
      <c r="AL11" s="4"/>
      <c r="AM11" s="4"/>
    </row>
    <row r="12" customFormat="false" ht="12.8" hidden="false" customHeight="true" outlineLevel="0" collapsed="false">
      <c r="B12" s="3"/>
      <c r="C12" s="3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5"/>
      <c r="AC12" s="5"/>
      <c r="AD12" s="5"/>
      <c r="AE12" s="5"/>
      <c r="AF12" s="4"/>
      <c r="AG12" s="4"/>
      <c r="AH12" s="4"/>
      <c r="AI12" s="4"/>
      <c r="AJ12" s="4"/>
      <c r="AK12" s="4"/>
      <c r="AL12" s="4"/>
      <c r="AM12" s="4"/>
    </row>
    <row r="13" customFormat="false" ht="12.8" hidden="false" customHeight="true" outlineLevel="0" collapsed="false">
      <c r="B13" s="9" t="str">
        <f aca="false">'Podsumowanie i założenia'!B1</f>
        <v>DBC</v>
      </c>
      <c r="C13" s="10"/>
      <c r="D13" s="11" t="s">
        <v>1</v>
      </c>
      <c r="E13" s="11"/>
      <c r="F13" s="11"/>
      <c r="G13" s="11"/>
      <c r="H13" s="11" t="s">
        <v>2</v>
      </c>
      <c r="I13" s="11"/>
      <c r="J13" s="11"/>
      <c r="K13" s="11"/>
      <c r="L13" s="12" t="s">
        <v>3</v>
      </c>
      <c r="M13" s="12"/>
      <c r="N13" s="12"/>
      <c r="O13" s="12"/>
      <c r="P13" s="11" t="s">
        <v>4</v>
      </c>
      <c r="Q13" s="11"/>
      <c r="R13" s="11"/>
      <c r="S13" s="11"/>
      <c r="T13" s="11" t="s">
        <v>5</v>
      </c>
      <c r="U13" s="11"/>
      <c r="V13" s="11"/>
      <c r="W13" s="11"/>
      <c r="X13" s="13" t="s">
        <v>6</v>
      </c>
      <c r="Y13" s="13"/>
      <c r="Z13" s="13"/>
      <c r="AA13" s="13"/>
      <c r="AB13" s="13" t="s">
        <v>2</v>
      </c>
      <c r="AC13" s="13"/>
      <c r="AD13" s="13"/>
      <c r="AE13" s="13"/>
      <c r="AF13" s="13" t="s">
        <v>5</v>
      </c>
      <c r="AG13" s="13"/>
      <c r="AH13" s="13"/>
      <c r="AI13" s="13"/>
      <c r="AJ13" s="11" t="s">
        <v>7</v>
      </c>
      <c r="AK13" s="11"/>
      <c r="AL13" s="11"/>
      <c r="AM13" s="11"/>
    </row>
    <row r="14" customFormat="false" ht="12.95" hidden="false" customHeight="true" outlineLevel="0" collapsed="false">
      <c r="B14" s="9" t="str">
        <f aca="false">'Podsumowanie i założenia'!C6</f>
        <v>Lipiec</v>
      </c>
      <c r="C14" s="10" t="n">
        <f aca="false">'Podsumowanie i założenia'!B6</f>
        <v>7</v>
      </c>
      <c r="D14" s="11" t="s">
        <v>8</v>
      </c>
      <c r="E14" s="11"/>
      <c r="F14" s="11"/>
      <c r="G14" s="11"/>
      <c r="H14" s="11" t="s">
        <v>9</v>
      </c>
      <c r="I14" s="11"/>
      <c r="J14" s="11"/>
      <c r="K14" s="11"/>
      <c r="L14" s="12" t="s">
        <v>10</v>
      </c>
      <c r="M14" s="12"/>
      <c r="N14" s="12"/>
      <c r="O14" s="12"/>
      <c r="P14" s="11" t="s">
        <v>11</v>
      </c>
      <c r="Q14" s="11"/>
      <c r="R14" s="11"/>
      <c r="S14" s="11"/>
      <c r="T14" s="11" t="s">
        <v>11</v>
      </c>
      <c r="U14" s="11"/>
      <c r="V14" s="11"/>
      <c r="W14" s="11"/>
      <c r="X14" s="11" t="s">
        <v>11</v>
      </c>
      <c r="Y14" s="11"/>
      <c r="Z14" s="11"/>
      <c r="AA14" s="11"/>
      <c r="AB14" s="11" t="s">
        <v>11</v>
      </c>
      <c r="AC14" s="11"/>
      <c r="AD14" s="11"/>
      <c r="AE14" s="11"/>
      <c r="AF14" s="11" t="s">
        <v>11</v>
      </c>
      <c r="AG14" s="11"/>
      <c r="AH14" s="11"/>
      <c r="AI14" s="11"/>
      <c r="AJ14" s="11" t="s">
        <v>11</v>
      </c>
      <c r="AK14" s="11"/>
      <c r="AL14" s="11"/>
      <c r="AM14" s="11"/>
    </row>
    <row r="15" customFormat="false" ht="12.4" hidden="false" customHeight="true" outlineLevel="0" collapsed="false">
      <c r="B15" s="9" t="n">
        <f aca="false">'Podsumowanie i założenia'!B2</f>
        <v>2018</v>
      </c>
      <c r="C15" s="10" t="s">
        <v>12</v>
      </c>
      <c r="D15" s="10" t="s">
        <v>13</v>
      </c>
      <c r="E15" s="10" t="s">
        <v>14</v>
      </c>
      <c r="F15" s="10" t="s">
        <v>15</v>
      </c>
      <c r="G15" s="10" t="s">
        <v>16</v>
      </c>
      <c r="H15" s="10" t="s">
        <v>13</v>
      </c>
      <c r="I15" s="10" t="s">
        <v>14</v>
      </c>
      <c r="J15" s="10" t="s">
        <v>15</v>
      </c>
      <c r="K15" s="10" t="s">
        <v>16</v>
      </c>
      <c r="L15" s="10" t="s">
        <v>13</v>
      </c>
      <c r="M15" s="10" t="s">
        <v>14</v>
      </c>
      <c r="N15" s="10" t="s">
        <v>15</v>
      </c>
      <c r="O15" s="10" t="s">
        <v>16</v>
      </c>
      <c r="P15" s="10" t="s">
        <v>13</v>
      </c>
      <c r="Q15" s="10" t="s">
        <v>14</v>
      </c>
      <c r="R15" s="10" t="s">
        <v>15</v>
      </c>
      <c r="S15" s="10" t="s">
        <v>16</v>
      </c>
      <c r="T15" s="10" t="s">
        <v>13</v>
      </c>
      <c r="U15" s="10" t="s">
        <v>14</v>
      </c>
      <c r="V15" s="10" t="s">
        <v>15</v>
      </c>
      <c r="W15" s="10" t="s">
        <v>16</v>
      </c>
      <c r="X15" s="10" t="s">
        <v>13</v>
      </c>
      <c r="Y15" s="10" t="s">
        <v>14</v>
      </c>
      <c r="Z15" s="10" t="s">
        <v>15</v>
      </c>
      <c r="AA15" s="10" t="s">
        <v>16</v>
      </c>
      <c r="AB15" s="10" t="s">
        <v>13</v>
      </c>
      <c r="AC15" s="10" t="s">
        <v>14</v>
      </c>
      <c r="AD15" s="10" t="s">
        <v>15</v>
      </c>
      <c r="AE15" s="10" t="s">
        <v>16</v>
      </c>
      <c r="AF15" s="10" t="s">
        <v>13</v>
      </c>
      <c r="AG15" s="10" t="s">
        <v>14</v>
      </c>
      <c r="AH15" s="10" t="s">
        <v>15</v>
      </c>
      <c r="AI15" s="10" t="s">
        <v>16</v>
      </c>
      <c r="AJ15" s="10" t="s">
        <v>13</v>
      </c>
      <c r="AK15" s="10" t="s">
        <v>14</v>
      </c>
      <c r="AL15" s="10" t="s">
        <v>15</v>
      </c>
      <c r="AM15" s="10" t="s">
        <v>16</v>
      </c>
      <c r="AN15" s="0"/>
      <c r="AO15" s="14" t="s">
        <v>17</v>
      </c>
      <c r="AP15" s="14" t="s">
        <v>18</v>
      </c>
      <c r="AQ15" s="14" t="s">
        <v>19</v>
      </c>
      <c r="AR15" s="14" t="s">
        <v>20</v>
      </c>
    </row>
    <row r="16" customFormat="false" ht="12.4" hidden="false" customHeight="true" outlineLevel="0" collapsed="false">
      <c r="A16" s="15" t="s">
        <v>21</v>
      </c>
      <c r="B16" s="16" t="str">
        <f aca="false">TEXT(DATE($B$15,$C$14,C16),"dddd")</f>
        <v>niedziela</v>
      </c>
      <c r="C16" s="17" t="n">
        <v>1</v>
      </c>
      <c r="D16" s="17"/>
      <c r="E16" s="17"/>
      <c r="F16" s="17" t="n">
        <f aca="false">E16-D16</f>
        <v>0</v>
      </c>
      <c r="G16" s="17" t="str">
        <f aca="false">IF((F16)=0,"X","")</f>
        <v>X</v>
      </c>
      <c r="H16" s="18"/>
      <c r="I16" s="18"/>
      <c r="J16" s="18" t="n">
        <f aca="false">I16-H16</f>
        <v>0</v>
      </c>
      <c r="K16" s="18" t="str">
        <f aca="false">IF((J16)=0,"X","")</f>
        <v>X</v>
      </c>
      <c r="L16" s="17" t="n">
        <v>10</v>
      </c>
      <c r="M16" s="17" t="n">
        <v>20</v>
      </c>
      <c r="N16" s="17" t="n">
        <f aca="false">M16-L16</f>
        <v>10</v>
      </c>
      <c r="O16" s="17" t="str">
        <f aca="false">IF((N16)=0,"X","")</f>
        <v/>
      </c>
      <c r="P16" s="17" t="n">
        <v>10</v>
      </c>
      <c r="Q16" s="17" t="n">
        <v>20</v>
      </c>
      <c r="R16" s="17" t="n">
        <f aca="false">Q16-P16</f>
        <v>10</v>
      </c>
      <c r="S16" s="17" t="str">
        <f aca="false">IF((R16)=0,"X","")</f>
        <v/>
      </c>
      <c r="T16" s="18"/>
      <c r="U16" s="18"/>
      <c r="V16" s="18" t="n">
        <f aca="false">U16-T16</f>
        <v>0</v>
      </c>
      <c r="W16" s="19" t="str">
        <f aca="false">IF((V16)=0,"X","")</f>
        <v>X</v>
      </c>
      <c r="X16" s="17" t="n">
        <v>10</v>
      </c>
      <c r="Y16" s="17" t="n">
        <v>20</v>
      </c>
      <c r="Z16" s="17" t="n">
        <f aca="false">Y16-X16</f>
        <v>10</v>
      </c>
      <c r="AA16" s="17" t="str">
        <f aca="false">IF((Z16)=0,"X","")</f>
        <v/>
      </c>
      <c r="AB16" s="18"/>
      <c r="AC16" s="18"/>
      <c r="AD16" s="18" t="n">
        <f aca="false">AC16-AB16</f>
        <v>0</v>
      </c>
      <c r="AE16" s="18" t="str">
        <f aca="false">IF((AD16)=0,"X","")</f>
        <v>X</v>
      </c>
      <c r="AF16" s="17"/>
      <c r="AG16" s="17"/>
      <c r="AH16" s="17" t="n">
        <f aca="false">AG16-AF16</f>
        <v>0</v>
      </c>
      <c r="AI16" s="17" t="str">
        <f aca="false">IF((AH16)=0,"X","")</f>
        <v>X</v>
      </c>
      <c r="AJ16" s="17" t="n">
        <v>10</v>
      </c>
      <c r="AK16" s="17" t="n">
        <v>20</v>
      </c>
      <c r="AL16" s="17" t="n">
        <f aca="false">AK16-AJ16</f>
        <v>10</v>
      </c>
      <c r="AM16" s="20" t="str">
        <f aca="false">IF((AL16)=0,"X","")</f>
        <v/>
      </c>
      <c r="AN16" s="0"/>
      <c r="AO16" s="21" t="n">
        <f aca="false">SUM(IF(R16&gt;0,1,0),IF(V16&gt;0,1,0),IF(Z16&gt;0,1,0),IF(AD16&gt;0,1,0),IF(AH16&gt;0,1,0),IF(AL16&gt;0,1,0),IF(N16&gt;0,1,0),IF(J16&gt;0,1,0),IF(F16&gt;0,1,0))</f>
        <v>4</v>
      </c>
      <c r="AP16" s="7" t="n">
        <v>0</v>
      </c>
      <c r="AQ16" s="22" t="n">
        <v>5</v>
      </c>
      <c r="AR16" s="7" t="n">
        <f aca="false">(AO16-AP16)-AQ16</f>
        <v>-1</v>
      </c>
    </row>
    <row r="17" customFormat="false" ht="12.4" hidden="false" customHeight="true" outlineLevel="0" collapsed="false">
      <c r="A17" s="15"/>
      <c r="B17" s="23" t="str">
        <f aca="false">TEXT(DATE($B$15,$C$14,C17),"dddd")</f>
        <v>poniedziałek</v>
      </c>
      <c r="C17" s="9" t="n">
        <v>2</v>
      </c>
      <c r="D17" s="7" t="n">
        <v>8</v>
      </c>
      <c r="E17" s="7" t="n">
        <v>20</v>
      </c>
      <c r="F17" s="7" t="n">
        <f aca="false">E17-D17</f>
        <v>12</v>
      </c>
      <c r="G17" s="7" t="str">
        <f aca="false">IF((F17)=0,"X","")</f>
        <v/>
      </c>
      <c r="H17" s="24"/>
      <c r="I17" s="24"/>
      <c r="J17" s="24" t="n">
        <f aca="false">I17-H17</f>
        <v>0</v>
      </c>
      <c r="K17" s="24" t="str">
        <f aca="false">IF((J17)=0,"X","")</f>
        <v>X</v>
      </c>
      <c r="L17" s="7" t="n">
        <v>10</v>
      </c>
      <c r="M17" s="7" t="n">
        <v>22</v>
      </c>
      <c r="N17" s="7" t="n">
        <f aca="false">M17-L17</f>
        <v>12</v>
      </c>
      <c r="O17" s="7" t="str">
        <f aca="false">IF((N17)=0,"X","")</f>
        <v/>
      </c>
      <c r="P17" s="7" t="n">
        <v>10</v>
      </c>
      <c r="Q17" s="7" t="n">
        <v>22</v>
      </c>
      <c r="R17" s="7" t="n">
        <f aca="false">Q17-P17</f>
        <v>12</v>
      </c>
      <c r="S17" s="7" t="str">
        <f aca="false">IF((R17)=0,"X","")</f>
        <v/>
      </c>
      <c r="T17" s="24"/>
      <c r="U17" s="24"/>
      <c r="V17" s="24" t="n">
        <f aca="false">U17-T17</f>
        <v>0</v>
      </c>
      <c r="W17" s="25" t="str">
        <f aca="false">IF((V17)=0,"X","")</f>
        <v>X</v>
      </c>
      <c r="X17" s="7"/>
      <c r="Y17" s="7"/>
      <c r="Z17" s="7" t="n">
        <f aca="false">Y17-X17</f>
        <v>0</v>
      </c>
      <c r="AA17" s="7" t="str">
        <f aca="false">IF((Z17)=0,"X","")</f>
        <v>X</v>
      </c>
      <c r="AB17" s="26"/>
      <c r="AC17" s="26" t="n">
        <v>8</v>
      </c>
      <c r="AD17" s="26" t="n">
        <f aca="false">AC17-AB17</f>
        <v>8</v>
      </c>
      <c r="AE17" s="26" t="s">
        <v>22</v>
      </c>
      <c r="AF17" s="7" t="n">
        <v>8</v>
      </c>
      <c r="AG17" s="7" t="n">
        <v>20</v>
      </c>
      <c r="AH17" s="7" t="n">
        <f aca="false">AG17-AF17</f>
        <v>12</v>
      </c>
      <c r="AI17" s="7" t="str">
        <f aca="false">IF((AH17)=0,"X","")</f>
        <v/>
      </c>
      <c r="AJ17" s="7"/>
      <c r="AK17" s="7"/>
      <c r="AL17" s="7" t="n">
        <f aca="false">AK17-AJ17</f>
        <v>0</v>
      </c>
      <c r="AM17" s="27" t="str">
        <f aca="false">IF((AL17)=0,"X","")</f>
        <v>X</v>
      </c>
      <c r="AN17" s="0"/>
      <c r="AO17" s="21" t="n">
        <f aca="false">SUM(IF(R17&gt;0,1,0),IF(V17&gt;0,1,0),IF(Z17&gt;0,1,0),IF(AD17&gt;0,1,0),IF(AH17&gt;0,1,0),IF(AL17&gt;0,1,0),IF(N17&gt;0,1,0),IF(J17&gt;0,1,0),IF(F17&gt;0,1,0))</f>
        <v>5</v>
      </c>
      <c r="AP17" s="7" t="n">
        <v>1</v>
      </c>
      <c r="AQ17" s="22" t="n">
        <v>4</v>
      </c>
      <c r="AR17" s="7" t="n">
        <f aca="false">(AO17-AP17)-AQ17</f>
        <v>0</v>
      </c>
    </row>
    <row r="18" s="32" customFormat="true" ht="12.4" hidden="false" customHeight="true" outlineLevel="0" collapsed="false">
      <c r="A18" s="15"/>
      <c r="B18" s="28" t="str">
        <f aca="false">TEXT(DATE($B$15,$C$14,C18),"dddd")</f>
        <v>wtorek</v>
      </c>
      <c r="C18" s="29" t="n">
        <v>3</v>
      </c>
      <c r="D18" s="7" t="n">
        <v>8</v>
      </c>
      <c r="E18" s="7" t="n">
        <v>12</v>
      </c>
      <c r="F18" s="7" t="n">
        <f aca="false">E18-D18</f>
        <v>4</v>
      </c>
      <c r="G18" s="7" t="str">
        <f aca="false">IF((F18)=0,"X","")</f>
        <v/>
      </c>
      <c r="H18" s="7" t="n">
        <v>12</v>
      </c>
      <c r="I18" s="7" t="n">
        <v>22</v>
      </c>
      <c r="J18" s="7" t="n">
        <f aca="false">I18-H18</f>
        <v>10</v>
      </c>
      <c r="K18" s="7" t="str">
        <f aca="false">IF((J18)=0,"X","")</f>
        <v/>
      </c>
      <c r="L18" s="24"/>
      <c r="M18" s="24"/>
      <c r="N18" s="24" t="n">
        <f aca="false">M18-L18</f>
        <v>0</v>
      </c>
      <c r="O18" s="24" t="str">
        <f aca="false">IF((N18)=0,"X","")</f>
        <v>X</v>
      </c>
      <c r="P18" s="7"/>
      <c r="Q18" s="7"/>
      <c r="R18" s="7" t="n">
        <f aca="false">Q18-P18</f>
        <v>0</v>
      </c>
      <c r="S18" s="7" t="str">
        <f aca="false">IF((R18)=0,"X","")</f>
        <v>X</v>
      </c>
      <c r="T18" s="24"/>
      <c r="U18" s="24"/>
      <c r="V18" s="24" t="n">
        <f aca="false">U18-T18</f>
        <v>0</v>
      </c>
      <c r="W18" s="25" t="str">
        <f aca="false">IF((V18)=0,"X","")</f>
        <v>X</v>
      </c>
      <c r="X18" s="7" t="n">
        <v>10</v>
      </c>
      <c r="Y18" s="7" t="n">
        <v>22</v>
      </c>
      <c r="Z18" s="7" t="n">
        <f aca="false">Y18-X18</f>
        <v>12</v>
      </c>
      <c r="AA18" s="7" t="str">
        <f aca="false">IF((Z18)=0,"X","")</f>
        <v/>
      </c>
      <c r="AB18" s="26"/>
      <c r="AC18" s="26" t="n">
        <v>8</v>
      </c>
      <c r="AD18" s="26" t="n">
        <f aca="false">AC18-AB18</f>
        <v>8</v>
      </c>
      <c r="AE18" s="26" t="s">
        <v>22</v>
      </c>
      <c r="AF18" s="7" t="n">
        <v>8</v>
      </c>
      <c r="AG18" s="7" t="n">
        <v>20</v>
      </c>
      <c r="AH18" s="7" t="n">
        <f aca="false">AG18-AF18</f>
        <v>12</v>
      </c>
      <c r="AI18" s="7" t="str">
        <f aca="false">IF((AH18)=0,"X","")</f>
        <v/>
      </c>
      <c r="AJ18" s="7" t="n">
        <v>8</v>
      </c>
      <c r="AK18" s="7" t="n">
        <v>20</v>
      </c>
      <c r="AL18" s="7" t="n">
        <f aca="false">AK18-AJ18</f>
        <v>12</v>
      </c>
      <c r="AM18" s="27" t="str">
        <f aca="false">IF((AL18)=0,"X","")</f>
        <v/>
      </c>
      <c r="AN18" s="30"/>
      <c r="AO18" s="21" t="n">
        <f aca="false">SUM(IF(R18&gt;0,1,0),IF(V18&gt;0,1,0),IF(Z18&gt;0,1,0),IF(AD18&gt;0,1,0),IF(AH18&gt;0,1,0),IF(AL18&gt;0,1,0),IF(N18&gt;0,1,0),IF(J18&gt;0,1,0),IF(F18&gt;0,1,0))</f>
        <v>6</v>
      </c>
      <c r="AP18" s="31" t="n">
        <v>1</v>
      </c>
      <c r="AQ18" s="22" t="n">
        <v>4</v>
      </c>
      <c r="AR18" s="31" t="n">
        <f aca="false">(AO18-AP18)-AQ18</f>
        <v>1</v>
      </c>
      <c r="IM18" s="30"/>
      <c r="IN18" s="30"/>
      <c r="IO18" s="30"/>
      <c r="IP18" s="30"/>
      <c r="IQ18" s="30"/>
      <c r="IR18" s="30"/>
    </row>
    <row r="19" customFormat="false" ht="12.4" hidden="false" customHeight="true" outlineLevel="0" collapsed="false">
      <c r="A19" s="15"/>
      <c r="B19" s="23" t="str">
        <f aca="false">TEXT(DATE($B$15,$C$14,C19),"dddd")</f>
        <v>środa</v>
      </c>
      <c r="C19" s="9" t="n">
        <v>4</v>
      </c>
      <c r="D19" s="7"/>
      <c r="E19" s="7"/>
      <c r="F19" s="7"/>
      <c r="G19" s="7" t="str">
        <f aca="false">IF((F19)=0,"X","")</f>
        <v>X</v>
      </c>
      <c r="H19" s="7" t="n">
        <v>10</v>
      </c>
      <c r="I19" s="7" t="n">
        <v>22</v>
      </c>
      <c r="J19" s="7" t="n">
        <f aca="false">I19-H19</f>
        <v>12</v>
      </c>
      <c r="K19" s="7" t="str">
        <f aca="false">IF((J19)=0,"X","")</f>
        <v/>
      </c>
      <c r="L19" s="7"/>
      <c r="M19" s="7"/>
      <c r="N19" s="7" t="n">
        <f aca="false">M19-L19</f>
        <v>0</v>
      </c>
      <c r="O19" s="7" t="str">
        <f aca="false">IF((N19)=0,"X","")</f>
        <v>X</v>
      </c>
      <c r="P19" s="24"/>
      <c r="Q19" s="24"/>
      <c r="R19" s="24" t="n">
        <f aca="false">Q19-P19</f>
        <v>0</v>
      </c>
      <c r="S19" s="24" t="str">
        <f aca="false">IF((R19)=0,"X","")</f>
        <v>X</v>
      </c>
      <c r="T19" s="7" t="n">
        <v>8</v>
      </c>
      <c r="U19" s="7" t="n">
        <v>20</v>
      </c>
      <c r="V19" s="7" t="n">
        <f aca="false">U19-T19</f>
        <v>12</v>
      </c>
      <c r="W19" s="33" t="str">
        <f aca="false">IF((V19)=0,"X","")</f>
        <v/>
      </c>
      <c r="X19" s="7"/>
      <c r="Y19" s="7"/>
      <c r="Z19" s="7" t="n">
        <f aca="false">Y19-X19</f>
        <v>0</v>
      </c>
      <c r="AA19" s="7" t="str">
        <f aca="false">IF((Z19)=0,"X","")</f>
        <v>X</v>
      </c>
      <c r="AB19" s="26"/>
      <c r="AC19" s="26" t="n">
        <v>8</v>
      </c>
      <c r="AD19" s="26" t="n">
        <f aca="false">AC19-AB19</f>
        <v>8</v>
      </c>
      <c r="AE19" s="26" t="s">
        <v>22</v>
      </c>
      <c r="AF19" s="7" t="n">
        <v>12</v>
      </c>
      <c r="AG19" s="7" t="n">
        <v>22</v>
      </c>
      <c r="AH19" s="7" t="n">
        <f aca="false">AG19-AF19</f>
        <v>10</v>
      </c>
      <c r="AI19" s="7" t="str">
        <f aca="false">IF((AH19)=0,"X","")</f>
        <v/>
      </c>
      <c r="AJ19" s="7" t="n">
        <v>8</v>
      </c>
      <c r="AK19" s="7" t="n">
        <v>20</v>
      </c>
      <c r="AL19" s="7" t="n">
        <f aca="false">AK19-AJ19</f>
        <v>12</v>
      </c>
      <c r="AM19" s="27" t="str">
        <f aca="false">IF((AL19)=0,"X","")</f>
        <v/>
      </c>
      <c r="AN19" s="0"/>
      <c r="AO19" s="21" t="n">
        <f aca="false">SUM(IF(R19&gt;0,1,0),IF(V19&gt;0,1,0),IF(Z19&gt;0,1,0),IF(AD19&gt;0,1,0),IF(AH19&gt;0,1,0),IF(AL19&gt;0,1,0),IF(N19&gt;0,1,0),IF(J19&gt;0,1,0),IF(F19&gt;0,1,0))</f>
        <v>5</v>
      </c>
      <c r="AP19" s="7" t="n">
        <v>1</v>
      </c>
      <c r="AQ19" s="22" t="n">
        <v>4</v>
      </c>
      <c r="AR19" s="7" t="n">
        <f aca="false">(AO19-AP19)-AQ19</f>
        <v>0</v>
      </c>
    </row>
    <row r="20" customFormat="false" ht="12.4" hidden="false" customHeight="true" outlineLevel="0" collapsed="false">
      <c r="A20" s="15"/>
      <c r="B20" s="23" t="str">
        <f aca="false">TEXT(DATE($B$15,$C$14,C20),"dddd")</f>
        <v>czwartek</v>
      </c>
      <c r="C20" s="9" t="n">
        <v>5</v>
      </c>
      <c r="D20" s="7" t="n">
        <v>10</v>
      </c>
      <c r="E20" s="7" t="n">
        <v>22</v>
      </c>
      <c r="F20" s="7" t="n">
        <f aca="false">E20-D20</f>
        <v>12</v>
      </c>
      <c r="G20" s="7" t="s">
        <v>22</v>
      </c>
      <c r="H20" s="7"/>
      <c r="I20" s="7"/>
      <c r="J20" s="7" t="n">
        <f aca="false">I20-H20</f>
        <v>0</v>
      </c>
      <c r="K20" s="7" t="str">
        <f aca="false">IF((J20)=0,"X","")</f>
        <v>X</v>
      </c>
      <c r="L20" s="7" t="n">
        <v>8</v>
      </c>
      <c r="M20" s="7" t="n">
        <v>20</v>
      </c>
      <c r="N20" s="7" t="n">
        <f aca="false">M20-L20</f>
        <v>12</v>
      </c>
      <c r="O20" s="7" t="str">
        <f aca="false">IF((N20)=0,"X","")</f>
        <v/>
      </c>
      <c r="P20" s="7" t="n">
        <v>8</v>
      </c>
      <c r="Q20" s="7" t="n">
        <v>20</v>
      </c>
      <c r="R20" s="7" t="n">
        <f aca="false">Q20-P20</f>
        <v>12</v>
      </c>
      <c r="S20" s="7" t="str">
        <f aca="false">IF((R20)=0,"X","")</f>
        <v/>
      </c>
      <c r="T20" s="7" t="n">
        <v>9</v>
      </c>
      <c r="U20" s="7" t="n">
        <v>21</v>
      </c>
      <c r="V20" s="7" t="n">
        <f aca="false">U20-T20</f>
        <v>12</v>
      </c>
      <c r="W20" s="33" t="str">
        <f aca="false">IF((V20)=0,"X","")</f>
        <v/>
      </c>
      <c r="X20" s="7"/>
      <c r="Y20" s="7"/>
      <c r="Z20" s="7" t="n">
        <f aca="false">Y20-X20</f>
        <v>0</v>
      </c>
      <c r="AA20" s="7" t="str">
        <f aca="false">IF((Z20)=0,"X","")</f>
        <v>X</v>
      </c>
      <c r="AB20" s="26"/>
      <c r="AC20" s="26" t="n">
        <v>8</v>
      </c>
      <c r="AD20" s="26" t="n">
        <f aca="false">AC20-AB20</f>
        <v>8</v>
      </c>
      <c r="AE20" s="26" t="s">
        <v>22</v>
      </c>
      <c r="AF20" s="7"/>
      <c r="AG20" s="7"/>
      <c r="AH20" s="7" t="n">
        <f aca="false">AG20-AF20</f>
        <v>0</v>
      </c>
      <c r="AI20" s="7" t="str">
        <f aca="false">IF((AH20)=0,"X","")</f>
        <v>X</v>
      </c>
      <c r="AJ20" s="7" t="n">
        <v>10</v>
      </c>
      <c r="AK20" s="7" t="n">
        <v>22</v>
      </c>
      <c r="AL20" s="7" t="n">
        <f aca="false">AK20-AJ20</f>
        <v>12</v>
      </c>
      <c r="AM20" s="27" t="str">
        <f aca="false">IF((AL20)=0,"X","")</f>
        <v/>
      </c>
      <c r="AN20" s="0"/>
      <c r="AO20" s="21" t="n">
        <f aca="false">SUM(IF(R20&gt;0,1,0),IF(V20&gt;0,1,0),IF(Z20&gt;0,1,0),IF(AD20&gt;0,1,0),IF(AH20&gt;0,1,0),IF(AL20&gt;0,1,0),IF(N20&gt;0,1,0),IF(J20&gt;0,1,0),IF(F20&gt;0,1,0))</f>
        <v>6</v>
      </c>
      <c r="AP20" s="7" t="n">
        <v>1</v>
      </c>
      <c r="AQ20" s="22" t="n">
        <v>4</v>
      </c>
      <c r="AR20" s="7" t="n">
        <f aca="false">(AO20-AP20)-AQ20</f>
        <v>1</v>
      </c>
    </row>
    <row r="21" customFormat="false" ht="12.4" hidden="false" customHeight="true" outlineLevel="0" collapsed="false">
      <c r="A21" s="15"/>
      <c r="B21" s="23" t="str">
        <f aca="false">TEXT(DATE($B$15,$C$14,C21),"dddd")</f>
        <v>piątek</v>
      </c>
      <c r="C21" s="9" t="n">
        <v>6</v>
      </c>
      <c r="D21" s="7"/>
      <c r="E21" s="7"/>
      <c r="F21" s="7" t="n">
        <f aca="false">E21-D21</f>
        <v>0</v>
      </c>
      <c r="G21" s="7" t="str">
        <f aca="false">IF((F21)=0,"X","")</f>
        <v>X</v>
      </c>
      <c r="H21" s="7" t="n">
        <v>10</v>
      </c>
      <c r="I21" s="7" t="n">
        <v>22</v>
      </c>
      <c r="J21" s="7" t="n">
        <f aca="false">I21-H21</f>
        <v>12</v>
      </c>
      <c r="K21" s="7" t="str">
        <f aca="false">IF((J21)=0,"X","")</f>
        <v/>
      </c>
      <c r="L21" s="7" t="n">
        <v>10</v>
      </c>
      <c r="M21" s="7" t="n">
        <v>22</v>
      </c>
      <c r="N21" s="7" t="n">
        <f aca="false">M21-L21</f>
        <v>12</v>
      </c>
      <c r="O21" s="7" t="str">
        <f aca="false">IF((N21)=0,"X","")</f>
        <v/>
      </c>
      <c r="P21" s="7" t="n">
        <v>8</v>
      </c>
      <c r="Q21" s="7" t="n">
        <v>20</v>
      </c>
      <c r="R21" s="7" t="n">
        <f aca="false">Q21-P21</f>
        <v>12</v>
      </c>
      <c r="S21" s="7" t="str">
        <f aca="false">IF((R21)=0,"X","")</f>
        <v/>
      </c>
      <c r="T21" s="24"/>
      <c r="U21" s="24"/>
      <c r="V21" s="24" t="n">
        <f aca="false">U21-T21</f>
        <v>0</v>
      </c>
      <c r="W21" s="25" t="str">
        <f aca="false">IF((V21)=0,"X","")</f>
        <v>X</v>
      </c>
      <c r="X21" s="7" t="n">
        <v>8</v>
      </c>
      <c r="Y21" s="7" t="n">
        <v>20</v>
      </c>
      <c r="Z21" s="7" t="n">
        <f aca="false">Y21-X21</f>
        <v>12</v>
      </c>
      <c r="AA21" s="7" t="str">
        <f aca="false">IF((Z21)=0,"X","")</f>
        <v/>
      </c>
      <c r="AB21" s="26"/>
      <c r="AC21" s="26" t="n">
        <v>8</v>
      </c>
      <c r="AD21" s="26" t="n">
        <f aca="false">AC21-AB21</f>
        <v>8</v>
      </c>
      <c r="AE21" s="26" t="s">
        <v>22</v>
      </c>
      <c r="AF21" s="7" t="n">
        <v>10</v>
      </c>
      <c r="AG21" s="7" t="n">
        <v>22</v>
      </c>
      <c r="AH21" s="7" t="n">
        <f aca="false">AG21-AF21</f>
        <v>12</v>
      </c>
      <c r="AI21" s="7" t="str">
        <f aca="false">IF((AH21)=0,"X","")</f>
        <v/>
      </c>
      <c r="AJ21" s="7"/>
      <c r="AK21" s="7"/>
      <c r="AL21" s="7" t="n">
        <f aca="false">AK21-AJ21</f>
        <v>0</v>
      </c>
      <c r="AM21" s="27" t="str">
        <f aca="false">IF((AL21)=0,"X","")</f>
        <v>X</v>
      </c>
      <c r="AN21" s="0"/>
      <c r="AO21" s="21" t="n">
        <f aca="false">SUM(IF(R21&gt;0,1,0),IF(V21&gt;0,1,0),IF(Z21&gt;0,1,0),IF(AD21&gt;0,1,0),IF(AH21&gt;0,1,0),IF(AL21&gt;0,1,0),IF(N21&gt;0,1,0),IF(J21&gt;0,1,0),IF(F21&gt;0,1,0))</f>
        <v>6</v>
      </c>
      <c r="AP21" s="7" t="n">
        <v>1</v>
      </c>
      <c r="AQ21" s="22" t="n">
        <v>5</v>
      </c>
      <c r="AR21" s="7" t="n">
        <f aca="false">(AO21-AP21)-AQ21</f>
        <v>0</v>
      </c>
    </row>
    <row r="22" customFormat="false" ht="12.4" hidden="false" customHeight="true" outlineLevel="0" collapsed="false">
      <c r="A22" s="15"/>
      <c r="B22" s="34" t="str">
        <f aca="false">TEXT(DATE($B$15,$C$14,C22),"dddd")</f>
        <v>sobota</v>
      </c>
      <c r="C22" s="35" t="n">
        <v>7</v>
      </c>
      <c r="D22" s="35" t="n">
        <v>10</v>
      </c>
      <c r="E22" s="35" t="n">
        <v>22</v>
      </c>
      <c r="F22" s="35" t="n">
        <f aca="false">E22-D22</f>
        <v>12</v>
      </c>
      <c r="G22" s="35" t="str">
        <f aca="false">IF((F22)=0,"X","")</f>
        <v/>
      </c>
      <c r="H22" s="35" t="n">
        <v>10</v>
      </c>
      <c r="I22" s="35" t="n">
        <v>22</v>
      </c>
      <c r="J22" s="35" t="n">
        <f aca="false">I22-H22</f>
        <v>12</v>
      </c>
      <c r="K22" s="35" t="str">
        <f aca="false">IF((J22)=0,"X","")</f>
        <v/>
      </c>
      <c r="L22" s="36"/>
      <c r="M22" s="36"/>
      <c r="N22" s="36" t="n">
        <f aca="false">M22-L22</f>
        <v>0</v>
      </c>
      <c r="O22" s="36" t="str">
        <f aca="false">IF((N22)=0,"X","")</f>
        <v>X</v>
      </c>
      <c r="P22" s="35" t="n">
        <v>12</v>
      </c>
      <c r="Q22" s="35" t="n">
        <v>22</v>
      </c>
      <c r="R22" s="35" t="n">
        <f aca="false">Q22-P22</f>
        <v>10</v>
      </c>
      <c r="S22" s="35" t="str">
        <f aca="false">IF((R22)=0,"X","")</f>
        <v/>
      </c>
      <c r="T22" s="36"/>
      <c r="U22" s="36"/>
      <c r="V22" s="36" t="n">
        <f aca="false">U22-T22</f>
        <v>0</v>
      </c>
      <c r="W22" s="37" t="str">
        <f aca="false">IF((V22)=0,"X","")</f>
        <v>X</v>
      </c>
      <c r="X22" s="35" t="n">
        <v>10</v>
      </c>
      <c r="Y22" s="35" t="n">
        <v>20</v>
      </c>
      <c r="Z22" s="35" t="n">
        <f aca="false">Y22-X22</f>
        <v>10</v>
      </c>
      <c r="AA22" s="35" t="str">
        <f aca="false">IF((Z22)=0,"X","")</f>
        <v/>
      </c>
      <c r="AB22" s="36"/>
      <c r="AC22" s="36"/>
      <c r="AD22" s="36" t="n">
        <f aca="false">AC22-AB22</f>
        <v>0</v>
      </c>
      <c r="AE22" s="36" t="str">
        <f aca="false">IF((AD22)=0,"X","")</f>
        <v>X</v>
      </c>
      <c r="AF22" s="35" t="n">
        <v>10</v>
      </c>
      <c r="AG22" s="35" t="n">
        <v>20</v>
      </c>
      <c r="AH22" s="35" t="n">
        <f aca="false">AG22-AF22</f>
        <v>10</v>
      </c>
      <c r="AI22" s="35" t="str">
        <f aca="false">IF((AH22)=0,"X","")</f>
        <v/>
      </c>
      <c r="AJ22" s="35" t="n">
        <v>10</v>
      </c>
      <c r="AK22" s="35" t="n">
        <v>22</v>
      </c>
      <c r="AL22" s="35" t="n">
        <f aca="false">AK22-AJ22</f>
        <v>12</v>
      </c>
      <c r="AM22" s="38" t="str">
        <f aca="false">IF((AL22)=0,"X","")</f>
        <v/>
      </c>
      <c r="AN22" s="0"/>
      <c r="AO22" s="21" t="n">
        <f aca="false">SUM(IF(R22&gt;0,1,0),IF(V22&gt;0,1,0),IF(Z22&gt;0,1,0),IF(AD22&gt;0,1,0),IF(AH22&gt;0,1,0),IF(AL22&gt;0,1,0),IF(N22&gt;0,1,0),IF(J22&gt;0,1,0),IF(F22&gt;0,1,0))</f>
        <v>6</v>
      </c>
      <c r="AP22" s="7" t="n">
        <v>0</v>
      </c>
      <c r="AQ22" s="22" t="n">
        <v>4</v>
      </c>
      <c r="AR22" s="7" t="n">
        <f aca="false">(AO22-AP22)-AQ22</f>
        <v>2</v>
      </c>
      <c r="EY22" s="1" t="n">
        <v>1</v>
      </c>
    </row>
    <row r="23" customFormat="false" ht="12.4" hidden="false" customHeight="true" outlineLevel="0" collapsed="false">
      <c r="A23" s="15" t="s">
        <v>23</v>
      </c>
      <c r="B23" s="16" t="str">
        <f aca="false">TEXT(DATE($B$15,$C$14,C23),"dddd")</f>
        <v>niedziela</v>
      </c>
      <c r="C23" s="17" t="n">
        <v>8</v>
      </c>
      <c r="D23" s="39"/>
      <c r="E23" s="39"/>
      <c r="F23" s="39" t="n">
        <f aca="false">E23-D23</f>
        <v>0</v>
      </c>
      <c r="G23" s="39" t="str">
        <f aca="false">IF((F23)=0,"X","")</f>
        <v>X</v>
      </c>
      <c r="H23" s="39"/>
      <c r="I23" s="39"/>
      <c r="J23" s="39" t="n">
        <f aca="false">I23-H23</f>
        <v>0</v>
      </c>
      <c r="K23" s="39" t="str">
        <f aca="false">IF((J23)=0,"X","")</f>
        <v>X</v>
      </c>
      <c r="L23" s="39"/>
      <c r="M23" s="39"/>
      <c r="N23" s="39" t="n">
        <f aca="false">M23-L23</f>
        <v>0</v>
      </c>
      <c r="O23" s="39" t="str">
        <f aca="false">IF((N23)=0,"X","")</f>
        <v>X</v>
      </c>
      <c r="P23" s="39"/>
      <c r="Q23" s="39"/>
      <c r="R23" s="39" t="n">
        <f aca="false">Q23-P23</f>
        <v>0</v>
      </c>
      <c r="S23" s="39" t="str">
        <f aca="false">IF((R23)=0,"X","")</f>
        <v>X</v>
      </c>
      <c r="T23" s="39"/>
      <c r="U23" s="39"/>
      <c r="V23" s="39" t="n">
        <f aca="false">U23-T23</f>
        <v>0</v>
      </c>
      <c r="W23" s="40" t="str">
        <f aca="false">IF((V23)=0,"X","")</f>
        <v>X</v>
      </c>
      <c r="X23" s="39"/>
      <c r="Y23" s="39"/>
      <c r="Z23" s="39" t="n">
        <f aca="false">Y23-X23</f>
        <v>0</v>
      </c>
      <c r="AA23" s="39" t="str">
        <f aca="false">IF((Z23)=0,"X","")</f>
        <v>X</v>
      </c>
      <c r="AB23" s="39"/>
      <c r="AC23" s="39"/>
      <c r="AD23" s="39" t="n">
        <f aca="false">AC23-AB23</f>
        <v>0</v>
      </c>
      <c r="AE23" s="39" t="str">
        <f aca="false">IF((AD23)=0,"X","")</f>
        <v>X</v>
      </c>
      <c r="AF23" s="39"/>
      <c r="AG23" s="39"/>
      <c r="AH23" s="39" t="n">
        <f aca="false">AG23-AF23</f>
        <v>0</v>
      </c>
      <c r="AI23" s="39" t="str">
        <f aca="false">IF((AH23)=0,"X","")</f>
        <v>X</v>
      </c>
      <c r="AJ23" s="39"/>
      <c r="AK23" s="39"/>
      <c r="AL23" s="39" t="n">
        <f aca="false">AK23-AJ23</f>
        <v>0</v>
      </c>
      <c r="AM23" s="41" t="str">
        <f aca="false">IF((AL23)=0,"X","")</f>
        <v>X</v>
      </c>
      <c r="AN23" s="0"/>
      <c r="AO23" s="21" t="n">
        <f aca="false">SUM(IF(R23&gt;0,1,0),IF(V23&gt;0,1,0),IF(Z23&gt;0,1,0),IF(AD23&gt;0,1,0),IF(AH23&gt;0,1,0),IF(AL23&gt;0,1,0),IF(N23&gt;0,1,0),IF(J23&gt;0,1,0),IF(F23&gt;0,1,0))</f>
        <v>0</v>
      </c>
      <c r="AP23" s="7" t="n">
        <v>0</v>
      </c>
      <c r="AQ23" s="22" t="n">
        <v>0</v>
      </c>
      <c r="AR23" s="7" t="n">
        <f aca="false">(AO23-AP23)-AQ23</f>
        <v>0</v>
      </c>
    </row>
    <row r="24" customFormat="false" ht="12.4" hidden="false" customHeight="true" outlineLevel="0" collapsed="false">
      <c r="A24" s="15"/>
      <c r="B24" s="23" t="str">
        <f aca="false">TEXT(DATE($B$15,$C$14,C24),"dddd")</f>
        <v>poniedziałek</v>
      </c>
      <c r="C24" s="9" t="n">
        <v>9</v>
      </c>
      <c r="D24" s="7" t="n">
        <v>10</v>
      </c>
      <c r="E24" s="7" t="n">
        <v>22</v>
      </c>
      <c r="F24" s="7" t="n">
        <f aca="false">E24-D24</f>
        <v>12</v>
      </c>
      <c r="G24" s="7" t="str">
        <f aca="false">IF((F24)=0,"X","")</f>
        <v/>
      </c>
      <c r="H24" s="7" t="n">
        <v>8</v>
      </c>
      <c r="I24" s="7" t="n">
        <v>20</v>
      </c>
      <c r="J24" s="7" t="n">
        <f aca="false">I24-H24</f>
        <v>12</v>
      </c>
      <c r="K24" s="7" t="str">
        <f aca="false">IF((J24)=0,"X","")</f>
        <v/>
      </c>
      <c r="L24" s="24"/>
      <c r="M24" s="24"/>
      <c r="N24" s="24" t="n">
        <f aca="false">M24-L24</f>
        <v>0</v>
      </c>
      <c r="O24" s="24" t="str">
        <f aca="false">IF((N24)=0,"X","")</f>
        <v>X</v>
      </c>
      <c r="P24" s="7"/>
      <c r="Q24" s="7"/>
      <c r="R24" s="7" t="n">
        <f aca="false">Q24-P24</f>
        <v>0</v>
      </c>
      <c r="S24" s="7" t="str">
        <f aca="false">IF((R24)=0,"X","")</f>
        <v>X</v>
      </c>
      <c r="T24" s="7" t="n">
        <v>10</v>
      </c>
      <c r="U24" s="7" t="n">
        <v>22</v>
      </c>
      <c r="V24" s="7" t="n">
        <f aca="false">U24-T24</f>
        <v>12</v>
      </c>
      <c r="W24" s="33" t="str">
        <f aca="false">IF((V24)=0,"X","")</f>
        <v/>
      </c>
      <c r="X24" s="7"/>
      <c r="Y24" s="7"/>
      <c r="Z24" s="7" t="n">
        <f aca="false">Y24-X24</f>
        <v>0</v>
      </c>
      <c r="AA24" s="7" t="str">
        <f aca="false">IF((Z24)=0,"X","")</f>
        <v>X</v>
      </c>
      <c r="AB24" s="24"/>
      <c r="AC24" s="24"/>
      <c r="AD24" s="24" t="n">
        <f aca="false">AC24-AB24</f>
        <v>0</v>
      </c>
      <c r="AE24" s="24" t="str">
        <f aca="false">IF((AD24)=0,"X","")</f>
        <v>X</v>
      </c>
      <c r="AF24" s="7"/>
      <c r="AG24" s="7"/>
      <c r="AH24" s="7" t="n">
        <f aca="false">AG24-AF24</f>
        <v>0</v>
      </c>
      <c r="AI24" s="7" t="str">
        <f aca="false">IF((AH24)=0,"X","")</f>
        <v>X</v>
      </c>
      <c r="AJ24" s="7" t="n">
        <v>8</v>
      </c>
      <c r="AK24" s="7" t="n">
        <v>20</v>
      </c>
      <c r="AL24" s="7" t="n">
        <f aca="false">AK24-AJ24</f>
        <v>12</v>
      </c>
      <c r="AM24" s="27" t="str">
        <f aca="false">IF((AL24)=0,"X","")</f>
        <v/>
      </c>
      <c r="AN24" s="0"/>
      <c r="AO24" s="21" t="n">
        <f aca="false">SUM(IF(R24&gt;0,1,0),IF(V24&gt;0,1,0),IF(Z24&gt;0,1,0),IF(AD24&gt;0,1,0),IF(AH24&gt;0,1,0),IF(AL24&gt;0,1,0),IF(N24&gt;0,1,0),IF(J24&gt;0,1,0),IF(F24&gt;0,1,0))</f>
        <v>4</v>
      </c>
      <c r="AP24" s="7" t="n">
        <v>0</v>
      </c>
      <c r="AQ24" s="22" t="n">
        <v>5</v>
      </c>
      <c r="AR24" s="7" t="n">
        <f aca="false">(AO24-AP24)-AQ24</f>
        <v>-1</v>
      </c>
    </row>
    <row r="25" customFormat="false" ht="12.4" hidden="false" customHeight="true" outlineLevel="0" collapsed="false">
      <c r="A25" s="15"/>
      <c r="B25" s="23" t="str">
        <f aca="false">TEXT(DATE($B$15,$C$14,C25),"dddd")</f>
        <v>wtorek</v>
      </c>
      <c r="C25" s="9" t="n">
        <v>10</v>
      </c>
      <c r="D25" s="7" t="n">
        <v>10</v>
      </c>
      <c r="E25" s="7" t="n">
        <v>22</v>
      </c>
      <c r="F25" s="7" t="n">
        <f aca="false">E25-D25</f>
        <v>12</v>
      </c>
      <c r="G25" s="7" t="str">
        <f aca="false">IF((F25)=0,"X","")</f>
        <v/>
      </c>
      <c r="H25" s="7"/>
      <c r="I25" s="7"/>
      <c r="J25" s="7" t="n">
        <f aca="false">I25-H25</f>
        <v>0</v>
      </c>
      <c r="K25" s="7" t="str">
        <f aca="false">IF((J25)=0,"X","")</f>
        <v>X</v>
      </c>
      <c r="L25" s="7" t="n">
        <v>8</v>
      </c>
      <c r="M25" s="7" t="n">
        <v>20</v>
      </c>
      <c r="N25" s="7" t="n">
        <f aca="false">M25-L25</f>
        <v>12</v>
      </c>
      <c r="O25" s="7" t="str">
        <f aca="false">IF((N25)=0,"X","")</f>
        <v/>
      </c>
      <c r="P25" s="7" t="n">
        <v>8</v>
      </c>
      <c r="Q25" s="7" t="n">
        <v>20</v>
      </c>
      <c r="R25" s="7" t="n">
        <f aca="false">Q25-P25</f>
        <v>12</v>
      </c>
      <c r="S25" s="7" t="str">
        <f aca="false">IF((R25)=0,"X","")</f>
        <v/>
      </c>
      <c r="T25" s="24"/>
      <c r="U25" s="24"/>
      <c r="V25" s="24" t="n">
        <f aca="false">U25-T25</f>
        <v>0</v>
      </c>
      <c r="W25" s="25" t="str">
        <f aca="false">IF((V25)=0,"X","")</f>
        <v>X</v>
      </c>
      <c r="X25" s="7" t="n">
        <v>8</v>
      </c>
      <c r="Y25" s="7" t="n">
        <v>20</v>
      </c>
      <c r="Z25" s="7" t="n">
        <f aca="false">Y25-X25</f>
        <v>12</v>
      </c>
      <c r="AA25" s="7" t="str">
        <f aca="false">IF((Z25)=0,"X","")</f>
        <v/>
      </c>
      <c r="AB25" s="24"/>
      <c r="AC25" s="24"/>
      <c r="AD25" s="24" t="n">
        <f aca="false">AC25-AB25</f>
        <v>0</v>
      </c>
      <c r="AE25" s="24" t="str">
        <f aca="false">IF((AD25)=0,"X","")</f>
        <v>X</v>
      </c>
      <c r="AF25" s="7" t="n">
        <v>10</v>
      </c>
      <c r="AG25" s="7" t="n">
        <v>22</v>
      </c>
      <c r="AH25" s="7" t="n">
        <f aca="false">AG25-AF25</f>
        <v>12</v>
      </c>
      <c r="AI25" s="7" t="str">
        <f aca="false">IF((AH25)=0,"X","")</f>
        <v/>
      </c>
      <c r="AJ25" s="7"/>
      <c r="AK25" s="7"/>
      <c r="AL25" s="7" t="n">
        <f aca="false">AK25-AJ25</f>
        <v>0</v>
      </c>
      <c r="AM25" s="27" t="str">
        <f aca="false">IF((AL25)=0,"X","")</f>
        <v>X</v>
      </c>
      <c r="AN25" s="0"/>
      <c r="AO25" s="21" t="n">
        <f aca="false">SUM(IF(R25&gt;0,1,0),IF(V25&gt;0,1,0),IF(Z25&gt;0,1,0),IF(AD25&gt;0,1,0),IF(AH25&gt;0,1,0),IF(AL25&gt;0,1,0),IF(N25&gt;0,1,0),IF(J25&gt;0,1,0),IF(F25&gt;0,1,0))</f>
        <v>5</v>
      </c>
      <c r="AP25" s="7" t="n">
        <v>0</v>
      </c>
      <c r="AQ25" s="22" t="n">
        <v>5</v>
      </c>
      <c r="AR25" s="7" t="n">
        <f aca="false">(AO25-AP25)-AQ25</f>
        <v>0</v>
      </c>
    </row>
    <row r="26" customFormat="false" ht="12.4" hidden="false" customHeight="true" outlineLevel="0" collapsed="false">
      <c r="A26" s="15"/>
      <c r="B26" s="23" t="str">
        <f aca="false">TEXT(DATE($B$15,$C$14,C26),"dddd")</f>
        <v>środa</v>
      </c>
      <c r="C26" s="9" t="n">
        <v>11</v>
      </c>
      <c r="D26" s="7" t="n">
        <v>9</v>
      </c>
      <c r="E26" s="7" t="n">
        <v>18</v>
      </c>
      <c r="F26" s="7" t="n">
        <f aca="false">E26-D26</f>
        <v>9</v>
      </c>
      <c r="G26" s="7" t="str">
        <f aca="false">IF((F26)=0,"X","")</f>
        <v/>
      </c>
      <c r="H26" s="7" t="n">
        <v>8</v>
      </c>
      <c r="I26" s="7" t="n">
        <v>16</v>
      </c>
      <c r="J26" s="7" t="n">
        <f aca="false">I26-H26</f>
        <v>8</v>
      </c>
      <c r="K26" s="7" t="str">
        <f aca="false">IF((J26)=0,"X","")</f>
        <v/>
      </c>
      <c r="L26" s="7"/>
      <c r="M26" s="7"/>
      <c r="N26" s="7" t="n">
        <f aca="false">M26-L26</f>
        <v>0</v>
      </c>
      <c r="O26" s="7" t="str">
        <f aca="false">IF((N26)=0,"X","")</f>
        <v>X</v>
      </c>
      <c r="P26" s="24"/>
      <c r="Q26" s="24"/>
      <c r="R26" s="24" t="n">
        <f aca="false">Q26-P26</f>
        <v>0</v>
      </c>
      <c r="S26" s="24" t="str">
        <f aca="false">IF((R26)=0,"X","")</f>
        <v>X</v>
      </c>
      <c r="T26" s="24"/>
      <c r="U26" s="24"/>
      <c r="V26" s="24" t="n">
        <f aca="false">U26-T26</f>
        <v>0</v>
      </c>
      <c r="W26" s="25" t="str">
        <f aca="false">IF((V26)=0,"X","")</f>
        <v>X</v>
      </c>
      <c r="X26" s="7" t="n">
        <v>10</v>
      </c>
      <c r="Y26" s="7" t="n">
        <v>22</v>
      </c>
      <c r="Z26" s="7" t="n">
        <f aca="false">Y26-X26</f>
        <v>12</v>
      </c>
      <c r="AA26" s="7" t="str">
        <f aca="false">IF((Z26)=0,"X","")</f>
        <v/>
      </c>
      <c r="AB26" s="24"/>
      <c r="AC26" s="24"/>
      <c r="AD26" s="24" t="n">
        <f aca="false">AC26-AB26</f>
        <v>0</v>
      </c>
      <c r="AE26" s="24" t="str">
        <f aca="false">IF((AD26)=0,"X","")</f>
        <v>X</v>
      </c>
      <c r="AF26" s="7" t="n">
        <v>10</v>
      </c>
      <c r="AG26" s="7" t="n">
        <v>22</v>
      </c>
      <c r="AH26" s="7" t="n">
        <f aca="false">AG26-AF26</f>
        <v>12</v>
      </c>
      <c r="AI26" s="7" t="str">
        <f aca="false">IF((AH26)=0,"X","")</f>
        <v/>
      </c>
      <c r="AJ26" s="7"/>
      <c r="AK26" s="7"/>
      <c r="AL26" s="7" t="n">
        <f aca="false">AK26-AJ26</f>
        <v>0</v>
      </c>
      <c r="AM26" s="27" t="str">
        <f aca="false">IF((AL26)=0,"X","")</f>
        <v>X</v>
      </c>
      <c r="AN26" s="0"/>
      <c r="AO26" s="21" t="n">
        <f aca="false">SUM(IF(R26&gt;0,1,0),IF(V26&gt;0,1,0),IF(Z26&gt;0,1,0),IF(AD26&gt;0,1,0),IF(AH26&gt;0,1,0),IF(AL26&gt;0,1,0),IF(N26&gt;0,1,0),IF(J26&gt;0,1,0),IF(F26&gt;0,1,0))</f>
        <v>4</v>
      </c>
      <c r="AP26" s="7" t="n">
        <v>0</v>
      </c>
      <c r="AQ26" s="22" t="n">
        <v>5</v>
      </c>
      <c r="AR26" s="7" t="n">
        <f aca="false">(AO26-AP26)-AQ26</f>
        <v>-1</v>
      </c>
    </row>
    <row r="27" customFormat="false" ht="12.4" hidden="false" customHeight="true" outlineLevel="0" collapsed="false">
      <c r="A27" s="15"/>
      <c r="B27" s="23" t="str">
        <f aca="false">TEXT(DATE($B$15,$C$14,C27),"dddd")</f>
        <v>czwartek</v>
      </c>
      <c r="C27" s="9" t="n">
        <v>12</v>
      </c>
      <c r="D27" s="24"/>
      <c r="E27" s="24"/>
      <c r="F27" s="24" t="n">
        <f aca="false">E27-D27</f>
        <v>0</v>
      </c>
      <c r="G27" s="24" t="str">
        <f aca="false">IF((F27)=0,"X","")</f>
        <v>X</v>
      </c>
      <c r="H27" s="7" t="n">
        <v>8</v>
      </c>
      <c r="I27" s="7" t="n">
        <v>16</v>
      </c>
      <c r="J27" s="7" t="n">
        <f aca="false">I27-H27</f>
        <v>8</v>
      </c>
      <c r="K27" s="7" t="str">
        <f aca="false">IF((J27)=0,"X","")</f>
        <v/>
      </c>
      <c r="L27" s="7" t="n">
        <v>8</v>
      </c>
      <c r="M27" s="7" t="n">
        <v>20</v>
      </c>
      <c r="N27" s="7" t="n">
        <f aca="false">M27-L27</f>
        <v>12</v>
      </c>
      <c r="O27" s="7" t="str">
        <f aca="false">IF((N27)=0,"X","")</f>
        <v/>
      </c>
      <c r="P27" s="7" t="n">
        <v>10</v>
      </c>
      <c r="Q27" s="7" t="n">
        <v>22</v>
      </c>
      <c r="R27" s="7" t="n">
        <f aca="false">Q27-P27</f>
        <v>12</v>
      </c>
      <c r="S27" s="7" t="str">
        <f aca="false">IF((R27)=0,"X","")</f>
        <v/>
      </c>
      <c r="T27" s="26"/>
      <c r="U27" s="26" t="n">
        <v>8</v>
      </c>
      <c r="V27" s="26" t="n">
        <f aca="false">U27-T27</f>
        <v>8</v>
      </c>
      <c r="W27" s="42" t="s">
        <v>22</v>
      </c>
      <c r="X27" s="7"/>
      <c r="Y27" s="7"/>
      <c r="Z27" s="7" t="n">
        <f aca="false">Y27-X27</f>
        <v>0</v>
      </c>
      <c r="AA27" s="7" t="str">
        <f aca="false">IF((Z27)=0,"X","")</f>
        <v>X</v>
      </c>
      <c r="AB27" s="7" t="n">
        <v>10</v>
      </c>
      <c r="AC27" s="7" t="n">
        <v>22</v>
      </c>
      <c r="AD27" s="7" t="n">
        <f aca="false">AC27-AB27</f>
        <v>12</v>
      </c>
      <c r="AE27" s="7" t="str">
        <f aca="false">IF((AD27)=0,"X","")</f>
        <v/>
      </c>
      <c r="AF27" s="7"/>
      <c r="AG27" s="7"/>
      <c r="AH27" s="7" t="n">
        <f aca="false">AG27-AF27</f>
        <v>0</v>
      </c>
      <c r="AI27" s="7" t="str">
        <f aca="false">IF((AH27)=0,"X","")</f>
        <v>X</v>
      </c>
      <c r="AJ27" s="7"/>
      <c r="AK27" s="7"/>
      <c r="AL27" s="7" t="n">
        <f aca="false">AK27-AJ27</f>
        <v>0</v>
      </c>
      <c r="AM27" s="27" t="str">
        <f aca="false">IF((AL27)=0,"X","")</f>
        <v>X</v>
      </c>
      <c r="AN27" s="0"/>
      <c r="AO27" s="21" t="n">
        <f aca="false">SUM(IF(R27&gt;0,1,0),IF(V27&gt;0,1,0),IF(Z27&gt;0,1,0),IF(AD27&gt;0,1,0),IF(AH27&gt;0,1,0),IF(AL27&gt;0,1,0),IF(N27&gt;0,1,0),IF(J27&gt;0,1,0),IF(F27&gt;0,1,0))</f>
        <v>5</v>
      </c>
      <c r="AP27" s="7" t="n">
        <v>1</v>
      </c>
      <c r="AQ27" s="22" t="n">
        <v>5</v>
      </c>
      <c r="AR27" s="7" t="n">
        <f aca="false">(AO27-AP27)-AQ27</f>
        <v>-1</v>
      </c>
    </row>
    <row r="28" customFormat="false" ht="12.4" hidden="false" customHeight="true" outlineLevel="0" collapsed="false">
      <c r="A28" s="15"/>
      <c r="B28" s="23" t="str">
        <f aca="false">TEXT(DATE($B$15,$C$14,C28),"dddd")</f>
        <v>piątek</v>
      </c>
      <c r="C28" s="9" t="n">
        <v>13</v>
      </c>
      <c r="D28" s="24"/>
      <c r="E28" s="24"/>
      <c r="F28" s="24" t="n">
        <f aca="false">E28-D28</f>
        <v>0</v>
      </c>
      <c r="G28" s="24" t="str">
        <f aca="false">IF((F28)=0,"X","")</f>
        <v>X</v>
      </c>
      <c r="H28" s="7" t="n">
        <v>14</v>
      </c>
      <c r="I28" s="7" t="n">
        <v>22</v>
      </c>
      <c r="J28" s="7" t="n">
        <f aca="false">I28-H28</f>
        <v>8</v>
      </c>
      <c r="K28" s="7" t="str">
        <f aca="false">IF((J28)=0,"X","")</f>
        <v/>
      </c>
      <c r="L28" s="7" t="n">
        <v>8</v>
      </c>
      <c r="M28" s="7" t="n">
        <v>12</v>
      </c>
      <c r="N28" s="7" t="n">
        <f aca="false">M28-L28</f>
        <v>4</v>
      </c>
      <c r="O28" s="7" t="str">
        <f aca="false">IF((N28)=0,"X","")</f>
        <v/>
      </c>
      <c r="P28" s="7"/>
      <c r="Q28" s="7"/>
      <c r="R28" s="7" t="n">
        <f aca="false">Q28-P28</f>
        <v>0</v>
      </c>
      <c r="S28" s="7" t="str">
        <f aca="false">IF((R28)=0,"X","")</f>
        <v>X</v>
      </c>
      <c r="T28" s="26"/>
      <c r="U28" s="26" t="n">
        <v>8</v>
      </c>
      <c r="V28" s="26" t="n">
        <f aca="false">U28-T28</f>
        <v>8</v>
      </c>
      <c r="W28" s="42" t="s">
        <v>22</v>
      </c>
      <c r="X28" s="7" t="n">
        <v>10</v>
      </c>
      <c r="Y28" s="7" t="n">
        <v>22</v>
      </c>
      <c r="Z28" s="7" t="n">
        <f aca="false">Y28-X28</f>
        <v>12</v>
      </c>
      <c r="AA28" s="7" t="str">
        <f aca="false">IF((Z28)=0,"X","")</f>
        <v/>
      </c>
      <c r="AB28" s="7"/>
      <c r="AC28" s="7"/>
      <c r="AD28" s="7" t="n">
        <f aca="false">AC28-AB28</f>
        <v>0</v>
      </c>
      <c r="AE28" s="7" t="str">
        <f aca="false">IF((AD28)=0,"X","")</f>
        <v>X</v>
      </c>
      <c r="AF28" s="7" t="n">
        <v>8</v>
      </c>
      <c r="AG28" s="7" t="n">
        <v>20</v>
      </c>
      <c r="AH28" s="7" t="n">
        <f aca="false">AG28-AF28</f>
        <v>12</v>
      </c>
      <c r="AI28" s="7" t="str">
        <f aca="false">IF((AH28)=0,"X","")</f>
        <v/>
      </c>
      <c r="AJ28" s="7" t="n">
        <v>8</v>
      </c>
      <c r="AK28" s="7" t="n">
        <v>20</v>
      </c>
      <c r="AL28" s="7" t="n">
        <f aca="false">AK28-AJ28</f>
        <v>12</v>
      </c>
      <c r="AM28" s="27" t="str">
        <f aca="false">IF((AL28)=0,"X","")</f>
        <v/>
      </c>
      <c r="AN28" s="0"/>
      <c r="AO28" s="21" t="n">
        <f aca="false">SUM(IF(R28&gt;0,1,0),IF(V28&gt;0,1,0),IF(Z28&gt;0,1,0),IF(AD28&gt;0,1,0),IF(AH28&gt;0,1,0),IF(AL28&gt;0,1,0),IF(N28&gt;0,1,0),IF(J28&gt;0,1,0),IF(F28&gt;0,1,0))</f>
        <v>6</v>
      </c>
      <c r="AP28" s="7" t="n">
        <v>1</v>
      </c>
      <c r="AQ28" s="22" t="n">
        <v>5</v>
      </c>
      <c r="AR28" s="7" t="n">
        <f aca="false">(AO28-AP28)-AQ28</f>
        <v>0</v>
      </c>
    </row>
    <row r="29" customFormat="false" ht="12.4" hidden="false" customHeight="true" outlineLevel="0" collapsed="false">
      <c r="A29" s="15"/>
      <c r="B29" s="34" t="str">
        <f aca="false">TEXT(DATE($B$15,$C$14,C29),"dddd")</f>
        <v>sobota</v>
      </c>
      <c r="C29" s="35" t="n">
        <v>14</v>
      </c>
      <c r="D29" s="36"/>
      <c r="E29" s="36"/>
      <c r="F29" s="36" t="n">
        <f aca="false">E29-D29</f>
        <v>0</v>
      </c>
      <c r="G29" s="36" t="str">
        <f aca="false">IF((F29)=0,"X","")</f>
        <v>X</v>
      </c>
      <c r="H29" s="35" t="n">
        <v>10</v>
      </c>
      <c r="I29" s="35" t="n">
        <v>22</v>
      </c>
      <c r="J29" s="35" t="n">
        <f aca="false">I29-H29</f>
        <v>12</v>
      </c>
      <c r="K29" s="35" t="str">
        <f aca="false">IF((J29)=0,"X","")</f>
        <v/>
      </c>
      <c r="L29" s="36"/>
      <c r="M29" s="36"/>
      <c r="N29" s="36" t="n">
        <f aca="false">M29-L29</f>
        <v>0</v>
      </c>
      <c r="O29" s="36" t="str">
        <f aca="false">IF((N29)=0,"X","")</f>
        <v>X</v>
      </c>
      <c r="P29" s="35" t="n">
        <v>10</v>
      </c>
      <c r="Q29" s="35" t="n">
        <v>22</v>
      </c>
      <c r="R29" s="35" t="n">
        <f aca="false">Q29-P29</f>
        <v>12</v>
      </c>
      <c r="S29" s="35" t="str">
        <f aca="false">IF((R29)=0,"X","")</f>
        <v/>
      </c>
      <c r="T29" s="36"/>
      <c r="U29" s="36"/>
      <c r="V29" s="36" t="n">
        <f aca="false">U29-T29</f>
        <v>0</v>
      </c>
      <c r="W29" s="37" t="str">
        <f aca="false">IF((V29)=0,"X","")</f>
        <v>X</v>
      </c>
      <c r="X29" s="35"/>
      <c r="Y29" s="35"/>
      <c r="Z29" s="35" t="n">
        <f aca="false">Y29-X29</f>
        <v>0</v>
      </c>
      <c r="AA29" s="35" t="str">
        <f aca="false">IF((Z29)=0,"X","")</f>
        <v>X</v>
      </c>
      <c r="AB29" s="35" t="n">
        <v>10</v>
      </c>
      <c r="AC29" s="35" t="n">
        <v>22</v>
      </c>
      <c r="AD29" s="35" t="n">
        <f aca="false">AC29-AB29</f>
        <v>12</v>
      </c>
      <c r="AE29" s="35" t="str">
        <f aca="false">IF((AD29)=0,"X","")</f>
        <v/>
      </c>
      <c r="AF29" s="35" t="n">
        <v>12</v>
      </c>
      <c r="AG29" s="35" t="n">
        <v>20</v>
      </c>
      <c r="AH29" s="35" t="n">
        <f aca="false">AG29-AF29</f>
        <v>8</v>
      </c>
      <c r="AI29" s="35" t="str">
        <f aca="false">IF((AH29)=0,"X","")</f>
        <v/>
      </c>
      <c r="AJ29" s="35" t="n">
        <v>10</v>
      </c>
      <c r="AK29" s="35" t="n">
        <v>22</v>
      </c>
      <c r="AL29" s="35" t="n">
        <f aca="false">AK29-AJ29</f>
        <v>12</v>
      </c>
      <c r="AM29" s="38" t="str">
        <f aca="false">IF((AL29)=0,"X","")</f>
        <v/>
      </c>
      <c r="AN29" s="0"/>
      <c r="AO29" s="21" t="n">
        <f aca="false">SUM(IF(R29&gt;0,1,0),IF(V29&gt;0,1,0),IF(Z29&gt;0,1,0),IF(AD29&gt;0,1,0),IF(AH29&gt;0,1,0),IF(AL29&gt;0,1,0),IF(N29&gt;0,1,0),IF(J29&gt;0,1,0),IF(F29&gt;0,1,0))</f>
        <v>5</v>
      </c>
      <c r="AP29" s="7" t="n">
        <v>0</v>
      </c>
      <c r="AQ29" s="22" t="n">
        <v>5</v>
      </c>
      <c r="AR29" s="7" t="n">
        <f aca="false">(AO29-AP29)-AQ29</f>
        <v>0</v>
      </c>
    </row>
    <row r="30" customFormat="false" ht="12.4" hidden="false" customHeight="true" outlineLevel="0" collapsed="false">
      <c r="A30" s="15" t="s">
        <v>24</v>
      </c>
      <c r="B30" s="16" t="str">
        <f aca="false">TEXT(DATE($B$15,$C$14,C30),"dddd")</f>
        <v>niedziela</v>
      </c>
      <c r="C30" s="17" t="n">
        <v>15</v>
      </c>
      <c r="D30" s="39"/>
      <c r="E30" s="39"/>
      <c r="F30" s="39" t="n">
        <f aca="false">E30-D30</f>
        <v>0</v>
      </c>
      <c r="G30" s="39" t="str">
        <f aca="false">IF((F30)=0,"X","")</f>
        <v>X</v>
      </c>
      <c r="H30" s="39"/>
      <c r="I30" s="39"/>
      <c r="J30" s="39" t="n">
        <f aca="false">I30-H30</f>
        <v>0</v>
      </c>
      <c r="K30" s="39" t="str">
        <f aca="false">IF((J30)=0,"X","")</f>
        <v>X</v>
      </c>
      <c r="L30" s="39"/>
      <c r="M30" s="39"/>
      <c r="N30" s="39" t="n">
        <f aca="false">M30-L30</f>
        <v>0</v>
      </c>
      <c r="O30" s="39" t="str">
        <f aca="false">IF((N30)=0,"X","")</f>
        <v>X</v>
      </c>
      <c r="P30" s="39"/>
      <c r="Q30" s="39"/>
      <c r="R30" s="39" t="n">
        <f aca="false">Q30-P30</f>
        <v>0</v>
      </c>
      <c r="S30" s="39" t="str">
        <f aca="false">IF((R30)=0,"X","")</f>
        <v>X</v>
      </c>
      <c r="T30" s="39"/>
      <c r="U30" s="39"/>
      <c r="V30" s="39" t="n">
        <f aca="false">U30-T30</f>
        <v>0</v>
      </c>
      <c r="W30" s="40" t="str">
        <f aca="false">IF((V30)=0,"X","")</f>
        <v>X</v>
      </c>
      <c r="X30" s="39"/>
      <c r="Y30" s="39"/>
      <c r="Z30" s="39" t="n">
        <f aca="false">Y30-X30</f>
        <v>0</v>
      </c>
      <c r="AA30" s="39" t="str">
        <f aca="false">IF((Z30)=0,"X","")</f>
        <v>X</v>
      </c>
      <c r="AB30" s="39"/>
      <c r="AC30" s="39"/>
      <c r="AD30" s="39" t="n">
        <f aca="false">AC30-AB30</f>
        <v>0</v>
      </c>
      <c r="AE30" s="39" t="str">
        <f aca="false">IF((AD30)=0,"X","")</f>
        <v>X</v>
      </c>
      <c r="AF30" s="39"/>
      <c r="AG30" s="39"/>
      <c r="AH30" s="39" t="n">
        <f aca="false">AG30-AF30</f>
        <v>0</v>
      </c>
      <c r="AI30" s="39" t="str">
        <f aca="false">IF((AH30)=0,"X","")</f>
        <v>X</v>
      </c>
      <c r="AJ30" s="39"/>
      <c r="AK30" s="39"/>
      <c r="AL30" s="39" t="n">
        <f aca="false">AK30-AJ30</f>
        <v>0</v>
      </c>
      <c r="AM30" s="41" t="str">
        <f aca="false">IF((AL30)=0,"X","")</f>
        <v>X</v>
      </c>
      <c r="AN30" s="0"/>
      <c r="AO30" s="21" t="n">
        <f aca="false">SUM(IF(R30&gt;0,1,0),IF(V30&gt;0,1,0),IF(Z30&gt;0,1,0),IF(AD30&gt;0,1,0),IF(AH30&gt;0,1,0),IF(AL30&gt;0,1,0),IF(N30&gt;0,1,0),IF(J30&gt;0,1,0),IF(F30&gt;0,1,0))</f>
        <v>0</v>
      </c>
      <c r="AP30" s="7" t="n">
        <v>0</v>
      </c>
      <c r="AQ30" s="22" t="n">
        <v>0</v>
      </c>
      <c r="AR30" s="7" t="n">
        <f aca="false">(AO30-AP30)-AQ30</f>
        <v>0</v>
      </c>
    </row>
    <row r="31" customFormat="false" ht="12.95" hidden="false" customHeight="true" outlineLevel="0" collapsed="false">
      <c r="A31" s="15"/>
      <c r="B31" s="23" t="str">
        <f aca="false">TEXT(DATE($B$15,$C$14,C31),"dddd")</f>
        <v>poniedziałek</v>
      </c>
      <c r="C31" s="9" t="n">
        <v>16</v>
      </c>
      <c r="D31" s="24"/>
      <c r="E31" s="24"/>
      <c r="F31" s="24" t="n">
        <f aca="false">E31-D31</f>
        <v>0</v>
      </c>
      <c r="G31" s="24" t="str">
        <f aca="false">IF((F31)=0,"X","")</f>
        <v>X</v>
      </c>
      <c r="H31" s="7"/>
      <c r="I31" s="7"/>
      <c r="J31" s="7" t="n">
        <f aca="false">I31-H31</f>
        <v>0</v>
      </c>
      <c r="K31" s="7" t="str">
        <f aca="false">IF((J31)=0,"X","")</f>
        <v>X</v>
      </c>
      <c r="L31" s="7" t="n">
        <v>10</v>
      </c>
      <c r="M31" s="7" t="n">
        <v>22</v>
      </c>
      <c r="N31" s="7" t="n">
        <f aca="false">M31-L31</f>
        <v>12</v>
      </c>
      <c r="O31" s="7" t="str">
        <f aca="false">IF((N31)=0,"X","")</f>
        <v/>
      </c>
      <c r="P31" s="7" t="n">
        <v>8</v>
      </c>
      <c r="Q31" s="7" t="n">
        <v>20</v>
      </c>
      <c r="R31" s="7" t="n">
        <f aca="false">Q31-P31</f>
        <v>12</v>
      </c>
      <c r="S31" s="7" t="str">
        <f aca="false">IF((R31)=0,"X","")</f>
        <v/>
      </c>
      <c r="T31" s="26"/>
      <c r="U31" s="26" t="n">
        <v>8</v>
      </c>
      <c r="V31" s="26" t="n">
        <f aca="false">U31-T31</f>
        <v>8</v>
      </c>
      <c r="W31" s="42" t="s">
        <v>22</v>
      </c>
      <c r="X31" s="7" t="n">
        <v>8</v>
      </c>
      <c r="Y31" s="7" t="n">
        <v>20</v>
      </c>
      <c r="Z31" s="7" t="n">
        <f aca="false">Y31-X31</f>
        <v>12</v>
      </c>
      <c r="AA31" s="7" t="str">
        <f aca="false">IF((Z31)=0,"X","")</f>
        <v/>
      </c>
      <c r="AB31" s="7"/>
      <c r="AC31" s="7"/>
      <c r="AD31" s="7" t="n">
        <f aca="false">AC31-AB31</f>
        <v>0</v>
      </c>
      <c r="AE31" s="7" t="str">
        <f aca="false">IF((AD31)=0,"X","")</f>
        <v>X</v>
      </c>
      <c r="AF31" s="7"/>
      <c r="AG31" s="7"/>
      <c r="AH31" s="7" t="n">
        <f aca="false">AG31-AF31</f>
        <v>0</v>
      </c>
      <c r="AI31" s="7" t="str">
        <f aca="false">IF((AH31)=0,"X","")</f>
        <v>X</v>
      </c>
      <c r="AJ31" s="7" t="n">
        <v>10</v>
      </c>
      <c r="AK31" s="7" t="n">
        <v>22</v>
      </c>
      <c r="AL31" s="7" t="n">
        <f aca="false">AK31-AJ31</f>
        <v>12</v>
      </c>
      <c r="AM31" s="27" t="str">
        <f aca="false">IF((AL31)=0,"X","")</f>
        <v/>
      </c>
      <c r="AN31" s="0"/>
      <c r="AO31" s="21" t="n">
        <f aca="false">SUM(IF(R31&gt;0,1,0),IF(V31&gt;0,1,0),IF(Z31&gt;0,1,0),IF(AD31&gt;0,1,0),IF(AH31&gt;0,1,0),IF(AL31&gt;0,1,0),IF(N31&gt;0,1,0),IF(J31&gt;0,1,0),IF(F31&gt;0,1,0))</f>
        <v>5</v>
      </c>
      <c r="AP31" s="7" t="n">
        <v>1</v>
      </c>
      <c r="AQ31" s="22" t="n">
        <v>5</v>
      </c>
      <c r="AR31" s="7" t="n">
        <f aca="false">(AO31-AP31)-AQ31</f>
        <v>-1</v>
      </c>
    </row>
    <row r="32" customFormat="false" ht="12.4" hidden="false" customHeight="true" outlineLevel="0" collapsed="false">
      <c r="A32" s="15"/>
      <c r="B32" s="23" t="str">
        <f aca="false">TEXT(DATE($B$15,$C$14,C32),"dddd")</f>
        <v>wtorek</v>
      </c>
      <c r="C32" s="9" t="n">
        <v>17</v>
      </c>
      <c r="D32" s="24"/>
      <c r="E32" s="24"/>
      <c r="F32" s="24" t="n">
        <f aca="false">E32-D32</f>
        <v>0</v>
      </c>
      <c r="G32" s="24" t="str">
        <f aca="false">IF((F32)=0,"X","")</f>
        <v>X</v>
      </c>
      <c r="H32" s="7" t="n">
        <v>12</v>
      </c>
      <c r="I32" s="7" t="n">
        <v>22</v>
      </c>
      <c r="J32" s="7" t="n">
        <f aca="false">I32-H32</f>
        <v>10</v>
      </c>
      <c r="K32" s="7" t="str">
        <f aca="false">IF((J32)=0,"X","")</f>
        <v/>
      </c>
      <c r="L32" s="7" t="n">
        <v>9</v>
      </c>
      <c r="M32" s="7" t="n">
        <v>13</v>
      </c>
      <c r="N32" s="7" t="n">
        <f aca="false">M32-L32</f>
        <v>4</v>
      </c>
      <c r="O32" s="7" t="str">
        <f aca="false">IF((N32)=0,"X","")</f>
        <v/>
      </c>
      <c r="P32" s="7" t="n">
        <v>8</v>
      </c>
      <c r="Q32" s="7" t="n">
        <v>20</v>
      </c>
      <c r="R32" s="7" t="n">
        <f aca="false">Q32-P32</f>
        <v>12</v>
      </c>
      <c r="S32" s="7" t="str">
        <f aca="false">IF((R32)=0,"X","")</f>
        <v/>
      </c>
      <c r="T32" s="26"/>
      <c r="U32" s="26" t="n">
        <v>8</v>
      </c>
      <c r="V32" s="26" t="n">
        <f aca="false">U32-T32</f>
        <v>8</v>
      </c>
      <c r="W32" s="42" t="s">
        <v>22</v>
      </c>
      <c r="X32" s="7" t="n">
        <v>8</v>
      </c>
      <c r="Y32" s="7" t="n">
        <v>20</v>
      </c>
      <c r="Z32" s="7" t="n">
        <f aca="false">Y32-X32</f>
        <v>12</v>
      </c>
      <c r="AA32" s="7" t="str">
        <f aca="false">IF((Z32)=0,"X","")</f>
        <v/>
      </c>
      <c r="AB32" s="7"/>
      <c r="AC32" s="7"/>
      <c r="AD32" s="7" t="n">
        <f aca="false">AC32-AB32</f>
        <v>0</v>
      </c>
      <c r="AE32" s="7" t="str">
        <f aca="false">IF((AD32)=0,"X","")</f>
        <v>X</v>
      </c>
      <c r="AF32" s="7" t="n">
        <v>12</v>
      </c>
      <c r="AG32" s="7" t="n">
        <v>22</v>
      </c>
      <c r="AH32" s="7" t="n">
        <f aca="false">AG32-AF32</f>
        <v>10</v>
      </c>
      <c r="AI32" s="7" t="str">
        <f aca="false">IF((AH32)=0,"X","")</f>
        <v/>
      </c>
      <c r="AJ32" s="7"/>
      <c r="AK32" s="7"/>
      <c r="AL32" s="7" t="n">
        <f aca="false">AK32-AJ32</f>
        <v>0</v>
      </c>
      <c r="AM32" s="27" t="str">
        <f aca="false">IF((AL32)=0,"X","")</f>
        <v>X</v>
      </c>
      <c r="AN32" s="0"/>
      <c r="AO32" s="21" t="n">
        <f aca="false">SUM(IF(R32&gt;0,1,0),IF(V32&gt;0,1,0),IF(Z32&gt;0,1,0),IF(AD32&gt;0,1,0),IF(AH32&gt;0,1,0),IF(AL32&gt;0,1,0),IF(N32&gt;0,1,0),IF(J32&gt;0,1,0),IF(F32&gt;0,1,0))</f>
        <v>6</v>
      </c>
      <c r="AP32" s="7" t="n">
        <v>1</v>
      </c>
      <c r="AQ32" s="22" t="n">
        <v>4</v>
      </c>
      <c r="AR32" s="7" t="n">
        <f aca="false">(AO32-AP32)-AQ32</f>
        <v>1</v>
      </c>
    </row>
    <row r="33" customFormat="false" ht="12.4" hidden="false" customHeight="true" outlineLevel="0" collapsed="false">
      <c r="A33" s="15"/>
      <c r="B33" s="23" t="str">
        <f aca="false">TEXT(DATE($B$15,$C$14,C33),"dddd")</f>
        <v>środa</v>
      </c>
      <c r="C33" s="9" t="n">
        <v>18</v>
      </c>
      <c r="D33" s="24"/>
      <c r="E33" s="24"/>
      <c r="F33" s="24" t="n">
        <f aca="false">E33-D33</f>
        <v>0</v>
      </c>
      <c r="G33" s="24" t="str">
        <f aca="false">IF((F33)=0,"X","")</f>
        <v>X</v>
      </c>
      <c r="H33" s="7" t="n">
        <v>10</v>
      </c>
      <c r="I33" s="7" t="n">
        <v>22</v>
      </c>
      <c r="J33" s="7" t="n">
        <f aca="false">I33-H33</f>
        <v>12</v>
      </c>
      <c r="K33" s="7" t="str">
        <f aca="false">IF((J33)=0,"X","")</f>
        <v/>
      </c>
      <c r="L33" s="24"/>
      <c r="M33" s="24"/>
      <c r="N33" s="24" t="n">
        <f aca="false">M33-L33</f>
        <v>0</v>
      </c>
      <c r="O33" s="24" t="str">
        <f aca="false">IF((N33)=0,"X","")</f>
        <v>X</v>
      </c>
      <c r="P33" s="24"/>
      <c r="Q33" s="24"/>
      <c r="R33" s="24" t="n">
        <f aca="false">Q33-P33</f>
        <v>0</v>
      </c>
      <c r="S33" s="24" t="str">
        <f aca="false">IF((R33)=0,"X","")</f>
        <v>X</v>
      </c>
      <c r="T33" s="26"/>
      <c r="U33" s="26" t="n">
        <v>8</v>
      </c>
      <c r="V33" s="26" t="n">
        <f aca="false">U33-T33</f>
        <v>8</v>
      </c>
      <c r="W33" s="42" t="s">
        <v>22</v>
      </c>
      <c r="X33" s="7" t="n">
        <v>8</v>
      </c>
      <c r="Y33" s="7" t="n">
        <v>20</v>
      </c>
      <c r="Z33" s="7" t="n">
        <f aca="false">Y33-X33</f>
        <v>12</v>
      </c>
      <c r="AA33" s="7" t="str">
        <f aca="false">IF((Z33)=0,"X","")</f>
        <v/>
      </c>
      <c r="AB33" s="7" t="n">
        <v>10</v>
      </c>
      <c r="AC33" s="7" t="n">
        <v>22</v>
      </c>
      <c r="AD33" s="7" t="n">
        <f aca="false">AC33-AB33</f>
        <v>12</v>
      </c>
      <c r="AE33" s="7" t="str">
        <f aca="false">IF((AD33)=0,"X","")</f>
        <v/>
      </c>
      <c r="AF33" s="7"/>
      <c r="AG33" s="7"/>
      <c r="AH33" s="7" t="n">
        <f aca="false">AG33-AF33</f>
        <v>0</v>
      </c>
      <c r="AI33" s="7" t="str">
        <f aca="false">IF((AH33)=0,"X","")</f>
        <v>X</v>
      </c>
      <c r="AJ33" s="7" t="n">
        <v>8</v>
      </c>
      <c r="AK33" s="7" t="n">
        <v>20</v>
      </c>
      <c r="AL33" s="7" t="n">
        <f aca="false">AK33-AJ33</f>
        <v>12</v>
      </c>
      <c r="AM33" s="27" t="str">
        <f aca="false">IF((AL33)=0,"X","")</f>
        <v/>
      </c>
      <c r="AN33" s="0"/>
      <c r="AO33" s="21" t="n">
        <f aca="false">SUM(IF(R33&gt;0,1,0),IF(V33&gt;0,1,0),IF(Z33&gt;0,1,0),IF(AD33&gt;0,1,0),IF(AH33&gt;0,1,0),IF(AL33&gt;0,1,0),IF(N33&gt;0,1,0),IF(J33&gt;0,1,0),IF(F33&gt;0,1,0))</f>
        <v>5</v>
      </c>
      <c r="AP33" s="7" t="n">
        <v>1</v>
      </c>
      <c r="AQ33" s="22" t="n">
        <v>4</v>
      </c>
      <c r="AR33" s="7" t="n">
        <f aca="false">(AO33-AP33)-AQ33</f>
        <v>0</v>
      </c>
    </row>
    <row r="34" customFormat="false" ht="12.4" hidden="false" customHeight="true" outlineLevel="0" collapsed="false">
      <c r="A34" s="15"/>
      <c r="B34" s="23" t="str">
        <f aca="false">TEXT(DATE($B$15,$C$14,C34),"dddd")</f>
        <v>czwartek</v>
      </c>
      <c r="C34" s="9" t="n">
        <v>19</v>
      </c>
      <c r="D34" s="7" t="n">
        <v>10</v>
      </c>
      <c r="E34" s="7" t="n">
        <v>22</v>
      </c>
      <c r="F34" s="7" t="n">
        <f aca="false">E34-D34</f>
        <v>12</v>
      </c>
      <c r="G34" s="7" t="str">
        <f aca="false">IF((F34)=0,"X","")</f>
        <v/>
      </c>
      <c r="H34" s="7"/>
      <c r="I34" s="7"/>
      <c r="J34" s="7" t="n">
        <f aca="false">I34-H34</f>
        <v>0</v>
      </c>
      <c r="K34" s="7" t="str">
        <f aca="false">IF((J34)=0,"X","")</f>
        <v>X</v>
      </c>
      <c r="L34" s="7" t="n">
        <v>8</v>
      </c>
      <c r="M34" s="7" t="n">
        <v>20</v>
      </c>
      <c r="N34" s="7" t="n">
        <f aca="false">M34-L34</f>
        <v>12</v>
      </c>
      <c r="O34" s="7" t="str">
        <f aca="false">IF((N34)=0,"X","")</f>
        <v/>
      </c>
      <c r="P34" s="7" t="n">
        <v>10</v>
      </c>
      <c r="Q34" s="7" t="n">
        <v>22</v>
      </c>
      <c r="R34" s="7" t="n">
        <f aca="false">Q34-P34</f>
        <v>12</v>
      </c>
      <c r="S34" s="7" t="str">
        <f aca="false">IF((R34)=0,"X","")</f>
        <v/>
      </c>
      <c r="T34" s="26"/>
      <c r="U34" s="26" t="n">
        <v>8</v>
      </c>
      <c r="V34" s="26" t="n">
        <f aca="false">U34-T34</f>
        <v>8</v>
      </c>
      <c r="W34" s="42" t="s">
        <v>22</v>
      </c>
      <c r="X34" s="7"/>
      <c r="Y34" s="7"/>
      <c r="Z34" s="7" t="n">
        <f aca="false">Y34-X34</f>
        <v>0</v>
      </c>
      <c r="AA34" s="7" t="str">
        <f aca="false">IF((Z34)=0,"X","")</f>
        <v>X</v>
      </c>
      <c r="AB34" s="7"/>
      <c r="AC34" s="7"/>
      <c r="AD34" s="7" t="n">
        <f aca="false">AC34-AB34</f>
        <v>0</v>
      </c>
      <c r="AE34" s="7" t="str">
        <f aca="false">IF((AD34)=0,"X","")</f>
        <v>X</v>
      </c>
      <c r="AF34" s="7" t="n">
        <v>8</v>
      </c>
      <c r="AG34" s="7" t="n">
        <v>20</v>
      </c>
      <c r="AH34" s="7" t="n">
        <f aca="false">AG34-AF34</f>
        <v>12</v>
      </c>
      <c r="AI34" s="7" t="str">
        <f aca="false">IF((AH34)=0,"X","")</f>
        <v/>
      </c>
      <c r="AJ34" s="7"/>
      <c r="AK34" s="7"/>
      <c r="AL34" s="7" t="n">
        <f aca="false">AK34-AJ34</f>
        <v>0</v>
      </c>
      <c r="AM34" s="27" t="str">
        <f aca="false">IF((AL34)=0,"X","")</f>
        <v>X</v>
      </c>
      <c r="AN34" s="0"/>
      <c r="AO34" s="21" t="n">
        <f aca="false">SUM(IF(R34&gt;0,1,0),IF(V34&gt;0,1,0),IF(Z34&gt;0,1,0),IF(AD34&gt;0,1,0),IF(AH34&gt;0,1,0),IF(AL34&gt;0,1,0),IF(N34&gt;0,1,0),IF(J34&gt;0,1,0),IF(F34&gt;0,1,0))</f>
        <v>5</v>
      </c>
      <c r="AP34" s="7" t="n">
        <v>1</v>
      </c>
      <c r="AQ34" s="22" t="n">
        <v>4</v>
      </c>
      <c r="AR34" s="7" t="n">
        <f aca="false">(AO34-AP34)-AQ34</f>
        <v>0</v>
      </c>
    </row>
    <row r="35" customFormat="false" ht="12.4" hidden="false" customHeight="true" outlineLevel="0" collapsed="false">
      <c r="A35" s="15"/>
      <c r="B35" s="23" t="str">
        <f aca="false">TEXT(DATE($B$15,$C$14,C35),"dddd")</f>
        <v>piątek</v>
      </c>
      <c r="C35" s="9" t="n">
        <v>20</v>
      </c>
      <c r="D35" s="7" t="n">
        <v>10</v>
      </c>
      <c r="E35" s="7" t="n">
        <v>22</v>
      </c>
      <c r="F35" s="7" t="n">
        <f aca="false">E35-D35</f>
        <v>12</v>
      </c>
      <c r="G35" s="7" t="str">
        <f aca="false">IF((F35)=0,"X","")</f>
        <v/>
      </c>
      <c r="H35" s="7" t="n">
        <v>10</v>
      </c>
      <c r="I35" s="7" t="n">
        <v>22</v>
      </c>
      <c r="J35" s="7" t="n">
        <f aca="false">I35-H35</f>
        <v>12</v>
      </c>
      <c r="K35" s="7" t="str">
        <f aca="false">IF((J35)=0,"X","")</f>
        <v/>
      </c>
      <c r="L35" s="7" t="n">
        <v>8</v>
      </c>
      <c r="M35" s="7" t="n">
        <v>12</v>
      </c>
      <c r="N35" s="7" t="n">
        <f aca="false">M35-L35</f>
        <v>4</v>
      </c>
      <c r="O35" s="7" t="str">
        <f aca="false">IF((N35)=0,"X","")</f>
        <v/>
      </c>
      <c r="P35" s="24"/>
      <c r="Q35" s="24"/>
      <c r="R35" s="24"/>
      <c r="S35" s="24" t="str">
        <f aca="false">IF((R35)=0,"X","")</f>
        <v>X</v>
      </c>
      <c r="T35" s="7" t="n">
        <v>12</v>
      </c>
      <c r="U35" s="7" t="n">
        <v>22</v>
      </c>
      <c r="V35" s="7" t="n">
        <f aca="false">U35-T35</f>
        <v>10</v>
      </c>
      <c r="W35" s="33" t="str">
        <f aca="false">IF((V35)=0,"X","")</f>
        <v/>
      </c>
      <c r="X35" s="7"/>
      <c r="Y35" s="7"/>
      <c r="Z35" s="7" t="n">
        <f aca="false">Y35-X35</f>
        <v>0</v>
      </c>
      <c r="AA35" s="7" t="str">
        <f aca="false">IF((Z35)=0,"X","")</f>
        <v>X</v>
      </c>
      <c r="AB35" s="7" t="n">
        <v>8</v>
      </c>
      <c r="AC35" s="7" t="n">
        <v>18</v>
      </c>
      <c r="AD35" s="7" t="n">
        <f aca="false">AC35-AB35</f>
        <v>10</v>
      </c>
      <c r="AE35" s="7" t="str">
        <f aca="false">IF((AD35)=0,"X","")</f>
        <v/>
      </c>
      <c r="AF35" s="7"/>
      <c r="AG35" s="7"/>
      <c r="AH35" s="7" t="n">
        <f aca="false">AG35-AF35</f>
        <v>0</v>
      </c>
      <c r="AI35" s="7" t="str">
        <f aca="false">IF((AH35)=0,"X","")</f>
        <v>X</v>
      </c>
      <c r="AJ35" s="7" t="n">
        <v>9</v>
      </c>
      <c r="AK35" s="7" t="n">
        <v>20</v>
      </c>
      <c r="AL35" s="7" t="n">
        <f aca="false">AK35-AJ35</f>
        <v>11</v>
      </c>
      <c r="AM35" s="27" t="str">
        <f aca="false">IF((AL35)=0,"X","")</f>
        <v/>
      </c>
      <c r="AN35" s="0"/>
      <c r="AO35" s="21" t="n">
        <f aca="false">SUM(IF(R35&gt;0,1,0),IF(V35&gt;0,1,0),IF(Z35&gt;0,1,0),IF(AD35&gt;0,1,0),IF(AH35&gt;0,1,0),IF(AL35&gt;0,1,0),IF(N35&gt;0,1,0),IF(J35&gt;0,1,0),IF(F35&gt;0,1,0))</f>
        <v>6</v>
      </c>
      <c r="AP35" s="7" t="n">
        <v>0</v>
      </c>
      <c r="AQ35" s="22" t="n">
        <v>5</v>
      </c>
      <c r="AR35" s="7" t="n">
        <f aca="false">(AO35-AP35)-AQ35</f>
        <v>1</v>
      </c>
    </row>
    <row r="36" customFormat="false" ht="12.4" hidden="false" customHeight="true" outlineLevel="0" collapsed="false">
      <c r="A36" s="15"/>
      <c r="B36" s="34" t="str">
        <f aca="false">TEXT(DATE($B$15,$C$14,C36),"dddd")</f>
        <v>sobota</v>
      </c>
      <c r="C36" s="35" t="n">
        <v>21</v>
      </c>
      <c r="D36" s="35" t="n">
        <v>10</v>
      </c>
      <c r="E36" s="35" t="n">
        <v>22</v>
      </c>
      <c r="F36" s="35" t="n">
        <f aca="false">E36-D36</f>
        <v>12</v>
      </c>
      <c r="G36" s="35" t="str">
        <f aca="false">IF((F36)=0,"X","")</f>
        <v/>
      </c>
      <c r="H36" s="35" t="n">
        <v>10</v>
      </c>
      <c r="I36" s="35" t="n">
        <v>22</v>
      </c>
      <c r="J36" s="35" t="n">
        <f aca="false">I36-H36</f>
        <v>12</v>
      </c>
      <c r="K36" s="35" t="str">
        <f aca="false">IF((J36)=0,"X","")</f>
        <v/>
      </c>
      <c r="L36" s="35" t="n">
        <v>10</v>
      </c>
      <c r="M36" s="35" t="n">
        <v>22</v>
      </c>
      <c r="N36" s="35" t="n">
        <f aca="false">M36-L36</f>
        <v>12</v>
      </c>
      <c r="O36" s="35" t="str">
        <f aca="false">IF((N36)=0,"X","")</f>
        <v/>
      </c>
      <c r="P36" s="36"/>
      <c r="Q36" s="36"/>
      <c r="R36" s="36" t="n">
        <f aca="false">Q36-P36</f>
        <v>0</v>
      </c>
      <c r="S36" s="36" t="str">
        <f aca="false">IF((R36)=0,"X","")</f>
        <v>X</v>
      </c>
      <c r="T36" s="35" t="n">
        <v>10</v>
      </c>
      <c r="U36" s="35" t="n">
        <v>22</v>
      </c>
      <c r="V36" s="35" t="n">
        <f aca="false">U36-T36</f>
        <v>12</v>
      </c>
      <c r="W36" s="43" t="str">
        <f aca="false">IF((V36)=0,"X","")</f>
        <v/>
      </c>
      <c r="X36" s="35"/>
      <c r="Y36" s="35"/>
      <c r="Z36" s="35" t="n">
        <f aca="false">Y36-X36</f>
        <v>0</v>
      </c>
      <c r="AA36" s="35" t="str">
        <f aca="false">IF((Z36)=0,"X","")</f>
        <v>X</v>
      </c>
      <c r="AB36" s="35" t="n">
        <v>12</v>
      </c>
      <c r="AC36" s="35" t="n">
        <v>20</v>
      </c>
      <c r="AD36" s="35" t="n">
        <f aca="false">AC36-AB36</f>
        <v>8</v>
      </c>
      <c r="AE36" s="35" t="str">
        <f aca="false">IF((AD36)=0,"X","")</f>
        <v/>
      </c>
      <c r="AF36" s="35" t="n">
        <v>12</v>
      </c>
      <c r="AG36" s="35" t="n">
        <v>22</v>
      </c>
      <c r="AH36" s="35" t="n">
        <f aca="false">AG36-AF36</f>
        <v>10</v>
      </c>
      <c r="AI36" s="35" t="str">
        <f aca="false">IF((AH36)=0,"X","")</f>
        <v/>
      </c>
      <c r="AJ36" s="35"/>
      <c r="AK36" s="35"/>
      <c r="AL36" s="35" t="n">
        <f aca="false">AK36-AJ36</f>
        <v>0</v>
      </c>
      <c r="AM36" s="38" t="str">
        <f aca="false">IF((AL36)=0,"X","")</f>
        <v>X</v>
      </c>
      <c r="AN36" s="0"/>
      <c r="AO36" s="21" t="n">
        <f aca="false">SUM(IF(R36&gt;0,1,0),IF(V36&gt;0,1,0),IF(Z36&gt;0,1,0),IF(AD36&gt;0,1,0),IF(AH36&gt;0,1,0),IF(AL36&gt;0,1,0),IF(N36&gt;0,1,0),IF(J36&gt;0,1,0),IF(F36&gt;0,1,0))</f>
        <v>6</v>
      </c>
      <c r="AP36" s="7" t="n">
        <v>0</v>
      </c>
      <c r="AQ36" s="22" t="n">
        <v>5</v>
      </c>
      <c r="AR36" s="7" t="n">
        <f aca="false">(AO36-AP36)-AQ36</f>
        <v>1</v>
      </c>
    </row>
    <row r="37" customFormat="false" ht="12.4" hidden="false" customHeight="true" outlineLevel="0" collapsed="false">
      <c r="A37" s="15" t="s">
        <v>25</v>
      </c>
      <c r="B37" s="16" t="str">
        <f aca="false">TEXT(DATE($B$15,$C$14,C37),"dddd")</f>
        <v>niedziela</v>
      </c>
      <c r="C37" s="17" t="n">
        <v>22</v>
      </c>
      <c r="D37" s="39"/>
      <c r="E37" s="39"/>
      <c r="F37" s="39" t="n">
        <f aca="false">E37-D37</f>
        <v>0</v>
      </c>
      <c r="G37" s="39" t="str">
        <f aca="false">IF((F37)=0,"X","")</f>
        <v>X</v>
      </c>
      <c r="H37" s="39"/>
      <c r="I37" s="39"/>
      <c r="J37" s="39" t="n">
        <f aca="false">I37-H37</f>
        <v>0</v>
      </c>
      <c r="K37" s="39" t="str">
        <f aca="false">IF((J37)=0,"X","")</f>
        <v>X</v>
      </c>
      <c r="L37" s="39"/>
      <c r="M37" s="39"/>
      <c r="N37" s="39" t="n">
        <f aca="false">M37-L37</f>
        <v>0</v>
      </c>
      <c r="O37" s="39" t="str">
        <f aca="false">IF((N37)=0,"X","")</f>
        <v>X</v>
      </c>
      <c r="P37" s="39"/>
      <c r="Q37" s="39"/>
      <c r="R37" s="39" t="n">
        <f aca="false">Q37-P37</f>
        <v>0</v>
      </c>
      <c r="S37" s="39" t="str">
        <f aca="false">IF((R37)=0,"X","")</f>
        <v>X</v>
      </c>
      <c r="T37" s="39"/>
      <c r="U37" s="39"/>
      <c r="V37" s="39" t="n">
        <f aca="false">U37-T37</f>
        <v>0</v>
      </c>
      <c r="W37" s="40" t="str">
        <f aca="false">IF((V37)=0,"X","")</f>
        <v>X</v>
      </c>
      <c r="X37" s="39"/>
      <c r="Y37" s="39"/>
      <c r="Z37" s="39" t="n">
        <f aca="false">Y37-X37</f>
        <v>0</v>
      </c>
      <c r="AA37" s="39" t="str">
        <f aca="false">IF((Z37)=0,"X","")</f>
        <v>X</v>
      </c>
      <c r="AB37" s="39"/>
      <c r="AC37" s="39"/>
      <c r="AD37" s="39" t="n">
        <f aca="false">AC37-AB37</f>
        <v>0</v>
      </c>
      <c r="AE37" s="39" t="str">
        <f aca="false">IF((AD37)=0,"X","")</f>
        <v>X</v>
      </c>
      <c r="AF37" s="39"/>
      <c r="AG37" s="39"/>
      <c r="AH37" s="39" t="n">
        <f aca="false">AG37-AF37</f>
        <v>0</v>
      </c>
      <c r="AI37" s="39" t="str">
        <f aca="false">IF((AH37)=0,"X","")</f>
        <v>X</v>
      </c>
      <c r="AJ37" s="39"/>
      <c r="AK37" s="39"/>
      <c r="AL37" s="39" t="n">
        <f aca="false">AK37-AJ37</f>
        <v>0</v>
      </c>
      <c r="AM37" s="41" t="str">
        <f aca="false">IF((AL37)=0,"X","")</f>
        <v>X</v>
      </c>
      <c r="AN37" s="0"/>
      <c r="AO37" s="21" t="n">
        <f aca="false">SUM(IF(R37&gt;0,1,0),IF(V37&gt;0,1,0),IF(Z37&gt;0,1,0),IF(AD37&gt;0,1,0),IF(AH37&gt;0,1,0),IF(AL37&gt;0,1,0),IF(N37&gt;0,1,0),IF(J37&gt;0,1,0),IF(F37&gt;0,1,0))</f>
        <v>0</v>
      </c>
      <c r="AP37" s="7" t="n">
        <v>0</v>
      </c>
      <c r="AQ37" s="22" t="n">
        <v>0</v>
      </c>
      <c r="AR37" s="7" t="n">
        <f aca="false">(AO37-AP37)-AQ37</f>
        <v>0</v>
      </c>
    </row>
    <row r="38" customFormat="false" ht="12.4" hidden="false" customHeight="true" outlineLevel="0" collapsed="false">
      <c r="A38" s="15"/>
      <c r="B38" s="23" t="str">
        <f aca="false">TEXT(DATE($B$15,$C$14,C38),"dddd")</f>
        <v>poniedziałek</v>
      </c>
      <c r="C38" s="9" t="n">
        <v>23</v>
      </c>
      <c r="D38" s="7" t="n">
        <v>8</v>
      </c>
      <c r="E38" s="7" t="n">
        <v>20</v>
      </c>
      <c r="F38" s="7" t="n">
        <f aca="false">E38-D38</f>
        <v>12</v>
      </c>
      <c r="G38" s="7" t="str">
        <f aca="false">IF((F38)=0,"X","")</f>
        <v/>
      </c>
      <c r="H38" s="7" t="n">
        <v>10</v>
      </c>
      <c r="I38" s="7" t="n">
        <v>22</v>
      </c>
      <c r="J38" s="7" t="n">
        <f aca="false">I38-H38</f>
        <v>12</v>
      </c>
      <c r="K38" s="7" t="str">
        <f aca="false">IF((J38)=0,"X","")</f>
        <v/>
      </c>
      <c r="L38" s="7"/>
      <c r="M38" s="7"/>
      <c r="N38" s="7" t="n">
        <f aca="false">M38-L38</f>
        <v>0</v>
      </c>
      <c r="O38" s="7" t="str">
        <f aca="false">IF((N38)=0,"X","")</f>
        <v>X</v>
      </c>
      <c r="P38" s="24"/>
      <c r="Q38" s="24"/>
      <c r="R38" s="24" t="n">
        <f aca="false">Q38-P38</f>
        <v>0</v>
      </c>
      <c r="S38" s="24" t="str">
        <f aca="false">IF((R38)=0,"X","")</f>
        <v>X</v>
      </c>
      <c r="T38" s="7"/>
      <c r="U38" s="7"/>
      <c r="V38" s="7" t="n">
        <f aca="false">U38-T38</f>
        <v>0</v>
      </c>
      <c r="W38" s="33" t="str">
        <f aca="false">IF((V38)=0,"X","")</f>
        <v>X</v>
      </c>
      <c r="X38" s="7"/>
      <c r="Y38" s="7"/>
      <c r="Z38" s="7" t="n">
        <f aca="false">Y38-X38</f>
        <v>0</v>
      </c>
      <c r="AA38" s="7" t="str">
        <f aca="false">IF((Z38)=0,"X","")</f>
        <v>X</v>
      </c>
      <c r="AB38" s="7" t="n">
        <v>8</v>
      </c>
      <c r="AC38" s="7" t="n">
        <v>20</v>
      </c>
      <c r="AD38" s="7" t="n">
        <f aca="false">AC38-AB38</f>
        <v>12</v>
      </c>
      <c r="AE38" s="7" t="str">
        <f aca="false">IF((AD38)=0,"X","")</f>
        <v/>
      </c>
      <c r="AF38" s="7"/>
      <c r="AG38" s="7"/>
      <c r="AH38" s="7" t="n">
        <f aca="false">AG38-AF38</f>
        <v>0</v>
      </c>
      <c r="AI38" s="7" t="str">
        <f aca="false">IF((AH38)=0,"X","")</f>
        <v>X</v>
      </c>
      <c r="AJ38" s="7" t="n">
        <v>10</v>
      </c>
      <c r="AK38" s="7" t="n">
        <v>22</v>
      </c>
      <c r="AL38" s="7" t="n">
        <f aca="false">AK38-AJ38</f>
        <v>12</v>
      </c>
      <c r="AM38" s="27" t="str">
        <f aca="false">IF((AL38)=0,"X","")</f>
        <v/>
      </c>
      <c r="AN38" s="0"/>
      <c r="AO38" s="21" t="n">
        <f aca="false">SUM(IF(R38&gt;0,1,0),IF(V38&gt;0,1,0),IF(Z38&gt;0,1,0),IF(AD38&gt;0,1,0),IF(AH38&gt;0,1,0),IF(AL38&gt;0,1,0),IF(N38&gt;0,1,0),IF(J38&gt;0,1,0),IF(F38&gt;0,1,0))</f>
        <v>4</v>
      </c>
      <c r="AP38" s="7" t="n">
        <v>0</v>
      </c>
      <c r="AQ38" s="22" t="n">
        <v>5</v>
      </c>
      <c r="AR38" s="7" t="n">
        <f aca="false">(AO38-AP38)-AQ38</f>
        <v>-1</v>
      </c>
    </row>
    <row r="39" customFormat="false" ht="12.4" hidden="false" customHeight="true" outlineLevel="0" collapsed="false">
      <c r="A39" s="15"/>
      <c r="B39" s="23" t="str">
        <f aca="false">TEXT(DATE($B$15,$C$14,C39),"dddd")</f>
        <v>wtorek</v>
      </c>
      <c r="C39" s="9" t="n">
        <v>24</v>
      </c>
      <c r="D39" s="7"/>
      <c r="E39" s="7"/>
      <c r="F39" s="7" t="n">
        <f aca="false">E39-D39</f>
        <v>0</v>
      </c>
      <c r="G39" s="7" t="str">
        <f aca="false">IF((F39)=0,"X","")</f>
        <v>X</v>
      </c>
      <c r="H39" s="26"/>
      <c r="I39" s="26" t="n">
        <v>8</v>
      </c>
      <c r="J39" s="26" t="n">
        <f aca="false">I39-H39</f>
        <v>8</v>
      </c>
      <c r="K39" s="26" t="s">
        <v>22</v>
      </c>
      <c r="L39" s="7"/>
      <c r="M39" s="7"/>
      <c r="N39" s="7" t="n">
        <f aca="false">M39-L39</f>
        <v>0</v>
      </c>
      <c r="O39" s="7" t="str">
        <f aca="false">IF((N39)=0,"X","")</f>
        <v>X</v>
      </c>
      <c r="P39" s="7" t="n">
        <v>10</v>
      </c>
      <c r="Q39" s="7" t="n">
        <v>22</v>
      </c>
      <c r="R39" s="7" t="n">
        <f aca="false">Q39-P39</f>
        <v>12</v>
      </c>
      <c r="S39" s="7" t="str">
        <f aca="false">IF((R39)=0,"X","")</f>
        <v/>
      </c>
      <c r="T39" s="7" t="n">
        <v>8</v>
      </c>
      <c r="U39" s="7" t="n">
        <v>20</v>
      </c>
      <c r="V39" s="7" t="n">
        <f aca="false">U39-T39</f>
        <v>12</v>
      </c>
      <c r="W39" s="33" t="str">
        <f aca="false">IF((V39)=0,"X","")</f>
        <v/>
      </c>
      <c r="X39" s="7" t="n">
        <v>8</v>
      </c>
      <c r="Y39" s="7" t="n">
        <v>20</v>
      </c>
      <c r="Z39" s="7" t="n">
        <f aca="false">Y39-X39</f>
        <v>12</v>
      </c>
      <c r="AA39" s="7" t="str">
        <f aca="false">IF((Z39)=0,"X","")</f>
        <v/>
      </c>
      <c r="AB39" s="7" t="n">
        <v>10</v>
      </c>
      <c r="AC39" s="7" t="n">
        <v>22</v>
      </c>
      <c r="AD39" s="7" t="n">
        <f aca="false">AC39-AB39</f>
        <v>12</v>
      </c>
      <c r="AE39" s="7" t="str">
        <f aca="false">IF((AD39)=0,"X","")</f>
        <v/>
      </c>
      <c r="AF39" s="7" t="n">
        <v>8</v>
      </c>
      <c r="AG39" s="7" t="n">
        <v>20</v>
      </c>
      <c r="AH39" s="7" t="n">
        <f aca="false">AG39-AF39</f>
        <v>12</v>
      </c>
      <c r="AI39" s="7" t="str">
        <f aca="false">IF((AH39)=0,"X","")</f>
        <v/>
      </c>
      <c r="AJ39" s="7"/>
      <c r="AK39" s="7"/>
      <c r="AL39" s="7" t="n">
        <f aca="false">AK39-AJ39</f>
        <v>0</v>
      </c>
      <c r="AM39" s="27" t="str">
        <f aca="false">IF((AL39)=0,"X","")</f>
        <v>X</v>
      </c>
      <c r="AN39" s="0"/>
      <c r="AO39" s="21" t="n">
        <f aca="false">SUM(IF(R39&gt;0,1,0),IF(V39&gt;0,1,0),IF(Z39&gt;0,1,0),IF(AD39&gt;0,1,0),IF(AH39&gt;0,1,0),IF(AL39&gt;0,1,0),IF(N39&gt;0,1,0),IF(J39&gt;0,1,0),IF(F39&gt;0,1,0))</f>
        <v>6</v>
      </c>
      <c r="AP39" s="7" t="n">
        <v>0</v>
      </c>
      <c r="AQ39" s="22" t="n">
        <v>4</v>
      </c>
      <c r="AR39" s="7" t="n">
        <f aca="false">(AO39-AP39)-AQ39</f>
        <v>2</v>
      </c>
    </row>
    <row r="40" customFormat="false" ht="12.4" hidden="false" customHeight="true" outlineLevel="0" collapsed="false">
      <c r="A40" s="15"/>
      <c r="B40" s="23" t="str">
        <f aca="false">TEXT(DATE($B$15,$C$14,C40),"dddd")</f>
        <v>środa</v>
      </c>
      <c r="C40" s="9" t="n">
        <v>25</v>
      </c>
      <c r="D40" s="7" t="n">
        <v>8</v>
      </c>
      <c r="E40" s="7" t="n">
        <v>20</v>
      </c>
      <c r="F40" s="7" t="n">
        <f aca="false">E40-D40</f>
        <v>12</v>
      </c>
      <c r="G40" s="7" t="str">
        <f aca="false">IF((F40)=0,"X","")</f>
        <v/>
      </c>
      <c r="H40" s="7"/>
      <c r="I40" s="7"/>
      <c r="J40" s="7" t="n">
        <f aca="false">I40-H40</f>
        <v>0</v>
      </c>
      <c r="K40" s="7" t="str">
        <f aca="false">IF((J40)=0,"X","")</f>
        <v>X</v>
      </c>
      <c r="L40" s="7" t="n">
        <v>10</v>
      </c>
      <c r="M40" s="7" t="n">
        <v>22</v>
      </c>
      <c r="N40" s="7" t="n">
        <f aca="false">M40-L40</f>
        <v>12</v>
      </c>
      <c r="O40" s="7" t="str">
        <f aca="false">IF((N40)=0,"X","")</f>
        <v/>
      </c>
      <c r="P40" s="24"/>
      <c r="Q40" s="24"/>
      <c r="R40" s="24" t="n">
        <f aca="false">Q40-P40</f>
        <v>0</v>
      </c>
      <c r="S40" s="24" t="str">
        <f aca="false">IF((R40)=0,"X","")</f>
        <v>X</v>
      </c>
      <c r="T40" s="7" t="n">
        <v>8</v>
      </c>
      <c r="U40" s="7" t="n">
        <v>20</v>
      </c>
      <c r="V40" s="7" t="n">
        <f aca="false">U40-T40</f>
        <v>12</v>
      </c>
      <c r="W40" s="33" t="str">
        <f aca="false">IF((V40)=0,"X","")</f>
        <v/>
      </c>
      <c r="X40" s="7"/>
      <c r="Y40" s="7"/>
      <c r="Z40" s="7" t="n">
        <f aca="false">Y40-X40</f>
        <v>0</v>
      </c>
      <c r="AA40" s="7" t="str">
        <f aca="false">IF((Z40)=0,"X","")</f>
        <v>X</v>
      </c>
      <c r="AB40" s="44" t="n">
        <v>10</v>
      </c>
      <c r="AC40" s="44" t="n">
        <v>22</v>
      </c>
      <c r="AD40" s="44" t="n">
        <f aca="false">AC40-AB40</f>
        <v>12</v>
      </c>
      <c r="AE40" s="44" t="s">
        <v>26</v>
      </c>
      <c r="AF40" s="7" t="n">
        <v>10</v>
      </c>
      <c r="AG40" s="7" t="n">
        <v>22</v>
      </c>
      <c r="AH40" s="7" t="n">
        <f aca="false">AG40-AF40</f>
        <v>12</v>
      </c>
      <c r="AI40" s="7" t="str">
        <f aca="false">IF((AH40)=0,"X","")</f>
        <v/>
      </c>
      <c r="AJ40" s="7"/>
      <c r="AK40" s="7"/>
      <c r="AL40" s="7" t="n">
        <f aca="false">AK40-AJ40</f>
        <v>0</v>
      </c>
      <c r="AM40" s="27" t="str">
        <f aca="false">IF((AL40)=0,"X","")</f>
        <v>X</v>
      </c>
      <c r="AN40" s="0"/>
      <c r="AO40" s="21" t="n">
        <f aca="false">SUM(IF(R40&gt;0,1,0),IF(V40&gt;0,1,0),IF(Z40&gt;0,1,0),IF(AD40&gt;0,1,0),IF(AH40&gt;0,1,0),IF(AL40&gt;0,1,0),IF(N40&gt;0,1,0),IF(J40&gt;0,1,0),IF(F40&gt;0,1,0))</f>
        <v>5</v>
      </c>
      <c r="AP40" s="7" t="n">
        <v>0</v>
      </c>
      <c r="AQ40" s="22" t="n">
        <v>4</v>
      </c>
      <c r="AR40" s="7" t="n">
        <f aca="false">(AO40-AP40)-AQ40</f>
        <v>1</v>
      </c>
    </row>
    <row r="41" customFormat="false" ht="12.4" hidden="false" customHeight="true" outlineLevel="0" collapsed="false">
      <c r="A41" s="15"/>
      <c r="B41" s="23" t="str">
        <f aca="false">TEXT(DATE($B$15,$C$14,C41),"dddd")</f>
        <v>czwartek</v>
      </c>
      <c r="C41" s="9" t="n">
        <v>26</v>
      </c>
      <c r="D41" s="7" t="n">
        <v>10</v>
      </c>
      <c r="E41" s="7" t="n">
        <v>22</v>
      </c>
      <c r="F41" s="7" t="n">
        <f aca="false">E41-D41</f>
        <v>12</v>
      </c>
      <c r="G41" s="7" t="str">
        <f aca="false">IF((F41)=0,"X","")</f>
        <v/>
      </c>
      <c r="H41" s="7"/>
      <c r="I41" s="7"/>
      <c r="J41" s="7" t="n">
        <f aca="false">I41-H41</f>
        <v>0</v>
      </c>
      <c r="K41" s="7" t="str">
        <f aca="false">IF((J41)=0,"X","")</f>
        <v>X</v>
      </c>
      <c r="L41" s="7"/>
      <c r="M41" s="7"/>
      <c r="N41" s="7" t="n">
        <f aca="false">M41-L41</f>
        <v>0</v>
      </c>
      <c r="O41" s="7" t="str">
        <f aca="false">IF((N41)=0,"X","")</f>
        <v>X</v>
      </c>
      <c r="P41" s="7" t="n">
        <v>10</v>
      </c>
      <c r="Q41" s="7" t="n">
        <v>22</v>
      </c>
      <c r="R41" s="7" t="n">
        <f aca="false">Q41-P41</f>
        <v>12</v>
      </c>
      <c r="S41" s="7" t="str">
        <f aca="false">IF((R41)=0,"X","")</f>
        <v/>
      </c>
      <c r="T41" s="7"/>
      <c r="U41" s="7"/>
      <c r="V41" s="7" t="n">
        <f aca="false">U41-T41</f>
        <v>0</v>
      </c>
      <c r="W41" s="33" t="str">
        <f aca="false">IF((V41)=0,"X","")</f>
        <v>X</v>
      </c>
      <c r="X41" s="7" t="n">
        <v>8</v>
      </c>
      <c r="Y41" s="7" t="n">
        <v>20</v>
      </c>
      <c r="Z41" s="7" t="n">
        <f aca="false">Y41-X41</f>
        <v>12</v>
      </c>
      <c r="AA41" s="7" t="str">
        <f aca="false">IF((Z41)=0,"X","")</f>
        <v/>
      </c>
      <c r="AB41" s="7"/>
      <c r="AC41" s="7"/>
      <c r="AD41" s="7" t="n">
        <f aca="false">AC41-AB41</f>
        <v>0</v>
      </c>
      <c r="AE41" s="7" t="str">
        <f aca="false">IF((AD41)=0,"X","")</f>
        <v>X</v>
      </c>
      <c r="AF41" s="7"/>
      <c r="AG41" s="7"/>
      <c r="AH41" s="7" t="n">
        <f aca="false">AG41-AF41</f>
        <v>0</v>
      </c>
      <c r="AI41" s="7" t="str">
        <f aca="false">IF((AH41)=0,"X","")</f>
        <v>X</v>
      </c>
      <c r="AJ41" s="7" t="n">
        <v>8</v>
      </c>
      <c r="AK41" s="7" t="n">
        <v>19</v>
      </c>
      <c r="AL41" s="7" t="n">
        <f aca="false">AK41-AJ41</f>
        <v>11</v>
      </c>
      <c r="AM41" s="27" t="str">
        <f aca="false">IF((AL41)=0,"X","")</f>
        <v/>
      </c>
      <c r="AN41" s="0"/>
      <c r="AO41" s="21" t="n">
        <f aca="false">SUM(IF(R41&gt;0,1,0),IF(V41&gt;0,1,0),IF(Z41&gt;0,1,0),IF(AD41&gt;0,1,0),IF(AH41&gt;0,1,0),IF(AL41&gt;0,1,0),IF(N41&gt;0,1,0),IF(J41&gt;0,1,0),IF(F41&gt;0,1,0))</f>
        <v>4</v>
      </c>
      <c r="AP41" s="7" t="n">
        <v>0</v>
      </c>
      <c r="AQ41" s="22" t="n">
        <v>4</v>
      </c>
      <c r="AR41" s="7" t="n">
        <f aca="false">(AO41-AP41)-AQ41</f>
        <v>0</v>
      </c>
    </row>
    <row r="42" customFormat="false" ht="12.4" hidden="false" customHeight="true" outlineLevel="0" collapsed="false">
      <c r="A42" s="15"/>
      <c r="B42" s="23" t="str">
        <f aca="false">TEXT(DATE($B$15,$C$14,C42),"dddd")</f>
        <v>piątek</v>
      </c>
      <c r="C42" s="9" t="n">
        <v>27</v>
      </c>
      <c r="D42" s="7"/>
      <c r="E42" s="7"/>
      <c r="F42" s="7" t="n">
        <f aca="false">E42-D42</f>
        <v>0</v>
      </c>
      <c r="G42" s="7" t="str">
        <f aca="false">IF((F42)=0,"X","")</f>
        <v>X</v>
      </c>
      <c r="H42" s="7"/>
      <c r="I42" s="7"/>
      <c r="J42" s="7" t="n">
        <f aca="false">I42-H42</f>
        <v>0</v>
      </c>
      <c r="K42" s="7" t="str">
        <f aca="false">IF((J42)=0,"X","")</f>
        <v>X</v>
      </c>
      <c r="L42" s="7" t="n">
        <v>10</v>
      </c>
      <c r="M42" s="7" t="n">
        <v>22</v>
      </c>
      <c r="N42" s="7" t="n">
        <f aca="false">M42-L42</f>
        <v>12</v>
      </c>
      <c r="O42" s="7" t="str">
        <f aca="false">IF((N42)=0,"X","")</f>
        <v/>
      </c>
      <c r="P42" s="7" t="n">
        <v>10</v>
      </c>
      <c r="Q42" s="7" t="n">
        <v>22</v>
      </c>
      <c r="R42" s="7" t="n">
        <f aca="false">Q42-P42</f>
        <v>12</v>
      </c>
      <c r="S42" s="7" t="str">
        <f aca="false">IF((R42)=0,"X","")</f>
        <v/>
      </c>
      <c r="T42" s="7" t="n">
        <v>8</v>
      </c>
      <c r="U42" s="7" t="n">
        <v>20</v>
      </c>
      <c r="V42" s="7" t="n">
        <f aca="false">U42-T42</f>
        <v>12</v>
      </c>
      <c r="W42" s="33" t="str">
        <f aca="false">IF((V42)=0,"X","")</f>
        <v/>
      </c>
      <c r="X42" s="7" t="n">
        <v>8</v>
      </c>
      <c r="Y42" s="7" t="n">
        <v>20</v>
      </c>
      <c r="Z42" s="7" t="n">
        <f aca="false">Y42-X42</f>
        <v>12</v>
      </c>
      <c r="AA42" s="7" t="str">
        <f aca="false">IF((Z42)=0,"X","")</f>
        <v/>
      </c>
      <c r="AB42" s="7" t="n">
        <v>10</v>
      </c>
      <c r="AC42" s="7" t="n">
        <v>22</v>
      </c>
      <c r="AD42" s="7" t="n">
        <f aca="false">AC42-AB42</f>
        <v>12</v>
      </c>
      <c r="AE42" s="7" t="str">
        <f aca="false">IF((AD42)=0,"X","")</f>
        <v/>
      </c>
      <c r="AF42" s="7"/>
      <c r="AG42" s="7"/>
      <c r="AH42" s="7" t="n">
        <f aca="false">AG42-AF42</f>
        <v>0</v>
      </c>
      <c r="AI42" s="7" t="str">
        <f aca="false">IF((AH42)=0,"X","")</f>
        <v>X</v>
      </c>
      <c r="AJ42" s="7"/>
      <c r="AK42" s="7"/>
      <c r="AL42" s="7" t="n">
        <f aca="false">AK42-AJ42</f>
        <v>0</v>
      </c>
      <c r="AM42" s="27" t="str">
        <f aca="false">IF((AL42)=0,"X","")</f>
        <v>X</v>
      </c>
      <c r="AN42" s="0"/>
      <c r="AO42" s="21" t="n">
        <f aca="false">SUM(IF(R42&gt;0,1,0),IF(V42&gt;0,1,0),IF(Z42&gt;0,1,0),IF(AD42&gt;0,1,0),IF(AH42&gt;0,1,0),IF(AL42&gt;0,1,0),IF(N42&gt;0,1,0),IF(J42&gt;0,1,0),IF(F42&gt;0,1,0))</f>
        <v>5</v>
      </c>
      <c r="AP42" s="7" t="n">
        <v>0</v>
      </c>
      <c r="AQ42" s="22" t="n">
        <v>5</v>
      </c>
      <c r="AR42" s="7" t="n">
        <f aca="false">(AO42-AP42)-AQ42</f>
        <v>0</v>
      </c>
    </row>
    <row r="43" customFormat="false" ht="12.4" hidden="false" customHeight="true" outlineLevel="0" collapsed="false">
      <c r="A43" s="15"/>
      <c r="B43" s="34" t="str">
        <f aca="false">TEXT(DATE($B$15,$C$14,C43),"dddd")</f>
        <v>sobota</v>
      </c>
      <c r="C43" s="35" t="n">
        <v>28</v>
      </c>
      <c r="D43" s="35" t="n">
        <v>10</v>
      </c>
      <c r="E43" s="35" t="n">
        <v>22</v>
      </c>
      <c r="F43" s="35" t="n">
        <f aca="false">E43-D43</f>
        <v>12</v>
      </c>
      <c r="G43" s="35" t="str">
        <f aca="false">IF((F43)=0,"X","")</f>
        <v/>
      </c>
      <c r="H43" s="35"/>
      <c r="I43" s="35"/>
      <c r="J43" s="35" t="n">
        <f aca="false">I43-H43</f>
        <v>0</v>
      </c>
      <c r="K43" s="35" t="str">
        <f aca="false">IF((J43)=0,"X","")</f>
        <v>X</v>
      </c>
      <c r="L43" s="35" t="n">
        <v>10</v>
      </c>
      <c r="M43" s="35" t="n">
        <v>22</v>
      </c>
      <c r="N43" s="35" t="n">
        <f aca="false">M43-L43</f>
        <v>12</v>
      </c>
      <c r="O43" s="35" t="str">
        <f aca="false">IF((N43)=0,"X","")</f>
        <v/>
      </c>
      <c r="P43" s="35"/>
      <c r="Q43" s="35"/>
      <c r="R43" s="35" t="n">
        <f aca="false">Q43-P43</f>
        <v>0</v>
      </c>
      <c r="S43" s="35" t="str">
        <f aca="false">IF((R43)=0,"X","")</f>
        <v>X</v>
      </c>
      <c r="T43" s="35" t="n">
        <v>10</v>
      </c>
      <c r="U43" s="35" t="n">
        <v>22</v>
      </c>
      <c r="V43" s="35" t="n">
        <f aca="false">U43-T43</f>
        <v>12</v>
      </c>
      <c r="W43" s="43" t="str">
        <f aca="false">IF((V43)=0,"X","")</f>
        <v/>
      </c>
      <c r="X43" s="35"/>
      <c r="Y43" s="35"/>
      <c r="Z43" s="35" t="n">
        <f aca="false">Y43-X43</f>
        <v>0</v>
      </c>
      <c r="AA43" s="35" t="str">
        <f aca="false">IF((Z43)=0,"X","")</f>
        <v>X</v>
      </c>
      <c r="AB43" s="35" t="n">
        <v>10</v>
      </c>
      <c r="AC43" s="35" t="n">
        <v>22</v>
      </c>
      <c r="AD43" s="35" t="n">
        <f aca="false">AC43-AB43</f>
        <v>12</v>
      </c>
      <c r="AE43" s="35" t="str">
        <f aca="false">IF((AD43)=0,"X","")</f>
        <v/>
      </c>
      <c r="AF43" s="35" t="n">
        <v>12</v>
      </c>
      <c r="AG43" s="35" t="n">
        <v>20</v>
      </c>
      <c r="AH43" s="35" t="n">
        <f aca="false">AG43-AF43</f>
        <v>8</v>
      </c>
      <c r="AI43" s="35" t="str">
        <f aca="false">IF((AH43)=0,"X","")</f>
        <v/>
      </c>
      <c r="AJ43" s="35"/>
      <c r="AK43" s="35"/>
      <c r="AL43" s="35" t="n">
        <f aca="false">AK43-AJ43</f>
        <v>0</v>
      </c>
      <c r="AM43" s="38" t="str">
        <f aca="false">IF((AL43)=0,"X","")</f>
        <v>X</v>
      </c>
      <c r="AN43" s="0"/>
      <c r="AO43" s="21" t="n">
        <f aca="false">SUM(IF(R43&gt;0,1,0),IF(V43&gt;0,1,0),IF(Z43&gt;0,1,0),IF(AD43&gt;0,1,0),IF(AH43&gt;0,1,0),IF(AL43&gt;0,1,0),IF(N43&gt;0,1,0),IF(J43&gt;0,1,0),IF(F43&gt;0,1,0))</f>
        <v>5</v>
      </c>
      <c r="AP43" s="7" t="n">
        <v>0</v>
      </c>
      <c r="AQ43" s="22" t="n">
        <v>5</v>
      </c>
      <c r="AR43" s="7" t="n">
        <f aca="false">(AO43-AP43)-AQ43</f>
        <v>0</v>
      </c>
    </row>
    <row r="44" customFormat="false" ht="12.4" hidden="false" customHeight="true" outlineLevel="0" collapsed="false">
      <c r="A44" s="15" t="s">
        <v>27</v>
      </c>
      <c r="B44" s="16" t="str">
        <f aca="false">TEXT(DATE($B$15,$C$14,C44),"dddd")</f>
        <v>niedziela</v>
      </c>
      <c r="C44" s="17" t="n">
        <v>29</v>
      </c>
      <c r="D44" s="17" t="n">
        <v>10</v>
      </c>
      <c r="E44" s="17" t="n">
        <v>20</v>
      </c>
      <c r="F44" s="17" t="n">
        <f aca="false">E44-D44</f>
        <v>10</v>
      </c>
      <c r="G44" s="17" t="str">
        <f aca="false">IF((F44)=0,"X","")</f>
        <v/>
      </c>
      <c r="H44" s="17"/>
      <c r="I44" s="17"/>
      <c r="J44" s="17" t="n">
        <f aca="false">I44-H44</f>
        <v>0</v>
      </c>
      <c r="K44" s="17" t="str">
        <f aca="false">IF((J44)=0,"X","")</f>
        <v>X</v>
      </c>
      <c r="L44" s="17" t="n">
        <v>10</v>
      </c>
      <c r="M44" s="17" t="n">
        <v>20</v>
      </c>
      <c r="N44" s="17" t="n">
        <f aca="false">M44-L44</f>
        <v>10</v>
      </c>
      <c r="O44" s="17" t="str">
        <f aca="false">IF((N44)=0,"X","")</f>
        <v/>
      </c>
      <c r="P44" s="17"/>
      <c r="Q44" s="17"/>
      <c r="R44" s="17" t="n">
        <f aca="false">Q44-P44</f>
        <v>0</v>
      </c>
      <c r="S44" s="17" t="str">
        <f aca="false">IF((R44)=0,"X","")</f>
        <v>X</v>
      </c>
      <c r="T44" s="17" t="n">
        <v>10</v>
      </c>
      <c r="U44" s="17" t="n">
        <v>20</v>
      </c>
      <c r="V44" s="17" t="n">
        <f aca="false">U44-T44</f>
        <v>10</v>
      </c>
      <c r="W44" s="45" t="str">
        <f aca="false">IF((V44)=0,"X","")</f>
        <v/>
      </c>
      <c r="X44" s="17"/>
      <c r="Y44" s="17"/>
      <c r="Z44" s="17" t="n">
        <f aca="false">Y44-X44</f>
        <v>0</v>
      </c>
      <c r="AA44" s="17" t="str">
        <f aca="false">IF((Z44)=0,"X","")</f>
        <v>X</v>
      </c>
      <c r="AB44" s="17"/>
      <c r="AC44" s="17"/>
      <c r="AD44" s="17" t="n">
        <f aca="false">AC44-AB44</f>
        <v>0</v>
      </c>
      <c r="AE44" s="17" t="str">
        <f aca="false">IF((AD44)=0,"X","")</f>
        <v>X</v>
      </c>
      <c r="AF44" s="17" t="n">
        <v>10</v>
      </c>
      <c r="AG44" s="17" t="n">
        <v>20</v>
      </c>
      <c r="AH44" s="17" t="n">
        <f aca="false">AG44-AF44</f>
        <v>10</v>
      </c>
      <c r="AI44" s="17" t="str">
        <f aca="false">IF((AH44)=0,"X","")</f>
        <v/>
      </c>
      <c r="AJ44" s="17"/>
      <c r="AK44" s="17"/>
      <c r="AL44" s="17" t="n">
        <f aca="false">AK44-AJ44</f>
        <v>0</v>
      </c>
      <c r="AM44" s="20" t="str">
        <f aca="false">IF((AL44)=0,"X","")</f>
        <v>X</v>
      </c>
      <c r="AN44" s="0"/>
      <c r="AO44" s="21" t="n">
        <f aca="false">SUM(IF(R44&gt;0,1,0),IF(V44&gt;0,1,0),IF(Z44&gt;0,1,0),IF(AD44&gt;0,1,0),IF(AH44&gt;0,1,0),IF(AL44&gt;0,1,0),IF(N44&gt;0,1,0),IF(J44&gt;0,1,0),IF(F44&gt;0,1,0))</f>
        <v>4</v>
      </c>
      <c r="AP44" s="7" t="n">
        <v>0</v>
      </c>
      <c r="AQ44" s="22" t="n">
        <v>5</v>
      </c>
      <c r="AR44" s="7" t="n">
        <f aca="false">(AO44-AP44)-AQ44</f>
        <v>-1</v>
      </c>
    </row>
    <row r="45" customFormat="false" ht="12.4" hidden="false" customHeight="true" outlineLevel="0" collapsed="false">
      <c r="A45" s="15"/>
      <c r="B45" s="23" t="str">
        <f aca="false">TEXT(DATE($B$15,$C$14,C45),"dddd")</f>
        <v>poniedziałek</v>
      </c>
      <c r="C45" s="9" t="n">
        <v>30</v>
      </c>
      <c r="D45" s="7"/>
      <c r="E45" s="7"/>
      <c r="F45" s="7" t="n">
        <f aca="false">E45-D45</f>
        <v>0</v>
      </c>
      <c r="G45" s="7" t="str">
        <f aca="false">IF((F45)=0,"X","")</f>
        <v>X</v>
      </c>
      <c r="H45" s="7" t="n">
        <v>14</v>
      </c>
      <c r="I45" s="7" t="n">
        <v>22</v>
      </c>
      <c r="J45" s="7" t="n">
        <f aca="false">I45-H45</f>
        <v>8</v>
      </c>
      <c r="K45" s="7" t="str">
        <f aca="false">IF((J45)=0,"X","")</f>
        <v/>
      </c>
      <c r="L45" s="7"/>
      <c r="M45" s="7"/>
      <c r="N45" s="7" t="n">
        <f aca="false">M45-L45</f>
        <v>0</v>
      </c>
      <c r="O45" s="7" t="str">
        <f aca="false">IF((N45)=0,"X","")</f>
        <v>X</v>
      </c>
      <c r="P45" s="7" t="n">
        <v>10</v>
      </c>
      <c r="Q45" s="7" t="n">
        <v>22</v>
      </c>
      <c r="R45" s="7" t="n">
        <f aca="false">Q45-P45</f>
        <v>12</v>
      </c>
      <c r="S45" s="7" t="str">
        <f aca="false">IF((R45)=0,"X","")</f>
        <v/>
      </c>
      <c r="T45" s="7"/>
      <c r="U45" s="7"/>
      <c r="V45" s="7" t="n">
        <f aca="false">U45-T45</f>
        <v>0</v>
      </c>
      <c r="W45" s="33" t="str">
        <f aca="false">IF((V45)=0,"X","")</f>
        <v>X</v>
      </c>
      <c r="X45" s="7" t="n">
        <v>8</v>
      </c>
      <c r="Y45" s="7" t="n">
        <v>20</v>
      </c>
      <c r="Z45" s="7" t="n">
        <f aca="false">Y45-X45</f>
        <v>12</v>
      </c>
      <c r="AA45" s="7" t="str">
        <f aca="false">IF((Z45)=0,"X","")</f>
        <v/>
      </c>
      <c r="AB45" s="7" t="n">
        <v>8</v>
      </c>
      <c r="AC45" s="7" t="n">
        <v>18</v>
      </c>
      <c r="AD45" s="7" t="n">
        <f aca="false">AC45-AB45</f>
        <v>10</v>
      </c>
      <c r="AE45" s="7" t="str">
        <f aca="false">IF((AD45)=0,"X","")</f>
        <v/>
      </c>
      <c r="AF45" s="7"/>
      <c r="AG45" s="7"/>
      <c r="AH45" s="7" t="n">
        <f aca="false">AG45-AF45</f>
        <v>0</v>
      </c>
      <c r="AI45" s="7" t="str">
        <f aca="false">IF((AH45)=0,"X","")</f>
        <v>X</v>
      </c>
      <c r="AJ45" s="7" t="n">
        <v>10</v>
      </c>
      <c r="AK45" s="7" t="n">
        <v>22</v>
      </c>
      <c r="AL45" s="7" t="n">
        <f aca="false">AK45-AJ45</f>
        <v>12</v>
      </c>
      <c r="AM45" s="27" t="str">
        <f aca="false">IF((AL45)=0,"X","")</f>
        <v/>
      </c>
      <c r="AN45" s="0"/>
      <c r="AO45" s="21" t="n">
        <f aca="false">SUM(IF(R45&gt;0,1,0),IF(V45&gt;0,1,0),IF(Z45&gt;0,1,0),IF(AD45&gt;0,1,0),IF(AH45&gt;0,1,0),IF(AL45&gt;0,1,0),IF(N45&gt;0,1,0),IF(J45&gt;0,1,0),IF(F45&gt;0,1,0))</f>
        <v>5</v>
      </c>
      <c r="AP45" s="7" t="n">
        <v>0</v>
      </c>
      <c r="AQ45" s="22" t="n">
        <v>4</v>
      </c>
      <c r="AR45" s="7" t="n">
        <f aca="false">(AO45-AP45)-AQ45</f>
        <v>1</v>
      </c>
    </row>
    <row r="46" customFormat="false" ht="12.4" hidden="false" customHeight="true" outlineLevel="0" collapsed="false">
      <c r="A46" s="15"/>
      <c r="B46" s="23" t="str">
        <f aca="false">TEXT(DATE($B$15,$C$14,C46),"dddd")</f>
        <v>wtorek</v>
      </c>
      <c r="C46" s="9" t="n">
        <v>31</v>
      </c>
      <c r="D46" s="7" t="n">
        <v>8</v>
      </c>
      <c r="E46" s="7" t="n">
        <v>17</v>
      </c>
      <c r="F46" s="7" t="n">
        <f aca="false">E46-D46</f>
        <v>9</v>
      </c>
      <c r="G46" s="7" t="str">
        <f aca="false">IF((F46)=0,"X","")</f>
        <v/>
      </c>
      <c r="H46" s="7" t="n">
        <v>14</v>
      </c>
      <c r="I46" s="7" t="n">
        <v>22</v>
      </c>
      <c r="J46" s="7" t="n">
        <f aca="false">I46-H46</f>
        <v>8</v>
      </c>
      <c r="K46" s="7" t="str">
        <f aca="false">IF((J46)=0,"X","")</f>
        <v/>
      </c>
      <c r="L46" s="7" t="n">
        <v>8</v>
      </c>
      <c r="M46" s="7" t="n">
        <v>20</v>
      </c>
      <c r="N46" s="7" t="n">
        <f aca="false">M46-L46</f>
        <v>12</v>
      </c>
      <c r="O46" s="7" t="str">
        <f aca="false">IF((N46)=0,"X","")</f>
        <v/>
      </c>
      <c r="P46" s="7"/>
      <c r="Q46" s="7"/>
      <c r="R46" s="7" t="n">
        <f aca="false">Q46-P46</f>
        <v>0</v>
      </c>
      <c r="S46" s="7" t="str">
        <f aca="false">IF((R46)=0,"X","")</f>
        <v>X</v>
      </c>
      <c r="T46" s="7" t="n">
        <v>8</v>
      </c>
      <c r="U46" s="7" t="n">
        <v>20</v>
      </c>
      <c r="V46" s="7" t="n">
        <f aca="false">U46-T46</f>
        <v>12</v>
      </c>
      <c r="W46" s="33" t="str">
        <f aca="false">IF((V46)=0,"X","")</f>
        <v/>
      </c>
      <c r="X46" s="7" t="n">
        <v>8</v>
      </c>
      <c r="Y46" s="7" t="n">
        <v>20</v>
      </c>
      <c r="Z46" s="7" t="n">
        <f aca="false">Y46-X46</f>
        <v>12</v>
      </c>
      <c r="AA46" s="7" t="str">
        <f aca="false">IF((Z46)=0,"X","")</f>
        <v/>
      </c>
      <c r="AB46" s="7" t="n">
        <v>10</v>
      </c>
      <c r="AC46" s="7" t="n">
        <v>22</v>
      </c>
      <c r="AD46" s="7" t="n">
        <f aca="false">AC46-AB46</f>
        <v>12</v>
      </c>
      <c r="AE46" s="7" t="str">
        <f aca="false">IF((AD46)=0,"X","")</f>
        <v/>
      </c>
      <c r="AF46" s="7"/>
      <c r="AG46" s="7"/>
      <c r="AH46" s="7" t="n">
        <f aca="false">AG46-AF46</f>
        <v>0</v>
      </c>
      <c r="AI46" s="7" t="str">
        <f aca="false">IF((AH46)=0,"X","")</f>
        <v>X</v>
      </c>
      <c r="AJ46" s="7" t="n">
        <v>10</v>
      </c>
      <c r="AK46" s="7" t="n">
        <v>22</v>
      </c>
      <c r="AL46" s="7" t="n">
        <f aca="false">AK46-AJ46</f>
        <v>12</v>
      </c>
      <c r="AM46" s="27" t="str">
        <f aca="false">IF((AL46)=0,"X","")</f>
        <v/>
      </c>
      <c r="AN46" s="0"/>
      <c r="AO46" s="21" t="n">
        <f aca="false">SUM(IF(R46&gt;0,1,0),IF(V46&gt;0,1,0),IF(Z46&gt;0,1,0),IF(AD46&gt;0,1,0),IF(AH46&gt;0,1,0),IF(AL46&gt;0,1,0),IF(N46&gt;0,1,0),IF(J46&gt;0,1,0),IF(F46&gt;0,1,0))</f>
        <v>7</v>
      </c>
      <c r="AP46" s="7" t="n">
        <v>0</v>
      </c>
      <c r="AQ46" s="22" t="n">
        <v>4</v>
      </c>
      <c r="AR46" s="7" t="n">
        <f aca="false">(AO46-AP46)-AQ46</f>
        <v>3</v>
      </c>
    </row>
    <row r="47" customFormat="false" ht="12.4" hidden="false" customHeight="true" outlineLevel="0" collapsed="false">
      <c r="B47" s="21" t="s">
        <v>28</v>
      </c>
      <c r="C47" s="21"/>
      <c r="D47" s="21" t="s">
        <v>29</v>
      </c>
      <c r="E47" s="21"/>
      <c r="F47" s="21"/>
      <c r="G47" s="21"/>
      <c r="H47" s="21" t="s">
        <v>30</v>
      </c>
      <c r="I47" s="21"/>
      <c r="J47" s="21"/>
      <c r="K47" s="21"/>
      <c r="L47" s="21" t="s">
        <v>30</v>
      </c>
      <c r="M47" s="21"/>
      <c r="N47" s="21"/>
      <c r="O47" s="21"/>
      <c r="P47" s="21" t="s">
        <v>29</v>
      </c>
      <c r="Q47" s="21"/>
      <c r="R47" s="21"/>
      <c r="S47" s="21"/>
      <c r="T47" s="21" t="s">
        <v>29</v>
      </c>
      <c r="U47" s="21"/>
      <c r="V47" s="21"/>
      <c r="W47" s="21"/>
      <c r="X47" s="21" t="s">
        <v>29</v>
      </c>
      <c r="Y47" s="21"/>
      <c r="Z47" s="21"/>
      <c r="AA47" s="21"/>
      <c r="AB47" s="21" t="s">
        <v>29</v>
      </c>
      <c r="AC47" s="21"/>
      <c r="AD47" s="21" t="e">
        <f aca="false">AC47-AB47</f>
        <v>#VALUE!</v>
      </c>
      <c r="AE47" s="21"/>
      <c r="AF47" s="7" t="s">
        <v>29</v>
      </c>
      <c r="AG47" s="7"/>
      <c r="AH47" s="7"/>
      <c r="AI47" s="7"/>
      <c r="AJ47" s="7" t="s">
        <v>29</v>
      </c>
      <c r="AK47" s="7"/>
      <c r="AL47" s="7"/>
      <c r="AM47" s="7"/>
      <c r="AN47" s="0"/>
    </row>
    <row r="48" customFormat="false" ht="12.95" hidden="false" customHeight="true" outlineLevel="0" collapsed="false">
      <c r="B48" s="10" t="n">
        <f aca="false">'Podsumowanie i założenia'!D6</f>
        <v>176</v>
      </c>
      <c r="C48" s="10"/>
      <c r="D48" s="21" t="n">
        <f aca="false">SUM(F16:F46)</f>
        <v>176</v>
      </c>
      <c r="E48" s="21"/>
      <c r="F48" s="21"/>
      <c r="G48" s="21"/>
      <c r="H48" s="21" t="n">
        <f aca="false">SUM(J16:J46)</f>
        <v>176</v>
      </c>
      <c r="I48" s="21"/>
      <c r="J48" s="21"/>
      <c r="K48" s="21"/>
      <c r="L48" s="21" t="n">
        <f aca="false">SUM(N16:N46)</f>
        <v>176</v>
      </c>
      <c r="M48" s="21"/>
      <c r="N48" s="21"/>
      <c r="O48" s="21"/>
      <c r="P48" s="21" t="n">
        <f aca="false">SUM(R16:R46)</f>
        <v>176</v>
      </c>
      <c r="Q48" s="21"/>
      <c r="R48" s="21"/>
      <c r="S48" s="21"/>
      <c r="T48" s="21" t="n">
        <f aca="false">SUM(V16:V46)</f>
        <v>176</v>
      </c>
      <c r="U48" s="21"/>
      <c r="V48" s="21"/>
      <c r="W48" s="21"/>
      <c r="X48" s="21" t="n">
        <f aca="false">SUM(Z16:Z46)</f>
        <v>176</v>
      </c>
      <c r="Y48" s="21"/>
      <c r="Z48" s="21"/>
      <c r="AA48" s="21"/>
      <c r="AB48" s="21" t="n">
        <f aca="false">SUM(AD16:AD46)</f>
        <v>176</v>
      </c>
      <c r="AC48" s="21"/>
      <c r="AD48" s="21"/>
      <c r="AE48" s="21"/>
      <c r="AF48" s="7" t="n">
        <f aca="false">SUM(AH16:AH46)</f>
        <v>174</v>
      </c>
      <c r="AG48" s="7"/>
      <c r="AH48" s="7"/>
      <c r="AI48" s="7"/>
      <c r="AJ48" s="7" t="n">
        <f aca="false">SUM(AL16:AL46)</f>
        <v>176</v>
      </c>
      <c r="AK48" s="7"/>
      <c r="AL48" s="7"/>
      <c r="AM48" s="7"/>
      <c r="AN48" s="0"/>
    </row>
    <row r="49" customFormat="false" ht="12.95" hidden="false" customHeight="true" outlineLevel="0" collapsed="false">
      <c r="B49" s="21" t="s">
        <v>31</v>
      </c>
      <c r="C49" s="21"/>
      <c r="D49" s="21" t="n">
        <f aca="false">SUM(D48-B48)</f>
        <v>0</v>
      </c>
      <c r="E49" s="21"/>
      <c r="F49" s="21"/>
      <c r="G49" s="21"/>
      <c r="H49" s="21" t="n">
        <f aca="false">SUM(H48-B48)</f>
        <v>0</v>
      </c>
      <c r="I49" s="21"/>
      <c r="J49" s="21"/>
      <c r="K49" s="21"/>
      <c r="L49" s="21" t="n">
        <f aca="false">SUM(L48-B48)</f>
        <v>0</v>
      </c>
      <c r="M49" s="21"/>
      <c r="N49" s="21"/>
      <c r="O49" s="21"/>
      <c r="P49" s="21" t="n">
        <f aca="false">SUM(P48-B48)</f>
        <v>0</v>
      </c>
      <c r="Q49" s="21"/>
      <c r="R49" s="21"/>
      <c r="S49" s="21"/>
      <c r="T49" s="21" t="n">
        <f aca="false">SUM(T48-B48)</f>
        <v>0</v>
      </c>
      <c r="U49" s="21"/>
      <c r="V49" s="21"/>
      <c r="W49" s="21"/>
      <c r="X49" s="21" t="n">
        <f aca="false">SUM(X48-B48)</f>
        <v>0</v>
      </c>
      <c r="Y49" s="21"/>
      <c r="Z49" s="21"/>
      <c r="AA49" s="21"/>
      <c r="AB49" s="21" t="n">
        <f aca="false">SUM(AB48-B48)</f>
        <v>0</v>
      </c>
      <c r="AC49" s="21" t="n">
        <f aca="false">SUM(AC48-C48)</f>
        <v>0</v>
      </c>
      <c r="AD49" s="21" t="n">
        <f aca="false">SUM(AD48-D48)</f>
        <v>-176</v>
      </c>
      <c r="AE49" s="21" t="n">
        <f aca="false">SUM(AE48-E48)</f>
        <v>0</v>
      </c>
      <c r="AF49" s="21" t="n">
        <f aca="false">SUM(AF48-B48)</f>
        <v>-2</v>
      </c>
      <c r="AG49" s="21"/>
      <c r="AH49" s="21"/>
      <c r="AI49" s="21"/>
      <c r="AJ49" s="21" t="n">
        <f aca="false">SUM(AJ48-B48)</f>
        <v>0</v>
      </c>
      <c r="AK49" s="21"/>
      <c r="AL49" s="21"/>
      <c r="AM49" s="21"/>
      <c r="AN49" s="0"/>
      <c r="IK49" s="0"/>
      <c r="IL49" s="0"/>
    </row>
    <row r="50" s="1" customFormat="true" ht="12.95" hidden="false" customHeight="true" outlineLevel="0" collapsed="false">
      <c r="B50" s="46" t="s">
        <v>32</v>
      </c>
      <c r="C50" s="46"/>
      <c r="D50" s="46"/>
      <c r="E50" s="46"/>
      <c r="F50" s="46"/>
      <c r="G50" s="46"/>
      <c r="H50" s="47" t="s">
        <v>33</v>
      </c>
      <c r="I50" s="47"/>
      <c r="J50" s="47"/>
      <c r="K50" s="47"/>
      <c r="L50" s="48" t="s">
        <v>34</v>
      </c>
      <c r="M50" s="48"/>
      <c r="N50" s="48"/>
      <c r="O50" s="48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="1" customFormat="true" ht="12.4" hidden="false" customHeight="true" outlineLevel="0" collapsed="false">
      <c r="B51" s="49" t="s">
        <v>35</v>
      </c>
      <c r="C51" s="50" t="s">
        <v>36</v>
      </c>
      <c r="D51" s="50"/>
      <c r="E51" s="50"/>
      <c r="F51" s="50"/>
      <c r="G51" s="50"/>
      <c r="H51" s="47" t="str">
        <f aca="false">D13</f>
        <v>Tomasz</v>
      </c>
      <c r="I51" s="47"/>
      <c r="J51" s="47" t="str">
        <f aca="false">D14</f>
        <v>Liechtenberg</v>
      </c>
      <c r="K51" s="47"/>
      <c r="L51" s="51"/>
      <c r="M51" s="51"/>
      <c r="N51" s="51"/>
      <c r="O51" s="51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IE51" s="0"/>
      <c r="IF51" s="0"/>
      <c r="IG51" s="0"/>
      <c r="IH51" s="0"/>
      <c r="II51" s="0"/>
      <c r="IJ51" s="0"/>
      <c r="IK51" s="0"/>
    </row>
    <row r="52" s="1" customFormat="true" ht="12.4" hidden="false" customHeight="true" outlineLevel="0" collapsed="false">
      <c r="B52" s="24" t="s">
        <v>37</v>
      </c>
      <c r="C52" s="52" t="s">
        <v>38</v>
      </c>
      <c r="D52" s="52"/>
      <c r="E52" s="52"/>
      <c r="F52" s="52"/>
      <c r="G52" s="52"/>
      <c r="H52" s="47" t="str">
        <f aca="false">H13</f>
        <v>Adrian</v>
      </c>
      <c r="I52" s="47"/>
      <c r="J52" s="47" t="str">
        <f aca="false">H14</f>
        <v>Kierownik</v>
      </c>
      <c r="K52" s="47"/>
      <c r="L52" s="51"/>
      <c r="M52" s="51"/>
      <c r="N52" s="51"/>
      <c r="O52" s="51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IE52" s="0"/>
      <c r="IF52" s="0"/>
      <c r="IG52" s="0"/>
      <c r="IH52" s="0"/>
      <c r="II52" s="0"/>
      <c r="IJ52" s="0"/>
      <c r="IK52" s="0"/>
    </row>
    <row r="53" s="1" customFormat="true" ht="12.4" hidden="false" customHeight="true" outlineLevel="0" collapsed="false">
      <c r="B53" s="10"/>
      <c r="C53" s="52" t="s">
        <v>39</v>
      </c>
      <c r="D53" s="52"/>
      <c r="E53" s="52"/>
      <c r="F53" s="52"/>
      <c r="G53" s="52"/>
      <c r="H53" s="47" t="str">
        <f aca="false">L13</f>
        <v>Damian</v>
      </c>
      <c r="I53" s="47"/>
      <c r="J53" s="47" t="str">
        <f aca="false">L14</f>
        <v>Zastępca</v>
      </c>
      <c r="K53" s="47"/>
      <c r="L53" s="51"/>
      <c r="M53" s="51"/>
      <c r="N53" s="51"/>
      <c r="O53" s="51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IE53" s="0"/>
      <c r="IF53" s="0"/>
      <c r="IG53" s="0"/>
      <c r="IH53" s="0"/>
      <c r="II53" s="0"/>
      <c r="IJ53" s="0"/>
      <c r="IK53" s="0"/>
    </row>
    <row r="54" s="1" customFormat="true" ht="12.95" hidden="false" customHeight="true" outlineLevel="0" collapsed="false">
      <c r="B54" s="53" t="s">
        <v>40</v>
      </c>
      <c r="C54" s="52" t="s">
        <v>41</v>
      </c>
      <c r="D54" s="52"/>
      <c r="E54" s="52"/>
      <c r="F54" s="52"/>
      <c r="G54" s="52"/>
      <c r="H54" s="47" t="str">
        <f aca="false">P13</f>
        <v>Michał</v>
      </c>
      <c r="I54" s="47"/>
      <c r="J54" s="47" t="str">
        <f aca="false">P14</f>
        <v>Sprzedawca</v>
      </c>
      <c r="K54" s="47"/>
      <c r="L54" s="51"/>
      <c r="M54" s="51"/>
      <c r="N54" s="51"/>
      <c r="O54" s="51"/>
      <c r="X54" s="2" t="s">
        <v>42</v>
      </c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IE54" s="0"/>
      <c r="IF54" s="0"/>
      <c r="IG54" s="0"/>
      <c r="IH54" s="0"/>
      <c r="II54" s="0"/>
      <c r="IJ54" s="0"/>
      <c r="IK54" s="0"/>
    </row>
    <row r="55" s="1" customFormat="true" ht="12.4" hidden="false" customHeight="true" outlineLevel="0" collapsed="false">
      <c r="B55" s="54" t="s">
        <v>26</v>
      </c>
      <c r="C55" s="52" t="s">
        <v>43</v>
      </c>
      <c r="D55" s="52"/>
      <c r="E55" s="52"/>
      <c r="F55" s="52"/>
      <c r="G55" s="52"/>
      <c r="H55" s="55" t="str">
        <f aca="false">T13</f>
        <v>Radosław</v>
      </c>
      <c r="I55" s="55"/>
      <c r="J55" s="55" t="str">
        <f aca="false">T14</f>
        <v>Sprzedawca</v>
      </c>
      <c r="K55" s="55"/>
      <c r="L55" s="56"/>
      <c r="M55" s="56"/>
      <c r="N55" s="56"/>
      <c r="O55" s="56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IE55" s="0"/>
      <c r="IF55" s="0"/>
      <c r="IG55" s="0"/>
      <c r="IH55" s="0"/>
      <c r="II55" s="0"/>
      <c r="IJ55" s="0"/>
      <c r="IK55" s="0"/>
    </row>
    <row r="56" s="1" customFormat="true" ht="12.75" hidden="false" customHeight="true" outlineLevel="0" collapsed="false">
      <c r="H56" s="55" t="str">
        <f aca="false">X13</f>
        <v>Jakub</v>
      </c>
      <c r="I56" s="55"/>
      <c r="J56" s="55" t="str">
        <f aca="false">X14</f>
        <v>Sprzedawca</v>
      </c>
      <c r="K56" s="55"/>
      <c r="L56" s="56"/>
      <c r="M56" s="56"/>
      <c r="N56" s="56"/>
      <c r="O56" s="56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IE56" s="0"/>
      <c r="IF56" s="0"/>
      <c r="IG56" s="0"/>
      <c r="IH56" s="0"/>
      <c r="II56" s="0"/>
      <c r="IJ56" s="0"/>
      <c r="IK56" s="0"/>
    </row>
    <row r="57" s="1" customFormat="true" ht="12.75" hidden="false" customHeight="true" outlineLevel="0" collapsed="false">
      <c r="H57" s="55" t="str">
        <f aca="false">AB13</f>
        <v>Adrian</v>
      </c>
      <c r="I57" s="55"/>
      <c r="J57" s="55" t="str">
        <f aca="false">AB14</f>
        <v>Sprzedawca</v>
      </c>
      <c r="K57" s="55"/>
      <c r="L57" s="56"/>
      <c r="M57" s="56"/>
      <c r="N57" s="56"/>
      <c r="O57" s="56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IE57" s="0"/>
      <c r="IF57" s="0"/>
      <c r="IG57" s="0"/>
      <c r="IH57" s="0"/>
      <c r="II57" s="0"/>
      <c r="IJ57" s="0"/>
      <c r="IK57" s="0"/>
    </row>
    <row r="58" s="1" customFormat="true" ht="15.8" hidden="false" customHeight="true" outlineLevel="0" collapsed="false">
      <c r="H58" s="55" t="str">
        <f aca="false">AF13</f>
        <v>Radosław</v>
      </c>
      <c r="I58" s="55"/>
      <c r="J58" s="55" t="str">
        <f aca="false">AF14</f>
        <v>Sprzedawca</v>
      </c>
      <c r="K58" s="55"/>
      <c r="L58" s="56"/>
      <c r="M58" s="56"/>
      <c r="N58" s="56"/>
      <c r="O58" s="56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IE58" s="0"/>
      <c r="IF58" s="0"/>
      <c r="IG58" s="0"/>
      <c r="IH58" s="0"/>
      <c r="II58" s="0"/>
      <c r="IJ58" s="0"/>
      <c r="IK58" s="0"/>
    </row>
    <row r="59" s="1" customFormat="true" ht="12.75" hidden="false" customHeight="true" outlineLevel="0" collapsed="false">
      <c r="H59" s="55" t="str">
        <f aca="false">AJ13</f>
        <v>Kacper</v>
      </c>
      <c r="I59" s="55"/>
      <c r="J59" s="55" t="str">
        <f aca="false">AJ14</f>
        <v>Sprzedawca</v>
      </c>
      <c r="K59" s="55"/>
      <c r="L59" s="56"/>
      <c r="M59" s="56"/>
      <c r="N59" s="56"/>
      <c r="O59" s="56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IE59" s="0"/>
      <c r="IF59" s="0"/>
      <c r="IG59" s="0"/>
      <c r="IH59" s="0"/>
      <c r="II59" s="0"/>
      <c r="IJ59" s="0"/>
      <c r="IK59" s="0"/>
    </row>
    <row r="65535" customFormat="false" ht="12.8" hidden="false" customHeight="true" outlineLevel="0" collapsed="false"/>
    <row r="65536" customFormat="false" ht="12.8" hidden="false" customHeight="true" outlineLevel="0" collapsed="false"/>
  </sheetData>
  <mergeCells count="89">
    <mergeCell ref="B3:AM3"/>
    <mergeCell ref="D13:G13"/>
    <mergeCell ref="H13:K13"/>
    <mergeCell ref="L13:O13"/>
    <mergeCell ref="P13:S13"/>
    <mergeCell ref="T13:W13"/>
    <mergeCell ref="X13:AA13"/>
    <mergeCell ref="AB13:AE13"/>
    <mergeCell ref="AF13:AI13"/>
    <mergeCell ref="AJ13:AM13"/>
    <mergeCell ref="D14:G14"/>
    <mergeCell ref="H14:K14"/>
    <mergeCell ref="L14:O14"/>
    <mergeCell ref="P14:S14"/>
    <mergeCell ref="T14:W14"/>
    <mergeCell ref="X14:AA14"/>
    <mergeCell ref="AB14:AE14"/>
    <mergeCell ref="AF14:AI14"/>
    <mergeCell ref="AJ14:AM14"/>
    <mergeCell ref="A16:A22"/>
    <mergeCell ref="A23:A29"/>
    <mergeCell ref="A30:A36"/>
    <mergeCell ref="A37:A43"/>
    <mergeCell ref="A44:A46"/>
    <mergeCell ref="B47:C47"/>
    <mergeCell ref="D47:G47"/>
    <mergeCell ref="H47:K47"/>
    <mergeCell ref="L47:O47"/>
    <mergeCell ref="P47:S47"/>
    <mergeCell ref="T47:W47"/>
    <mergeCell ref="X47:AA47"/>
    <mergeCell ref="AB47:AE47"/>
    <mergeCell ref="AF47:AI47"/>
    <mergeCell ref="AJ47:AM47"/>
    <mergeCell ref="B48:C48"/>
    <mergeCell ref="D48:G48"/>
    <mergeCell ref="H48:K48"/>
    <mergeCell ref="L48:O48"/>
    <mergeCell ref="P48:S48"/>
    <mergeCell ref="T48:W48"/>
    <mergeCell ref="X48:AA48"/>
    <mergeCell ref="AB48:AE48"/>
    <mergeCell ref="AF48:AI48"/>
    <mergeCell ref="AJ48:AM48"/>
    <mergeCell ref="B49:C49"/>
    <mergeCell ref="D49:G49"/>
    <mergeCell ref="H49:K49"/>
    <mergeCell ref="L49:O49"/>
    <mergeCell ref="P49:S49"/>
    <mergeCell ref="T49:W49"/>
    <mergeCell ref="X49:AA49"/>
    <mergeCell ref="AB49:AE49"/>
    <mergeCell ref="AF49:AI49"/>
    <mergeCell ref="AJ49:AM49"/>
    <mergeCell ref="B50:G50"/>
    <mergeCell ref="H50:K50"/>
    <mergeCell ref="L50:O50"/>
    <mergeCell ref="C51:G51"/>
    <mergeCell ref="H51:I51"/>
    <mergeCell ref="J51:K51"/>
    <mergeCell ref="L51:O51"/>
    <mergeCell ref="C52:G52"/>
    <mergeCell ref="H52:I52"/>
    <mergeCell ref="J52:K52"/>
    <mergeCell ref="L52:O52"/>
    <mergeCell ref="C53:G53"/>
    <mergeCell ref="H53:I53"/>
    <mergeCell ref="J53:K53"/>
    <mergeCell ref="L53:O53"/>
    <mergeCell ref="C54:G54"/>
    <mergeCell ref="H54:I54"/>
    <mergeCell ref="J54:K54"/>
    <mergeCell ref="L54:O54"/>
    <mergeCell ref="C55:G55"/>
    <mergeCell ref="H55:I55"/>
    <mergeCell ref="J55:K55"/>
    <mergeCell ref="L55:O55"/>
    <mergeCell ref="H56:I56"/>
    <mergeCell ref="J56:K56"/>
    <mergeCell ref="L56:O56"/>
    <mergeCell ref="H57:I57"/>
    <mergeCell ref="J57:K57"/>
    <mergeCell ref="L57:O57"/>
    <mergeCell ref="H58:I58"/>
    <mergeCell ref="J58:K58"/>
    <mergeCell ref="L58:O58"/>
    <mergeCell ref="H59:I59"/>
    <mergeCell ref="J59:K59"/>
    <mergeCell ref="L59:O59"/>
  </mergeCells>
  <conditionalFormatting sqref="AR16:AR46">
    <cfRule type="cellIs" priority="2" operator="lessThan" aboveAverage="0" equalAverage="0" bottom="0" percent="0" rank="0" text="" dxfId="0">
      <formula>0</formula>
    </cfRule>
  </conditionalFormatting>
  <conditionalFormatting sqref="B16:B43">
    <cfRule type="cellIs" priority="3" operator="equal" aboveAverage="0" equalAverage="0" bottom="0" percent="0" rank="0" text="" dxfId="1">
      <formula>"niedziela"</formula>
    </cfRule>
  </conditionalFormatting>
  <conditionalFormatting sqref="B44:B46">
    <cfRule type="cellIs" priority="4" operator="equal" aboveAverage="0" equalAverage="0" bottom="0" percent="0" rank="0" text="" dxfId="2">
      <formula>"niedziela"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&amp;C&amp;"Arial,Regularna"&amp;10&amp;A</oddHeader>
    <oddFooter>&amp;C&amp;"Arial,Regularna"&amp;10Strona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FFFF"/>
    <pageSetUpPr fitToPage="false"/>
  </sheetPr>
  <dimension ref="A1:IL655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19" activeCellId="0" sqref="K19"/>
    </sheetView>
  </sheetViews>
  <sheetFormatPr defaultRowHeight="12.75" zeroHeight="false" outlineLevelRow="0" outlineLevelCol="0"/>
  <cols>
    <col collapsed="false" customWidth="true" hidden="false" outlineLevel="0" max="1" min="1" style="0" width="12.82"/>
    <col collapsed="false" customWidth="true" hidden="false" outlineLevel="0" max="2" min="2" style="1" width="11.12"/>
    <col collapsed="false" customWidth="true" hidden="false" outlineLevel="0" max="3" min="3" style="1" width="2.83"/>
    <col collapsed="false" customWidth="true" hidden="false" outlineLevel="0" max="6" min="4" style="1" width="2.55"/>
    <col collapsed="false" customWidth="true" hidden="false" outlineLevel="0" max="7" min="7" style="1" width="7.98"/>
    <col collapsed="false" customWidth="true" hidden="false" outlineLevel="0" max="8" min="8" style="1" width="3.49"/>
    <col collapsed="false" customWidth="true" hidden="false" outlineLevel="0" max="9" min="9" style="1" width="5.12"/>
    <col collapsed="false" customWidth="true" hidden="false" outlineLevel="0" max="10" min="10" style="1" width="4.23"/>
    <col collapsed="false" customWidth="true" hidden="false" outlineLevel="0" max="11" min="11" style="1" width="6.49"/>
    <col collapsed="false" customWidth="true" hidden="false" outlineLevel="0" max="14" min="12" style="1" width="2.55"/>
    <col collapsed="false" customWidth="true" hidden="false" outlineLevel="0" max="15" min="15" style="1" width="5.7"/>
    <col collapsed="false" customWidth="true" hidden="false" outlineLevel="0" max="18" min="16" style="1" width="2.55"/>
    <col collapsed="false" customWidth="true" hidden="false" outlineLevel="0" max="19" min="19" style="1" width="5.7"/>
    <col collapsed="false" customWidth="true" hidden="false" outlineLevel="0" max="22" min="20" style="1" width="2.55"/>
    <col collapsed="false" customWidth="true" hidden="false" outlineLevel="0" max="23" min="23" style="1" width="6.12"/>
    <col collapsed="false" customWidth="true" hidden="false" outlineLevel="0" max="25" min="24" style="1" width="2.55"/>
    <col collapsed="false" customWidth="true" hidden="false" outlineLevel="0" max="26" min="26" style="1" width="2.83"/>
    <col collapsed="false" customWidth="true" hidden="false" outlineLevel="0" max="27" min="27" style="1" width="6.12"/>
    <col collapsed="false" customWidth="true" hidden="false" outlineLevel="0" max="29" min="28" style="1" width="2.55"/>
    <col collapsed="false" customWidth="true" hidden="false" outlineLevel="0" max="30" min="30" style="1" width="2.83"/>
    <col collapsed="false" customWidth="true" hidden="false" outlineLevel="0" max="31" min="31" style="1" width="6.12"/>
    <col collapsed="false" customWidth="true" hidden="false" outlineLevel="0" max="32" min="32" style="2" width="2.55"/>
    <col collapsed="false" customWidth="true" hidden="false" outlineLevel="0" max="33" min="33" style="2" width="3.49"/>
    <col collapsed="false" customWidth="true" hidden="false" outlineLevel="0" max="34" min="34" style="2" width="2.55"/>
    <col collapsed="false" customWidth="true" hidden="false" outlineLevel="0" max="35" min="35" style="2" width="5.49"/>
    <col collapsed="false" customWidth="true" hidden="false" outlineLevel="0" max="38" min="36" style="2" width="3.49"/>
    <col collapsed="false" customWidth="true" hidden="false" outlineLevel="0" max="39" min="39" style="2" width="5.49"/>
    <col collapsed="false" customWidth="true" hidden="false" outlineLevel="0" max="40" min="40" style="1" width="10.84"/>
    <col collapsed="false" customWidth="true" hidden="false" outlineLevel="0" max="41" min="41" style="1" width="17.17"/>
    <col collapsed="false" customWidth="true" hidden="false" outlineLevel="0" max="246" min="42" style="1" width="10.84"/>
    <col collapsed="false" customWidth="true" hidden="false" outlineLevel="0" max="1025" min="247" style="0" width="10.7"/>
  </cols>
  <sheetData>
    <row r="1" customFormat="false" ht="12.8" hidden="false" customHeight="true" outlineLevel="0" collapsed="false"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5"/>
      <c r="AC1" s="5"/>
      <c r="AD1" s="5"/>
      <c r="AE1" s="5"/>
      <c r="AF1" s="4"/>
      <c r="AG1" s="4"/>
      <c r="AH1" s="4"/>
      <c r="AI1" s="4"/>
      <c r="AJ1" s="4"/>
      <c r="AK1" s="4"/>
      <c r="AL1" s="4"/>
      <c r="AM1" s="4"/>
    </row>
    <row r="2" customFormat="false" ht="12.8" hidden="false" customHeight="true" outlineLevel="0" collapsed="false">
      <c r="B2" s="3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5"/>
      <c r="AC2" s="5"/>
      <c r="AD2" s="5"/>
      <c r="AE2" s="5"/>
      <c r="AF2" s="4"/>
      <c r="AG2" s="4"/>
      <c r="AH2" s="4"/>
      <c r="AI2" s="4"/>
      <c r="AJ2" s="4"/>
      <c r="AK2" s="4"/>
      <c r="AL2" s="4"/>
      <c r="AM2" s="4"/>
    </row>
    <row r="3" customFormat="false" ht="12.8" hidden="false" customHeight="true" outlineLevel="0" collapsed="false">
      <c r="B3" s="6" t="s">
        <v>44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customFormat="false" ht="12.8" hidden="false" customHeight="true" outlineLevel="0" collapsed="false">
      <c r="B4" s="9" t="str">
        <f aca="false">Grafik_Lipiec!B40</f>
        <v>środa</v>
      </c>
      <c r="C4" s="9" t="n">
        <f aca="false">Grafik_Lipiec!C40</f>
        <v>25</v>
      </c>
      <c r="D4" s="7" t="n">
        <f aca="false">Grafik_Lipiec!D40</f>
        <v>8</v>
      </c>
      <c r="E4" s="7" t="n">
        <f aca="false">Grafik_Lipiec!E40</f>
        <v>20</v>
      </c>
      <c r="F4" s="7" t="n">
        <f aca="false">Grafik_Lipiec!F40</f>
        <v>12</v>
      </c>
      <c r="G4" s="7" t="str">
        <f aca="false">Grafik_Lipiec!G40</f>
        <v/>
      </c>
      <c r="H4" s="7" t="n">
        <f aca="false">Grafik_Lipiec!H40</f>
        <v>0</v>
      </c>
      <c r="I4" s="7" t="n">
        <f aca="false">Grafik_Lipiec!I40</f>
        <v>0</v>
      </c>
      <c r="J4" s="7" t="n">
        <f aca="false">Grafik_Lipiec!J40</f>
        <v>0</v>
      </c>
      <c r="K4" s="7" t="str">
        <f aca="false">Grafik_Lipiec!K40</f>
        <v>X</v>
      </c>
      <c r="L4" s="7" t="n">
        <f aca="false">Grafik_Lipiec!L40</f>
        <v>10</v>
      </c>
      <c r="M4" s="7" t="n">
        <f aca="false">Grafik_Lipiec!M40</f>
        <v>22</v>
      </c>
      <c r="N4" s="7" t="n">
        <f aca="false">Grafik_Lipiec!N40</f>
        <v>12</v>
      </c>
      <c r="O4" s="7" t="str">
        <f aca="false">Grafik_Lipiec!O40</f>
        <v/>
      </c>
      <c r="P4" s="24" t="n">
        <f aca="false">Grafik_Lipiec!P40</f>
        <v>0</v>
      </c>
      <c r="Q4" s="24" t="n">
        <f aca="false">Grafik_Lipiec!Q40</f>
        <v>0</v>
      </c>
      <c r="R4" s="24" t="n">
        <f aca="false">Grafik_Lipiec!R40</f>
        <v>0</v>
      </c>
      <c r="S4" s="24" t="str">
        <f aca="false">Grafik_Lipiec!S40</f>
        <v>X</v>
      </c>
      <c r="T4" s="7" t="n">
        <f aca="false">Grafik_Lipiec!T40</f>
        <v>8</v>
      </c>
      <c r="U4" s="7" t="n">
        <f aca="false">Grafik_Lipiec!U40</f>
        <v>20</v>
      </c>
      <c r="V4" s="7" t="n">
        <f aca="false">Grafik_Lipiec!V40</f>
        <v>12</v>
      </c>
      <c r="W4" s="33" t="str">
        <f aca="false">Grafik_Lipiec!W40</f>
        <v/>
      </c>
      <c r="X4" s="7" t="n">
        <f aca="false">Grafik_Lipiec!X40</f>
        <v>0</v>
      </c>
      <c r="Y4" s="7" t="n">
        <f aca="false">Grafik_Lipiec!Y40</f>
        <v>0</v>
      </c>
      <c r="Z4" s="7" t="n">
        <f aca="false">Grafik_Lipiec!Z40</f>
        <v>0</v>
      </c>
      <c r="AA4" s="7" t="str">
        <f aca="false">Grafik_Lipiec!AA40</f>
        <v>X</v>
      </c>
      <c r="AB4" s="7" t="n">
        <f aca="false">Grafik_Lipiec!AB40</f>
        <v>10</v>
      </c>
      <c r="AC4" s="7" t="n">
        <f aca="false">Grafik_Lipiec!AC40</f>
        <v>22</v>
      </c>
      <c r="AD4" s="7" t="n">
        <f aca="false">Grafik_Lipiec!AD40</f>
        <v>12</v>
      </c>
      <c r="AE4" s="7" t="str">
        <f aca="false">Grafik_Lipiec!AE40</f>
        <v>L4</v>
      </c>
      <c r="AF4" s="7" t="n">
        <f aca="false">Grafik_Lipiec!AF40</f>
        <v>10</v>
      </c>
      <c r="AG4" s="7" t="n">
        <f aca="false">Grafik_Lipiec!AG40</f>
        <v>22</v>
      </c>
      <c r="AH4" s="7" t="n">
        <f aca="false">Grafik_Lipiec!AH40</f>
        <v>12</v>
      </c>
      <c r="AI4" s="7" t="str">
        <f aca="false">Grafik_Lipiec!AI40</f>
        <v/>
      </c>
      <c r="AJ4" s="7" t="n">
        <f aca="false">Grafik_Lipiec!AJ40</f>
        <v>0</v>
      </c>
      <c r="AK4" s="7" t="n">
        <f aca="false">Grafik_Lipiec!AK40</f>
        <v>0</v>
      </c>
      <c r="AL4" s="7" t="n">
        <f aca="false">Grafik_Lipiec!AL40</f>
        <v>0</v>
      </c>
      <c r="AM4" s="27" t="str">
        <f aca="false">Grafik_Lipiec!AM40</f>
        <v>X</v>
      </c>
    </row>
    <row r="5" customFormat="false" ht="12.8" hidden="false" customHeight="true" outlineLevel="0" collapsed="false">
      <c r="B5" s="9" t="str">
        <f aca="false">Grafik_Lipiec!B41</f>
        <v>czwartek</v>
      </c>
      <c r="C5" s="9" t="n">
        <f aca="false">Grafik_Lipiec!C41</f>
        <v>26</v>
      </c>
      <c r="D5" s="7" t="n">
        <f aca="false">Grafik_Lipiec!D41</f>
        <v>10</v>
      </c>
      <c r="E5" s="7" t="n">
        <f aca="false">Grafik_Lipiec!E41</f>
        <v>22</v>
      </c>
      <c r="F5" s="7" t="n">
        <f aca="false">Grafik_Lipiec!F41</f>
        <v>12</v>
      </c>
      <c r="G5" s="7" t="str">
        <f aca="false">Grafik_Lipiec!G41</f>
        <v/>
      </c>
      <c r="H5" s="7" t="n">
        <f aca="false">Grafik_Lipiec!H41</f>
        <v>0</v>
      </c>
      <c r="I5" s="7" t="n">
        <f aca="false">Grafik_Lipiec!I41</f>
        <v>0</v>
      </c>
      <c r="J5" s="7" t="n">
        <f aca="false">Grafik_Lipiec!J41</f>
        <v>0</v>
      </c>
      <c r="K5" s="7" t="str">
        <f aca="false">Grafik_Lipiec!K41</f>
        <v>X</v>
      </c>
      <c r="L5" s="7" t="n">
        <f aca="false">Grafik_Lipiec!L41</f>
        <v>0</v>
      </c>
      <c r="M5" s="7" t="n">
        <f aca="false">Grafik_Lipiec!M41</f>
        <v>0</v>
      </c>
      <c r="N5" s="7" t="n">
        <f aca="false">Grafik_Lipiec!N41</f>
        <v>0</v>
      </c>
      <c r="O5" s="7" t="str">
        <f aca="false">Grafik_Lipiec!O41</f>
        <v>X</v>
      </c>
      <c r="P5" s="7" t="n">
        <f aca="false">Grafik_Lipiec!P41</f>
        <v>10</v>
      </c>
      <c r="Q5" s="7" t="n">
        <f aca="false">Grafik_Lipiec!Q41</f>
        <v>22</v>
      </c>
      <c r="R5" s="7" t="n">
        <f aca="false">Grafik_Lipiec!R41</f>
        <v>12</v>
      </c>
      <c r="S5" s="7" t="str">
        <f aca="false">Grafik_Lipiec!S41</f>
        <v/>
      </c>
      <c r="T5" s="7" t="n">
        <f aca="false">Grafik_Lipiec!T41</f>
        <v>0</v>
      </c>
      <c r="U5" s="7" t="n">
        <f aca="false">Grafik_Lipiec!U41</f>
        <v>0</v>
      </c>
      <c r="V5" s="7" t="n">
        <f aca="false">Grafik_Lipiec!V41</f>
        <v>0</v>
      </c>
      <c r="W5" s="33" t="str">
        <f aca="false">Grafik_Lipiec!W41</f>
        <v>X</v>
      </c>
      <c r="X5" s="7" t="n">
        <f aca="false">Grafik_Lipiec!X41</f>
        <v>8</v>
      </c>
      <c r="Y5" s="7" t="n">
        <f aca="false">Grafik_Lipiec!Y41</f>
        <v>20</v>
      </c>
      <c r="Z5" s="7" t="n">
        <f aca="false">Grafik_Lipiec!Z41</f>
        <v>12</v>
      </c>
      <c r="AA5" s="7" t="str">
        <f aca="false">Grafik_Lipiec!AA41</f>
        <v/>
      </c>
      <c r="AB5" s="7" t="n">
        <f aca="false">Grafik_Lipiec!AB41</f>
        <v>0</v>
      </c>
      <c r="AC5" s="7" t="n">
        <f aca="false">Grafik_Lipiec!AC41</f>
        <v>0</v>
      </c>
      <c r="AD5" s="7" t="n">
        <f aca="false">Grafik_Lipiec!AD41</f>
        <v>0</v>
      </c>
      <c r="AE5" s="7" t="str">
        <f aca="false">Grafik_Lipiec!AE41</f>
        <v>X</v>
      </c>
      <c r="AF5" s="7" t="n">
        <f aca="false">Grafik_Lipiec!AF41</f>
        <v>0</v>
      </c>
      <c r="AG5" s="7" t="n">
        <f aca="false">Grafik_Lipiec!AG41</f>
        <v>0</v>
      </c>
      <c r="AH5" s="7" t="n">
        <f aca="false">Grafik_Lipiec!AH41</f>
        <v>0</v>
      </c>
      <c r="AI5" s="7" t="str">
        <f aca="false">Grafik_Lipiec!AI41</f>
        <v>X</v>
      </c>
      <c r="AJ5" s="7" t="n">
        <f aca="false">Grafik_Lipiec!AJ41</f>
        <v>8</v>
      </c>
      <c r="AK5" s="7" t="n">
        <f aca="false">Grafik_Lipiec!AK41</f>
        <v>19</v>
      </c>
      <c r="AL5" s="7" t="n">
        <f aca="false">Grafik_Lipiec!AL41</f>
        <v>11</v>
      </c>
      <c r="AM5" s="27" t="str">
        <f aca="false">Grafik_Lipiec!AM41</f>
        <v/>
      </c>
    </row>
    <row r="6" customFormat="false" ht="12.8" hidden="false" customHeight="true" outlineLevel="0" collapsed="false">
      <c r="B6" s="9" t="str">
        <f aca="false">Grafik_Lipiec!B42</f>
        <v>piątek</v>
      </c>
      <c r="C6" s="9" t="n">
        <f aca="false">Grafik_Lipiec!C42</f>
        <v>27</v>
      </c>
      <c r="D6" s="7" t="n">
        <f aca="false">Grafik_Lipiec!D42</f>
        <v>0</v>
      </c>
      <c r="E6" s="7" t="n">
        <f aca="false">Grafik_Lipiec!E42</f>
        <v>0</v>
      </c>
      <c r="F6" s="7" t="n">
        <f aca="false">Grafik_Lipiec!F42</f>
        <v>0</v>
      </c>
      <c r="G6" s="7" t="str">
        <f aca="false">Grafik_Lipiec!G42</f>
        <v>X</v>
      </c>
      <c r="H6" s="7" t="n">
        <f aca="false">Grafik_Lipiec!H42</f>
        <v>0</v>
      </c>
      <c r="I6" s="7" t="n">
        <f aca="false">Grafik_Lipiec!I42</f>
        <v>0</v>
      </c>
      <c r="J6" s="7" t="n">
        <f aca="false">Grafik_Lipiec!J42</f>
        <v>0</v>
      </c>
      <c r="K6" s="7" t="str">
        <f aca="false">Grafik_Lipiec!K42</f>
        <v>X</v>
      </c>
      <c r="L6" s="7" t="n">
        <f aca="false">Grafik_Lipiec!L42</f>
        <v>10</v>
      </c>
      <c r="M6" s="7" t="n">
        <f aca="false">Grafik_Lipiec!M42</f>
        <v>22</v>
      </c>
      <c r="N6" s="7" t="n">
        <f aca="false">Grafik_Lipiec!N42</f>
        <v>12</v>
      </c>
      <c r="O6" s="7" t="str">
        <f aca="false">Grafik_Lipiec!O42</f>
        <v/>
      </c>
      <c r="P6" s="7" t="n">
        <f aca="false">Grafik_Lipiec!P42</f>
        <v>10</v>
      </c>
      <c r="Q6" s="7" t="n">
        <f aca="false">Grafik_Lipiec!Q42</f>
        <v>22</v>
      </c>
      <c r="R6" s="7" t="n">
        <f aca="false">Grafik_Lipiec!R42</f>
        <v>12</v>
      </c>
      <c r="S6" s="7" t="str">
        <f aca="false">Grafik_Lipiec!S42</f>
        <v/>
      </c>
      <c r="T6" s="7" t="n">
        <f aca="false">Grafik_Lipiec!T42</f>
        <v>8</v>
      </c>
      <c r="U6" s="7" t="n">
        <f aca="false">Grafik_Lipiec!U42</f>
        <v>20</v>
      </c>
      <c r="V6" s="7" t="n">
        <f aca="false">Grafik_Lipiec!V42</f>
        <v>12</v>
      </c>
      <c r="W6" s="33" t="str">
        <f aca="false">Grafik_Lipiec!W42</f>
        <v/>
      </c>
      <c r="X6" s="7" t="n">
        <f aca="false">Grafik_Lipiec!X42</f>
        <v>8</v>
      </c>
      <c r="Y6" s="7" t="n">
        <f aca="false">Grafik_Lipiec!Y42</f>
        <v>20</v>
      </c>
      <c r="Z6" s="7" t="n">
        <f aca="false">Grafik_Lipiec!Z42</f>
        <v>12</v>
      </c>
      <c r="AA6" s="7" t="str">
        <f aca="false">Grafik_Lipiec!AA42</f>
        <v/>
      </c>
      <c r="AB6" s="7" t="n">
        <f aca="false">Grafik_Lipiec!AB42</f>
        <v>10</v>
      </c>
      <c r="AC6" s="7" t="n">
        <f aca="false">Grafik_Lipiec!AC42</f>
        <v>22</v>
      </c>
      <c r="AD6" s="7" t="n">
        <f aca="false">Grafik_Lipiec!AD42</f>
        <v>12</v>
      </c>
      <c r="AE6" s="7" t="str">
        <f aca="false">Grafik_Lipiec!AE42</f>
        <v/>
      </c>
      <c r="AF6" s="7" t="n">
        <f aca="false">Grafik_Lipiec!AF42</f>
        <v>0</v>
      </c>
      <c r="AG6" s="7" t="n">
        <f aca="false">Grafik_Lipiec!AG42</f>
        <v>0</v>
      </c>
      <c r="AH6" s="7" t="n">
        <f aca="false">Grafik_Lipiec!AH42</f>
        <v>0</v>
      </c>
      <c r="AI6" s="7" t="str">
        <f aca="false">Grafik_Lipiec!AI42</f>
        <v>X</v>
      </c>
      <c r="AJ6" s="7" t="n">
        <f aca="false">Grafik_Lipiec!AJ42</f>
        <v>0</v>
      </c>
      <c r="AK6" s="7" t="n">
        <f aca="false">Grafik_Lipiec!AK42</f>
        <v>0</v>
      </c>
      <c r="AL6" s="7" t="n">
        <f aca="false">Grafik_Lipiec!AL42</f>
        <v>0</v>
      </c>
      <c r="AM6" s="27" t="str">
        <f aca="false">Grafik_Lipiec!AM42</f>
        <v>X</v>
      </c>
    </row>
    <row r="7" customFormat="false" ht="12.8" hidden="false" customHeight="true" outlineLevel="0" collapsed="false">
      <c r="B7" s="9" t="str">
        <f aca="false">Grafik_Lipiec!B43</f>
        <v>sobota</v>
      </c>
      <c r="C7" s="9" t="n">
        <f aca="false">Grafik_Lipiec!C43</f>
        <v>28</v>
      </c>
      <c r="D7" s="35" t="n">
        <f aca="false">Grafik_Lipiec!D43</f>
        <v>10</v>
      </c>
      <c r="E7" s="35" t="n">
        <f aca="false">Grafik_Lipiec!E43</f>
        <v>22</v>
      </c>
      <c r="F7" s="35" t="n">
        <f aca="false">Grafik_Lipiec!F43</f>
        <v>12</v>
      </c>
      <c r="G7" s="35" t="str">
        <f aca="false">Grafik_Lipiec!G43</f>
        <v/>
      </c>
      <c r="H7" s="35" t="n">
        <f aca="false">Grafik_Lipiec!H43</f>
        <v>0</v>
      </c>
      <c r="I7" s="35" t="n">
        <f aca="false">Grafik_Lipiec!I43</f>
        <v>0</v>
      </c>
      <c r="J7" s="35" t="n">
        <f aca="false">Grafik_Lipiec!J43</f>
        <v>0</v>
      </c>
      <c r="K7" s="35" t="str">
        <f aca="false">Grafik_Lipiec!K43</f>
        <v>X</v>
      </c>
      <c r="L7" s="35" t="n">
        <f aca="false">Grafik_Lipiec!L43</f>
        <v>10</v>
      </c>
      <c r="M7" s="35" t="n">
        <f aca="false">Grafik_Lipiec!M43</f>
        <v>22</v>
      </c>
      <c r="N7" s="35" t="n">
        <f aca="false">Grafik_Lipiec!N43</f>
        <v>12</v>
      </c>
      <c r="O7" s="35" t="str">
        <f aca="false">Grafik_Lipiec!O43</f>
        <v/>
      </c>
      <c r="P7" s="35" t="n">
        <f aca="false">Grafik_Lipiec!P43</f>
        <v>0</v>
      </c>
      <c r="Q7" s="35" t="n">
        <f aca="false">Grafik_Lipiec!Q43</f>
        <v>0</v>
      </c>
      <c r="R7" s="35" t="n">
        <f aca="false">Grafik_Lipiec!R43</f>
        <v>0</v>
      </c>
      <c r="S7" s="35" t="str">
        <f aca="false">Grafik_Lipiec!S43</f>
        <v>X</v>
      </c>
      <c r="T7" s="35" t="n">
        <f aca="false">Grafik_Lipiec!T43</f>
        <v>10</v>
      </c>
      <c r="U7" s="35" t="n">
        <f aca="false">Grafik_Lipiec!U43</f>
        <v>22</v>
      </c>
      <c r="V7" s="35" t="n">
        <f aca="false">Grafik_Lipiec!V43</f>
        <v>12</v>
      </c>
      <c r="W7" s="43" t="str">
        <f aca="false">Grafik_Lipiec!W43</f>
        <v/>
      </c>
      <c r="X7" s="35" t="n">
        <f aca="false">Grafik_Lipiec!X43</f>
        <v>0</v>
      </c>
      <c r="Y7" s="35" t="n">
        <f aca="false">Grafik_Lipiec!Y43</f>
        <v>0</v>
      </c>
      <c r="Z7" s="35" t="n">
        <f aca="false">Grafik_Lipiec!Z43</f>
        <v>0</v>
      </c>
      <c r="AA7" s="35" t="str">
        <f aca="false">Grafik_Lipiec!AA43</f>
        <v>X</v>
      </c>
      <c r="AB7" s="35" t="n">
        <f aca="false">Grafik_Lipiec!AB43</f>
        <v>10</v>
      </c>
      <c r="AC7" s="35" t="n">
        <f aca="false">Grafik_Lipiec!AC43</f>
        <v>22</v>
      </c>
      <c r="AD7" s="35" t="n">
        <f aca="false">Grafik_Lipiec!AD43</f>
        <v>12</v>
      </c>
      <c r="AE7" s="35" t="str">
        <f aca="false">Grafik_Lipiec!AE43</f>
        <v/>
      </c>
      <c r="AF7" s="35" t="n">
        <f aca="false">Grafik_Lipiec!AF43</f>
        <v>12</v>
      </c>
      <c r="AG7" s="35" t="n">
        <f aca="false">Grafik_Lipiec!AG43</f>
        <v>20</v>
      </c>
      <c r="AH7" s="35" t="n">
        <f aca="false">Grafik_Lipiec!AH43</f>
        <v>8</v>
      </c>
      <c r="AI7" s="35" t="str">
        <f aca="false">Grafik_Lipiec!AI43</f>
        <v/>
      </c>
      <c r="AJ7" s="35" t="n">
        <f aca="false">Grafik_Lipiec!AJ43</f>
        <v>0</v>
      </c>
      <c r="AK7" s="35" t="n">
        <f aca="false">Grafik_Lipiec!AK43</f>
        <v>0</v>
      </c>
      <c r="AL7" s="35" t="n">
        <f aca="false">Grafik_Lipiec!AL43</f>
        <v>0</v>
      </c>
      <c r="AM7" s="38" t="str">
        <f aca="false">Grafik_Lipiec!AM43</f>
        <v>X</v>
      </c>
    </row>
    <row r="8" customFormat="false" ht="12.8" hidden="false" customHeight="true" outlineLevel="0" collapsed="false">
      <c r="A8" s="57" t="s">
        <v>27</v>
      </c>
      <c r="B8" s="58" t="str">
        <f aca="false">Grafik_Lipiec!B44</f>
        <v>niedziela</v>
      </c>
      <c r="C8" s="17" t="n">
        <f aca="false">Grafik_Lipiec!C44</f>
        <v>29</v>
      </c>
      <c r="D8" s="17" t="n">
        <f aca="false">Grafik_Lipiec!D44</f>
        <v>10</v>
      </c>
      <c r="E8" s="17" t="n">
        <f aca="false">Grafik_Lipiec!E44</f>
        <v>20</v>
      </c>
      <c r="F8" s="17" t="n">
        <f aca="false">Grafik_Lipiec!F44</f>
        <v>10</v>
      </c>
      <c r="G8" s="17" t="str">
        <f aca="false">Grafik_Lipiec!G44</f>
        <v/>
      </c>
      <c r="H8" s="17" t="n">
        <f aca="false">Grafik_Lipiec!H44</f>
        <v>0</v>
      </c>
      <c r="I8" s="17" t="n">
        <f aca="false">Grafik_Lipiec!I44</f>
        <v>0</v>
      </c>
      <c r="J8" s="17" t="n">
        <f aca="false">Grafik_Lipiec!J44</f>
        <v>0</v>
      </c>
      <c r="K8" s="17" t="str">
        <f aca="false">Grafik_Lipiec!K44</f>
        <v>X</v>
      </c>
      <c r="L8" s="17" t="n">
        <f aca="false">Grafik_Lipiec!L44</f>
        <v>10</v>
      </c>
      <c r="M8" s="17" t="n">
        <f aca="false">Grafik_Lipiec!M44</f>
        <v>20</v>
      </c>
      <c r="N8" s="17" t="n">
        <f aca="false">Grafik_Lipiec!N44</f>
        <v>10</v>
      </c>
      <c r="O8" s="17" t="str">
        <f aca="false">Grafik_Lipiec!O44</f>
        <v/>
      </c>
      <c r="P8" s="17" t="n">
        <f aca="false">Grafik_Lipiec!P44</f>
        <v>0</v>
      </c>
      <c r="Q8" s="17" t="n">
        <f aca="false">Grafik_Lipiec!Q44</f>
        <v>0</v>
      </c>
      <c r="R8" s="17" t="n">
        <f aca="false">Grafik_Lipiec!R44</f>
        <v>0</v>
      </c>
      <c r="S8" s="17" t="str">
        <f aca="false">Grafik_Lipiec!S44</f>
        <v>X</v>
      </c>
      <c r="T8" s="17" t="n">
        <f aca="false">Grafik_Lipiec!T44</f>
        <v>10</v>
      </c>
      <c r="U8" s="17" t="n">
        <f aca="false">Grafik_Lipiec!U44</f>
        <v>20</v>
      </c>
      <c r="V8" s="17" t="n">
        <f aca="false">Grafik_Lipiec!V44</f>
        <v>10</v>
      </c>
      <c r="W8" s="45" t="str">
        <f aca="false">Grafik_Lipiec!W44</f>
        <v/>
      </c>
      <c r="X8" s="17" t="n">
        <f aca="false">Grafik_Lipiec!X44</f>
        <v>0</v>
      </c>
      <c r="Y8" s="17" t="n">
        <f aca="false">Grafik_Lipiec!Y44</f>
        <v>0</v>
      </c>
      <c r="Z8" s="17" t="n">
        <f aca="false">Grafik_Lipiec!Z44</f>
        <v>0</v>
      </c>
      <c r="AA8" s="17" t="str">
        <f aca="false">Grafik_Lipiec!AA44</f>
        <v>X</v>
      </c>
      <c r="AB8" s="17" t="n">
        <f aca="false">Grafik_Lipiec!AB44</f>
        <v>0</v>
      </c>
      <c r="AC8" s="17" t="n">
        <f aca="false">Grafik_Lipiec!AC44</f>
        <v>0</v>
      </c>
      <c r="AD8" s="17" t="n">
        <f aca="false">Grafik_Lipiec!AD44</f>
        <v>0</v>
      </c>
      <c r="AE8" s="17" t="str">
        <f aca="false">Grafik_Lipiec!AE44</f>
        <v>X</v>
      </c>
      <c r="AF8" s="17" t="n">
        <f aca="false">Grafik_Lipiec!AF44</f>
        <v>10</v>
      </c>
      <c r="AG8" s="17" t="n">
        <f aca="false">Grafik_Lipiec!AG44</f>
        <v>20</v>
      </c>
      <c r="AH8" s="17" t="n">
        <f aca="false">Grafik_Lipiec!AH44</f>
        <v>10</v>
      </c>
      <c r="AI8" s="17" t="str">
        <f aca="false">Grafik_Lipiec!AI44</f>
        <v/>
      </c>
      <c r="AJ8" s="17" t="n">
        <f aca="false">Grafik_Lipiec!AJ44</f>
        <v>0</v>
      </c>
      <c r="AK8" s="17" t="n">
        <f aca="false">Grafik_Lipiec!AK44</f>
        <v>0</v>
      </c>
      <c r="AL8" s="17" t="n">
        <f aca="false">Grafik_Lipiec!AL44</f>
        <v>0</v>
      </c>
      <c r="AM8" s="20" t="str">
        <f aca="false">Grafik_Lipiec!AM44</f>
        <v>X</v>
      </c>
    </row>
    <row r="9" customFormat="false" ht="12.8" hidden="false" customHeight="true" outlineLevel="0" collapsed="false">
      <c r="A9" s="57"/>
      <c r="B9" s="59" t="str">
        <f aca="false">Grafik_Lipiec!B45</f>
        <v>poniedziałek</v>
      </c>
      <c r="C9" s="9" t="n">
        <f aca="false">Grafik_Lipiec!C45</f>
        <v>30</v>
      </c>
      <c r="D9" s="7" t="n">
        <f aca="false">Grafik_Lipiec!D45</f>
        <v>0</v>
      </c>
      <c r="E9" s="7" t="n">
        <f aca="false">Grafik_Lipiec!E45</f>
        <v>0</v>
      </c>
      <c r="F9" s="7" t="n">
        <f aca="false">Grafik_Lipiec!F45</f>
        <v>0</v>
      </c>
      <c r="G9" s="7" t="str">
        <f aca="false">Grafik_Lipiec!G45</f>
        <v>X</v>
      </c>
      <c r="H9" s="7" t="n">
        <f aca="false">Grafik_Lipiec!H45</f>
        <v>14</v>
      </c>
      <c r="I9" s="7" t="n">
        <f aca="false">Grafik_Lipiec!I45</f>
        <v>22</v>
      </c>
      <c r="J9" s="7" t="n">
        <f aca="false">Grafik_Lipiec!J45</f>
        <v>8</v>
      </c>
      <c r="K9" s="7" t="str">
        <f aca="false">Grafik_Lipiec!K45</f>
        <v/>
      </c>
      <c r="L9" s="7" t="n">
        <f aca="false">Grafik_Lipiec!L45</f>
        <v>0</v>
      </c>
      <c r="M9" s="7" t="n">
        <f aca="false">Grafik_Lipiec!M45</f>
        <v>0</v>
      </c>
      <c r="N9" s="7" t="n">
        <f aca="false">Grafik_Lipiec!N45</f>
        <v>0</v>
      </c>
      <c r="O9" s="7" t="str">
        <f aca="false">Grafik_Lipiec!O45</f>
        <v>X</v>
      </c>
      <c r="P9" s="7" t="n">
        <f aca="false">Grafik_Lipiec!P45</f>
        <v>10</v>
      </c>
      <c r="Q9" s="7" t="n">
        <f aca="false">Grafik_Lipiec!Q45</f>
        <v>22</v>
      </c>
      <c r="R9" s="7" t="n">
        <f aca="false">Grafik_Lipiec!R45</f>
        <v>12</v>
      </c>
      <c r="S9" s="7" t="str">
        <f aca="false">Grafik_Lipiec!S45</f>
        <v/>
      </c>
      <c r="T9" s="7" t="n">
        <f aca="false">Grafik_Lipiec!T45</f>
        <v>0</v>
      </c>
      <c r="U9" s="7" t="n">
        <f aca="false">Grafik_Lipiec!U45</f>
        <v>0</v>
      </c>
      <c r="V9" s="7" t="n">
        <f aca="false">Grafik_Lipiec!V45</f>
        <v>0</v>
      </c>
      <c r="W9" s="33" t="str">
        <f aca="false">Grafik_Lipiec!W45</f>
        <v>X</v>
      </c>
      <c r="X9" s="7" t="n">
        <f aca="false">Grafik_Lipiec!X45</f>
        <v>8</v>
      </c>
      <c r="Y9" s="7" t="n">
        <f aca="false">Grafik_Lipiec!Y45</f>
        <v>20</v>
      </c>
      <c r="Z9" s="7" t="n">
        <f aca="false">Grafik_Lipiec!Z45</f>
        <v>12</v>
      </c>
      <c r="AA9" s="7" t="str">
        <f aca="false">Grafik_Lipiec!AA45</f>
        <v/>
      </c>
      <c r="AB9" s="7" t="n">
        <f aca="false">Grafik_Lipiec!AB45</f>
        <v>8</v>
      </c>
      <c r="AC9" s="7" t="n">
        <f aca="false">Grafik_Lipiec!AC45</f>
        <v>18</v>
      </c>
      <c r="AD9" s="7" t="n">
        <f aca="false">Grafik_Lipiec!AD45</f>
        <v>10</v>
      </c>
      <c r="AE9" s="7" t="str">
        <f aca="false">Grafik_Lipiec!AE45</f>
        <v/>
      </c>
      <c r="AF9" s="7" t="n">
        <f aca="false">Grafik_Lipiec!AF45</f>
        <v>0</v>
      </c>
      <c r="AG9" s="7" t="n">
        <f aca="false">Grafik_Lipiec!AG45</f>
        <v>0</v>
      </c>
      <c r="AH9" s="7" t="n">
        <f aca="false">Grafik_Lipiec!AH45</f>
        <v>0</v>
      </c>
      <c r="AI9" s="7" t="str">
        <f aca="false">Grafik_Lipiec!AI45</f>
        <v>X</v>
      </c>
      <c r="AJ9" s="7" t="n">
        <f aca="false">Grafik_Lipiec!AJ45</f>
        <v>10</v>
      </c>
      <c r="AK9" s="7" t="n">
        <f aca="false">Grafik_Lipiec!AK45</f>
        <v>22</v>
      </c>
      <c r="AL9" s="7" t="n">
        <f aca="false">Grafik_Lipiec!AL45</f>
        <v>12</v>
      </c>
      <c r="AM9" s="27" t="str">
        <f aca="false">Grafik_Lipiec!AM45</f>
        <v/>
      </c>
    </row>
    <row r="10" customFormat="false" ht="12.8" hidden="false" customHeight="true" outlineLevel="0" collapsed="false">
      <c r="A10" s="57"/>
      <c r="B10" s="59" t="str">
        <f aca="false">Grafik_Lipiec!B46</f>
        <v>wtorek</v>
      </c>
      <c r="C10" s="9" t="n">
        <f aca="false">Grafik_Lipiec!C46</f>
        <v>31</v>
      </c>
      <c r="D10" s="7" t="n">
        <f aca="false">Grafik_Lipiec!D46</f>
        <v>8</v>
      </c>
      <c r="E10" s="7" t="n">
        <f aca="false">Grafik_Lipiec!E46</f>
        <v>17</v>
      </c>
      <c r="F10" s="7" t="n">
        <f aca="false">Grafik_Lipiec!F46</f>
        <v>9</v>
      </c>
      <c r="G10" s="7" t="str">
        <f aca="false">Grafik_Lipiec!G46</f>
        <v/>
      </c>
      <c r="H10" s="7" t="n">
        <f aca="false">Grafik_Lipiec!H46</f>
        <v>14</v>
      </c>
      <c r="I10" s="7" t="n">
        <f aca="false">Grafik_Lipiec!I46</f>
        <v>22</v>
      </c>
      <c r="J10" s="7" t="n">
        <f aca="false">Grafik_Lipiec!J46</f>
        <v>8</v>
      </c>
      <c r="K10" s="7" t="str">
        <f aca="false">Grafik_Lipiec!K46</f>
        <v/>
      </c>
      <c r="L10" s="7" t="n">
        <f aca="false">Grafik_Lipiec!L46</f>
        <v>8</v>
      </c>
      <c r="M10" s="7" t="n">
        <f aca="false">Grafik_Lipiec!M46</f>
        <v>20</v>
      </c>
      <c r="N10" s="7" t="n">
        <f aca="false">Grafik_Lipiec!N46</f>
        <v>12</v>
      </c>
      <c r="O10" s="7" t="str">
        <f aca="false">Grafik_Lipiec!O46</f>
        <v/>
      </c>
      <c r="P10" s="7" t="n">
        <f aca="false">Grafik_Lipiec!P46</f>
        <v>0</v>
      </c>
      <c r="Q10" s="7" t="n">
        <f aca="false">Grafik_Lipiec!Q46</f>
        <v>0</v>
      </c>
      <c r="R10" s="7" t="n">
        <f aca="false">Grafik_Lipiec!R46</f>
        <v>0</v>
      </c>
      <c r="S10" s="7" t="str">
        <f aca="false">Grafik_Lipiec!S46</f>
        <v>X</v>
      </c>
      <c r="T10" s="7" t="n">
        <f aca="false">Grafik_Lipiec!T46</f>
        <v>8</v>
      </c>
      <c r="U10" s="7" t="n">
        <f aca="false">Grafik_Lipiec!U46</f>
        <v>20</v>
      </c>
      <c r="V10" s="7" t="n">
        <f aca="false">Grafik_Lipiec!V46</f>
        <v>12</v>
      </c>
      <c r="W10" s="33" t="str">
        <f aca="false">Grafik_Lipiec!W46</f>
        <v/>
      </c>
      <c r="X10" s="7" t="n">
        <f aca="false">Grafik_Lipiec!X46</f>
        <v>8</v>
      </c>
      <c r="Y10" s="7" t="n">
        <f aca="false">Grafik_Lipiec!Y46</f>
        <v>20</v>
      </c>
      <c r="Z10" s="7" t="n">
        <f aca="false">Grafik_Lipiec!Z46</f>
        <v>12</v>
      </c>
      <c r="AA10" s="7" t="str">
        <f aca="false">Grafik_Lipiec!AA46</f>
        <v/>
      </c>
      <c r="AB10" s="7" t="n">
        <f aca="false">Grafik_Lipiec!AB46</f>
        <v>10</v>
      </c>
      <c r="AC10" s="7" t="n">
        <f aca="false">Grafik_Lipiec!AC46</f>
        <v>22</v>
      </c>
      <c r="AD10" s="7" t="n">
        <f aca="false">Grafik_Lipiec!AD46</f>
        <v>12</v>
      </c>
      <c r="AE10" s="7" t="str">
        <f aca="false">Grafik_Lipiec!AE46</f>
        <v/>
      </c>
      <c r="AF10" s="7" t="n">
        <f aca="false">Grafik_Lipiec!AF46</f>
        <v>0</v>
      </c>
      <c r="AG10" s="7" t="n">
        <f aca="false">Grafik_Lipiec!AG46</f>
        <v>0</v>
      </c>
      <c r="AH10" s="7" t="n">
        <f aca="false">Grafik_Lipiec!AH46</f>
        <v>0</v>
      </c>
      <c r="AI10" s="7" t="str">
        <f aca="false">Grafik_Lipiec!AI46</f>
        <v>X</v>
      </c>
      <c r="AJ10" s="7" t="n">
        <f aca="false">Grafik_Lipiec!AJ46</f>
        <v>10</v>
      </c>
      <c r="AK10" s="7" t="n">
        <f aca="false">Grafik_Lipiec!AK46</f>
        <v>22</v>
      </c>
      <c r="AL10" s="7" t="n">
        <f aca="false">Grafik_Lipiec!AL46</f>
        <v>12</v>
      </c>
      <c r="AM10" s="27" t="str">
        <f aca="false">Grafik_Lipiec!AM46</f>
        <v/>
      </c>
    </row>
    <row r="11" customFormat="false" ht="12.8" hidden="false" customHeight="true" outlineLevel="0" collapsed="false">
      <c r="B11" s="3"/>
      <c r="C11" s="3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5"/>
      <c r="AC11" s="5"/>
      <c r="AD11" s="5"/>
      <c r="AE11" s="5"/>
      <c r="AF11" s="4"/>
      <c r="AG11" s="4"/>
      <c r="AH11" s="4"/>
      <c r="AI11" s="4"/>
      <c r="AJ11" s="4"/>
      <c r="AK11" s="4"/>
      <c r="AL11" s="4"/>
      <c r="AM11" s="4"/>
    </row>
    <row r="12" customFormat="false" ht="12.8" hidden="false" customHeight="true" outlineLevel="0" collapsed="false">
      <c r="B12" s="3"/>
      <c r="C12" s="3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5"/>
      <c r="AC12" s="5"/>
      <c r="AD12" s="5"/>
      <c r="AE12" s="5"/>
      <c r="AF12" s="4"/>
      <c r="AG12" s="4"/>
      <c r="AH12" s="4"/>
      <c r="AI12" s="4"/>
      <c r="AJ12" s="4"/>
      <c r="AK12" s="4"/>
      <c r="AL12" s="4"/>
      <c r="AM12" s="4"/>
    </row>
    <row r="13" customFormat="false" ht="12.8" hidden="false" customHeight="true" outlineLevel="0" collapsed="false">
      <c r="B13" s="9" t="str">
        <f aca="false">'Podsumowanie i założenia'!B1</f>
        <v>DBC</v>
      </c>
      <c r="C13" s="10"/>
      <c r="D13" s="11" t="s">
        <v>1</v>
      </c>
      <c r="E13" s="11"/>
      <c r="F13" s="11"/>
      <c r="G13" s="11"/>
      <c r="H13" s="11" t="s">
        <v>2</v>
      </c>
      <c r="I13" s="11"/>
      <c r="J13" s="11"/>
      <c r="K13" s="11"/>
      <c r="L13" s="12" t="s">
        <v>3</v>
      </c>
      <c r="M13" s="12"/>
      <c r="N13" s="12"/>
      <c r="O13" s="12"/>
      <c r="P13" s="11" t="s">
        <v>45</v>
      </c>
      <c r="Q13" s="11"/>
      <c r="R13" s="11"/>
      <c r="S13" s="11"/>
      <c r="T13" s="11" t="s">
        <v>5</v>
      </c>
      <c r="U13" s="11"/>
      <c r="V13" s="11"/>
      <c r="W13" s="11"/>
      <c r="X13" s="13" t="s">
        <v>6</v>
      </c>
      <c r="Y13" s="13"/>
      <c r="Z13" s="13"/>
      <c r="AA13" s="13"/>
      <c r="AB13" s="13" t="s">
        <v>2</v>
      </c>
      <c r="AC13" s="13"/>
      <c r="AD13" s="13"/>
      <c r="AE13" s="13"/>
      <c r="AF13" s="13" t="s">
        <v>5</v>
      </c>
      <c r="AG13" s="13"/>
      <c r="AH13" s="13"/>
      <c r="AI13" s="13"/>
      <c r="AJ13" s="11" t="s">
        <v>7</v>
      </c>
      <c r="AK13" s="11"/>
      <c r="AL13" s="11"/>
      <c r="AM13" s="11"/>
    </row>
    <row r="14" customFormat="false" ht="12.95" hidden="false" customHeight="true" outlineLevel="0" collapsed="false">
      <c r="B14" s="9" t="str">
        <f aca="false">'Podsumowanie i założenia'!C7</f>
        <v>Sierpień</v>
      </c>
      <c r="C14" s="10" t="n">
        <f aca="false">'Podsumowanie i założenia'!B7</f>
        <v>8</v>
      </c>
      <c r="D14" s="11" t="s">
        <v>9</v>
      </c>
      <c r="E14" s="11"/>
      <c r="F14" s="11"/>
      <c r="G14" s="11"/>
      <c r="H14" s="11" t="s">
        <v>46</v>
      </c>
      <c r="I14" s="11"/>
      <c r="J14" s="11"/>
      <c r="K14" s="11"/>
      <c r="L14" s="11" t="s">
        <v>11</v>
      </c>
      <c r="M14" s="11"/>
      <c r="N14" s="11"/>
      <c r="O14" s="11"/>
      <c r="P14" s="11" t="s">
        <v>11</v>
      </c>
      <c r="Q14" s="11"/>
      <c r="R14" s="11"/>
      <c r="S14" s="11"/>
      <c r="T14" s="11" t="s">
        <v>11</v>
      </c>
      <c r="U14" s="11"/>
      <c r="V14" s="11"/>
      <c r="W14" s="11"/>
      <c r="X14" s="11" t="s">
        <v>11</v>
      </c>
      <c r="Y14" s="11"/>
      <c r="Z14" s="11"/>
      <c r="AA14" s="11"/>
      <c r="AB14" s="11" t="s">
        <v>11</v>
      </c>
      <c r="AC14" s="11"/>
      <c r="AD14" s="11"/>
      <c r="AE14" s="11"/>
      <c r="AF14" s="11" t="s">
        <v>11</v>
      </c>
      <c r="AG14" s="11"/>
      <c r="AH14" s="11"/>
      <c r="AI14" s="11"/>
      <c r="AJ14" s="11" t="s">
        <v>11</v>
      </c>
      <c r="AK14" s="11"/>
      <c r="AL14" s="11"/>
      <c r="AM14" s="11"/>
    </row>
    <row r="15" customFormat="false" ht="12.4" hidden="false" customHeight="true" outlineLevel="0" collapsed="false">
      <c r="B15" s="9" t="n">
        <f aca="false">'Podsumowanie i założenia'!B2</f>
        <v>2018</v>
      </c>
      <c r="C15" s="10" t="s">
        <v>12</v>
      </c>
      <c r="D15" s="10" t="s">
        <v>13</v>
      </c>
      <c r="E15" s="10" t="s">
        <v>14</v>
      </c>
      <c r="F15" s="10" t="s">
        <v>15</v>
      </c>
      <c r="G15" s="10" t="s">
        <v>16</v>
      </c>
      <c r="H15" s="10" t="s">
        <v>13</v>
      </c>
      <c r="I15" s="10" t="s">
        <v>14</v>
      </c>
      <c r="J15" s="10" t="s">
        <v>15</v>
      </c>
      <c r="K15" s="10" t="s">
        <v>16</v>
      </c>
      <c r="L15" s="10" t="s">
        <v>13</v>
      </c>
      <c r="M15" s="10" t="s">
        <v>14</v>
      </c>
      <c r="N15" s="10" t="s">
        <v>15</v>
      </c>
      <c r="O15" s="10" t="s">
        <v>16</v>
      </c>
      <c r="P15" s="10" t="s">
        <v>13</v>
      </c>
      <c r="Q15" s="10" t="s">
        <v>14</v>
      </c>
      <c r="R15" s="10" t="s">
        <v>15</v>
      </c>
      <c r="S15" s="10" t="s">
        <v>16</v>
      </c>
      <c r="T15" s="10" t="s">
        <v>13</v>
      </c>
      <c r="U15" s="10" t="s">
        <v>14</v>
      </c>
      <c r="V15" s="10" t="s">
        <v>15</v>
      </c>
      <c r="W15" s="10" t="s">
        <v>16</v>
      </c>
      <c r="X15" s="10" t="s">
        <v>13</v>
      </c>
      <c r="Y15" s="10" t="s">
        <v>14</v>
      </c>
      <c r="Z15" s="10" t="s">
        <v>15</v>
      </c>
      <c r="AA15" s="10" t="s">
        <v>16</v>
      </c>
      <c r="AB15" s="10" t="s">
        <v>13</v>
      </c>
      <c r="AC15" s="10" t="s">
        <v>14</v>
      </c>
      <c r="AD15" s="10" t="s">
        <v>15</v>
      </c>
      <c r="AE15" s="10" t="s">
        <v>16</v>
      </c>
      <c r="AF15" s="10" t="s">
        <v>13</v>
      </c>
      <c r="AG15" s="10" t="s">
        <v>14</v>
      </c>
      <c r="AH15" s="10" t="s">
        <v>15</v>
      </c>
      <c r="AI15" s="10" t="s">
        <v>16</v>
      </c>
      <c r="AJ15" s="10" t="s">
        <v>13</v>
      </c>
      <c r="AK15" s="10" t="s">
        <v>14</v>
      </c>
      <c r="AL15" s="10" t="s">
        <v>15</v>
      </c>
      <c r="AM15" s="10" t="s">
        <v>16</v>
      </c>
      <c r="AN15" s="0"/>
      <c r="AO15" s="14" t="s">
        <v>17</v>
      </c>
      <c r="AP15" s="14" t="s">
        <v>18</v>
      </c>
      <c r="AQ15" s="14" t="s">
        <v>19</v>
      </c>
      <c r="AR15" s="14" t="s">
        <v>20</v>
      </c>
    </row>
    <row r="16" customFormat="false" ht="12.4" hidden="false" customHeight="true" outlineLevel="0" collapsed="false">
      <c r="A16" s="60" t="s">
        <v>27</v>
      </c>
      <c r="B16" s="59" t="str">
        <f aca="false">TEXT(DATE($B$15,$C$14,C16),"dddd")</f>
        <v>środa</v>
      </c>
      <c r="C16" s="9" t="n">
        <v>1</v>
      </c>
      <c r="D16" s="61"/>
      <c r="E16" s="7"/>
      <c r="F16" s="8" t="n">
        <f aca="false">E16-D16</f>
        <v>0</v>
      </c>
      <c r="G16" s="8" t="str">
        <f aca="false">IF(F16=0,"X","")</f>
        <v>X</v>
      </c>
      <c r="H16" s="7"/>
      <c r="I16" s="7"/>
      <c r="J16" s="8" t="n">
        <f aca="false">I16-H16</f>
        <v>0</v>
      </c>
      <c r="K16" s="8" t="str">
        <f aca="false">IF(J16=0,"X","")</f>
        <v>X</v>
      </c>
      <c r="L16" s="7"/>
      <c r="M16" s="7"/>
      <c r="N16" s="8" t="n">
        <f aca="false">M16-L16</f>
        <v>0</v>
      </c>
      <c r="O16" s="8" t="str">
        <f aca="false">IF(N16=0,"X","")</f>
        <v>X</v>
      </c>
      <c r="P16" s="7"/>
      <c r="Q16" s="7"/>
      <c r="R16" s="8" t="n">
        <f aca="false">Q16-P16</f>
        <v>0</v>
      </c>
      <c r="S16" s="8" t="str">
        <f aca="false">IF(R16=0,"X","")</f>
        <v>X</v>
      </c>
      <c r="T16" s="7"/>
      <c r="U16" s="7"/>
      <c r="V16" s="8" t="n">
        <f aca="false">U16-T16</f>
        <v>0</v>
      </c>
      <c r="W16" s="8" t="str">
        <f aca="false">IF(V16=0,"X","")</f>
        <v>X</v>
      </c>
      <c r="X16" s="7"/>
      <c r="Y16" s="7"/>
      <c r="Z16" s="7" t="n">
        <f aca="false">Y16-X16</f>
        <v>0</v>
      </c>
      <c r="AA16" s="8" t="str">
        <f aca="false">IF(Z16=0,"X","")</f>
        <v>X</v>
      </c>
      <c r="AB16" s="7"/>
      <c r="AC16" s="7"/>
      <c r="AD16" s="8" t="n">
        <f aca="false">AC16-AB16</f>
        <v>0</v>
      </c>
      <c r="AE16" s="8" t="str">
        <f aca="false">IF(AD16=0,"X","")</f>
        <v>X</v>
      </c>
      <c r="AF16" s="7"/>
      <c r="AG16" s="7"/>
      <c r="AH16" s="8" t="n">
        <f aca="false">AG16-AF16</f>
        <v>0</v>
      </c>
      <c r="AI16" s="8" t="str">
        <f aca="false">IF(AH16=0,"X","")</f>
        <v>X</v>
      </c>
      <c r="AJ16" s="7"/>
      <c r="AK16" s="7"/>
      <c r="AL16" s="8" t="n">
        <f aca="false">AK16-AJ16</f>
        <v>0</v>
      </c>
      <c r="AM16" s="8" t="str">
        <f aca="false">IF(AL16=0,"X","")</f>
        <v>X</v>
      </c>
      <c r="AN16" s="0"/>
      <c r="AO16" s="21" t="n">
        <f aca="false">SUM(IF(R16&gt;0,1,0),IF(V16&gt;0,1,0),IF(Z16&gt;0,1,0),IF(AD16&gt;0,1,0),IF(AH16&gt;0,1,0),IF(AL16&gt;0,1,0),IF(N16&gt;0,1,0),IF(J16&gt;0,1,0),IF(F16&gt;0,1,0))</f>
        <v>0</v>
      </c>
      <c r="AP16" s="7" t="n">
        <v>0</v>
      </c>
      <c r="AQ16" s="22"/>
      <c r="AR16" s="7" t="n">
        <f aca="false">(AO16-AP16)-AQ16</f>
        <v>0</v>
      </c>
    </row>
    <row r="17" customFormat="false" ht="12.4" hidden="false" customHeight="true" outlineLevel="0" collapsed="false">
      <c r="A17" s="60"/>
      <c r="B17" s="59" t="str">
        <f aca="false">TEXT(DATE($B$15,$C$14,C17),"dddd")</f>
        <v>czwartek</v>
      </c>
      <c r="C17" s="9" t="n">
        <v>2</v>
      </c>
      <c r="D17" s="7"/>
      <c r="E17" s="7"/>
      <c r="F17" s="8" t="n">
        <f aca="false">E17-D17</f>
        <v>0</v>
      </c>
      <c r="G17" s="8" t="str">
        <f aca="false">IF(F17=0,"X","")</f>
        <v>X</v>
      </c>
      <c r="H17" s="7"/>
      <c r="I17" s="7"/>
      <c r="J17" s="8" t="n">
        <f aca="false">I17-H17</f>
        <v>0</v>
      </c>
      <c r="K17" s="8" t="str">
        <f aca="false">IF(J17=0,"X","")</f>
        <v>X</v>
      </c>
      <c r="L17" s="7"/>
      <c r="M17" s="7"/>
      <c r="N17" s="8" t="n">
        <f aca="false">M17-L17</f>
        <v>0</v>
      </c>
      <c r="O17" s="8" t="str">
        <f aca="false">IF(N17=0,"X","")</f>
        <v>X</v>
      </c>
      <c r="P17" s="7"/>
      <c r="Q17" s="7"/>
      <c r="R17" s="8" t="n">
        <f aca="false">Q17-P17</f>
        <v>0</v>
      </c>
      <c r="S17" s="8" t="str">
        <f aca="false">IF(R17=0,"X","")</f>
        <v>X</v>
      </c>
      <c r="T17" s="7"/>
      <c r="U17" s="7"/>
      <c r="V17" s="8" t="n">
        <f aca="false">U17-T17</f>
        <v>0</v>
      </c>
      <c r="W17" s="8" t="str">
        <f aca="false">IF(V17=0,"X","")</f>
        <v>X</v>
      </c>
      <c r="X17" s="7"/>
      <c r="Y17" s="7"/>
      <c r="Z17" s="7" t="n">
        <f aca="false">Y17-X17</f>
        <v>0</v>
      </c>
      <c r="AA17" s="8" t="str">
        <f aca="false">IF(Z17=0,"X","")</f>
        <v>X</v>
      </c>
      <c r="AB17" s="7"/>
      <c r="AC17" s="7"/>
      <c r="AD17" s="8" t="n">
        <f aca="false">AC17-AB17</f>
        <v>0</v>
      </c>
      <c r="AE17" s="8" t="str">
        <f aca="false">IF(AD17=0,"X","")</f>
        <v>X</v>
      </c>
      <c r="AF17" s="7"/>
      <c r="AG17" s="7"/>
      <c r="AH17" s="8" t="n">
        <f aca="false">AG17-AF17</f>
        <v>0</v>
      </c>
      <c r="AI17" s="8" t="str">
        <f aca="false">IF(AH17=0,"X","")</f>
        <v>X</v>
      </c>
      <c r="AJ17" s="7"/>
      <c r="AK17" s="7"/>
      <c r="AL17" s="8" t="n">
        <f aca="false">AK17-AJ17</f>
        <v>0</v>
      </c>
      <c r="AM17" s="8" t="str">
        <f aca="false">IF(AL17=0,"X","")</f>
        <v>X</v>
      </c>
      <c r="AN17" s="0"/>
      <c r="AO17" s="21" t="n">
        <f aca="false">SUM(IF(R17&gt;0,1,0),IF(V17&gt;0,1,0),IF(Z17&gt;0,1,0),IF(AD17&gt;0,1,0),IF(AH17&gt;0,1,0),IF(AL17&gt;0,1,0),IF(N17&gt;0,1,0),IF(J17&gt;0,1,0),IF(F17&gt;0,1,0))</f>
        <v>0</v>
      </c>
      <c r="AP17" s="7" t="n">
        <v>0</v>
      </c>
      <c r="AQ17" s="22"/>
      <c r="AR17" s="7" t="n">
        <f aca="false">(AO17-AP17)-AQ17</f>
        <v>0</v>
      </c>
    </row>
    <row r="18" customFormat="false" ht="12.4" hidden="false" customHeight="true" outlineLevel="0" collapsed="false">
      <c r="A18" s="60"/>
      <c r="B18" s="59" t="str">
        <f aca="false">TEXT(DATE($B$15,$C$14,C18),"dddd")</f>
        <v>piątek</v>
      </c>
      <c r="C18" s="9" t="n">
        <v>3</v>
      </c>
      <c r="D18" s="7"/>
      <c r="E18" s="7"/>
      <c r="F18" s="8" t="n">
        <f aca="false">E18-D18</f>
        <v>0</v>
      </c>
      <c r="G18" s="8" t="str">
        <f aca="false">IF(F18=0,"X","")</f>
        <v>X</v>
      </c>
      <c r="H18" s="7"/>
      <c r="I18" s="7"/>
      <c r="J18" s="8" t="n">
        <f aca="false">I18-H18</f>
        <v>0</v>
      </c>
      <c r="K18" s="8" t="str">
        <f aca="false">IF(J18=0,"X","")</f>
        <v>X</v>
      </c>
      <c r="L18" s="7"/>
      <c r="M18" s="7"/>
      <c r="N18" s="7" t="n">
        <f aca="false">M18-L18</f>
        <v>0</v>
      </c>
      <c r="O18" s="8" t="str">
        <f aca="false">IF(N18=0,"X","")</f>
        <v>X</v>
      </c>
      <c r="P18" s="7"/>
      <c r="Q18" s="7"/>
      <c r="R18" s="8" t="n">
        <f aca="false">Q18-P18</f>
        <v>0</v>
      </c>
      <c r="S18" s="8" t="str">
        <f aca="false">IF(R18=0,"X","")</f>
        <v>X</v>
      </c>
      <c r="T18" s="7"/>
      <c r="U18" s="7"/>
      <c r="V18" s="8" t="n">
        <f aca="false">U18-T18</f>
        <v>0</v>
      </c>
      <c r="W18" s="8" t="str">
        <f aca="false">IF(V18=0,"X","")</f>
        <v>X</v>
      </c>
      <c r="X18" s="7"/>
      <c r="Y18" s="7"/>
      <c r="Z18" s="7" t="n">
        <f aca="false">Y18-X18</f>
        <v>0</v>
      </c>
      <c r="AA18" s="8" t="str">
        <f aca="false">IF(Z18=0,"X","")</f>
        <v>X</v>
      </c>
      <c r="AB18" s="7"/>
      <c r="AC18" s="7"/>
      <c r="AD18" s="7" t="n">
        <f aca="false">AC18-AB18</f>
        <v>0</v>
      </c>
      <c r="AE18" s="8" t="str">
        <f aca="false">IF(AD18=0,"X","")</f>
        <v>X</v>
      </c>
      <c r="AF18" s="7"/>
      <c r="AG18" s="7"/>
      <c r="AH18" s="8" t="n">
        <f aca="false">AG18-AF18</f>
        <v>0</v>
      </c>
      <c r="AI18" s="8" t="str">
        <f aca="false">IF(AH18=0,"X","")</f>
        <v>X</v>
      </c>
      <c r="AJ18" s="7"/>
      <c r="AK18" s="7"/>
      <c r="AL18" s="8" t="n">
        <f aca="false">AK18-AJ18</f>
        <v>0</v>
      </c>
      <c r="AM18" s="8" t="str">
        <f aca="false">IF(AL18=0,"X","")</f>
        <v>X</v>
      </c>
      <c r="AN18" s="0"/>
      <c r="AO18" s="21" t="n">
        <f aca="false">SUM(IF(R18&gt;0,1,0),IF(V18&gt;0,1,0),IF(Z18&gt;0,1,0),IF(AD18&gt;0,1,0),IF(AH18&gt;0,1,0),IF(AL18&gt;0,1,0),IF(N18&gt;0,1,0),IF(J18&gt;0,1,0),IF(F18&gt;0,1,0))</f>
        <v>0</v>
      </c>
      <c r="AP18" s="7" t="n">
        <v>0</v>
      </c>
      <c r="AQ18" s="22"/>
      <c r="AR18" s="7" t="n">
        <f aca="false">(AO18-AP18)-AQ18</f>
        <v>0</v>
      </c>
    </row>
    <row r="19" customFormat="false" ht="12.4" hidden="false" customHeight="true" outlineLevel="0" collapsed="false">
      <c r="A19" s="60"/>
      <c r="B19" s="62" t="str">
        <f aca="false">TEXT(DATE($B$15,$C$14,C19),"dddd")</f>
        <v>sobota</v>
      </c>
      <c r="C19" s="35" t="n">
        <v>4</v>
      </c>
      <c r="D19" s="63"/>
      <c r="E19" s="63"/>
      <c r="F19" s="64" t="n">
        <f aca="false">E19-D19</f>
        <v>0</v>
      </c>
      <c r="G19" s="64" t="str">
        <f aca="false">IF(F19=0,"X","")</f>
        <v>X</v>
      </c>
      <c r="H19" s="63"/>
      <c r="I19" s="63"/>
      <c r="J19" s="64" t="n">
        <f aca="false">I19-H19</f>
        <v>0</v>
      </c>
      <c r="K19" s="64" t="str">
        <f aca="false">IF(J19=0,"X","")</f>
        <v>X</v>
      </c>
      <c r="L19" s="63"/>
      <c r="M19" s="63"/>
      <c r="N19" s="64" t="n">
        <f aca="false">M19-L19</f>
        <v>0</v>
      </c>
      <c r="O19" s="64" t="str">
        <f aca="false">IF(N19=0,"X","")</f>
        <v>X</v>
      </c>
      <c r="P19" s="63"/>
      <c r="Q19" s="63"/>
      <c r="R19" s="63" t="n">
        <f aca="false">Q19-P19</f>
        <v>0</v>
      </c>
      <c r="S19" s="64" t="str">
        <f aca="false">IF(R19=0,"X","")</f>
        <v>X</v>
      </c>
      <c r="T19" s="63"/>
      <c r="U19" s="63"/>
      <c r="V19" s="64" t="n">
        <f aca="false">U19-T19</f>
        <v>0</v>
      </c>
      <c r="W19" s="64" t="str">
        <f aca="false">IF(V19=0,"X","")</f>
        <v>X</v>
      </c>
      <c r="X19" s="63"/>
      <c r="Y19" s="63"/>
      <c r="Z19" s="63" t="n">
        <f aca="false">Y19-X19</f>
        <v>0</v>
      </c>
      <c r="AA19" s="64" t="str">
        <f aca="false">IF(Z19=0,"X","")</f>
        <v>X</v>
      </c>
      <c r="AB19" s="63"/>
      <c r="AC19" s="63"/>
      <c r="AD19" s="64" t="n">
        <f aca="false">AC19-AB19</f>
        <v>0</v>
      </c>
      <c r="AE19" s="64" t="str">
        <f aca="false">IF(AD19=0,"X","")</f>
        <v>X</v>
      </c>
      <c r="AF19" s="63"/>
      <c r="AG19" s="63"/>
      <c r="AH19" s="64" t="n">
        <f aca="false">AG19-AF19</f>
        <v>0</v>
      </c>
      <c r="AI19" s="64" t="str">
        <f aca="false">IF(AH19=0,"X","")</f>
        <v>X</v>
      </c>
      <c r="AJ19" s="63"/>
      <c r="AK19" s="63"/>
      <c r="AL19" s="64" t="n">
        <f aca="false">AK19-AJ19</f>
        <v>0</v>
      </c>
      <c r="AM19" s="64" t="str">
        <f aca="false">IF(AL19=0,"X","")</f>
        <v>X</v>
      </c>
      <c r="AN19" s="0"/>
      <c r="AO19" s="21" t="n">
        <f aca="false">SUM(IF(R19&gt;0,1,0),IF(V19&gt;0,1,0),IF(Z19&gt;0,1,0),IF(AD19&gt;0,1,0),IF(AH19&gt;0,1,0),IF(AL19&gt;0,1,0),IF(N19&gt;0,1,0),IF(J19&gt;0,1,0),IF(F19&gt;0,1,0))</f>
        <v>0</v>
      </c>
      <c r="AP19" s="7" t="n">
        <v>0</v>
      </c>
      <c r="AQ19" s="22"/>
      <c r="AR19" s="7" t="n">
        <f aca="false">(AO19-AP19)-AQ19</f>
        <v>0</v>
      </c>
    </row>
    <row r="20" customFormat="false" ht="12.4" hidden="false" customHeight="true" outlineLevel="0" collapsed="false">
      <c r="A20" s="15" t="s">
        <v>47</v>
      </c>
      <c r="B20" s="58" t="str">
        <f aca="false">TEXT(DATE($B$15,$C$14,C20),"dddd")</f>
        <v>niedziela</v>
      </c>
      <c r="C20" s="17" t="n">
        <v>5</v>
      </c>
      <c r="D20" s="65"/>
      <c r="E20" s="65"/>
      <c r="F20" s="66" t="n">
        <f aca="false">E20-D20</f>
        <v>0</v>
      </c>
      <c r="G20" s="66" t="str">
        <f aca="false">IF(F20=0,"X","")</f>
        <v>X</v>
      </c>
      <c r="H20" s="65"/>
      <c r="I20" s="65"/>
      <c r="J20" s="66" t="n">
        <f aca="false">I20-H20</f>
        <v>0</v>
      </c>
      <c r="K20" s="66" t="str">
        <f aca="false">IF(J20=0,"X","")</f>
        <v>X</v>
      </c>
      <c r="L20" s="65"/>
      <c r="M20" s="65"/>
      <c r="N20" s="66" t="n">
        <f aca="false">M20-L20</f>
        <v>0</v>
      </c>
      <c r="O20" s="66" t="str">
        <f aca="false">IF(N20=0,"X","")</f>
        <v>X</v>
      </c>
      <c r="P20" s="65"/>
      <c r="Q20" s="65"/>
      <c r="R20" s="65" t="n">
        <f aca="false">Q20-P20</f>
        <v>0</v>
      </c>
      <c r="S20" s="66" t="str">
        <f aca="false">IF(R20=0,"X","")</f>
        <v>X</v>
      </c>
      <c r="T20" s="65"/>
      <c r="U20" s="65"/>
      <c r="V20" s="66" t="n">
        <f aca="false">U20-T20</f>
        <v>0</v>
      </c>
      <c r="W20" s="66" t="str">
        <f aca="false">IF(V20=0,"X","")</f>
        <v>X</v>
      </c>
      <c r="X20" s="65"/>
      <c r="Y20" s="65"/>
      <c r="Z20" s="65" t="n">
        <f aca="false">Y20-X20</f>
        <v>0</v>
      </c>
      <c r="AA20" s="66" t="str">
        <f aca="false">IF(Z20=0,"X","")</f>
        <v>X</v>
      </c>
      <c r="AB20" s="65"/>
      <c r="AC20" s="65"/>
      <c r="AD20" s="66" t="n">
        <f aca="false">AC20-AB20</f>
        <v>0</v>
      </c>
      <c r="AE20" s="66" t="str">
        <f aca="false">IF(AD20=0,"X","")</f>
        <v>X</v>
      </c>
      <c r="AF20" s="65"/>
      <c r="AG20" s="65"/>
      <c r="AH20" s="66" t="n">
        <f aca="false">AG20-AF20</f>
        <v>0</v>
      </c>
      <c r="AI20" s="66" t="str">
        <f aca="false">IF(AH20=0,"X","")</f>
        <v>X</v>
      </c>
      <c r="AJ20" s="65"/>
      <c r="AK20" s="65"/>
      <c r="AL20" s="66" t="n">
        <f aca="false">AK20-AJ20</f>
        <v>0</v>
      </c>
      <c r="AM20" s="66" t="str">
        <f aca="false">IF(AL20=0,"X","")</f>
        <v>X</v>
      </c>
      <c r="AN20" s="0"/>
      <c r="AO20" s="21" t="n">
        <f aca="false">SUM(IF(R20&gt;0,1,0),IF(V20&gt;0,1,0),IF(Z20&gt;0,1,0),IF(AD20&gt;0,1,0),IF(AH20&gt;0,1,0),IF(AL20&gt;0,1,0),IF(N20&gt;0,1,0),IF(J20&gt;0,1,0),IF(F20&gt;0,1,0))</f>
        <v>0</v>
      </c>
      <c r="AP20" s="7" t="n">
        <v>0</v>
      </c>
      <c r="AQ20" s="22"/>
      <c r="AR20" s="7" t="n">
        <f aca="false">(AO20-AP20)-AQ20</f>
        <v>0</v>
      </c>
    </row>
    <row r="21" customFormat="false" ht="12.4" hidden="false" customHeight="true" outlineLevel="0" collapsed="false">
      <c r="A21" s="15"/>
      <c r="B21" s="59" t="str">
        <f aca="false">TEXT(DATE($B$15,$C$14,C21),"dddd")</f>
        <v>poniedziałek</v>
      </c>
      <c r="C21" s="9" t="n">
        <v>6</v>
      </c>
      <c r="D21" s="7"/>
      <c r="E21" s="7"/>
      <c r="F21" s="8" t="n">
        <f aca="false">E21-D21</f>
        <v>0</v>
      </c>
      <c r="G21" s="8" t="str">
        <f aca="false">IF(F21=0,"X","")</f>
        <v>X</v>
      </c>
      <c r="H21" s="7"/>
      <c r="I21" s="7"/>
      <c r="J21" s="8" t="n">
        <f aca="false">I21-H21</f>
        <v>0</v>
      </c>
      <c r="K21" s="8" t="str">
        <f aca="false">IF(J21=0,"X","")</f>
        <v>X</v>
      </c>
      <c r="L21" s="7"/>
      <c r="M21" s="7"/>
      <c r="N21" s="8" t="n">
        <f aca="false">M21-L21</f>
        <v>0</v>
      </c>
      <c r="O21" s="8" t="str">
        <f aca="false">IF(N21=0,"X","")</f>
        <v>X</v>
      </c>
      <c r="P21" s="7"/>
      <c r="Q21" s="7"/>
      <c r="R21" s="7" t="n">
        <f aca="false">Q21-P21</f>
        <v>0</v>
      </c>
      <c r="S21" s="8" t="str">
        <f aca="false">IF(R21=0,"X","")</f>
        <v>X</v>
      </c>
      <c r="T21" s="7"/>
      <c r="U21" s="7"/>
      <c r="V21" s="8" t="n">
        <f aca="false">U21-T21</f>
        <v>0</v>
      </c>
      <c r="W21" s="8" t="str">
        <f aca="false">IF(V21=0,"X","")</f>
        <v>X</v>
      </c>
      <c r="X21" s="7"/>
      <c r="Y21" s="7"/>
      <c r="Z21" s="7" t="n">
        <f aca="false">Y21-X21</f>
        <v>0</v>
      </c>
      <c r="AA21" s="8" t="str">
        <f aca="false">IF(Z21=0,"X","")</f>
        <v>X</v>
      </c>
      <c r="AB21" s="7"/>
      <c r="AC21" s="7"/>
      <c r="AD21" s="8" t="n">
        <f aca="false">AC21-AB21</f>
        <v>0</v>
      </c>
      <c r="AE21" s="8" t="str">
        <f aca="false">IF(AD21=0,"X","")</f>
        <v>X</v>
      </c>
      <c r="AF21" s="7"/>
      <c r="AG21" s="7"/>
      <c r="AH21" s="8" t="n">
        <f aca="false">AG21-AF21</f>
        <v>0</v>
      </c>
      <c r="AI21" s="8" t="str">
        <f aca="false">IF(AH21=0,"X","")</f>
        <v>X</v>
      </c>
      <c r="AJ21" s="7"/>
      <c r="AK21" s="7"/>
      <c r="AL21" s="8" t="n">
        <f aca="false">AK21-AJ21</f>
        <v>0</v>
      </c>
      <c r="AM21" s="8" t="str">
        <f aca="false">IF(AL21=0,"X","")</f>
        <v>X</v>
      </c>
      <c r="AN21" s="0"/>
      <c r="AO21" s="21" t="n">
        <f aca="false">SUM(IF(R21&gt;0,1,0),IF(V21&gt;0,1,0),IF(Z21&gt;0,1,0),IF(AD21&gt;0,1,0),IF(AH21&gt;0,1,0),IF(AL21&gt;0,1,0),IF(N21&gt;0,1,0),IF(J21&gt;0,1,0),IF(F21&gt;0,1,0))</f>
        <v>0</v>
      </c>
      <c r="AP21" s="7" t="n">
        <v>0</v>
      </c>
      <c r="AQ21" s="22"/>
      <c r="AR21" s="7" t="n">
        <f aca="false">(AO21-AP21)-AQ21</f>
        <v>0</v>
      </c>
    </row>
    <row r="22" customFormat="false" ht="12.4" hidden="false" customHeight="true" outlineLevel="0" collapsed="false">
      <c r="A22" s="15"/>
      <c r="B22" s="59" t="str">
        <f aca="false">TEXT(DATE($B$15,$C$14,C22),"dddd")</f>
        <v>wtorek</v>
      </c>
      <c r="C22" s="9" t="n">
        <v>7</v>
      </c>
      <c r="D22" s="7"/>
      <c r="E22" s="7"/>
      <c r="F22" s="7" t="n">
        <f aca="false">E22-D22</f>
        <v>0</v>
      </c>
      <c r="G22" s="8" t="str">
        <f aca="false">IF(F22=0,"X","")</f>
        <v>X</v>
      </c>
      <c r="H22" s="7"/>
      <c r="I22" s="7"/>
      <c r="J22" s="8" t="n">
        <f aca="false">I22-H22</f>
        <v>0</v>
      </c>
      <c r="K22" s="8" t="str">
        <f aca="false">IF(J22=0,"X","")</f>
        <v>X</v>
      </c>
      <c r="L22" s="7"/>
      <c r="M22" s="7"/>
      <c r="N22" s="8" t="n">
        <f aca="false">M22-L22</f>
        <v>0</v>
      </c>
      <c r="O22" s="8" t="str">
        <f aca="false">IF(N22=0,"X","")</f>
        <v>X</v>
      </c>
      <c r="P22" s="7"/>
      <c r="Q22" s="7"/>
      <c r="R22" s="7" t="n">
        <f aca="false">Q22-P22</f>
        <v>0</v>
      </c>
      <c r="S22" s="8" t="str">
        <f aca="false">IF(R22=0,"X","")</f>
        <v>X</v>
      </c>
      <c r="T22" s="7"/>
      <c r="U22" s="7"/>
      <c r="V22" s="8" t="n">
        <f aca="false">U22-T22</f>
        <v>0</v>
      </c>
      <c r="W22" s="8" t="str">
        <f aca="false">IF(V22=0,"X","")</f>
        <v>X</v>
      </c>
      <c r="X22" s="7"/>
      <c r="Y22" s="7"/>
      <c r="Z22" s="7" t="n">
        <f aca="false">Y22-X22</f>
        <v>0</v>
      </c>
      <c r="AA22" s="8" t="str">
        <f aca="false">IF(Z22=0,"X","")</f>
        <v>X</v>
      </c>
      <c r="AB22" s="7"/>
      <c r="AC22" s="7"/>
      <c r="AD22" s="8" t="n">
        <f aca="false">AC22-AB22</f>
        <v>0</v>
      </c>
      <c r="AE22" s="8" t="str">
        <f aca="false">IF(AD22=0,"X","")</f>
        <v>X</v>
      </c>
      <c r="AF22" s="7"/>
      <c r="AG22" s="7"/>
      <c r="AH22" s="8" t="n">
        <f aca="false">AG22-AF22</f>
        <v>0</v>
      </c>
      <c r="AI22" s="8" t="str">
        <f aca="false">IF(AH22=0,"X","")</f>
        <v>X</v>
      </c>
      <c r="AJ22" s="7"/>
      <c r="AK22" s="7"/>
      <c r="AL22" s="8" t="n">
        <f aca="false">AK22-AJ22</f>
        <v>0</v>
      </c>
      <c r="AM22" s="8" t="str">
        <f aca="false">IF(AL22=0,"X","")</f>
        <v>X</v>
      </c>
      <c r="AN22" s="0"/>
      <c r="AO22" s="21" t="n">
        <f aca="false">SUM(IF(R22&gt;0,1,0),IF(V22&gt;0,1,0),IF(Z22&gt;0,1,0),IF(AD22&gt;0,1,0),IF(AH22&gt;0,1,0),IF(AL22&gt;0,1,0),IF(N22&gt;0,1,0),IF(J22&gt;0,1,0),IF(F22&gt;0,1,0))</f>
        <v>0</v>
      </c>
      <c r="AP22" s="7" t="n">
        <v>0</v>
      </c>
      <c r="AQ22" s="22"/>
      <c r="AR22" s="7" t="n">
        <f aca="false">(AO22-AP22)-AQ22</f>
        <v>0</v>
      </c>
    </row>
    <row r="23" customFormat="false" ht="12.4" hidden="false" customHeight="true" outlineLevel="0" collapsed="false">
      <c r="A23" s="15"/>
      <c r="B23" s="59" t="str">
        <f aca="false">TEXT(DATE($B$15,$C$14,C23),"dddd")</f>
        <v>środa</v>
      </c>
      <c r="C23" s="9" t="n">
        <v>8</v>
      </c>
      <c r="D23" s="7"/>
      <c r="E23" s="7"/>
      <c r="F23" s="8" t="n">
        <f aca="false">E23-D23</f>
        <v>0</v>
      </c>
      <c r="G23" s="8" t="str">
        <f aca="false">IF(F23=0,"X","")</f>
        <v>X</v>
      </c>
      <c r="H23" s="7"/>
      <c r="I23" s="7"/>
      <c r="J23" s="8" t="n">
        <f aca="false">I23-H23</f>
        <v>0</v>
      </c>
      <c r="K23" s="8" t="str">
        <f aca="false">IF(J23=0,"X","")</f>
        <v>X</v>
      </c>
      <c r="L23" s="7"/>
      <c r="M23" s="7"/>
      <c r="N23" s="8" t="n">
        <f aca="false">M23-L23</f>
        <v>0</v>
      </c>
      <c r="O23" s="8" t="str">
        <f aca="false">IF(N23=0,"X","")</f>
        <v>X</v>
      </c>
      <c r="P23" s="7"/>
      <c r="Q23" s="7"/>
      <c r="R23" s="7" t="n">
        <f aca="false">Q23-P23</f>
        <v>0</v>
      </c>
      <c r="S23" s="8" t="str">
        <f aca="false">IF(R23=0,"X","")</f>
        <v>X</v>
      </c>
      <c r="T23" s="7"/>
      <c r="U23" s="7"/>
      <c r="V23" s="8" t="n">
        <f aca="false">U23-T23</f>
        <v>0</v>
      </c>
      <c r="W23" s="8" t="str">
        <f aca="false">IF(V23=0,"X","")</f>
        <v>X</v>
      </c>
      <c r="X23" s="7"/>
      <c r="Y23" s="7"/>
      <c r="Z23" s="7" t="n">
        <f aca="false">Y23-X23</f>
        <v>0</v>
      </c>
      <c r="AA23" s="8" t="str">
        <f aca="false">IF(Z23=0,"X","")</f>
        <v>X</v>
      </c>
      <c r="AB23" s="7"/>
      <c r="AC23" s="7"/>
      <c r="AD23" s="8" t="n">
        <f aca="false">AC23-AB23</f>
        <v>0</v>
      </c>
      <c r="AE23" s="8" t="str">
        <f aca="false">IF(AD23=0,"X","")</f>
        <v>X</v>
      </c>
      <c r="AF23" s="7"/>
      <c r="AG23" s="7"/>
      <c r="AH23" s="8" t="n">
        <f aca="false">AG23-AF23</f>
        <v>0</v>
      </c>
      <c r="AI23" s="8" t="str">
        <f aca="false">IF(AH23=0,"X","")</f>
        <v>X</v>
      </c>
      <c r="AJ23" s="7"/>
      <c r="AK23" s="7"/>
      <c r="AL23" s="8" t="n">
        <f aca="false">AK23-AJ23</f>
        <v>0</v>
      </c>
      <c r="AM23" s="8" t="str">
        <f aca="false">IF(AL23=0,"X","")</f>
        <v>X</v>
      </c>
      <c r="AN23" s="0"/>
      <c r="AO23" s="21" t="n">
        <f aca="false">SUM(IF(R23&gt;0,1,0),IF(V23&gt;0,1,0),IF(Z23&gt;0,1,0),IF(AD23&gt;0,1,0),IF(AH23&gt;0,1,0),IF(AL23&gt;0,1,0),IF(N23&gt;0,1,0),IF(J23&gt;0,1,0),IF(F23&gt;0,1,0))</f>
        <v>0</v>
      </c>
      <c r="AP23" s="7" t="n">
        <v>0</v>
      </c>
      <c r="AQ23" s="22"/>
      <c r="AR23" s="7" t="n">
        <f aca="false">(AO23-AP23)-AQ23</f>
        <v>0</v>
      </c>
    </row>
    <row r="24" customFormat="false" ht="12.4" hidden="false" customHeight="true" outlineLevel="0" collapsed="false">
      <c r="A24" s="15"/>
      <c r="B24" s="59" t="str">
        <f aca="false">TEXT(DATE($B$15,$C$14,C24),"dddd")</f>
        <v>czwartek</v>
      </c>
      <c r="C24" s="9" t="n">
        <v>9</v>
      </c>
      <c r="D24" s="7"/>
      <c r="E24" s="7"/>
      <c r="F24" s="8" t="n">
        <f aca="false">E24-D24</f>
        <v>0</v>
      </c>
      <c r="G24" s="8" t="str">
        <f aca="false">IF(F24=0,"X","")</f>
        <v>X</v>
      </c>
      <c r="H24" s="7"/>
      <c r="I24" s="7"/>
      <c r="J24" s="8" t="n">
        <f aca="false">I24-H24</f>
        <v>0</v>
      </c>
      <c r="K24" s="8" t="str">
        <f aca="false">IF(J24=0,"X","")</f>
        <v>X</v>
      </c>
      <c r="L24" s="7"/>
      <c r="M24" s="7"/>
      <c r="N24" s="8" t="n">
        <f aca="false">M24-L24</f>
        <v>0</v>
      </c>
      <c r="O24" s="8" t="str">
        <f aca="false">IF(N24=0,"X","")</f>
        <v>X</v>
      </c>
      <c r="P24" s="7"/>
      <c r="Q24" s="7"/>
      <c r="R24" s="7" t="n">
        <f aca="false">Q24-P24</f>
        <v>0</v>
      </c>
      <c r="S24" s="8" t="str">
        <f aca="false">IF(R24=0,"X","")</f>
        <v>X</v>
      </c>
      <c r="T24" s="7"/>
      <c r="U24" s="7"/>
      <c r="V24" s="8" t="n">
        <f aca="false">U24-T24</f>
        <v>0</v>
      </c>
      <c r="W24" s="8" t="str">
        <f aca="false">IF(V24=0,"X","")</f>
        <v>X</v>
      </c>
      <c r="X24" s="7"/>
      <c r="Y24" s="7"/>
      <c r="Z24" s="7" t="n">
        <f aca="false">Y24-X24</f>
        <v>0</v>
      </c>
      <c r="AA24" s="8" t="str">
        <f aca="false">IF(Z24=0,"X","")</f>
        <v>X</v>
      </c>
      <c r="AB24" s="7"/>
      <c r="AC24" s="7"/>
      <c r="AD24" s="8" t="n">
        <f aca="false">AC24-AB24</f>
        <v>0</v>
      </c>
      <c r="AE24" s="8" t="str">
        <f aca="false">IF(AD24=0,"X","")</f>
        <v>X</v>
      </c>
      <c r="AF24" s="7"/>
      <c r="AG24" s="7"/>
      <c r="AH24" s="8" t="n">
        <f aca="false">AG24-AF24</f>
        <v>0</v>
      </c>
      <c r="AI24" s="8" t="str">
        <f aca="false">IF(AH24=0,"X","")</f>
        <v>X</v>
      </c>
      <c r="AJ24" s="7"/>
      <c r="AK24" s="7"/>
      <c r="AL24" s="8" t="n">
        <f aca="false">AK24-AJ24</f>
        <v>0</v>
      </c>
      <c r="AM24" s="8" t="str">
        <f aca="false">IF(AL24=0,"X","")</f>
        <v>X</v>
      </c>
      <c r="AN24" s="0"/>
      <c r="AO24" s="21" t="n">
        <f aca="false">SUM(IF(R24&gt;0,1,0),IF(V24&gt;0,1,0),IF(Z24&gt;0,1,0),IF(AD24&gt;0,1,0),IF(AH24&gt;0,1,0),IF(AL24&gt;0,1,0),IF(N24&gt;0,1,0),IF(J24&gt;0,1,0),IF(F24&gt;0,1,0))</f>
        <v>0</v>
      </c>
      <c r="AP24" s="7" t="n">
        <v>0</v>
      </c>
      <c r="AQ24" s="22"/>
      <c r="AR24" s="7" t="n">
        <f aca="false">(AO24-AP24)-AQ24</f>
        <v>0</v>
      </c>
    </row>
    <row r="25" customFormat="false" ht="12.4" hidden="false" customHeight="true" outlineLevel="0" collapsed="false">
      <c r="A25" s="15"/>
      <c r="B25" s="59" t="str">
        <f aca="false">TEXT(DATE($B$15,$C$14,C25),"dddd")</f>
        <v>piątek</v>
      </c>
      <c r="C25" s="9" t="n">
        <v>10</v>
      </c>
      <c r="D25" s="7"/>
      <c r="E25" s="7"/>
      <c r="F25" s="8" t="n">
        <f aca="false">E25-D25</f>
        <v>0</v>
      </c>
      <c r="G25" s="8" t="str">
        <f aca="false">IF(F25=0,"X","")</f>
        <v>X</v>
      </c>
      <c r="H25" s="7"/>
      <c r="I25" s="7"/>
      <c r="J25" s="8" t="n">
        <f aca="false">I25-H25</f>
        <v>0</v>
      </c>
      <c r="K25" s="8" t="str">
        <f aca="false">IF(J25=0,"X","")</f>
        <v>X</v>
      </c>
      <c r="L25" s="7"/>
      <c r="M25" s="7"/>
      <c r="N25" s="8" t="n">
        <f aca="false">M25-L25</f>
        <v>0</v>
      </c>
      <c r="O25" s="8" t="str">
        <f aca="false">IF(N25=0,"X","")</f>
        <v>X</v>
      </c>
      <c r="P25" s="7"/>
      <c r="Q25" s="7"/>
      <c r="R25" s="8" t="n">
        <f aca="false">Q25-P25</f>
        <v>0</v>
      </c>
      <c r="S25" s="8" t="str">
        <f aca="false">IF(R25=0,"X","")</f>
        <v>X</v>
      </c>
      <c r="T25" s="7"/>
      <c r="U25" s="7"/>
      <c r="V25" s="8" t="n">
        <f aca="false">U25-T25</f>
        <v>0</v>
      </c>
      <c r="W25" s="8" t="str">
        <f aca="false">IF(V25=0,"X","")</f>
        <v>X</v>
      </c>
      <c r="X25" s="7"/>
      <c r="Y25" s="7"/>
      <c r="Z25" s="7" t="n">
        <f aca="false">Y25-X25</f>
        <v>0</v>
      </c>
      <c r="AA25" s="8" t="str">
        <f aca="false">IF(Z25=0,"X","")</f>
        <v>X</v>
      </c>
      <c r="AB25" s="7"/>
      <c r="AC25" s="7"/>
      <c r="AD25" s="8" t="n">
        <f aca="false">AC25-AB25</f>
        <v>0</v>
      </c>
      <c r="AE25" s="8" t="str">
        <f aca="false">IF(AD25=0,"X","")</f>
        <v>X</v>
      </c>
      <c r="AF25" s="7"/>
      <c r="AG25" s="7"/>
      <c r="AH25" s="8" t="n">
        <f aca="false">AG25-AF25</f>
        <v>0</v>
      </c>
      <c r="AI25" s="8" t="str">
        <f aca="false">IF(AH25=0,"X","")</f>
        <v>X</v>
      </c>
      <c r="AJ25" s="7"/>
      <c r="AK25" s="7"/>
      <c r="AL25" s="8" t="n">
        <f aca="false">AK25-AJ25</f>
        <v>0</v>
      </c>
      <c r="AM25" s="8" t="str">
        <f aca="false">IF(AL25=0,"X","")</f>
        <v>X</v>
      </c>
      <c r="AN25" s="0"/>
      <c r="AO25" s="21" t="n">
        <f aca="false">SUM(IF(R25&gt;0,1,0),IF(V25&gt;0,1,0),IF(Z25&gt;0,1,0),IF(AD25&gt;0,1,0),IF(AH25&gt;0,1,0),IF(AL25&gt;0,1,0),IF(N25&gt;0,1,0),IF(J25&gt;0,1,0),IF(F25&gt;0,1,0))</f>
        <v>0</v>
      </c>
      <c r="AP25" s="7" t="n">
        <v>0</v>
      </c>
      <c r="AQ25" s="22"/>
      <c r="AR25" s="7" t="n">
        <f aca="false">(AO25-AP25)-AQ25</f>
        <v>0</v>
      </c>
    </row>
    <row r="26" customFormat="false" ht="12.4" hidden="false" customHeight="true" outlineLevel="0" collapsed="false">
      <c r="A26" s="15"/>
      <c r="B26" s="62" t="str">
        <f aca="false">TEXT(DATE($B$15,$C$14,C26),"dddd")</f>
        <v>sobota</v>
      </c>
      <c r="C26" s="35" t="n">
        <v>11</v>
      </c>
      <c r="D26" s="63"/>
      <c r="E26" s="63"/>
      <c r="F26" s="64" t="n">
        <f aca="false">E26-D26</f>
        <v>0</v>
      </c>
      <c r="G26" s="64" t="str">
        <f aca="false">IF(F26=0,"X","")</f>
        <v>X</v>
      </c>
      <c r="H26" s="63"/>
      <c r="I26" s="63"/>
      <c r="J26" s="64" t="n">
        <f aca="false">I26-H26</f>
        <v>0</v>
      </c>
      <c r="K26" s="64" t="str">
        <f aca="false">IF(J26=0,"X","")</f>
        <v>X</v>
      </c>
      <c r="L26" s="63"/>
      <c r="M26" s="63"/>
      <c r="N26" s="64" t="n">
        <f aca="false">M26-L26</f>
        <v>0</v>
      </c>
      <c r="O26" s="64" t="str">
        <f aca="false">IF(N26=0,"X","")</f>
        <v>X</v>
      </c>
      <c r="P26" s="63"/>
      <c r="Q26" s="63"/>
      <c r="R26" s="64" t="n">
        <f aca="false">Q26-P26</f>
        <v>0</v>
      </c>
      <c r="S26" s="64" t="str">
        <f aca="false">IF(R26=0,"X","")</f>
        <v>X</v>
      </c>
      <c r="T26" s="63"/>
      <c r="U26" s="63"/>
      <c r="V26" s="64" t="n">
        <f aca="false">U26-T26</f>
        <v>0</v>
      </c>
      <c r="W26" s="64" t="str">
        <f aca="false">IF(V26=0,"X","")</f>
        <v>X</v>
      </c>
      <c r="X26" s="63"/>
      <c r="Y26" s="63"/>
      <c r="Z26" s="63" t="n">
        <f aca="false">Y26-X26</f>
        <v>0</v>
      </c>
      <c r="AA26" s="64" t="str">
        <f aca="false">IF(Z26=0,"X","")</f>
        <v>X</v>
      </c>
      <c r="AB26" s="63"/>
      <c r="AC26" s="63"/>
      <c r="AD26" s="64" t="n">
        <f aca="false">AC26-AB26</f>
        <v>0</v>
      </c>
      <c r="AE26" s="64" t="str">
        <f aca="false">IF(AD26=0,"X","")</f>
        <v>X</v>
      </c>
      <c r="AF26" s="63"/>
      <c r="AG26" s="63"/>
      <c r="AH26" s="64" t="n">
        <f aca="false">AG26-AF26</f>
        <v>0</v>
      </c>
      <c r="AI26" s="64" t="str">
        <f aca="false">IF(AH26=0,"X","")</f>
        <v>X</v>
      </c>
      <c r="AJ26" s="63"/>
      <c r="AK26" s="63"/>
      <c r="AL26" s="64" t="n">
        <f aca="false">AK26-AJ26</f>
        <v>0</v>
      </c>
      <c r="AM26" s="64" t="str">
        <f aca="false">IF(AL26=0,"X","")</f>
        <v>X</v>
      </c>
      <c r="AN26" s="0"/>
      <c r="AO26" s="21" t="n">
        <f aca="false">SUM(IF(R26&gt;0,1,0),IF(V26&gt;0,1,0),IF(Z26&gt;0,1,0),IF(AD26&gt;0,1,0),IF(AH26&gt;0,1,0),IF(AL26&gt;0,1,0),IF(N26&gt;0,1,0),IF(J26&gt;0,1,0),IF(F26&gt;0,1,0))</f>
        <v>0</v>
      </c>
      <c r="AP26" s="7" t="n">
        <v>0</v>
      </c>
      <c r="AQ26" s="22"/>
      <c r="AR26" s="7" t="n">
        <f aca="false">(AO26-AP26)-AQ26</f>
        <v>0</v>
      </c>
    </row>
    <row r="27" customFormat="false" ht="12.4" hidden="false" customHeight="true" outlineLevel="0" collapsed="false">
      <c r="A27" s="15" t="s">
        <v>48</v>
      </c>
      <c r="B27" s="58" t="str">
        <f aca="false">TEXT(DATE($B$15,$C$14,C27),"dddd")</f>
        <v>niedziela</v>
      </c>
      <c r="C27" s="17" t="n">
        <v>12</v>
      </c>
      <c r="D27" s="65"/>
      <c r="E27" s="65"/>
      <c r="F27" s="66" t="n">
        <f aca="false">E27-D27</f>
        <v>0</v>
      </c>
      <c r="G27" s="66" t="str">
        <f aca="false">IF(F27=0,"X","")</f>
        <v>X</v>
      </c>
      <c r="H27" s="65"/>
      <c r="I27" s="65"/>
      <c r="J27" s="66" t="n">
        <f aca="false">I27-H27</f>
        <v>0</v>
      </c>
      <c r="K27" s="66" t="str">
        <f aca="false">IF(J27=0,"X","")</f>
        <v>X</v>
      </c>
      <c r="L27" s="65"/>
      <c r="M27" s="65"/>
      <c r="N27" s="66" t="n">
        <f aca="false">M27-L27</f>
        <v>0</v>
      </c>
      <c r="O27" s="66" t="str">
        <f aca="false">IF(N27=0,"X","")</f>
        <v>X</v>
      </c>
      <c r="P27" s="65"/>
      <c r="Q27" s="65"/>
      <c r="R27" s="66" t="n">
        <f aca="false">Q27-P27</f>
        <v>0</v>
      </c>
      <c r="S27" s="66" t="str">
        <f aca="false">IF(R27=0,"X","")</f>
        <v>X</v>
      </c>
      <c r="T27" s="65"/>
      <c r="U27" s="65"/>
      <c r="V27" s="66" t="n">
        <f aca="false">U27-T27</f>
        <v>0</v>
      </c>
      <c r="W27" s="66" t="str">
        <f aca="false">IF(V27=0,"X","")</f>
        <v>X</v>
      </c>
      <c r="X27" s="65"/>
      <c r="Y27" s="65"/>
      <c r="Z27" s="65" t="n">
        <f aca="false">Y27-X27</f>
        <v>0</v>
      </c>
      <c r="AA27" s="66" t="str">
        <f aca="false">IF(Z27=0,"X","")</f>
        <v>X</v>
      </c>
      <c r="AB27" s="65"/>
      <c r="AC27" s="65"/>
      <c r="AD27" s="66" t="n">
        <f aca="false">AC27-AB27</f>
        <v>0</v>
      </c>
      <c r="AE27" s="66" t="str">
        <f aca="false">IF(AD27=0,"X","")</f>
        <v>X</v>
      </c>
      <c r="AF27" s="65"/>
      <c r="AG27" s="65"/>
      <c r="AH27" s="66" t="n">
        <f aca="false">AG27-AF27</f>
        <v>0</v>
      </c>
      <c r="AI27" s="66" t="str">
        <f aca="false">IF(AH27=0,"X","")</f>
        <v>X</v>
      </c>
      <c r="AJ27" s="65"/>
      <c r="AK27" s="65"/>
      <c r="AL27" s="66" t="n">
        <f aca="false">AK27-AJ27</f>
        <v>0</v>
      </c>
      <c r="AM27" s="66" t="str">
        <f aca="false">IF(AL27=0,"X","")</f>
        <v>X</v>
      </c>
      <c r="AN27" s="0"/>
      <c r="AO27" s="21" t="n">
        <f aca="false">SUM(IF(R27&gt;0,1,0),IF(V27&gt;0,1,0),IF(Z27&gt;0,1,0),IF(AD27&gt;0,1,0),IF(AH27&gt;0,1,0),IF(AL27&gt;0,1,0),IF(N27&gt;0,1,0),IF(J27&gt;0,1,0),IF(F27&gt;0,1,0))</f>
        <v>0</v>
      </c>
      <c r="AP27" s="7" t="n">
        <v>0</v>
      </c>
      <c r="AQ27" s="22"/>
      <c r="AR27" s="7" t="n">
        <f aca="false">(AO27-AP27)-AQ27</f>
        <v>0</v>
      </c>
    </row>
    <row r="28" customFormat="false" ht="12.4" hidden="false" customHeight="true" outlineLevel="0" collapsed="false">
      <c r="A28" s="15"/>
      <c r="B28" s="59" t="str">
        <f aca="false">TEXT(DATE($B$15,$C$14,C28),"dddd")</f>
        <v>poniedziałek</v>
      </c>
      <c r="C28" s="9" t="n">
        <v>13</v>
      </c>
      <c r="D28" s="7"/>
      <c r="E28" s="7"/>
      <c r="F28" s="8" t="n">
        <f aca="false">E28-D28</f>
        <v>0</v>
      </c>
      <c r="G28" s="8" t="str">
        <f aca="false">IF(F28=0,"X","")</f>
        <v>X</v>
      </c>
      <c r="H28" s="7"/>
      <c r="I28" s="7"/>
      <c r="J28" s="8" t="n">
        <f aca="false">I28-H28</f>
        <v>0</v>
      </c>
      <c r="K28" s="8" t="str">
        <f aca="false">IF(J28=0,"X","")</f>
        <v>X</v>
      </c>
      <c r="L28" s="7"/>
      <c r="M28" s="7"/>
      <c r="N28" s="8" t="n">
        <f aca="false">M28-L28</f>
        <v>0</v>
      </c>
      <c r="O28" s="8" t="str">
        <f aca="false">IF(N28=0,"X","")</f>
        <v>X</v>
      </c>
      <c r="P28" s="7"/>
      <c r="Q28" s="7"/>
      <c r="R28" s="8" t="n">
        <f aca="false">Q28-P28</f>
        <v>0</v>
      </c>
      <c r="S28" s="8" t="str">
        <f aca="false">IF(R28=0,"X","")</f>
        <v>X</v>
      </c>
      <c r="T28" s="7"/>
      <c r="U28" s="7"/>
      <c r="V28" s="8" t="n">
        <f aca="false">U28-T28</f>
        <v>0</v>
      </c>
      <c r="W28" s="8" t="str">
        <f aca="false">IF(V28=0,"X","")</f>
        <v>X</v>
      </c>
      <c r="X28" s="7"/>
      <c r="Y28" s="7"/>
      <c r="Z28" s="7" t="n">
        <f aca="false">Y28-X28</f>
        <v>0</v>
      </c>
      <c r="AA28" s="8" t="str">
        <f aca="false">IF(Z28=0,"X","")</f>
        <v>X</v>
      </c>
      <c r="AB28" s="7"/>
      <c r="AC28" s="7"/>
      <c r="AD28" s="8" t="n">
        <f aca="false">AC28-AB28</f>
        <v>0</v>
      </c>
      <c r="AE28" s="8" t="str">
        <f aca="false">IF(AD28=0,"X","")</f>
        <v>X</v>
      </c>
      <c r="AF28" s="7"/>
      <c r="AG28" s="7"/>
      <c r="AH28" s="8" t="n">
        <f aca="false">AG28-AF28</f>
        <v>0</v>
      </c>
      <c r="AI28" s="8" t="str">
        <f aca="false">IF(AH28=0,"X","")</f>
        <v>X</v>
      </c>
      <c r="AJ28" s="7"/>
      <c r="AK28" s="7"/>
      <c r="AL28" s="8" t="n">
        <f aca="false">AK28-AJ28</f>
        <v>0</v>
      </c>
      <c r="AM28" s="8" t="str">
        <f aca="false">IF(AL28=0,"X","")</f>
        <v>X</v>
      </c>
      <c r="AN28" s="0"/>
      <c r="AO28" s="21" t="n">
        <f aca="false">SUM(IF(R28&gt;0,1,0),IF(V28&gt;0,1,0),IF(Z28&gt;0,1,0),IF(AD28&gt;0,1,0),IF(AH28&gt;0,1,0),IF(AL28&gt;0,1,0),IF(N28&gt;0,1,0),IF(J28&gt;0,1,0),IF(F28&gt;0,1,0))</f>
        <v>0</v>
      </c>
      <c r="AP28" s="7" t="n">
        <v>0</v>
      </c>
      <c r="AQ28" s="22"/>
      <c r="AR28" s="7" t="n">
        <f aca="false">(AO28-AP28)-AQ28</f>
        <v>0</v>
      </c>
    </row>
    <row r="29" customFormat="false" ht="12.4" hidden="false" customHeight="true" outlineLevel="0" collapsed="false">
      <c r="A29" s="15"/>
      <c r="B29" s="59" t="str">
        <f aca="false">TEXT(DATE($B$15,$C$14,C29),"dddd")</f>
        <v>wtorek</v>
      </c>
      <c r="C29" s="9" t="n">
        <v>14</v>
      </c>
      <c r="D29" s="7"/>
      <c r="E29" s="7"/>
      <c r="F29" s="8" t="n">
        <f aca="false">E29-D29</f>
        <v>0</v>
      </c>
      <c r="G29" s="8" t="str">
        <f aca="false">IF(F29=0,"X","")</f>
        <v>X</v>
      </c>
      <c r="H29" s="8"/>
      <c r="I29" s="8"/>
      <c r="J29" s="8" t="n">
        <f aca="false">I29-H29</f>
        <v>0</v>
      </c>
      <c r="K29" s="8" t="str">
        <f aca="false">IF(J29=0,"X","")</f>
        <v>X</v>
      </c>
      <c r="L29" s="8"/>
      <c r="M29" s="8"/>
      <c r="N29" s="8" t="n">
        <f aca="false">M29-L29</f>
        <v>0</v>
      </c>
      <c r="O29" s="8" t="str">
        <f aca="false">IF(N29=0,"X","")</f>
        <v>X</v>
      </c>
      <c r="P29" s="8"/>
      <c r="Q29" s="8"/>
      <c r="R29" s="8" t="n">
        <f aca="false">Q29-P29</f>
        <v>0</v>
      </c>
      <c r="S29" s="8" t="str">
        <f aca="false">IF(R29=0,"X","")</f>
        <v>X</v>
      </c>
      <c r="T29" s="8"/>
      <c r="U29" s="8"/>
      <c r="V29" s="8" t="n">
        <f aca="false">U29-T29</f>
        <v>0</v>
      </c>
      <c r="W29" s="8" t="str">
        <f aca="false">IF(V29=0,"X","")</f>
        <v>X</v>
      </c>
      <c r="X29" s="8"/>
      <c r="Y29" s="8"/>
      <c r="Z29" s="8" t="n">
        <f aca="false">Y29-X29</f>
        <v>0</v>
      </c>
      <c r="AA29" s="8" t="str">
        <f aca="false">IF(Z29=0,"X","")</f>
        <v>X</v>
      </c>
      <c r="AB29" s="8"/>
      <c r="AC29" s="8"/>
      <c r="AD29" s="8" t="n">
        <f aca="false">AC29-AB29</f>
        <v>0</v>
      </c>
      <c r="AE29" s="8" t="str">
        <f aca="false">IF(AD29=0,"X","")</f>
        <v>X</v>
      </c>
      <c r="AF29" s="8"/>
      <c r="AG29" s="8"/>
      <c r="AH29" s="8" t="n">
        <f aca="false">AG29-AF29</f>
        <v>0</v>
      </c>
      <c r="AI29" s="8" t="str">
        <f aca="false">IF(AH29=0,"X","")</f>
        <v>X</v>
      </c>
      <c r="AJ29" s="8"/>
      <c r="AK29" s="8"/>
      <c r="AL29" s="8" t="n">
        <f aca="false">AK29-AJ29</f>
        <v>0</v>
      </c>
      <c r="AM29" s="8" t="str">
        <f aca="false">IF(AL29=0,"X","")</f>
        <v>X</v>
      </c>
      <c r="AN29" s="0"/>
      <c r="AO29" s="21" t="n">
        <f aca="false">SUM(IF(R29&gt;0,1,0),IF(V29&gt;0,1,0),IF(Z29&gt;0,1,0),IF(AD29&gt;0,1,0),IF(AH29&gt;0,1,0),IF(AL29&gt;0,1,0),IF(N29&gt;0,1,0),IF(J29&gt;0,1,0),IF(F29&gt;0,1,0))</f>
        <v>0</v>
      </c>
      <c r="AP29" s="7" t="n">
        <v>0</v>
      </c>
      <c r="AQ29" s="22"/>
      <c r="AR29" s="7" t="n">
        <f aca="false">(AO29-AP29)-AQ29</f>
        <v>0</v>
      </c>
    </row>
    <row r="30" customFormat="false" ht="12.4" hidden="false" customHeight="true" outlineLevel="0" collapsed="false">
      <c r="A30" s="15"/>
      <c r="B30" s="59" t="str">
        <f aca="false">TEXT(DATE($B$15,$C$14,C30),"dddd")</f>
        <v>środa</v>
      </c>
      <c r="C30" s="9" t="n">
        <v>15</v>
      </c>
      <c r="D30" s="8"/>
      <c r="E30" s="8"/>
      <c r="F30" s="8" t="n">
        <f aca="false">E30-D30</f>
        <v>0</v>
      </c>
      <c r="G30" s="8" t="str">
        <f aca="false">IF(F30=0,"X","")</f>
        <v>X</v>
      </c>
      <c r="H30" s="8"/>
      <c r="I30" s="8"/>
      <c r="J30" s="8" t="n">
        <f aca="false">I30-H30</f>
        <v>0</v>
      </c>
      <c r="K30" s="8" t="str">
        <f aca="false">IF(J30=0,"X","")</f>
        <v>X</v>
      </c>
      <c r="L30" s="8"/>
      <c r="M30" s="8"/>
      <c r="N30" s="8" t="n">
        <f aca="false">M30-L30</f>
        <v>0</v>
      </c>
      <c r="O30" s="8" t="str">
        <f aca="false">IF(N30=0,"X","")</f>
        <v>X</v>
      </c>
      <c r="P30" s="8"/>
      <c r="Q30" s="8"/>
      <c r="R30" s="8" t="n">
        <f aca="false">Q30-P30</f>
        <v>0</v>
      </c>
      <c r="S30" s="8" t="str">
        <f aca="false">IF(R30=0,"X","")</f>
        <v>X</v>
      </c>
      <c r="T30" s="8"/>
      <c r="U30" s="8"/>
      <c r="V30" s="8" t="n">
        <f aca="false">U30-T30</f>
        <v>0</v>
      </c>
      <c r="W30" s="8" t="str">
        <f aca="false">IF(V30=0,"X","")</f>
        <v>X</v>
      </c>
      <c r="X30" s="8"/>
      <c r="Y30" s="8"/>
      <c r="Z30" s="7" t="n">
        <f aca="false">Y30-X30</f>
        <v>0</v>
      </c>
      <c r="AA30" s="8" t="str">
        <f aca="false">IF(Z30=0,"X","")</f>
        <v>X</v>
      </c>
      <c r="AB30" s="8"/>
      <c r="AC30" s="8"/>
      <c r="AD30" s="8" t="n">
        <f aca="false">AC30-AB30</f>
        <v>0</v>
      </c>
      <c r="AE30" s="8" t="str">
        <f aca="false">IF(AD30=0,"X","")</f>
        <v>X</v>
      </c>
      <c r="AF30" s="8"/>
      <c r="AG30" s="8"/>
      <c r="AH30" s="8" t="n">
        <f aca="false">AG30-AF30</f>
        <v>0</v>
      </c>
      <c r="AI30" s="8" t="str">
        <f aca="false">IF(AH30=0,"X","")</f>
        <v>X</v>
      </c>
      <c r="AJ30" s="8"/>
      <c r="AK30" s="8"/>
      <c r="AL30" s="8" t="n">
        <f aca="false">AK30-AJ30</f>
        <v>0</v>
      </c>
      <c r="AM30" s="8" t="str">
        <f aca="false">IF(AL30=0,"X","")</f>
        <v>X</v>
      </c>
      <c r="AN30" s="0"/>
      <c r="AO30" s="21" t="n">
        <f aca="false">SUM(IF(R30&gt;0,1,0),IF(V30&gt;0,1,0),IF(Z30&gt;0,1,0),IF(AD30&gt;0,1,0),IF(AH30&gt;0,1,0),IF(AL30&gt;0,1,0),IF(N30&gt;0,1,0),IF(J30&gt;0,1,0),IF(F30&gt;0,1,0))</f>
        <v>0</v>
      </c>
      <c r="AP30" s="7" t="n">
        <v>0</v>
      </c>
      <c r="AQ30" s="22"/>
      <c r="AR30" s="7" t="n">
        <f aca="false">(AO30-AP30)-AQ30</f>
        <v>0</v>
      </c>
    </row>
    <row r="31" customFormat="false" ht="12.95" hidden="false" customHeight="true" outlineLevel="0" collapsed="false">
      <c r="A31" s="15"/>
      <c r="B31" s="59" t="str">
        <f aca="false">TEXT(DATE($B$15,$C$14,C31),"dddd")</f>
        <v>czwartek</v>
      </c>
      <c r="C31" s="9" t="n">
        <v>16</v>
      </c>
      <c r="D31" s="7"/>
      <c r="E31" s="7"/>
      <c r="F31" s="8" t="n">
        <f aca="false">E31-D31</f>
        <v>0</v>
      </c>
      <c r="G31" s="8" t="str">
        <f aca="false">IF(F31=0,"X","")</f>
        <v>X</v>
      </c>
      <c r="H31" s="7"/>
      <c r="I31" s="7"/>
      <c r="J31" s="8" t="n">
        <f aca="false">I31-H31</f>
        <v>0</v>
      </c>
      <c r="K31" s="8" t="str">
        <f aca="false">IF(J31=0,"X","")</f>
        <v>X</v>
      </c>
      <c r="L31" s="7"/>
      <c r="M31" s="7"/>
      <c r="N31" s="8" t="n">
        <f aca="false">M31-L31</f>
        <v>0</v>
      </c>
      <c r="O31" s="8" t="str">
        <f aca="false">IF(N31=0,"X","")</f>
        <v>X</v>
      </c>
      <c r="P31" s="7"/>
      <c r="Q31" s="7"/>
      <c r="R31" s="8" t="n">
        <f aca="false">Q31-P31</f>
        <v>0</v>
      </c>
      <c r="S31" s="8" t="str">
        <f aca="false">IF(R31=0,"X","")</f>
        <v>X</v>
      </c>
      <c r="T31" s="7"/>
      <c r="U31" s="7"/>
      <c r="V31" s="8" t="n">
        <f aca="false">U31-T31</f>
        <v>0</v>
      </c>
      <c r="W31" s="8" t="str">
        <f aca="false">IF(V31=0,"X","")</f>
        <v>X</v>
      </c>
      <c r="X31" s="7"/>
      <c r="Y31" s="7"/>
      <c r="Z31" s="7" t="n">
        <f aca="false">Y31-X31</f>
        <v>0</v>
      </c>
      <c r="AA31" s="8" t="str">
        <f aca="false">IF(Z31=0,"X","")</f>
        <v>X</v>
      </c>
      <c r="AB31" s="7"/>
      <c r="AC31" s="7"/>
      <c r="AD31" s="8" t="n">
        <f aca="false">AC31-AB31</f>
        <v>0</v>
      </c>
      <c r="AE31" s="8" t="str">
        <f aca="false">IF(AD31=0,"X","")</f>
        <v>X</v>
      </c>
      <c r="AF31" s="7"/>
      <c r="AG31" s="7"/>
      <c r="AH31" s="8" t="n">
        <f aca="false">AG31-AF31</f>
        <v>0</v>
      </c>
      <c r="AI31" s="8" t="str">
        <f aca="false">IF(AH31=0,"X","")</f>
        <v>X</v>
      </c>
      <c r="AJ31" s="7"/>
      <c r="AK31" s="7"/>
      <c r="AL31" s="8" t="n">
        <f aca="false">AK31-AJ31</f>
        <v>0</v>
      </c>
      <c r="AM31" s="8" t="str">
        <f aca="false">IF(AL31=0,"X","")</f>
        <v>X</v>
      </c>
      <c r="AN31" s="0"/>
      <c r="AO31" s="21" t="n">
        <f aca="false">SUM(IF(R31&gt;0,1,0),IF(V31&gt;0,1,0),IF(Z31&gt;0,1,0),IF(AD31&gt;0,1,0),IF(AH31&gt;0,1,0),IF(AL31&gt;0,1,0),IF(N31&gt;0,1,0),IF(J31&gt;0,1,0),IF(F31&gt;0,1,0))</f>
        <v>0</v>
      </c>
      <c r="AP31" s="7" t="n">
        <v>0</v>
      </c>
      <c r="AQ31" s="22"/>
      <c r="AR31" s="7" t="n">
        <f aca="false">(AO31-AP31)-AQ31</f>
        <v>0</v>
      </c>
    </row>
    <row r="32" customFormat="false" ht="12.4" hidden="false" customHeight="true" outlineLevel="0" collapsed="false">
      <c r="A32" s="15"/>
      <c r="B32" s="59" t="str">
        <f aca="false">TEXT(DATE($B$15,$C$14,C32),"dddd")</f>
        <v>piątek</v>
      </c>
      <c r="C32" s="9" t="n">
        <v>17</v>
      </c>
      <c r="D32" s="7"/>
      <c r="E32" s="7"/>
      <c r="F32" s="8" t="n">
        <f aca="false">E32-D32</f>
        <v>0</v>
      </c>
      <c r="G32" s="8" t="str">
        <f aca="false">IF(F32=0,"X","")</f>
        <v>X</v>
      </c>
      <c r="H32" s="7"/>
      <c r="I32" s="7"/>
      <c r="J32" s="8" t="n">
        <f aca="false">I32-H32</f>
        <v>0</v>
      </c>
      <c r="K32" s="8" t="str">
        <f aca="false">IF(J32=0,"X","")</f>
        <v>X</v>
      </c>
      <c r="L32" s="7"/>
      <c r="M32" s="7"/>
      <c r="N32" s="8" t="n">
        <f aca="false">M32-L32</f>
        <v>0</v>
      </c>
      <c r="O32" s="8" t="str">
        <f aca="false">IF(N32=0,"X","")</f>
        <v>X</v>
      </c>
      <c r="P32" s="7"/>
      <c r="Q32" s="7"/>
      <c r="R32" s="8" t="n">
        <f aca="false">Q32-P32</f>
        <v>0</v>
      </c>
      <c r="S32" s="8" t="str">
        <f aca="false">IF(R32=0,"X","")</f>
        <v>X</v>
      </c>
      <c r="T32" s="7"/>
      <c r="U32" s="7"/>
      <c r="V32" s="8" t="n">
        <f aca="false">U32-T32</f>
        <v>0</v>
      </c>
      <c r="W32" s="8" t="str">
        <f aca="false">IF(V32=0,"X","")</f>
        <v>X</v>
      </c>
      <c r="X32" s="7"/>
      <c r="Y32" s="7"/>
      <c r="Z32" s="7" t="n">
        <f aca="false">Y32-X32</f>
        <v>0</v>
      </c>
      <c r="AA32" s="8" t="str">
        <f aca="false">IF(Z32=0,"X","")</f>
        <v>X</v>
      </c>
      <c r="AB32" s="7"/>
      <c r="AC32" s="7"/>
      <c r="AD32" s="8" t="n">
        <f aca="false">AC32-AB32</f>
        <v>0</v>
      </c>
      <c r="AE32" s="8" t="str">
        <f aca="false">IF(AD32=0,"X","")</f>
        <v>X</v>
      </c>
      <c r="AF32" s="7"/>
      <c r="AG32" s="7"/>
      <c r="AH32" s="8" t="n">
        <f aca="false">AG32-AF32</f>
        <v>0</v>
      </c>
      <c r="AI32" s="8" t="str">
        <f aca="false">IF(AH32=0,"X","")</f>
        <v>X</v>
      </c>
      <c r="AJ32" s="7"/>
      <c r="AK32" s="7"/>
      <c r="AL32" s="8" t="n">
        <f aca="false">AK32-AJ32</f>
        <v>0</v>
      </c>
      <c r="AM32" s="8" t="str">
        <f aca="false">IF(AL32=0,"X","")</f>
        <v>X</v>
      </c>
      <c r="AN32" s="0"/>
      <c r="AO32" s="21" t="n">
        <f aca="false">SUM(IF(R32&gt;0,1,0),IF(V32&gt;0,1,0),IF(Z32&gt;0,1,0),IF(AD32&gt;0,1,0),IF(AH32&gt;0,1,0),IF(AL32&gt;0,1,0),IF(N32&gt;0,1,0),IF(J32&gt;0,1,0),IF(F32&gt;0,1,0))</f>
        <v>0</v>
      </c>
      <c r="AP32" s="7" t="n">
        <v>0</v>
      </c>
      <c r="AQ32" s="22"/>
      <c r="AR32" s="7" t="n">
        <f aca="false">(AO32-AP32)-AQ32</f>
        <v>0</v>
      </c>
    </row>
    <row r="33" customFormat="false" ht="12.4" hidden="false" customHeight="true" outlineLevel="0" collapsed="false">
      <c r="A33" s="15"/>
      <c r="B33" s="62" t="str">
        <f aca="false">TEXT(DATE($B$15,$C$14,C33),"dddd")</f>
        <v>sobota</v>
      </c>
      <c r="C33" s="35" t="n">
        <v>18</v>
      </c>
      <c r="D33" s="64"/>
      <c r="E33" s="64"/>
      <c r="F33" s="64" t="n">
        <f aca="false">E33-D33</f>
        <v>0</v>
      </c>
      <c r="G33" s="64" t="str">
        <f aca="false">IF(F33=0,"X","")</f>
        <v>X</v>
      </c>
      <c r="H33" s="64"/>
      <c r="I33" s="64"/>
      <c r="J33" s="64" t="n">
        <f aca="false">I33-H33</f>
        <v>0</v>
      </c>
      <c r="K33" s="64" t="str">
        <f aca="false">IF(J33=0,"X","")</f>
        <v>X</v>
      </c>
      <c r="L33" s="64"/>
      <c r="M33" s="64"/>
      <c r="N33" s="64" t="n">
        <f aca="false">M33-L33</f>
        <v>0</v>
      </c>
      <c r="O33" s="64" t="str">
        <f aca="false">IF(N33=0,"X","")</f>
        <v>X</v>
      </c>
      <c r="P33" s="64"/>
      <c r="Q33" s="64"/>
      <c r="R33" s="64" t="n">
        <f aca="false">Q33-P33</f>
        <v>0</v>
      </c>
      <c r="S33" s="64" t="str">
        <f aca="false">IF(R33=0,"X","")</f>
        <v>X</v>
      </c>
      <c r="T33" s="64"/>
      <c r="U33" s="64"/>
      <c r="V33" s="64" t="n">
        <f aca="false">U33-T33</f>
        <v>0</v>
      </c>
      <c r="W33" s="64" t="str">
        <f aca="false">IF(V33=0,"X","")</f>
        <v>X</v>
      </c>
      <c r="X33" s="64"/>
      <c r="Y33" s="64"/>
      <c r="Z33" s="63" t="n">
        <f aca="false">Y33-X33</f>
        <v>0</v>
      </c>
      <c r="AA33" s="64" t="str">
        <f aca="false">IF(Z33=0,"X","")</f>
        <v>X</v>
      </c>
      <c r="AB33" s="64"/>
      <c r="AC33" s="64"/>
      <c r="AD33" s="64" t="n">
        <f aca="false">AC33-AB33</f>
        <v>0</v>
      </c>
      <c r="AE33" s="64" t="str">
        <f aca="false">IF(AD33=0,"X","")</f>
        <v>X</v>
      </c>
      <c r="AF33" s="64"/>
      <c r="AG33" s="64"/>
      <c r="AH33" s="64" t="n">
        <f aca="false">AG33-AF33</f>
        <v>0</v>
      </c>
      <c r="AI33" s="64" t="str">
        <f aca="false">IF(AH33=0,"X","")</f>
        <v>X</v>
      </c>
      <c r="AJ33" s="64"/>
      <c r="AK33" s="64"/>
      <c r="AL33" s="64" t="n">
        <f aca="false">AK33-AJ33</f>
        <v>0</v>
      </c>
      <c r="AM33" s="64" t="str">
        <f aca="false">IF(AL33=0,"X","")</f>
        <v>X</v>
      </c>
      <c r="AN33" s="0"/>
      <c r="AO33" s="21" t="n">
        <f aca="false">SUM(IF(R33&gt;0,1,0),IF(V33&gt;0,1,0),IF(Z33&gt;0,1,0),IF(AD33&gt;0,1,0),IF(AH33&gt;0,1,0),IF(AL33&gt;0,1,0),IF(N33&gt;0,1,0),IF(J33&gt;0,1,0),IF(F33&gt;0,1,0))</f>
        <v>0</v>
      </c>
      <c r="AP33" s="7" t="n">
        <v>0</v>
      </c>
      <c r="AQ33" s="22"/>
      <c r="AR33" s="7" t="n">
        <f aca="false">(AO33-AP33)-AQ33</f>
        <v>0</v>
      </c>
    </row>
    <row r="34" customFormat="false" ht="12.4" hidden="false" customHeight="true" outlineLevel="0" collapsed="false">
      <c r="A34" s="15" t="s">
        <v>49</v>
      </c>
      <c r="B34" s="58" t="str">
        <f aca="false">TEXT(DATE($B$15,$C$14,C34),"dddd")</f>
        <v>niedziela</v>
      </c>
      <c r="C34" s="17" t="n">
        <v>19</v>
      </c>
      <c r="D34" s="66"/>
      <c r="E34" s="66"/>
      <c r="F34" s="66" t="n">
        <f aca="false">E34-D34</f>
        <v>0</v>
      </c>
      <c r="G34" s="66" t="str">
        <f aca="false">IF(F34=0,"X","")</f>
        <v>X</v>
      </c>
      <c r="H34" s="65"/>
      <c r="I34" s="65"/>
      <c r="J34" s="66" t="n">
        <f aca="false">I34-H34</f>
        <v>0</v>
      </c>
      <c r="K34" s="66" t="str">
        <f aca="false">IF(J34=0,"X","")</f>
        <v>X</v>
      </c>
      <c r="L34" s="66"/>
      <c r="M34" s="66"/>
      <c r="N34" s="66" t="n">
        <f aca="false">M34-L34</f>
        <v>0</v>
      </c>
      <c r="O34" s="66" t="str">
        <f aca="false">IF(N34=0,"X","")</f>
        <v>X</v>
      </c>
      <c r="P34" s="66"/>
      <c r="Q34" s="66"/>
      <c r="R34" s="66" t="n">
        <f aca="false">Q34-P34</f>
        <v>0</v>
      </c>
      <c r="S34" s="66" t="str">
        <f aca="false">IF(R34=0,"X","")</f>
        <v>X</v>
      </c>
      <c r="T34" s="66"/>
      <c r="U34" s="66"/>
      <c r="V34" s="66" t="n">
        <f aca="false">U34-T34</f>
        <v>0</v>
      </c>
      <c r="W34" s="66" t="str">
        <f aca="false">IF(V34=0,"X","")</f>
        <v>X</v>
      </c>
      <c r="X34" s="66"/>
      <c r="Y34" s="66"/>
      <c r="Z34" s="65" t="n">
        <f aca="false">Y34-X34</f>
        <v>0</v>
      </c>
      <c r="AA34" s="66" t="str">
        <f aca="false">IF(Z34=0,"X","")</f>
        <v>X</v>
      </c>
      <c r="AB34" s="66"/>
      <c r="AC34" s="66"/>
      <c r="AD34" s="66" t="n">
        <f aca="false">AC34-AB34</f>
        <v>0</v>
      </c>
      <c r="AE34" s="66" t="str">
        <f aca="false">IF(AD34=0,"X","")</f>
        <v>X</v>
      </c>
      <c r="AF34" s="66"/>
      <c r="AG34" s="66"/>
      <c r="AH34" s="66" t="n">
        <f aca="false">AG34-AF34</f>
        <v>0</v>
      </c>
      <c r="AI34" s="66" t="str">
        <f aca="false">IF(AH34=0,"X","")</f>
        <v>X</v>
      </c>
      <c r="AJ34" s="66"/>
      <c r="AK34" s="66"/>
      <c r="AL34" s="66" t="n">
        <f aca="false">AK34-AJ34</f>
        <v>0</v>
      </c>
      <c r="AM34" s="66" t="str">
        <f aca="false">IF(AL34=0,"X","")</f>
        <v>X</v>
      </c>
      <c r="AN34" s="0"/>
      <c r="AO34" s="21" t="n">
        <f aca="false">SUM(IF(R34&gt;0,1,0),IF(V34&gt;0,1,0),IF(Z34&gt;0,1,0),IF(AD34&gt;0,1,0),IF(AH34&gt;0,1,0),IF(AL34&gt;0,1,0),IF(N34&gt;0,1,0),IF(J34&gt;0,1,0),IF(F34&gt;0,1,0))</f>
        <v>0</v>
      </c>
      <c r="AP34" s="7" t="n">
        <v>0</v>
      </c>
      <c r="AQ34" s="22"/>
      <c r="AR34" s="7" t="n">
        <f aca="false">(AO34-AP34)-AQ34</f>
        <v>0</v>
      </c>
    </row>
    <row r="35" customFormat="false" ht="12.4" hidden="false" customHeight="true" outlineLevel="0" collapsed="false">
      <c r="A35" s="15"/>
      <c r="B35" s="59" t="str">
        <f aca="false">TEXT(DATE($B$15,$C$14,C35),"dddd")</f>
        <v>poniedziałek</v>
      </c>
      <c r="C35" s="9" t="n">
        <v>20</v>
      </c>
      <c r="D35" s="7"/>
      <c r="E35" s="7"/>
      <c r="F35" s="8" t="n">
        <f aca="false">E35-D35</f>
        <v>0</v>
      </c>
      <c r="G35" s="8" t="str">
        <f aca="false">IF(F35=0,"X","")</f>
        <v>X</v>
      </c>
      <c r="H35" s="7"/>
      <c r="I35" s="7"/>
      <c r="J35" s="8" t="n">
        <f aca="false">I35-H35</f>
        <v>0</v>
      </c>
      <c r="K35" s="8" t="str">
        <f aca="false">IF(J35=0,"X","")</f>
        <v>X</v>
      </c>
      <c r="L35" s="7"/>
      <c r="M35" s="7"/>
      <c r="N35" s="8" t="n">
        <f aca="false">M35-L35</f>
        <v>0</v>
      </c>
      <c r="O35" s="8" t="str">
        <f aca="false">IF(N35=0,"X","")</f>
        <v>X</v>
      </c>
      <c r="P35" s="7"/>
      <c r="Q35" s="7"/>
      <c r="R35" s="8" t="n">
        <f aca="false">Q35-P35</f>
        <v>0</v>
      </c>
      <c r="S35" s="8" t="str">
        <f aca="false">IF(R35=0,"X","")</f>
        <v>X</v>
      </c>
      <c r="T35" s="7"/>
      <c r="U35" s="7"/>
      <c r="V35" s="8" t="n">
        <f aca="false">U35-T35</f>
        <v>0</v>
      </c>
      <c r="W35" s="8" t="str">
        <f aca="false">IF(V35=0,"X","")</f>
        <v>X</v>
      </c>
      <c r="X35" s="7"/>
      <c r="Y35" s="7"/>
      <c r="Z35" s="7" t="n">
        <f aca="false">Y35-X35</f>
        <v>0</v>
      </c>
      <c r="AA35" s="8" t="str">
        <f aca="false">IF(Z35=0,"X","")</f>
        <v>X</v>
      </c>
      <c r="AB35" s="7"/>
      <c r="AC35" s="7"/>
      <c r="AD35" s="8" t="n">
        <f aca="false">AC35-AB35</f>
        <v>0</v>
      </c>
      <c r="AE35" s="8" t="str">
        <f aca="false">IF(AD35=0,"X","")</f>
        <v>X</v>
      </c>
      <c r="AF35" s="7"/>
      <c r="AG35" s="7"/>
      <c r="AH35" s="8" t="n">
        <f aca="false">AG35-AF35</f>
        <v>0</v>
      </c>
      <c r="AI35" s="8" t="str">
        <f aca="false">IF(AH35=0,"X","")</f>
        <v>X</v>
      </c>
      <c r="AJ35" s="7"/>
      <c r="AK35" s="7"/>
      <c r="AL35" s="8" t="n">
        <f aca="false">AK35-AJ35</f>
        <v>0</v>
      </c>
      <c r="AM35" s="8" t="str">
        <f aca="false">IF(AL35=0,"X","")</f>
        <v>X</v>
      </c>
      <c r="AN35" s="0"/>
      <c r="AO35" s="21" t="n">
        <f aca="false">SUM(IF(R35&gt;0,1,0),IF(V35&gt;0,1,0),IF(Z35&gt;0,1,0),IF(AD35&gt;0,1,0),IF(AH35&gt;0,1,0),IF(AL35&gt;0,1,0),IF(N35&gt;0,1,0),IF(J35&gt;0,1,0),IF(F35&gt;0,1,0))</f>
        <v>0</v>
      </c>
      <c r="AP35" s="7" t="n">
        <v>0</v>
      </c>
      <c r="AQ35" s="22"/>
      <c r="AR35" s="7" t="n">
        <f aca="false">(AO35-AP35)-AQ35</f>
        <v>0</v>
      </c>
    </row>
    <row r="36" customFormat="false" ht="12.4" hidden="false" customHeight="true" outlineLevel="0" collapsed="false">
      <c r="A36" s="15"/>
      <c r="B36" s="59" t="str">
        <f aca="false">TEXT(DATE($B$15,$C$14,C36),"dddd")</f>
        <v>wtorek</v>
      </c>
      <c r="C36" s="9" t="n">
        <v>21</v>
      </c>
      <c r="D36" s="8"/>
      <c r="E36" s="8"/>
      <c r="F36" s="8" t="n">
        <f aca="false">E36-D36</f>
        <v>0</v>
      </c>
      <c r="G36" s="8" t="str">
        <f aca="false">IF(F36=0,"X","")</f>
        <v>X</v>
      </c>
      <c r="H36" s="8"/>
      <c r="I36" s="8"/>
      <c r="J36" s="8" t="n">
        <f aca="false">I36-H36</f>
        <v>0</v>
      </c>
      <c r="K36" s="8" t="str">
        <f aca="false">IF(J36=0,"X","")</f>
        <v>X</v>
      </c>
      <c r="L36" s="8"/>
      <c r="M36" s="8"/>
      <c r="N36" s="8" t="n">
        <f aca="false">M36-L36</f>
        <v>0</v>
      </c>
      <c r="O36" s="8" t="str">
        <f aca="false">IF(N36=0,"X","")</f>
        <v>X</v>
      </c>
      <c r="P36" s="8"/>
      <c r="Q36" s="8"/>
      <c r="R36" s="8" t="n">
        <f aca="false">Q36-P36</f>
        <v>0</v>
      </c>
      <c r="S36" s="8" t="str">
        <f aca="false">IF(R36=0,"X","")</f>
        <v>X</v>
      </c>
      <c r="T36" s="8"/>
      <c r="U36" s="8"/>
      <c r="V36" s="8" t="n">
        <f aca="false">U36-T36</f>
        <v>0</v>
      </c>
      <c r="W36" s="8" t="str">
        <f aca="false">IF(V36=0,"X","")</f>
        <v>X</v>
      </c>
      <c r="X36" s="7"/>
      <c r="Y36" s="7"/>
      <c r="Z36" s="7" t="n">
        <f aca="false">Y36-X36</f>
        <v>0</v>
      </c>
      <c r="AA36" s="8" t="str">
        <f aca="false">IF(Z36=0,"X","")</f>
        <v>X</v>
      </c>
      <c r="AB36" s="8"/>
      <c r="AC36" s="8"/>
      <c r="AD36" s="8" t="n">
        <f aca="false">AC36-AB36</f>
        <v>0</v>
      </c>
      <c r="AE36" s="8" t="str">
        <f aca="false">IF(AD36=0,"X","")</f>
        <v>X</v>
      </c>
      <c r="AF36" s="8"/>
      <c r="AG36" s="8"/>
      <c r="AH36" s="8" t="n">
        <f aca="false">AG36-AF36</f>
        <v>0</v>
      </c>
      <c r="AI36" s="8" t="str">
        <f aca="false">IF(AH36=0,"X","")</f>
        <v>X</v>
      </c>
      <c r="AJ36" s="8"/>
      <c r="AK36" s="8"/>
      <c r="AL36" s="8" t="n">
        <f aca="false">AK36-AJ36</f>
        <v>0</v>
      </c>
      <c r="AM36" s="8" t="str">
        <f aca="false">IF(AL36=0,"X","")</f>
        <v>X</v>
      </c>
      <c r="AN36" s="0"/>
      <c r="AO36" s="21" t="n">
        <f aca="false">SUM(IF(R36&gt;0,1,0),IF(V36&gt;0,1,0),IF(Z36&gt;0,1,0),IF(AD36&gt;0,1,0),IF(AH36&gt;0,1,0),IF(AL36&gt;0,1,0),IF(N36&gt;0,1,0),IF(J36&gt;0,1,0),IF(F36&gt;0,1,0))</f>
        <v>0</v>
      </c>
      <c r="AP36" s="7" t="n">
        <v>0</v>
      </c>
      <c r="AQ36" s="22"/>
      <c r="AR36" s="7" t="n">
        <f aca="false">(AO36-AP36)-AQ36</f>
        <v>0</v>
      </c>
    </row>
    <row r="37" customFormat="false" ht="12.4" hidden="false" customHeight="true" outlineLevel="0" collapsed="false">
      <c r="A37" s="15"/>
      <c r="B37" s="59" t="str">
        <f aca="false">TEXT(DATE($B$15,$C$14,C37),"dddd")</f>
        <v>środa</v>
      </c>
      <c r="C37" s="9" t="n">
        <v>22</v>
      </c>
      <c r="D37" s="8"/>
      <c r="E37" s="8"/>
      <c r="F37" s="8" t="n">
        <f aca="false">E37-D37</f>
        <v>0</v>
      </c>
      <c r="G37" s="8" t="str">
        <f aca="false">IF(F37=0,"X","")</f>
        <v>X</v>
      </c>
      <c r="H37" s="8"/>
      <c r="I37" s="8"/>
      <c r="J37" s="8" t="n">
        <f aca="false">I37-H37</f>
        <v>0</v>
      </c>
      <c r="K37" s="8" t="str">
        <f aca="false">IF(J37=0,"X","")</f>
        <v>X</v>
      </c>
      <c r="L37" s="7"/>
      <c r="M37" s="7"/>
      <c r="N37" s="8" t="n">
        <f aca="false">M37-L37</f>
        <v>0</v>
      </c>
      <c r="O37" s="8" t="str">
        <f aca="false">IF(N37=0,"X","")</f>
        <v>X</v>
      </c>
      <c r="P37" s="8"/>
      <c r="Q37" s="8"/>
      <c r="R37" s="8" t="n">
        <f aca="false">Q37-P37</f>
        <v>0</v>
      </c>
      <c r="S37" s="8" t="str">
        <f aca="false">IF(R37=0,"X","")</f>
        <v>X</v>
      </c>
      <c r="T37" s="8"/>
      <c r="U37" s="8"/>
      <c r="V37" s="8" t="n">
        <f aca="false">U37-T37</f>
        <v>0</v>
      </c>
      <c r="W37" s="8" t="str">
        <f aca="false">IF(V37=0,"X","")</f>
        <v>X</v>
      </c>
      <c r="X37" s="8"/>
      <c r="Y37" s="8"/>
      <c r="Z37" s="8" t="n">
        <f aca="false">Y37-X37</f>
        <v>0</v>
      </c>
      <c r="AA37" s="8" t="str">
        <f aca="false">IF(Z37=0,"X","")</f>
        <v>X</v>
      </c>
      <c r="AB37" s="8"/>
      <c r="AC37" s="8"/>
      <c r="AD37" s="8" t="n">
        <f aca="false">AC37-AB37</f>
        <v>0</v>
      </c>
      <c r="AE37" s="8" t="str">
        <f aca="false">IF(AD37=0,"X","")</f>
        <v>X</v>
      </c>
      <c r="AF37" s="8"/>
      <c r="AG37" s="8"/>
      <c r="AH37" s="8" t="n">
        <f aca="false">AG37-AF37</f>
        <v>0</v>
      </c>
      <c r="AI37" s="8" t="str">
        <f aca="false">IF(AH37=0,"X","")</f>
        <v>X</v>
      </c>
      <c r="AJ37" s="8"/>
      <c r="AK37" s="8"/>
      <c r="AL37" s="8" t="n">
        <f aca="false">AK37-AJ37</f>
        <v>0</v>
      </c>
      <c r="AM37" s="8" t="str">
        <f aca="false">IF(AL37=0,"X","")</f>
        <v>X</v>
      </c>
      <c r="AN37" s="0"/>
      <c r="AO37" s="21" t="n">
        <f aca="false">SUM(IF(R37&gt;0,1,0),IF(V37&gt;0,1,0),IF(Z37&gt;0,1,0),IF(AD37&gt;0,1,0),IF(AH37&gt;0,1,0),IF(AL37&gt;0,1,0),IF(N37&gt;0,1,0),IF(J37&gt;0,1,0),IF(F37&gt;0,1,0))</f>
        <v>0</v>
      </c>
      <c r="AP37" s="7" t="n">
        <v>0</v>
      </c>
      <c r="AQ37" s="22"/>
      <c r="AR37" s="7" t="n">
        <f aca="false">(AO37-AP37)-AQ37</f>
        <v>0</v>
      </c>
    </row>
    <row r="38" customFormat="false" ht="12.4" hidden="false" customHeight="true" outlineLevel="0" collapsed="false">
      <c r="A38" s="15"/>
      <c r="B38" s="59" t="str">
        <f aca="false">TEXT(DATE($B$15,$C$14,C38),"dddd")</f>
        <v>czwartek</v>
      </c>
      <c r="C38" s="9" t="n">
        <v>23</v>
      </c>
      <c r="D38" s="8"/>
      <c r="E38" s="8"/>
      <c r="F38" s="8" t="n">
        <f aca="false">E38-D38</f>
        <v>0</v>
      </c>
      <c r="G38" s="8" t="str">
        <f aca="false">IF(F38=0,"X","")</f>
        <v>X</v>
      </c>
      <c r="H38" s="8"/>
      <c r="I38" s="8"/>
      <c r="J38" s="8" t="n">
        <f aca="false">I38-H38</f>
        <v>0</v>
      </c>
      <c r="K38" s="8" t="str">
        <f aca="false">IF(J38=0,"X","")</f>
        <v>X</v>
      </c>
      <c r="L38" s="8"/>
      <c r="M38" s="8"/>
      <c r="N38" s="8" t="n">
        <f aca="false">M38-L38</f>
        <v>0</v>
      </c>
      <c r="O38" s="8" t="str">
        <f aca="false">IF(N38=0,"X","")</f>
        <v>X</v>
      </c>
      <c r="P38" s="8"/>
      <c r="Q38" s="8"/>
      <c r="R38" s="8" t="n">
        <f aca="false">Q38-P38</f>
        <v>0</v>
      </c>
      <c r="S38" s="8" t="str">
        <f aca="false">IF(R38=0,"X","")</f>
        <v>X</v>
      </c>
      <c r="T38" s="8"/>
      <c r="U38" s="8"/>
      <c r="V38" s="8" t="n">
        <f aca="false">U38-T38</f>
        <v>0</v>
      </c>
      <c r="W38" s="8" t="str">
        <f aca="false">IF(V38=0,"X","")</f>
        <v>X</v>
      </c>
      <c r="X38" s="7"/>
      <c r="Y38" s="7"/>
      <c r="Z38" s="7" t="n">
        <f aca="false">Y38-X38</f>
        <v>0</v>
      </c>
      <c r="AA38" s="8" t="str">
        <f aca="false">IF(Z38=0,"X","")</f>
        <v>X</v>
      </c>
      <c r="AB38" s="8"/>
      <c r="AC38" s="8"/>
      <c r="AD38" s="8" t="n">
        <f aca="false">AC38-AB38</f>
        <v>0</v>
      </c>
      <c r="AE38" s="8" t="str">
        <f aca="false">IF(AD38=0,"X","")</f>
        <v>X</v>
      </c>
      <c r="AF38" s="8"/>
      <c r="AG38" s="8"/>
      <c r="AH38" s="8" t="n">
        <f aca="false">AG38-AF38</f>
        <v>0</v>
      </c>
      <c r="AI38" s="8" t="str">
        <f aca="false">IF(AH38=0,"X","")</f>
        <v>X</v>
      </c>
      <c r="AJ38" s="8"/>
      <c r="AK38" s="8"/>
      <c r="AL38" s="8" t="n">
        <f aca="false">AK38-AJ38</f>
        <v>0</v>
      </c>
      <c r="AM38" s="8" t="str">
        <f aca="false">IF(AL38=0,"X","")</f>
        <v>X</v>
      </c>
      <c r="AN38" s="0"/>
      <c r="AO38" s="21" t="n">
        <f aca="false">SUM(IF(R38&gt;0,1,0),IF(V38&gt;0,1,0),IF(Z38&gt;0,1,0),IF(AD38&gt;0,1,0),IF(AH38&gt;0,1,0),IF(AL38&gt;0,1,0),IF(N38&gt;0,1,0),IF(J38&gt;0,1,0),IF(F38&gt;0,1,0))</f>
        <v>0</v>
      </c>
      <c r="AP38" s="7" t="n">
        <v>0</v>
      </c>
      <c r="AQ38" s="22"/>
      <c r="AR38" s="7" t="n">
        <f aca="false">(AO38-AP38)-AQ38</f>
        <v>0</v>
      </c>
    </row>
    <row r="39" customFormat="false" ht="12.4" hidden="false" customHeight="true" outlineLevel="0" collapsed="false">
      <c r="A39" s="15"/>
      <c r="B39" s="59" t="str">
        <f aca="false">TEXT(DATE($B$15,$C$14,C39),"dddd")</f>
        <v>piątek</v>
      </c>
      <c r="C39" s="9" t="n">
        <v>24</v>
      </c>
      <c r="D39" s="8"/>
      <c r="E39" s="8"/>
      <c r="F39" s="8" t="n">
        <f aca="false">E39-D39</f>
        <v>0</v>
      </c>
      <c r="G39" s="8" t="str">
        <f aca="false">IF(F39=0,"X","")</f>
        <v>X</v>
      </c>
      <c r="H39" s="8"/>
      <c r="I39" s="8"/>
      <c r="J39" s="8" t="n">
        <f aca="false">I39-H39</f>
        <v>0</v>
      </c>
      <c r="K39" s="8" t="str">
        <f aca="false">IF(J39=0,"X","")</f>
        <v>X</v>
      </c>
      <c r="L39" s="8"/>
      <c r="M39" s="8"/>
      <c r="N39" s="8" t="n">
        <f aca="false">M39-L39</f>
        <v>0</v>
      </c>
      <c r="O39" s="8" t="str">
        <f aca="false">IF(N39=0,"X","")</f>
        <v>X</v>
      </c>
      <c r="P39" s="8"/>
      <c r="Q39" s="8"/>
      <c r="R39" s="8" t="n">
        <f aca="false">Q39-P39</f>
        <v>0</v>
      </c>
      <c r="S39" s="8" t="str">
        <f aca="false">IF(R39=0,"X","")</f>
        <v>X</v>
      </c>
      <c r="T39" s="8"/>
      <c r="U39" s="8"/>
      <c r="V39" s="8" t="n">
        <f aca="false">U39-T39</f>
        <v>0</v>
      </c>
      <c r="W39" s="8" t="str">
        <f aca="false">IF(V39=0,"X","")</f>
        <v>X</v>
      </c>
      <c r="X39" s="7"/>
      <c r="Y39" s="7"/>
      <c r="Z39" s="7" t="n">
        <f aca="false">Y39-X39</f>
        <v>0</v>
      </c>
      <c r="AA39" s="8" t="str">
        <f aca="false">IF(Z39=0,"X","")</f>
        <v>X</v>
      </c>
      <c r="AB39" s="8"/>
      <c r="AC39" s="8"/>
      <c r="AD39" s="8" t="n">
        <f aca="false">AC39-AB39</f>
        <v>0</v>
      </c>
      <c r="AE39" s="8" t="str">
        <f aca="false">IF(AD39=0,"X","")</f>
        <v>X</v>
      </c>
      <c r="AF39" s="8"/>
      <c r="AG39" s="8"/>
      <c r="AH39" s="8" t="n">
        <f aca="false">AG39-AF39</f>
        <v>0</v>
      </c>
      <c r="AI39" s="8" t="str">
        <f aca="false">IF(AH39=0,"X","")</f>
        <v>X</v>
      </c>
      <c r="AJ39" s="8"/>
      <c r="AK39" s="8"/>
      <c r="AL39" s="8" t="n">
        <f aca="false">AK39-AJ39</f>
        <v>0</v>
      </c>
      <c r="AM39" s="8" t="str">
        <f aca="false">IF(AL39=0,"X","")</f>
        <v>X</v>
      </c>
      <c r="AN39" s="0"/>
      <c r="AO39" s="21" t="n">
        <f aca="false">SUM(IF(R39&gt;0,1,0),IF(V39&gt;0,1,0),IF(Z39&gt;0,1,0),IF(AD39&gt;0,1,0),IF(AH39&gt;0,1,0),IF(AL39&gt;0,1,0),IF(N39&gt;0,1,0),IF(J39&gt;0,1,0),IF(F39&gt;0,1,0))</f>
        <v>0</v>
      </c>
      <c r="AP39" s="7" t="n">
        <v>0</v>
      </c>
      <c r="AQ39" s="22"/>
      <c r="AR39" s="7" t="n">
        <f aca="false">(AO39-AP39)-AQ39</f>
        <v>0</v>
      </c>
    </row>
    <row r="40" customFormat="false" ht="12.4" hidden="false" customHeight="true" outlineLevel="0" collapsed="false">
      <c r="A40" s="15"/>
      <c r="B40" s="62" t="str">
        <f aca="false">TEXT(DATE($B$15,$C$14,C40),"dddd")</f>
        <v>sobota</v>
      </c>
      <c r="C40" s="35" t="n">
        <v>25</v>
      </c>
      <c r="D40" s="64"/>
      <c r="E40" s="64"/>
      <c r="F40" s="64" t="n">
        <f aca="false">E40-D40</f>
        <v>0</v>
      </c>
      <c r="G40" s="64" t="str">
        <f aca="false">IF(F40=0,"X","")</f>
        <v>X</v>
      </c>
      <c r="H40" s="63"/>
      <c r="I40" s="63"/>
      <c r="J40" s="64" t="n">
        <f aca="false">I40-H40</f>
        <v>0</v>
      </c>
      <c r="K40" s="64" t="str">
        <f aca="false">IF(J40=0,"X","")</f>
        <v>X</v>
      </c>
      <c r="L40" s="64"/>
      <c r="M40" s="64"/>
      <c r="N40" s="64" t="n">
        <f aca="false">M40-L40</f>
        <v>0</v>
      </c>
      <c r="O40" s="64" t="str">
        <f aca="false">IF(N40=0,"X","")</f>
        <v>X</v>
      </c>
      <c r="P40" s="64"/>
      <c r="Q40" s="64"/>
      <c r="R40" s="64" t="n">
        <f aca="false">Q40-P40</f>
        <v>0</v>
      </c>
      <c r="S40" s="64" t="str">
        <f aca="false">IF(R40=0,"X","")</f>
        <v>X</v>
      </c>
      <c r="T40" s="64"/>
      <c r="U40" s="64"/>
      <c r="V40" s="64" t="n">
        <f aca="false">U40-T40</f>
        <v>0</v>
      </c>
      <c r="W40" s="64" t="str">
        <f aca="false">IF(V40=0,"X","")</f>
        <v>X</v>
      </c>
      <c r="X40" s="63"/>
      <c r="Y40" s="63"/>
      <c r="Z40" s="63" t="n">
        <f aca="false">Y40-X40</f>
        <v>0</v>
      </c>
      <c r="AA40" s="64" t="str">
        <f aca="false">IF(Z40=0,"X","")</f>
        <v>X</v>
      </c>
      <c r="AB40" s="64"/>
      <c r="AC40" s="64"/>
      <c r="AD40" s="64" t="n">
        <f aca="false">AC40-AB40</f>
        <v>0</v>
      </c>
      <c r="AE40" s="64" t="str">
        <f aca="false">IF(AD40=0,"X","")</f>
        <v>X</v>
      </c>
      <c r="AF40" s="64"/>
      <c r="AG40" s="64"/>
      <c r="AH40" s="64" t="n">
        <f aca="false">AG40-AF40</f>
        <v>0</v>
      </c>
      <c r="AI40" s="64" t="str">
        <f aca="false">IF(AH40=0,"X","")</f>
        <v>X</v>
      </c>
      <c r="AJ40" s="64"/>
      <c r="AK40" s="64"/>
      <c r="AL40" s="64" t="n">
        <f aca="false">AK40-AJ40</f>
        <v>0</v>
      </c>
      <c r="AM40" s="64" t="str">
        <f aca="false">IF(AL40=0,"X","")</f>
        <v>X</v>
      </c>
      <c r="AN40" s="0"/>
      <c r="AO40" s="21" t="n">
        <f aca="false">SUM(IF(R40&gt;0,1,0),IF(V40&gt;0,1,0),IF(Z40&gt;0,1,0),IF(AD40&gt;0,1,0),IF(AH40&gt;0,1,0),IF(AL40&gt;0,1,0),IF(N40&gt;0,1,0),IF(J40&gt;0,1,0),IF(F40&gt;0,1,0))</f>
        <v>0</v>
      </c>
      <c r="AP40" s="7" t="n">
        <v>0</v>
      </c>
      <c r="AQ40" s="22"/>
      <c r="AR40" s="7" t="n">
        <f aca="false">(AO40-AP40)-AQ40</f>
        <v>0</v>
      </c>
    </row>
    <row r="41" customFormat="false" ht="12.4" hidden="false" customHeight="true" outlineLevel="0" collapsed="false">
      <c r="A41" s="15" t="s">
        <v>50</v>
      </c>
      <c r="B41" s="58" t="str">
        <f aca="false">TEXT(DATE($B$15,$C$14,C41),"dddd")</f>
        <v>niedziela</v>
      </c>
      <c r="C41" s="17" t="n">
        <v>26</v>
      </c>
      <c r="D41" s="66"/>
      <c r="E41" s="66"/>
      <c r="F41" s="66" t="n">
        <f aca="false">E41-D41</f>
        <v>0</v>
      </c>
      <c r="G41" s="66" t="str">
        <f aca="false">IF(F41=0,"X","")</f>
        <v>X</v>
      </c>
      <c r="H41" s="66"/>
      <c r="I41" s="66"/>
      <c r="J41" s="66" t="n">
        <f aca="false">I41-H41</f>
        <v>0</v>
      </c>
      <c r="K41" s="66" t="str">
        <f aca="false">IF(J41=0,"X","")</f>
        <v>X</v>
      </c>
      <c r="L41" s="66"/>
      <c r="M41" s="66"/>
      <c r="N41" s="66" t="n">
        <f aca="false">M41-L41</f>
        <v>0</v>
      </c>
      <c r="O41" s="66" t="str">
        <f aca="false">IF(N41=0,"X","")</f>
        <v>X</v>
      </c>
      <c r="P41" s="66"/>
      <c r="Q41" s="66"/>
      <c r="R41" s="66" t="n">
        <f aca="false">Q41-P41</f>
        <v>0</v>
      </c>
      <c r="S41" s="66" t="str">
        <f aca="false">IF(R41=0,"X","")</f>
        <v>X</v>
      </c>
      <c r="T41" s="66"/>
      <c r="U41" s="66"/>
      <c r="V41" s="66" t="n">
        <f aca="false">U41-T41</f>
        <v>0</v>
      </c>
      <c r="W41" s="66" t="str">
        <f aca="false">IF(V41=0,"X","")</f>
        <v>X</v>
      </c>
      <c r="X41" s="65"/>
      <c r="Y41" s="65"/>
      <c r="Z41" s="65" t="n">
        <f aca="false">Y41-X41</f>
        <v>0</v>
      </c>
      <c r="AA41" s="66" t="str">
        <f aca="false">IF(Z41=0,"X","")</f>
        <v>X</v>
      </c>
      <c r="AB41" s="66"/>
      <c r="AC41" s="66"/>
      <c r="AD41" s="66" t="n">
        <f aca="false">AC41-AB41</f>
        <v>0</v>
      </c>
      <c r="AE41" s="66" t="str">
        <f aca="false">IF(AD41=0,"X","")</f>
        <v>X</v>
      </c>
      <c r="AF41" s="66"/>
      <c r="AG41" s="66"/>
      <c r="AH41" s="66" t="n">
        <f aca="false">AG41-AF41</f>
        <v>0</v>
      </c>
      <c r="AI41" s="66" t="str">
        <f aca="false">IF(AH41=0,"X","")</f>
        <v>X</v>
      </c>
      <c r="AJ41" s="66"/>
      <c r="AK41" s="66"/>
      <c r="AL41" s="66" t="n">
        <f aca="false">AK41-AJ41</f>
        <v>0</v>
      </c>
      <c r="AM41" s="66" t="str">
        <f aca="false">IF(AL41=0,"X","")</f>
        <v>X</v>
      </c>
      <c r="AN41" s="0"/>
      <c r="AO41" s="21" t="n">
        <f aca="false">SUM(IF(R41&gt;0,1,0),IF(V41&gt;0,1,0),IF(Z41&gt;0,1,0),IF(AD41&gt;0,1,0),IF(AH41&gt;0,1,0),IF(AL41&gt;0,1,0),IF(N41&gt;0,1,0),IF(J41&gt;0,1,0),IF(F41&gt;0,1,0))</f>
        <v>0</v>
      </c>
      <c r="AP41" s="7" t="n">
        <v>0</v>
      </c>
      <c r="AQ41" s="22"/>
      <c r="AR41" s="7" t="n">
        <f aca="false">(AO41-AP41)-AQ41</f>
        <v>0</v>
      </c>
    </row>
    <row r="42" customFormat="false" ht="12.4" hidden="false" customHeight="true" outlineLevel="0" collapsed="false">
      <c r="A42" s="15"/>
      <c r="B42" s="59" t="str">
        <f aca="false">TEXT(DATE($B$15,$C$14,C42),"dddd")</f>
        <v>poniedziałek</v>
      </c>
      <c r="C42" s="9" t="n">
        <v>27</v>
      </c>
      <c r="D42" s="8"/>
      <c r="E42" s="8"/>
      <c r="F42" s="8" t="n">
        <f aca="false">E42-D42</f>
        <v>0</v>
      </c>
      <c r="G42" s="8" t="str">
        <f aca="false">IF(F42=0,"X","")</f>
        <v>X</v>
      </c>
      <c r="H42" s="8"/>
      <c r="I42" s="8"/>
      <c r="J42" s="8" t="n">
        <f aca="false">I42-H42</f>
        <v>0</v>
      </c>
      <c r="K42" s="8" t="str">
        <f aca="false">IF(J42=0,"X","")</f>
        <v>X</v>
      </c>
      <c r="L42" s="8"/>
      <c r="M42" s="8"/>
      <c r="N42" s="8" t="n">
        <f aca="false">M42-L42</f>
        <v>0</v>
      </c>
      <c r="O42" s="8" t="str">
        <f aca="false">IF(N42=0,"X","")</f>
        <v>X</v>
      </c>
      <c r="P42" s="8"/>
      <c r="Q42" s="8"/>
      <c r="R42" s="8" t="n">
        <f aca="false">Q42-P42</f>
        <v>0</v>
      </c>
      <c r="S42" s="8" t="str">
        <f aca="false">IF(R42=0,"X","")</f>
        <v>X</v>
      </c>
      <c r="T42" s="8"/>
      <c r="U42" s="8"/>
      <c r="V42" s="8" t="n">
        <f aca="false">U42-T42</f>
        <v>0</v>
      </c>
      <c r="W42" s="8" t="str">
        <f aca="false">IF(V42=0,"X","")</f>
        <v>X</v>
      </c>
      <c r="X42" s="8"/>
      <c r="Y42" s="8"/>
      <c r="Z42" s="7" t="n">
        <f aca="false">Y42-X42</f>
        <v>0</v>
      </c>
      <c r="AA42" s="8" t="str">
        <f aca="false">IF(Z42=0,"X","")</f>
        <v>X</v>
      </c>
      <c r="AB42" s="8"/>
      <c r="AC42" s="8"/>
      <c r="AD42" s="8" t="n">
        <f aca="false">AC42-AB42</f>
        <v>0</v>
      </c>
      <c r="AE42" s="8" t="str">
        <f aca="false">IF(AD42=0,"X","")</f>
        <v>X</v>
      </c>
      <c r="AF42" s="8"/>
      <c r="AG42" s="8"/>
      <c r="AH42" s="8" t="n">
        <f aca="false">AG42-AF42</f>
        <v>0</v>
      </c>
      <c r="AI42" s="8" t="str">
        <f aca="false">IF(AH42=0,"X","")</f>
        <v>X</v>
      </c>
      <c r="AJ42" s="8"/>
      <c r="AK42" s="8"/>
      <c r="AL42" s="8" t="n">
        <f aca="false">AK42-AJ42</f>
        <v>0</v>
      </c>
      <c r="AM42" s="8" t="str">
        <f aca="false">IF(AL42=0,"X","")</f>
        <v>X</v>
      </c>
      <c r="AN42" s="0"/>
      <c r="AO42" s="21" t="n">
        <f aca="false">SUM(IF(R42&gt;0,1,0),IF(V42&gt;0,1,0),IF(Z42&gt;0,1,0),IF(AD42&gt;0,1,0),IF(AH42&gt;0,1,0),IF(AL42&gt;0,1,0),IF(N42&gt;0,1,0),IF(J42&gt;0,1,0),IF(F42&gt;0,1,0))</f>
        <v>0</v>
      </c>
      <c r="AP42" s="7" t="n">
        <v>0</v>
      </c>
      <c r="AQ42" s="22"/>
      <c r="AR42" s="7" t="n">
        <f aca="false">(AO42-AP42)-AQ42</f>
        <v>0</v>
      </c>
    </row>
    <row r="43" customFormat="false" ht="12.4" hidden="false" customHeight="true" outlineLevel="0" collapsed="false">
      <c r="A43" s="15"/>
      <c r="B43" s="59" t="str">
        <f aca="false">TEXT(DATE($B$15,$C$14,C43),"dddd")</f>
        <v>wtorek</v>
      </c>
      <c r="C43" s="9" t="n">
        <v>28</v>
      </c>
      <c r="D43" s="8"/>
      <c r="E43" s="8"/>
      <c r="F43" s="8" t="n">
        <f aca="false">E43-D43</f>
        <v>0</v>
      </c>
      <c r="G43" s="8" t="str">
        <f aca="false">IF(F43=0,"X","")</f>
        <v>X</v>
      </c>
      <c r="H43" s="8"/>
      <c r="I43" s="8"/>
      <c r="J43" s="8" t="n">
        <f aca="false">I43-H43</f>
        <v>0</v>
      </c>
      <c r="K43" s="8" t="str">
        <f aca="false">IF(J43=0,"X","")</f>
        <v>X</v>
      </c>
      <c r="L43" s="8"/>
      <c r="M43" s="8"/>
      <c r="N43" s="8" t="n">
        <f aca="false">M43-L43</f>
        <v>0</v>
      </c>
      <c r="O43" s="8" t="str">
        <f aca="false">IF(N43=0,"X","")</f>
        <v>X</v>
      </c>
      <c r="P43" s="8"/>
      <c r="Q43" s="8"/>
      <c r="R43" s="8" t="n">
        <f aca="false">Q43-P43</f>
        <v>0</v>
      </c>
      <c r="S43" s="8" t="str">
        <f aca="false">IF(R43=0,"X","")</f>
        <v>X</v>
      </c>
      <c r="T43" s="8"/>
      <c r="U43" s="8"/>
      <c r="V43" s="8" t="n">
        <f aca="false">U43-T43</f>
        <v>0</v>
      </c>
      <c r="W43" s="8" t="str">
        <f aca="false">IF(V43=0,"X","")</f>
        <v>X</v>
      </c>
      <c r="X43" s="8"/>
      <c r="Y43" s="8"/>
      <c r="Z43" s="7" t="n">
        <f aca="false">Y43-X43</f>
        <v>0</v>
      </c>
      <c r="AA43" s="8" t="str">
        <f aca="false">IF(Z43=0,"X","")</f>
        <v>X</v>
      </c>
      <c r="AB43" s="8"/>
      <c r="AC43" s="8"/>
      <c r="AD43" s="8" t="n">
        <f aca="false">AC43-AB43</f>
        <v>0</v>
      </c>
      <c r="AE43" s="8" t="str">
        <f aca="false">IF(AD43=0,"X","")</f>
        <v>X</v>
      </c>
      <c r="AF43" s="8"/>
      <c r="AG43" s="8"/>
      <c r="AH43" s="8" t="n">
        <f aca="false">AG43-AF43</f>
        <v>0</v>
      </c>
      <c r="AI43" s="8" t="str">
        <f aca="false">IF(AH43=0,"X","")</f>
        <v>X</v>
      </c>
      <c r="AJ43" s="8"/>
      <c r="AK43" s="8"/>
      <c r="AL43" s="8" t="n">
        <f aca="false">AK43-AJ43</f>
        <v>0</v>
      </c>
      <c r="AM43" s="8" t="str">
        <f aca="false">IF(AL43=0,"X","")</f>
        <v>X</v>
      </c>
      <c r="AN43" s="0"/>
      <c r="AO43" s="21" t="n">
        <f aca="false">SUM(IF(R43&gt;0,1,0),IF(V43&gt;0,1,0),IF(Z43&gt;0,1,0),IF(AD43&gt;0,1,0),IF(AH43&gt;0,1,0),IF(AL43&gt;0,1,0),IF(N43&gt;0,1,0),IF(J43&gt;0,1,0),IF(F43&gt;0,1,0))</f>
        <v>0</v>
      </c>
      <c r="AP43" s="7" t="n">
        <v>0</v>
      </c>
      <c r="AQ43" s="22"/>
      <c r="AR43" s="7" t="n">
        <f aca="false">(AO43-AP43)-AQ43</f>
        <v>0</v>
      </c>
    </row>
    <row r="44" customFormat="false" ht="12.4" hidden="false" customHeight="true" outlineLevel="0" collapsed="false">
      <c r="A44" s="15"/>
      <c r="B44" s="59" t="str">
        <f aca="false">TEXT(DATE($B$15,$C$14,C44),"dddd")</f>
        <v>środa</v>
      </c>
      <c r="C44" s="9" t="n">
        <v>29</v>
      </c>
      <c r="D44" s="8"/>
      <c r="E44" s="8"/>
      <c r="F44" s="8" t="n">
        <f aca="false">E44-D44</f>
        <v>0</v>
      </c>
      <c r="G44" s="8" t="str">
        <f aca="false">IF(F44=0,"X","")</f>
        <v>X</v>
      </c>
      <c r="H44" s="8"/>
      <c r="I44" s="8"/>
      <c r="J44" s="8" t="n">
        <f aca="false">I44-H44</f>
        <v>0</v>
      </c>
      <c r="K44" s="8" t="str">
        <f aca="false">IF(J44=0,"X","")</f>
        <v>X</v>
      </c>
      <c r="L44" s="8"/>
      <c r="M44" s="8"/>
      <c r="N44" s="8" t="n">
        <f aca="false">M44-L44</f>
        <v>0</v>
      </c>
      <c r="O44" s="8" t="str">
        <f aca="false">IF(N44=0,"X","")</f>
        <v>X</v>
      </c>
      <c r="P44" s="8"/>
      <c r="Q44" s="8"/>
      <c r="R44" s="8" t="n">
        <f aca="false">Q44-P44</f>
        <v>0</v>
      </c>
      <c r="S44" s="8" t="str">
        <f aca="false">IF(R44=0,"X","")</f>
        <v>X</v>
      </c>
      <c r="T44" s="8"/>
      <c r="U44" s="8"/>
      <c r="V44" s="8" t="n">
        <f aca="false">U44-T44</f>
        <v>0</v>
      </c>
      <c r="W44" s="8" t="str">
        <f aca="false">IF(V44=0,"X","")</f>
        <v>X</v>
      </c>
      <c r="X44" s="8"/>
      <c r="Y44" s="8"/>
      <c r="Z44" s="7" t="n">
        <f aca="false">Y44-X44</f>
        <v>0</v>
      </c>
      <c r="AA44" s="8" t="str">
        <f aca="false">IF(Z44=0,"X","")</f>
        <v>X</v>
      </c>
      <c r="AB44" s="8"/>
      <c r="AC44" s="8"/>
      <c r="AD44" s="8" t="n">
        <f aca="false">AC44-AB44</f>
        <v>0</v>
      </c>
      <c r="AE44" s="8" t="str">
        <f aca="false">IF(AD44=0,"X","")</f>
        <v>X</v>
      </c>
      <c r="AF44" s="8"/>
      <c r="AG44" s="8"/>
      <c r="AH44" s="8" t="n">
        <f aca="false">AG44-AF44</f>
        <v>0</v>
      </c>
      <c r="AI44" s="8" t="str">
        <f aca="false">IF(AH44=0,"X","")</f>
        <v>X</v>
      </c>
      <c r="AJ44" s="8"/>
      <c r="AK44" s="8"/>
      <c r="AL44" s="8" t="n">
        <f aca="false">AK44-AJ44</f>
        <v>0</v>
      </c>
      <c r="AM44" s="8" t="str">
        <f aca="false">IF(AL44=0,"X","")</f>
        <v>X</v>
      </c>
      <c r="AN44" s="0"/>
      <c r="AO44" s="21" t="n">
        <f aca="false">SUM(IF(R44&gt;0,1,0),IF(V44&gt;0,1,0),IF(Z44&gt;0,1,0),IF(AD44&gt;0,1,0),IF(AH44&gt;0,1,0),IF(AL44&gt;0,1,0),IF(N44&gt;0,1,0),IF(J44&gt;0,1,0),IF(F44&gt;0,1,0))</f>
        <v>0</v>
      </c>
      <c r="AP44" s="7" t="n">
        <v>0</v>
      </c>
      <c r="AQ44" s="22"/>
      <c r="AR44" s="7" t="n">
        <f aca="false">(AO44-AP44)-AQ44</f>
        <v>0</v>
      </c>
    </row>
    <row r="45" customFormat="false" ht="12.4" hidden="false" customHeight="true" outlineLevel="0" collapsed="false">
      <c r="A45" s="15"/>
      <c r="B45" s="59" t="str">
        <f aca="false">TEXT(DATE($B$15,$C$14,C45),"dddd")</f>
        <v>czwartek</v>
      </c>
      <c r="C45" s="9" t="n">
        <v>30</v>
      </c>
      <c r="D45" s="8"/>
      <c r="E45" s="8"/>
      <c r="F45" s="8" t="n">
        <f aca="false">E45-D45</f>
        <v>0</v>
      </c>
      <c r="G45" s="8" t="str">
        <f aca="false">IF(F45=0,"X","")</f>
        <v>X</v>
      </c>
      <c r="H45" s="8"/>
      <c r="I45" s="8"/>
      <c r="J45" s="8" t="n">
        <f aca="false">I45-H45</f>
        <v>0</v>
      </c>
      <c r="K45" s="8" t="str">
        <f aca="false">IF(J45=0,"X","")</f>
        <v>X</v>
      </c>
      <c r="L45" s="8"/>
      <c r="M45" s="8"/>
      <c r="N45" s="8" t="n">
        <f aca="false">M45-L45</f>
        <v>0</v>
      </c>
      <c r="O45" s="8" t="str">
        <f aca="false">IF(N45=0,"X","")</f>
        <v>X</v>
      </c>
      <c r="P45" s="8"/>
      <c r="Q45" s="8"/>
      <c r="R45" s="8" t="n">
        <f aca="false">Q45-P45</f>
        <v>0</v>
      </c>
      <c r="S45" s="8" t="str">
        <f aca="false">IF(R45=0,"X","")</f>
        <v>X</v>
      </c>
      <c r="T45" s="8"/>
      <c r="U45" s="8"/>
      <c r="V45" s="8" t="n">
        <f aca="false">U45-T45</f>
        <v>0</v>
      </c>
      <c r="W45" s="8" t="str">
        <f aca="false">IF(V45=0,"X","")</f>
        <v>X</v>
      </c>
      <c r="X45" s="8"/>
      <c r="Y45" s="8"/>
      <c r="Z45" s="7" t="n">
        <f aca="false">Y45-X45</f>
        <v>0</v>
      </c>
      <c r="AA45" s="8" t="str">
        <f aca="false">IF(Z45=0,"X","")</f>
        <v>X</v>
      </c>
      <c r="AB45" s="8"/>
      <c r="AC45" s="8"/>
      <c r="AD45" s="8" t="n">
        <f aca="false">AC45-AB45</f>
        <v>0</v>
      </c>
      <c r="AE45" s="8" t="str">
        <f aca="false">IF(AD45=0,"X","")</f>
        <v>X</v>
      </c>
      <c r="AF45" s="8"/>
      <c r="AG45" s="8"/>
      <c r="AH45" s="8" t="n">
        <f aca="false">AG45-AF45</f>
        <v>0</v>
      </c>
      <c r="AI45" s="8" t="str">
        <f aca="false">IF(AH45=0,"X","")</f>
        <v>X</v>
      </c>
      <c r="AJ45" s="8"/>
      <c r="AK45" s="8"/>
      <c r="AL45" s="8" t="n">
        <f aca="false">AK45-AJ45</f>
        <v>0</v>
      </c>
      <c r="AM45" s="8" t="str">
        <f aca="false">IF(AL45=0,"X","")</f>
        <v>X</v>
      </c>
      <c r="AN45" s="0"/>
      <c r="AO45" s="21" t="n">
        <f aca="false">SUM(IF(R45&gt;0,1,0),IF(V45&gt;0,1,0),IF(Z45&gt;0,1,0),IF(AD45&gt;0,1,0),IF(AH45&gt;0,1,0),IF(AL45&gt;0,1,0),IF(N45&gt;0,1,0),IF(J45&gt;0,1,0),IF(F45&gt;0,1,0))</f>
        <v>0</v>
      </c>
      <c r="AP45" s="7" t="n">
        <v>0</v>
      </c>
      <c r="AQ45" s="22"/>
      <c r="AR45" s="7" t="n">
        <f aca="false">(AO45-AP45)-AQ45</f>
        <v>0</v>
      </c>
    </row>
    <row r="46" customFormat="false" ht="12.4" hidden="false" customHeight="true" outlineLevel="0" collapsed="false">
      <c r="A46" s="15"/>
      <c r="B46" s="59" t="str">
        <f aca="false">TEXT(DATE($B$15,$C$14,C46),"dddd")</f>
        <v>piątek</v>
      </c>
      <c r="C46" s="9" t="n">
        <v>31</v>
      </c>
      <c r="D46" s="8"/>
      <c r="E46" s="8"/>
      <c r="F46" s="8" t="n">
        <f aca="false">E46-D46</f>
        <v>0</v>
      </c>
      <c r="G46" s="8" t="str">
        <f aca="false">IF(F46=0,"X","")</f>
        <v>X</v>
      </c>
      <c r="H46" s="8"/>
      <c r="I46" s="8"/>
      <c r="J46" s="8" t="n">
        <f aca="false">I46-H46</f>
        <v>0</v>
      </c>
      <c r="K46" s="8" t="str">
        <f aca="false">IF(J46=0,"X","")</f>
        <v>X</v>
      </c>
      <c r="L46" s="8"/>
      <c r="M46" s="8"/>
      <c r="N46" s="8" t="n">
        <f aca="false">M46-L46</f>
        <v>0</v>
      </c>
      <c r="O46" s="8" t="str">
        <f aca="false">IF(N46=0,"X","")</f>
        <v>X</v>
      </c>
      <c r="P46" s="8"/>
      <c r="Q46" s="8"/>
      <c r="R46" s="8" t="n">
        <f aca="false">Q46-P46</f>
        <v>0</v>
      </c>
      <c r="S46" s="8" t="str">
        <f aca="false">IF(R46=0,"X","")</f>
        <v>X</v>
      </c>
      <c r="T46" s="8"/>
      <c r="U46" s="8"/>
      <c r="V46" s="8" t="n">
        <f aca="false">U46-T46</f>
        <v>0</v>
      </c>
      <c r="W46" s="8" t="str">
        <f aca="false">IF(V46=0,"X","")</f>
        <v>X</v>
      </c>
      <c r="X46" s="8"/>
      <c r="Y46" s="8"/>
      <c r="Z46" s="7" t="n">
        <f aca="false">Y46-X46</f>
        <v>0</v>
      </c>
      <c r="AA46" s="8" t="str">
        <f aca="false">IF(Z46=0,"X","")</f>
        <v>X</v>
      </c>
      <c r="AB46" s="8"/>
      <c r="AC46" s="8"/>
      <c r="AD46" s="8" t="n">
        <f aca="false">AC46-AB46</f>
        <v>0</v>
      </c>
      <c r="AE46" s="8" t="str">
        <f aca="false">IF(AD46=0,"X","")</f>
        <v>X</v>
      </c>
      <c r="AF46" s="8"/>
      <c r="AG46" s="8"/>
      <c r="AH46" s="8" t="n">
        <f aca="false">AG46-AF46</f>
        <v>0</v>
      </c>
      <c r="AI46" s="8" t="str">
        <f aca="false">IF(AH46=0,"X","")</f>
        <v>X</v>
      </c>
      <c r="AJ46" s="8"/>
      <c r="AK46" s="8"/>
      <c r="AL46" s="8" t="n">
        <f aca="false">AK46-AJ46</f>
        <v>0</v>
      </c>
      <c r="AM46" s="8" t="str">
        <f aca="false">IF(AL46=0,"X","")</f>
        <v>X</v>
      </c>
      <c r="AN46" s="0"/>
      <c r="AO46" s="21" t="n">
        <f aca="false">SUM(IF(R46&gt;0,1,0),IF(V46&gt;0,1,0),IF(Z46&gt;0,1,0),IF(AD46&gt;0,1,0),IF(AH46&gt;0,1,0),IF(AL46&gt;0,1,0),IF(N46&gt;0,1,0),IF(J46&gt;0,1,0),IF(F46&gt;0,1,0))</f>
        <v>0</v>
      </c>
      <c r="AP46" s="7" t="n">
        <v>0</v>
      </c>
      <c r="AQ46" s="22"/>
      <c r="AR46" s="7" t="n">
        <f aca="false">(AO46-AP46)-AQ46</f>
        <v>0</v>
      </c>
    </row>
    <row r="47" customFormat="false" ht="12.4" hidden="false" customHeight="true" outlineLevel="0" collapsed="false">
      <c r="B47" s="21" t="s">
        <v>28</v>
      </c>
      <c r="C47" s="21"/>
      <c r="D47" s="21" t="s">
        <v>29</v>
      </c>
      <c r="E47" s="21"/>
      <c r="F47" s="21"/>
      <c r="G47" s="21"/>
      <c r="H47" s="21" t="s">
        <v>30</v>
      </c>
      <c r="I47" s="21"/>
      <c r="J47" s="21"/>
      <c r="K47" s="21"/>
      <c r="L47" s="21" t="s">
        <v>30</v>
      </c>
      <c r="M47" s="21"/>
      <c r="N47" s="21"/>
      <c r="O47" s="21"/>
      <c r="P47" s="21" t="s">
        <v>29</v>
      </c>
      <c r="Q47" s="21"/>
      <c r="R47" s="21"/>
      <c r="S47" s="21"/>
      <c r="T47" s="21" t="s">
        <v>29</v>
      </c>
      <c r="U47" s="21"/>
      <c r="V47" s="21"/>
      <c r="W47" s="21"/>
      <c r="X47" s="21" t="s">
        <v>29</v>
      </c>
      <c r="Y47" s="21"/>
      <c r="Z47" s="21"/>
      <c r="AA47" s="21"/>
      <c r="AB47" s="21" t="s">
        <v>29</v>
      </c>
      <c r="AC47" s="21"/>
      <c r="AD47" s="21" t="e">
        <f aca="false">AC47-AB47</f>
        <v>#VALUE!</v>
      </c>
      <c r="AE47" s="21"/>
      <c r="AF47" s="7" t="s">
        <v>29</v>
      </c>
      <c r="AG47" s="7"/>
      <c r="AH47" s="7"/>
      <c r="AI47" s="7"/>
      <c r="AJ47" s="7" t="s">
        <v>29</v>
      </c>
      <c r="AK47" s="7"/>
      <c r="AL47" s="7"/>
      <c r="AM47" s="7"/>
      <c r="AN47" s="0"/>
    </row>
    <row r="48" customFormat="false" ht="12.95" hidden="false" customHeight="true" outlineLevel="0" collapsed="false">
      <c r="B48" s="10" t="n">
        <f aca="false">'Podsumowanie i założenia'!D7</f>
        <v>176</v>
      </c>
      <c r="C48" s="10"/>
      <c r="D48" s="21" t="n">
        <f aca="false">SUM(F16:F46)</f>
        <v>0</v>
      </c>
      <c r="E48" s="21"/>
      <c r="F48" s="21"/>
      <c r="G48" s="21"/>
      <c r="H48" s="21" t="n">
        <f aca="false">SUM(J16:J46)</f>
        <v>0</v>
      </c>
      <c r="I48" s="21"/>
      <c r="J48" s="21"/>
      <c r="K48" s="21"/>
      <c r="L48" s="21" t="n">
        <f aca="false">SUM(N16:N46)</f>
        <v>0</v>
      </c>
      <c r="M48" s="21"/>
      <c r="N48" s="21"/>
      <c r="O48" s="21"/>
      <c r="P48" s="21" t="n">
        <f aca="false">SUM(R16:R46)</f>
        <v>0</v>
      </c>
      <c r="Q48" s="21"/>
      <c r="R48" s="21"/>
      <c r="S48" s="21"/>
      <c r="T48" s="21" t="n">
        <f aca="false">SUM(V16:V46)</f>
        <v>0</v>
      </c>
      <c r="U48" s="21"/>
      <c r="V48" s="21"/>
      <c r="W48" s="21"/>
      <c r="X48" s="21" t="n">
        <f aca="false">SUM(Z16:Z46)</f>
        <v>0</v>
      </c>
      <c r="Y48" s="21"/>
      <c r="Z48" s="21"/>
      <c r="AA48" s="21"/>
      <c r="AB48" s="21" t="n">
        <f aca="false">SUM(AD16:AD46)</f>
        <v>0</v>
      </c>
      <c r="AC48" s="21"/>
      <c r="AD48" s="21"/>
      <c r="AE48" s="21"/>
      <c r="AF48" s="7" t="n">
        <f aca="false">SUM(AH16:AH46)</f>
        <v>0</v>
      </c>
      <c r="AG48" s="7"/>
      <c r="AH48" s="7"/>
      <c r="AI48" s="7"/>
      <c r="AJ48" s="7" t="n">
        <f aca="false">SUM(AL16:AL46)</f>
        <v>0</v>
      </c>
      <c r="AK48" s="7"/>
      <c r="AL48" s="7"/>
      <c r="AM48" s="7"/>
      <c r="AN48" s="0"/>
    </row>
    <row r="49" customFormat="false" ht="12.95" hidden="false" customHeight="true" outlineLevel="0" collapsed="false">
      <c r="B49" s="21" t="s">
        <v>31</v>
      </c>
      <c r="C49" s="21"/>
      <c r="D49" s="21" t="n">
        <f aca="false">SUM(D48-B48)</f>
        <v>-176</v>
      </c>
      <c r="E49" s="21"/>
      <c r="F49" s="21"/>
      <c r="G49" s="21"/>
      <c r="H49" s="21" t="n">
        <f aca="false">SUM(H48-B48)</f>
        <v>-176</v>
      </c>
      <c r="I49" s="21"/>
      <c r="J49" s="21"/>
      <c r="K49" s="21"/>
      <c r="L49" s="21" t="n">
        <f aca="false">SUM(L48-B48)</f>
        <v>-176</v>
      </c>
      <c r="M49" s="21"/>
      <c r="N49" s="21"/>
      <c r="O49" s="21"/>
      <c r="P49" s="21" t="n">
        <f aca="false">SUM(P48-B48)</f>
        <v>-176</v>
      </c>
      <c r="Q49" s="21"/>
      <c r="R49" s="21"/>
      <c r="S49" s="21"/>
      <c r="T49" s="21" t="n">
        <f aca="false">SUM(T48-B48)</f>
        <v>-176</v>
      </c>
      <c r="U49" s="21"/>
      <c r="V49" s="21"/>
      <c r="W49" s="21"/>
      <c r="X49" s="21" t="n">
        <f aca="false">SUM(X48-B48)</f>
        <v>-176</v>
      </c>
      <c r="Y49" s="21"/>
      <c r="Z49" s="21"/>
      <c r="AA49" s="21"/>
      <c r="AB49" s="21" t="n">
        <f aca="false">SUM(AB48-B48)</f>
        <v>-176</v>
      </c>
      <c r="AC49" s="21" t="n">
        <f aca="false">SUM(AC48-C48)</f>
        <v>0</v>
      </c>
      <c r="AD49" s="21" t="n">
        <f aca="false">SUM(AD48-D48)</f>
        <v>0</v>
      </c>
      <c r="AE49" s="21" t="n">
        <f aca="false">SUM(AE48-E48)</f>
        <v>0</v>
      </c>
      <c r="AF49" s="21" t="n">
        <f aca="false">SUM(AF48-B48)</f>
        <v>-176</v>
      </c>
      <c r="AG49" s="21"/>
      <c r="AH49" s="21"/>
      <c r="AI49" s="21"/>
      <c r="AJ49" s="21" t="n">
        <f aca="false">SUM(AJ48-B48)</f>
        <v>-176</v>
      </c>
      <c r="AK49" s="21"/>
      <c r="AL49" s="21"/>
      <c r="AM49" s="21"/>
      <c r="AN49" s="0"/>
      <c r="IK49" s="0"/>
      <c r="IL49" s="0"/>
    </row>
    <row r="50" s="1" customFormat="true" ht="12.95" hidden="false" customHeight="true" outlineLevel="0" collapsed="false">
      <c r="B50" s="46" t="s">
        <v>32</v>
      </c>
      <c r="C50" s="46"/>
      <c r="D50" s="46"/>
      <c r="E50" s="46"/>
      <c r="F50" s="46"/>
      <c r="G50" s="46"/>
      <c r="H50" s="47" t="s">
        <v>33</v>
      </c>
      <c r="I50" s="47"/>
      <c r="J50" s="47"/>
      <c r="K50" s="47"/>
      <c r="L50" s="48" t="s">
        <v>34</v>
      </c>
      <c r="M50" s="48"/>
      <c r="N50" s="48"/>
      <c r="O50" s="48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="1" customFormat="true" ht="12.4" hidden="false" customHeight="true" outlineLevel="0" collapsed="false">
      <c r="B51" s="49" t="s">
        <v>35</v>
      </c>
      <c r="C51" s="50" t="s">
        <v>36</v>
      </c>
      <c r="D51" s="50"/>
      <c r="E51" s="50"/>
      <c r="F51" s="50"/>
      <c r="G51" s="50"/>
      <c r="H51" s="47" t="str">
        <f aca="false">D13</f>
        <v>Tomasz</v>
      </c>
      <c r="I51" s="47"/>
      <c r="J51" s="47" t="str">
        <f aca="false">D14</f>
        <v>Kierownik</v>
      </c>
      <c r="K51" s="47"/>
      <c r="L51" s="51"/>
      <c r="M51" s="51"/>
      <c r="N51" s="51"/>
      <c r="O51" s="51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IE51" s="0"/>
      <c r="IF51" s="0"/>
      <c r="IG51" s="0"/>
      <c r="IH51" s="0"/>
      <c r="II51" s="0"/>
      <c r="IJ51" s="0"/>
      <c r="IK51" s="0"/>
    </row>
    <row r="52" s="1" customFormat="true" ht="12.4" hidden="false" customHeight="true" outlineLevel="0" collapsed="false">
      <c r="B52" s="24" t="s">
        <v>37</v>
      </c>
      <c r="C52" s="52" t="s">
        <v>38</v>
      </c>
      <c r="D52" s="52"/>
      <c r="E52" s="52"/>
      <c r="F52" s="52"/>
      <c r="G52" s="52"/>
      <c r="H52" s="47" t="str">
        <f aca="false">H13</f>
        <v>Adrian</v>
      </c>
      <c r="I52" s="47"/>
      <c r="J52" s="47" t="str">
        <f aca="false">H14</f>
        <v>Zstępca</v>
      </c>
      <c r="K52" s="47"/>
      <c r="L52" s="51"/>
      <c r="M52" s="51"/>
      <c r="N52" s="51"/>
      <c r="O52" s="51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IE52" s="0"/>
      <c r="IF52" s="0"/>
      <c r="IG52" s="0"/>
      <c r="IH52" s="0"/>
      <c r="II52" s="0"/>
      <c r="IJ52" s="0"/>
      <c r="IK52" s="0"/>
    </row>
    <row r="53" s="1" customFormat="true" ht="12.4" hidden="false" customHeight="true" outlineLevel="0" collapsed="false">
      <c r="B53" s="10"/>
      <c r="C53" s="52" t="s">
        <v>39</v>
      </c>
      <c r="D53" s="52"/>
      <c r="E53" s="52"/>
      <c r="F53" s="52"/>
      <c r="G53" s="52"/>
      <c r="H53" s="47" t="str">
        <f aca="false">L13</f>
        <v>Damian</v>
      </c>
      <c r="I53" s="47"/>
      <c r="J53" s="47" t="str">
        <f aca="false">L14</f>
        <v>Sprzedawca</v>
      </c>
      <c r="K53" s="47"/>
      <c r="L53" s="51"/>
      <c r="M53" s="51"/>
      <c r="N53" s="51"/>
      <c r="O53" s="51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IE53" s="0"/>
      <c r="IF53" s="0"/>
      <c r="IG53" s="0"/>
      <c r="IH53" s="0"/>
      <c r="II53" s="0"/>
      <c r="IJ53" s="0"/>
      <c r="IK53" s="0"/>
    </row>
    <row r="54" s="1" customFormat="true" ht="12.95" hidden="false" customHeight="true" outlineLevel="0" collapsed="false">
      <c r="B54" s="53" t="s">
        <v>40</v>
      </c>
      <c r="C54" s="52" t="s">
        <v>41</v>
      </c>
      <c r="D54" s="52"/>
      <c r="E54" s="52"/>
      <c r="F54" s="52"/>
      <c r="G54" s="52"/>
      <c r="H54" s="47" t="str">
        <f aca="false">P13</f>
        <v>Michał</v>
      </c>
      <c r="I54" s="47"/>
      <c r="J54" s="47" t="str">
        <f aca="false">P14</f>
        <v>Sprzedawca</v>
      </c>
      <c r="K54" s="47"/>
      <c r="L54" s="51"/>
      <c r="M54" s="51"/>
      <c r="N54" s="51"/>
      <c r="O54" s="51"/>
      <c r="X54" s="2" t="s">
        <v>42</v>
      </c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IE54" s="0"/>
      <c r="IF54" s="0"/>
      <c r="IG54" s="0"/>
      <c r="IH54" s="0"/>
      <c r="II54" s="0"/>
      <c r="IJ54" s="0"/>
      <c r="IK54" s="0"/>
    </row>
    <row r="55" s="1" customFormat="true" ht="12.4" hidden="false" customHeight="true" outlineLevel="0" collapsed="false">
      <c r="B55" s="54" t="s">
        <v>26</v>
      </c>
      <c r="C55" s="52" t="s">
        <v>43</v>
      </c>
      <c r="D55" s="52"/>
      <c r="E55" s="52"/>
      <c r="F55" s="52"/>
      <c r="G55" s="52"/>
      <c r="H55" s="55" t="str">
        <f aca="false">T13</f>
        <v>Radosław</v>
      </c>
      <c r="I55" s="55"/>
      <c r="J55" s="55" t="str">
        <f aca="false">T14</f>
        <v>Sprzedawca</v>
      </c>
      <c r="K55" s="55"/>
      <c r="L55" s="56"/>
      <c r="M55" s="56"/>
      <c r="N55" s="56"/>
      <c r="O55" s="56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IE55" s="0"/>
      <c r="IF55" s="0"/>
      <c r="IG55" s="0"/>
      <c r="IH55" s="0"/>
      <c r="II55" s="0"/>
      <c r="IJ55" s="0"/>
      <c r="IK55" s="0"/>
    </row>
    <row r="56" s="1" customFormat="true" ht="12.75" hidden="false" customHeight="true" outlineLevel="0" collapsed="false">
      <c r="H56" s="55" t="str">
        <f aca="false">X13</f>
        <v>Jakub</v>
      </c>
      <c r="I56" s="55"/>
      <c r="J56" s="55" t="str">
        <f aca="false">X14</f>
        <v>Sprzedawca</v>
      </c>
      <c r="K56" s="55"/>
      <c r="L56" s="56"/>
      <c r="M56" s="56"/>
      <c r="N56" s="56"/>
      <c r="O56" s="56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IE56" s="0"/>
      <c r="IF56" s="0"/>
      <c r="IG56" s="0"/>
      <c r="IH56" s="0"/>
      <c r="II56" s="0"/>
      <c r="IJ56" s="0"/>
      <c r="IK56" s="0"/>
    </row>
    <row r="57" s="1" customFormat="true" ht="12.75" hidden="false" customHeight="true" outlineLevel="0" collapsed="false">
      <c r="H57" s="55" t="str">
        <f aca="false">AB13</f>
        <v>Adrian</v>
      </c>
      <c r="I57" s="55"/>
      <c r="J57" s="55" t="str">
        <f aca="false">AB14</f>
        <v>Sprzedawca</v>
      </c>
      <c r="K57" s="55"/>
      <c r="L57" s="56"/>
      <c r="M57" s="56"/>
      <c r="N57" s="56"/>
      <c r="O57" s="56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IE57" s="0"/>
      <c r="IF57" s="0"/>
      <c r="IG57" s="0"/>
      <c r="IH57" s="0"/>
      <c r="II57" s="0"/>
      <c r="IJ57" s="0"/>
      <c r="IK57" s="0"/>
    </row>
    <row r="58" s="1" customFormat="true" ht="15.8" hidden="false" customHeight="true" outlineLevel="0" collapsed="false">
      <c r="H58" s="55" t="str">
        <f aca="false">AF13</f>
        <v>Radosław</v>
      </c>
      <c r="I58" s="55"/>
      <c r="J58" s="55" t="str">
        <f aca="false">AF14</f>
        <v>Sprzedawca</v>
      </c>
      <c r="K58" s="55"/>
      <c r="L58" s="56"/>
      <c r="M58" s="56"/>
      <c r="N58" s="56"/>
      <c r="O58" s="56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IE58" s="0"/>
      <c r="IF58" s="0"/>
      <c r="IG58" s="0"/>
      <c r="IH58" s="0"/>
      <c r="II58" s="0"/>
      <c r="IJ58" s="0"/>
      <c r="IK58" s="0"/>
    </row>
    <row r="59" s="1" customFormat="true" ht="12.75" hidden="false" customHeight="true" outlineLevel="0" collapsed="false">
      <c r="H59" s="55" t="str">
        <f aca="false">AJ13</f>
        <v>Kacper</v>
      </c>
      <c r="I59" s="55"/>
      <c r="J59" s="55" t="str">
        <f aca="false">AJ14</f>
        <v>Sprzedawca</v>
      </c>
      <c r="K59" s="55"/>
      <c r="L59" s="56"/>
      <c r="M59" s="56"/>
      <c r="N59" s="56"/>
      <c r="O59" s="56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IE59" s="0"/>
      <c r="IF59" s="0"/>
      <c r="IG59" s="0"/>
      <c r="IH59" s="0"/>
      <c r="II59" s="0"/>
      <c r="IJ59" s="0"/>
      <c r="IK59" s="0"/>
    </row>
    <row r="65535" customFormat="false" ht="12.8" hidden="false" customHeight="true" outlineLevel="0" collapsed="false"/>
    <row r="65536" customFormat="false" ht="12.8" hidden="false" customHeight="true" outlineLevel="0" collapsed="false"/>
  </sheetData>
  <mergeCells count="90">
    <mergeCell ref="B3:AM3"/>
    <mergeCell ref="A8:A10"/>
    <mergeCell ref="D13:G13"/>
    <mergeCell ref="H13:K13"/>
    <mergeCell ref="L13:O13"/>
    <mergeCell ref="P13:S13"/>
    <mergeCell ref="T13:W13"/>
    <mergeCell ref="X13:AA13"/>
    <mergeCell ref="AB13:AE13"/>
    <mergeCell ref="AF13:AI13"/>
    <mergeCell ref="AJ13:AM13"/>
    <mergeCell ref="D14:G14"/>
    <mergeCell ref="H14:K14"/>
    <mergeCell ref="L14:O14"/>
    <mergeCell ref="P14:S14"/>
    <mergeCell ref="T14:W14"/>
    <mergeCell ref="X14:AA14"/>
    <mergeCell ref="AB14:AE14"/>
    <mergeCell ref="AF14:AI14"/>
    <mergeCell ref="AJ14:AM14"/>
    <mergeCell ref="A16:A19"/>
    <mergeCell ref="A20:A26"/>
    <mergeCell ref="A27:A33"/>
    <mergeCell ref="A34:A40"/>
    <mergeCell ref="A41:A46"/>
    <mergeCell ref="B47:C47"/>
    <mergeCell ref="D47:G47"/>
    <mergeCell ref="H47:K47"/>
    <mergeCell ref="L47:O47"/>
    <mergeCell ref="P47:S47"/>
    <mergeCell ref="T47:W47"/>
    <mergeCell ref="X47:AA47"/>
    <mergeCell ref="AB47:AE47"/>
    <mergeCell ref="AF47:AI47"/>
    <mergeCell ref="AJ47:AM47"/>
    <mergeCell ref="B48:C48"/>
    <mergeCell ref="D48:G48"/>
    <mergeCell ref="H48:K48"/>
    <mergeCell ref="L48:O48"/>
    <mergeCell ref="P48:S48"/>
    <mergeCell ref="T48:W48"/>
    <mergeCell ref="X48:AA48"/>
    <mergeCell ref="AB48:AE48"/>
    <mergeCell ref="AF48:AI48"/>
    <mergeCell ref="AJ48:AM48"/>
    <mergeCell ref="B49:C49"/>
    <mergeCell ref="D49:G49"/>
    <mergeCell ref="H49:K49"/>
    <mergeCell ref="L49:O49"/>
    <mergeCell ref="P49:S49"/>
    <mergeCell ref="T49:W49"/>
    <mergeCell ref="X49:AA49"/>
    <mergeCell ref="AB49:AE49"/>
    <mergeCell ref="AF49:AI49"/>
    <mergeCell ref="AJ49:AM49"/>
    <mergeCell ref="B50:G50"/>
    <mergeCell ref="H50:K50"/>
    <mergeCell ref="L50:O50"/>
    <mergeCell ref="C51:G51"/>
    <mergeCell ref="H51:I51"/>
    <mergeCell ref="J51:K51"/>
    <mergeCell ref="L51:O51"/>
    <mergeCell ref="C52:G52"/>
    <mergeCell ref="H52:I52"/>
    <mergeCell ref="J52:K52"/>
    <mergeCell ref="L52:O52"/>
    <mergeCell ref="C53:G53"/>
    <mergeCell ref="H53:I53"/>
    <mergeCell ref="J53:K53"/>
    <mergeCell ref="L53:O53"/>
    <mergeCell ref="C54:G54"/>
    <mergeCell ref="H54:I54"/>
    <mergeCell ref="J54:K54"/>
    <mergeCell ref="L54:O54"/>
    <mergeCell ref="C55:G55"/>
    <mergeCell ref="H55:I55"/>
    <mergeCell ref="J55:K55"/>
    <mergeCell ref="L55:O55"/>
    <mergeCell ref="H56:I56"/>
    <mergeCell ref="J56:K56"/>
    <mergeCell ref="L56:O56"/>
    <mergeCell ref="H57:I57"/>
    <mergeCell ref="J57:K57"/>
    <mergeCell ref="L57:O57"/>
    <mergeCell ref="H58:I58"/>
    <mergeCell ref="J58:K58"/>
    <mergeCell ref="L58:O58"/>
    <mergeCell ref="H59:I59"/>
    <mergeCell ref="J59:K59"/>
    <mergeCell ref="L59:O59"/>
  </mergeCells>
  <conditionalFormatting sqref="AR16:AR46">
    <cfRule type="cellIs" priority="2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7E5F9F"/>
    <pageSetUpPr fitToPage="false"/>
  </sheetPr>
  <dimension ref="A1:IL655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21" activeCellId="0" sqref="H21"/>
    </sheetView>
  </sheetViews>
  <sheetFormatPr defaultRowHeight="12.75" zeroHeight="false" outlineLevelRow="0" outlineLevelCol="0"/>
  <cols>
    <col collapsed="false" customWidth="true" hidden="false" outlineLevel="0" max="1" min="1" style="0" width="12.76"/>
    <col collapsed="false" customWidth="true" hidden="false" outlineLevel="0" max="2" min="2" style="1" width="11.12"/>
    <col collapsed="false" customWidth="true" hidden="false" outlineLevel="0" max="3" min="3" style="1" width="2.83"/>
    <col collapsed="false" customWidth="true" hidden="false" outlineLevel="0" max="6" min="4" style="1" width="2.55"/>
    <col collapsed="false" customWidth="true" hidden="false" outlineLevel="0" max="7" min="7" style="1" width="7.98"/>
    <col collapsed="false" customWidth="true" hidden="false" outlineLevel="0" max="8" min="8" style="1" width="3.32"/>
    <col collapsed="false" customWidth="true" hidden="false" outlineLevel="0" max="9" min="9" style="1" width="5.12"/>
    <col collapsed="false" customWidth="true" hidden="false" outlineLevel="0" max="10" min="10" style="1" width="3.36"/>
    <col collapsed="false" customWidth="true" hidden="false" outlineLevel="0" max="11" min="11" style="1" width="6.49"/>
    <col collapsed="false" customWidth="true" hidden="false" outlineLevel="0" max="14" min="12" style="1" width="2.55"/>
    <col collapsed="false" customWidth="true" hidden="false" outlineLevel="0" max="15" min="15" style="1" width="5.7"/>
    <col collapsed="false" customWidth="true" hidden="false" outlineLevel="0" max="18" min="16" style="1" width="2.55"/>
    <col collapsed="false" customWidth="true" hidden="false" outlineLevel="0" max="19" min="19" style="1" width="5.7"/>
    <col collapsed="false" customWidth="true" hidden="false" outlineLevel="0" max="22" min="20" style="1" width="2.55"/>
    <col collapsed="false" customWidth="true" hidden="false" outlineLevel="0" max="23" min="23" style="1" width="6.12"/>
    <col collapsed="false" customWidth="true" hidden="false" outlineLevel="0" max="25" min="24" style="1" width="2.55"/>
    <col collapsed="false" customWidth="true" hidden="false" outlineLevel="0" max="26" min="26" style="1" width="2.83"/>
    <col collapsed="false" customWidth="true" hidden="false" outlineLevel="0" max="27" min="27" style="1" width="6.12"/>
    <col collapsed="false" customWidth="true" hidden="false" outlineLevel="0" max="29" min="28" style="1" width="2.55"/>
    <col collapsed="false" customWidth="true" hidden="false" outlineLevel="0" max="30" min="30" style="1" width="2.83"/>
    <col collapsed="false" customWidth="true" hidden="false" outlineLevel="0" max="31" min="31" style="1" width="6.12"/>
    <col collapsed="false" customWidth="true" hidden="false" outlineLevel="0" max="32" min="32" style="2" width="2.55"/>
    <col collapsed="false" customWidth="true" hidden="false" outlineLevel="0" max="33" min="33" style="2" width="3.49"/>
    <col collapsed="false" customWidth="true" hidden="false" outlineLevel="0" max="34" min="34" style="2" width="2.55"/>
    <col collapsed="false" customWidth="true" hidden="false" outlineLevel="0" max="35" min="35" style="2" width="5.49"/>
    <col collapsed="false" customWidth="true" hidden="false" outlineLevel="0" max="38" min="36" style="2" width="3.49"/>
    <col collapsed="false" customWidth="true" hidden="false" outlineLevel="0" max="39" min="39" style="2" width="5.49"/>
    <col collapsed="false" customWidth="true" hidden="false" outlineLevel="0" max="40" min="40" style="1" width="10.84"/>
    <col collapsed="false" customWidth="true" hidden="false" outlineLevel="0" max="41" min="41" style="1" width="17.17"/>
    <col collapsed="false" customWidth="true" hidden="false" outlineLevel="0" max="246" min="42" style="1" width="10.84"/>
    <col collapsed="false" customWidth="true" hidden="false" outlineLevel="0" max="1025" min="247" style="0" width="10.7"/>
  </cols>
  <sheetData>
    <row r="1" customFormat="false" ht="12.8" hidden="false" customHeight="true" outlineLevel="0" collapsed="false"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5"/>
      <c r="AC1" s="5"/>
      <c r="AD1" s="5"/>
      <c r="AE1" s="5"/>
      <c r="AF1" s="4"/>
      <c r="AG1" s="4"/>
      <c r="AH1" s="4"/>
      <c r="AI1" s="4"/>
      <c r="AJ1" s="4"/>
      <c r="AK1" s="4"/>
      <c r="AL1" s="4"/>
      <c r="AM1" s="4"/>
    </row>
    <row r="2" customFormat="false" ht="12.8" hidden="false" customHeight="true" outlineLevel="0" collapsed="false">
      <c r="B2" s="3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5"/>
      <c r="AC2" s="5"/>
      <c r="AD2" s="5"/>
      <c r="AE2" s="5"/>
      <c r="AF2" s="4"/>
      <c r="AG2" s="4"/>
      <c r="AH2" s="4"/>
      <c r="AI2" s="4"/>
      <c r="AJ2" s="4"/>
      <c r="AK2" s="4"/>
      <c r="AL2" s="4"/>
      <c r="AM2" s="4"/>
    </row>
    <row r="3" customFormat="false" ht="12.8" hidden="false" customHeight="true" outlineLevel="0" collapsed="false">
      <c r="B3" s="6" t="s">
        <v>51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customFormat="false" ht="12.8" hidden="false" customHeight="true" outlineLevel="0" collapsed="false">
      <c r="B4" s="9" t="str">
        <f aca="false">Grafik_Sierpień!B40</f>
        <v>sobota</v>
      </c>
      <c r="C4" s="9" t="n">
        <f aca="false">Grafik_Sierpień!C40</f>
        <v>25</v>
      </c>
      <c r="D4" s="8" t="n">
        <f aca="false">Grafik_Sierpień!D40</f>
        <v>0</v>
      </c>
      <c r="E4" s="8" t="n">
        <f aca="false">Grafik_Sierpień!E40</f>
        <v>0</v>
      </c>
      <c r="F4" s="8" t="n">
        <f aca="false">Grafik_Sierpień!F40</f>
        <v>0</v>
      </c>
      <c r="G4" s="8" t="str">
        <f aca="false">Grafik_Sierpień!G40</f>
        <v>X</v>
      </c>
      <c r="H4" s="7" t="n">
        <f aca="false">Grafik_Sierpień!H40</f>
        <v>0</v>
      </c>
      <c r="I4" s="7" t="n">
        <f aca="false">Grafik_Sierpień!I40</f>
        <v>0</v>
      </c>
      <c r="J4" s="8" t="n">
        <f aca="false">Grafik_Sierpień!J40</f>
        <v>0</v>
      </c>
      <c r="K4" s="8" t="str">
        <f aca="false">Grafik_Sierpień!K40</f>
        <v>X</v>
      </c>
      <c r="L4" s="8" t="n">
        <f aca="false">Grafik_Sierpień!L40</f>
        <v>0</v>
      </c>
      <c r="M4" s="8" t="n">
        <f aca="false">Grafik_Sierpień!M40</f>
        <v>0</v>
      </c>
      <c r="N4" s="8" t="n">
        <f aca="false">Grafik_Sierpień!N40</f>
        <v>0</v>
      </c>
      <c r="O4" s="8" t="str">
        <f aca="false">Grafik_Sierpień!O40</f>
        <v>X</v>
      </c>
      <c r="P4" s="8" t="n">
        <f aca="false">Grafik_Sierpień!P40</f>
        <v>0</v>
      </c>
      <c r="Q4" s="8" t="n">
        <f aca="false">Grafik_Sierpień!Q40</f>
        <v>0</v>
      </c>
      <c r="R4" s="8" t="n">
        <f aca="false">Grafik_Sierpień!R40</f>
        <v>0</v>
      </c>
      <c r="S4" s="8" t="str">
        <f aca="false">Grafik_Sierpień!S40</f>
        <v>X</v>
      </c>
      <c r="T4" s="8" t="n">
        <f aca="false">Grafik_Sierpień!T40</f>
        <v>0</v>
      </c>
      <c r="U4" s="8" t="n">
        <f aca="false">Grafik_Sierpień!U40</f>
        <v>0</v>
      </c>
      <c r="V4" s="8" t="n">
        <f aca="false">Grafik_Sierpień!V40</f>
        <v>0</v>
      </c>
      <c r="W4" s="8" t="str">
        <f aca="false">Grafik_Sierpień!W40</f>
        <v>X</v>
      </c>
      <c r="X4" s="7" t="n">
        <f aca="false">Grafik_Sierpień!X40</f>
        <v>0</v>
      </c>
      <c r="Y4" s="7" t="n">
        <f aca="false">Grafik_Sierpień!Y40</f>
        <v>0</v>
      </c>
      <c r="Z4" s="7" t="n">
        <f aca="false">Grafik_Sierpień!Z40</f>
        <v>0</v>
      </c>
      <c r="AA4" s="8" t="str">
        <f aca="false">Grafik_Sierpień!AA40</f>
        <v>X</v>
      </c>
      <c r="AB4" s="8" t="n">
        <f aca="false">Grafik_Sierpień!AB40</f>
        <v>0</v>
      </c>
      <c r="AC4" s="8" t="n">
        <f aca="false">Grafik_Sierpień!AC40</f>
        <v>0</v>
      </c>
      <c r="AD4" s="8" t="n">
        <f aca="false">Grafik_Sierpień!AD40</f>
        <v>0</v>
      </c>
      <c r="AE4" s="8" t="str">
        <f aca="false">Grafik_Sierpień!AE40</f>
        <v>X</v>
      </c>
      <c r="AF4" s="8" t="n">
        <f aca="false">Grafik_Sierpień!AF40</f>
        <v>0</v>
      </c>
      <c r="AG4" s="8" t="n">
        <f aca="false">Grafik_Sierpień!AG40</f>
        <v>0</v>
      </c>
      <c r="AH4" s="8" t="n">
        <f aca="false">Grafik_Sierpień!AH40</f>
        <v>0</v>
      </c>
      <c r="AI4" s="8" t="str">
        <f aca="false">Grafik_Sierpień!AI40</f>
        <v>X</v>
      </c>
      <c r="AJ4" s="8" t="n">
        <f aca="false">Grafik_Sierpień!AJ40</f>
        <v>0</v>
      </c>
      <c r="AK4" s="8" t="n">
        <f aca="false">Grafik_Sierpień!AK40</f>
        <v>0</v>
      </c>
      <c r="AL4" s="8" t="n">
        <f aca="false">Grafik_Sierpień!AL40</f>
        <v>0</v>
      </c>
      <c r="AM4" s="8" t="str">
        <f aca="false">Grafik_Sierpień!AM40</f>
        <v>X</v>
      </c>
    </row>
    <row r="5" customFormat="false" ht="12.8" hidden="false" customHeight="true" outlineLevel="0" collapsed="false">
      <c r="A5" s="57" t="s">
        <v>50</v>
      </c>
      <c r="B5" s="58" t="str">
        <f aca="false">Grafik_Sierpień!B41</f>
        <v>niedziela</v>
      </c>
      <c r="C5" s="17" t="n">
        <f aca="false">Grafik_Sierpień!C41</f>
        <v>26</v>
      </c>
      <c r="D5" s="66" t="n">
        <f aca="false">Grafik_Sierpień!D41</f>
        <v>0</v>
      </c>
      <c r="E5" s="66" t="n">
        <f aca="false">Grafik_Sierpień!E41</f>
        <v>0</v>
      </c>
      <c r="F5" s="66" t="n">
        <f aca="false">Grafik_Sierpień!F41</f>
        <v>0</v>
      </c>
      <c r="G5" s="66" t="str">
        <f aca="false">Grafik_Sierpień!G41</f>
        <v>X</v>
      </c>
      <c r="H5" s="66" t="n">
        <f aca="false">Grafik_Sierpień!H41</f>
        <v>0</v>
      </c>
      <c r="I5" s="66" t="n">
        <f aca="false">Grafik_Sierpień!I41</f>
        <v>0</v>
      </c>
      <c r="J5" s="66" t="n">
        <f aca="false">Grafik_Sierpień!J41</f>
        <v>0</v>
      </c>
      <c r="K5" s="66" t="str">
        <f aca="false">Grafik_Sierpień!K41</f>
        <v>X</v>
      </c>
      <c r="L5" s="66" t="n">
        <f aca="false">Grafik_Sierpień!L41</f>
        <v>0</v>
      </c>
      <c r="M5" s="66" t="n">
        <f aca="false">Grafik_Sierpień!M41</f>
        <v>0</v>
      </c>
      <c r="N5" s="66" t="n">
        <f aca="false">Grafik_Sierpień!N41</f>
        <v>0</v>
      </c>
      <c r="O5" s="66" t="str">
        <f aca="false">Grafik_Sierpień!O41</f>
        <v>X</v>
      </c>
      <c r="P5" s="66" t="n">
        <f aca="false">Grafik_Sierpień!P41</f>
        <v>0</v>
      </c>
      <c r="Q5" s="66" t="n">
        <f aca="false">Grafik_Sierpień!Q41</f>
        <v>0</v>
      </c>
      <c r="R5" s="66" t="n">
        <f aca="false">Grafik_Sierpień!R41</f>
        <v>0</v>
      </c>
      <c r="S5" s="66" t="str">
        <f aca="false">Grafik_Sierpień!S41</f>
        <v>X</v>
      </c>
      <c r="T5" s="66" t="n">
        <f aca="false">Grafik_Sierpień!T41</f>
        <v>0</v>
      </c>
      <c r="U5" s="66" t="n">
        <f aca="false">Grafik_Sierpień!U41</f>
        <v>0</v>
      </c>
      <c r="V5" s="66" t="n">
        <f aca="false">Grafik_Sierpień!V41</f>
        <v>0</v>
      </c>
      <c r="W5" s="66" t="str">
        <f aca="false">Grafik_Sierpień!W41</f>
        <v>X</v>
      </c>
      <c r="X5" s="65" t="n">
        <f aca="false">Grafik_Sierpień!X41</f>
        <v>0</v>
      </c>
      <c r="Y5" s="65" t="n">
        <f aca="false">Grafik_Sierpień!Y41</f>
        <v>0</v>
      </c>
      <c r="Z5" s="65" t="n">
        <f aca="false">Grafik_Sierpień!Z41</f>
        <v>0</v>
      </c>
      <c r="AA5" s="66" t="str">
        <f aca="false">Grafik_Sierpień!AA41</f>
        <v>X</v>
      </c>
      <c r="AB5" s="66" t="n">
        <f aca="false">Grafik_Sierpień!AB41</f>
        <v>0</v>
      </c>
      <c r="AC5" s="66" t="n">
        <f aca="false">Grafik_Sierpień!AC41</f>
        <v>0</v>
      </c>
      <c r="AD5" s="66" t="n">
        <f aca="false">Grafik_Sierpień!AD41</f>
        <v>0</v>
      </c>
      <c r="AE5" s="66" t="str">
        <f aca="false">Grafik_Sierpień!AE41</f>
        <v>X</v>
      </c>
      <c r="AF5" s="66" t="n">
        <f aca="false">Grafik_Sierpień!AF41</f>
        <v>0</v>
      </c>
      <c r="AG5" s="66" t="n">
        <f aca="false">Grafik_Sierpień!AG41</f>
        <v>0</v>
      </c>
      <c r="AH5" s="66" t="n">
        <f aca="false">Grafik_Sierpień!AH41</f>
        <v>0</v>
      </c>
      <c r="AI5" s="66" t="str">
        <f aca="false">Grafik_Sierpień!AI41</f>
        <v>X</v>
      </c>
      <c r="AJ5" s="66" t="n">
        <f aca="false">Grafik_Sierpień!AJ41</f>
        <v>0</v>
      </c>
      <c r="AK5" s="66" t="n">
        <f aca="false">Grafik_Sierpień!AK41</f>
        <v>0</v>
      </c>
      <c r="AL5" s="66" t="n">
        <f aca="false">Grafik_Sierpień!AL41</f>
        <v>0</v>
      </c>
      <c r="AM5" s="66" t="str">
        <f aca="false">Grafik_Sierpień!AM41</f>
        <v>X</v>
      </c>
    </row>
    <row r="6" customFormat="false" ht="12.8" hidden="false" customHeight="true" outlineLevel="0" collapsed="false">
      <c r="A6" s="57"/>
      <c r="B6" s="59" t="str">
        <f aca="false">Grafik_Sierpień!B42</f>
        <v>poniedziałek</v>
      </c>
      <c r="C6" s="9" t="n">
        <f aca="false">Grafik_Sierpień!C42</f>
        <v>27</v>
      </c>
      <c r="D6" s="8" t="n">
        <f aca="false">Grafik_Sierpień!D42</f>
        <v>0</v>
      </c>
      <c r="E6" s="8" t="n">
        <f aca="false">Grafik_Sierpień!E42</f>
        <v>0</v>
      </c>
      <c r="F6" s="8" t="n">
        <f aca="false">Grafik_Sierpień!F42</f>
        <v>0</v>
      </c>
      <c r="G6" s="8" t="str">
        <f aca="false">Grafik_Sierpień!G42</f>
        <v>X</v>
      </c>
      <c r="H6" s="8" t="n">
        <f aca="false">Grafik_Sierpień!H42</f>
        <v>0</v>
      </c>
      <c r="I6" s="8" t="n">
        <f aca="false">Grafik_Sierpień!I42</f>
        <v>0</v>
      </c>
      <c r="J6" s="8" t="n">
        <f aca="false">Grafik_Sierpień!J42</f>
        <v>0</v>
      </c>
      <c r="K6" s="8" t="str">
        <f aca="false">Grafik_Sierpień!K42</f>
        <v>X</v>
      </c>
      <c r="L6" s="8" t="n">
        <f aca="false">Grafik_Sierpień!L42</f>
        <v>0</v>
      </c>
      <c r="M6" s="8" t="n">
        <f aca="false">Grafik_Sierpień!M42</f>
        <v>0</v>
      </c>
      <c r="N6" s="8" t="n">
        <f aca="false">Grafik_Sierpień!N42</f>
        <v>0</v>
      </c>
      <c r="O6" s="8" t="str">
        <f aca="false">Grafik_Sierpień!O42</f>
        <v>X</v>
      </c>
      <c r="P6" s="8" t="n">
        <f aca="false">Grafik_Sierpień!P42</f>
        <v>0</v>
      </c>
      <c r="Q6" s="8" t="n">
        <f aca="false">Grafik_Sierpień!Q42</f>
        <v>0</v>
      </c>
      <c r="R6" s="8" t="n">
        <f aca="false">Grafik_Sierpień!R42</f>
        <v>0</v>
      </c>
      <c r="S6" s="8" t="str">
        <f aca="false">Grafik_Sierpień!S42</f>
        <v>X</v>
      </c>
      <c r="T6" s="8" t="n">
        <f aca="false">Grafik_Sierpień!T42</f>
        <v>0</v>
      </c>
      <c r="U6" s="8" t="n">
        <f aca="false">Grafik_Sierpień!U42</f>
        <v>0</v>
      </c>
      <c r="V6" s="8" t="n">
        <f aca="false">Grafik_Sierpień!V42</f>
        <v>0</v>
      </c>
      <c r="W6" s="8" t="str">
        <f aca="false">Grafik_Sierpień!W42</f>
        <v>X</v>
      </c>
      <c r="X6" s="8" t="n">
        <f aca="false">Grafik_Sierpień!X42</f>
        <v>0</v>
      </c>
      <c r="Y6" s="8" t="n">
        <f aca="false">Grafik_Sierpień!Y42</f>
        <v>0</v>
      </c>
      <c r="Z6" s="7" t="n">
        <f aca="false">Grafik_Sierpień!Z42</f>
        <v>0</v>
      </c>
      <c r="AA6" s="8" t="str">
        <f aca="false">Grafik_Sierpień!AA42</f>
        <v>X</v>
      </c>
      <c r="AB6" s="8" t="n">
        <f aca="false">Grafik_Sierpień!AB42</f>
        <v>0</v>
      </c>
      <c r="AC6" s="8" t="n">
        <f aca="false">Grafik_Sierpień!AC42</f>
        <v>0</v>
      </c>
      <c r="AD6" s="8" t="n">
        <f aca="false">Grafik_Sierpień!AD42</f>
        <v>0</v>
      </c>
      <c r="AE6" s="8" t="str">
        <f aca="false">Grafik_Sierpień!AE42</f>
        <v>X</v>
      </c>
      <c r="AF6" s="8" t="n">
        <f aca="false">Grafik_Sierpień!AF42</f>
        <v>0</v>
      </c>
      <c r="AG6" s="8" t="n">
        <f aca="false">Grafik_Sierpień!AG42</f>
        <v>0</v>
      </c>
      <c r="AH6" s="8" t="n">
        <f aca="false">Grafik_Sierpień!AH42</f>
        <v>0</v>
      </c>
      <c r="AI6" s="8" t="str">
        <f aca="false">Grafik_Sierpień!AI42</f>
        <v>X</v>
      </c>
      <c r="AJ6" s="8" t="n">
        <f aca="false">Grafik_Sierpień!AJ42</f>
        <v>0</v>
      </c>
      <c r="AK6" s="8" t="n">
        <f aca="false">Grafik_Sierpień!AK42</f>
        <v>0</v>
      </c>
      <c r="AL6" s="8" t="n">
        <f aca="false">Grafik_Sierpień!AL42</f>
        <v>0</v>
      </c>
      <c r="AM6" s="8" t="str">
        <f aca="false">Grafik_Sierpień!AM42</f>
        <v>X</v>
      </c>
    </row>
    <row r="7" customFormat="false" ht="12.8" hidden="false" customHeight="true" outlineLevel="0" collapsed="false">
      <c r="A7" s="57"/>
      <c r="B7" s="59" t="str">
        <f aca="false">Grafik_Sierpień!B43</f>
        <v>wtorek</v>
      </c>
      <c r="C7" s="9" t="n">
        <f aca="false">Grafik_Sierpień!C43</f>
        <v>28</v>
      </c>
      <c r="D7" s="8" t="n">
        <f aca="false">Grafik_Sierpień!D43</f>
        <v>0</v>
      </c>
      <c r="E7" s="8" t="n">
        <f aca="false">Grafik_Sierpień!E43</f>
        <v>0</v>
      </c>
      <c r="F7" s="8" t="n">
        <f aca="false">Grafik_Sierpień!F43</f>
        <v>0</v>
      </c>
      <c r="G7" s="8" t="str">
        <f aca="false">Grafik_Sierpień!G43</f>
        <v>X</v>
      </c>
      <c r="H7" s="8" t="n">
        <f aca="false">Grafik_Sierpień!H43</f>
        <v>0</v>
      </c>
      <c r="I7" s="8" t="n">
        <f aca="false">Grafik_Sierpień!I43</f>
        <v>0</v>
      </c>
      <c r="J7" s="8" t="n">
        <f aca="false">Grafik_Sierpień!J43</f>
        <v>0</v>
      </c>
      <c r="K7" s="8" t="str">
        <f aca="false">Grafik_Sierpień!K43</f>
        <v>X</v>
      </c>
      <c r="L7" s="8" t="n">
        <f aca="false">Grafik_Sierpień!L43</f>
        <v>0</v>
      </c>
      <c r="M7" s="8" t="n">
        <f aca="false">Grafik_Sierpień!M43</f>
        <v>0</v>
      </c>
      <c r="N7" s="8" t="n">
        <f aca="false">Grafik_Sierpień!N43</f>
        <v>0</v>
      </c>
      <c r="O7" s="8" t="str">
        <f aca="false">Grafik_Sierpień!O43</f>
        <v>X</v>
      </c>
      <c r="P7" s="8" t="n">
        <f aca="false">Grafik_Sierpień!P43</f>
        <v>0</v>
      </c>
      <c r="Q7" s="8" t="n">
        <f aca="false">Grafik_Sierpień!Q43</f>
        <v>0</v>
      </c>
      <c r="R7" s="8" t="n">
        <f aca="false">Grafik_Sierpień!R43</f>
        <v>0</v>
      </c>
      <c r="S7" s="8" t="str">
        <f aca="false">Grafik_Sierpień!S43</f>
        <v>X</v>
      </c>
      <c r="T7" s="8" t="n">
        <f aca="false">Grafik_Sierpień!T43</f>
        <v>0</v>
      </c>
      <c r="U7" s="8" t="n">
        <f aca="false">Grafik_Sierpień!U43</f>
        <v>0</v>
      </c>
      <c r="V7" s="8" t="n">
        <f aca="false">Grafik_Sierpień!V43</f>
        <v>0</v>
      </c>
      <c r="W7" s="8" t="str">
        <f aca="false">Grafik_Sierpień!W43</f>
        <v>X</v>
      </c>
      <c r="X7" s="8" t="n">
        <f aca="false">Grafik_Sierpień!X43</f>
        <v>0</v>
      </c>
      <c r="Y7" s="8" t="n">
        <f aca="false">Grafik_Sierpień!Y43</f>
        <v>0</v>
      </c>
      <c r="Z7" s="7" t="n">
        <f aca="false">Grafik_Sierpień!Z43</f>
        <v>0</v>
      </c>
      <c r="AA7" s="8" t="str">
        <f aca="false">Grafik_Sierpień!AA43</f>
        <v>X</v>
      </c>
      <c r="AB7" s="8" t="n">
        <f aca="false">Grafik_Sierpień!AB43</f>
        <v>0</v>
      </c>
      <c r="AC7" s="8" t="n">
        <f aca="false">Grafik_Sierpień!AC43</f>
        <v>0</v>
      </c>
      <c r="AD7" s="8" t="n">
        <f aca="false">Grafik_Sierpień!AD43</f>
        <v>0</v>
      </c>
      <c r="AE7" s="8" t="str">
        <f aca="false">Grafik_Sierpień!AE43</f>
        <v>X</v>
      </c>
      <c r="AF7" s="8" t="n">
        <f aca="false">Grafik_Sierpień!AF43</f>
        <v>0</v>
      </c>
      <c r="AG7" s="8" t="n">
        <f aca="false">Grafik_Sierpień!AG43</f>
        <v>0</v>
      </c>
      <c r="AH7" s="8" t="n">
        <f aca="false">Grafik_Sierpień!AH43</f>
        <v>0</v>
      </c>
      <c r="AI7" s="8" t="str">
        <f aca="false">Grafik_Sierpień!AI43</f>
        <v>X</v>
      </c>
      <c r="AJ7" s="8" t="n">
        <f aca="false">Grafik_Sierpień!AJ43</f>
        <v>0</v>
      </c>
      <c r="AK7" s="8" t="n">
        <f aca="false">Grafik_Sierpień!AK43</f>
        <v>0</v>
      </c>
      <c r="AL7" s="8" t="n">
        <f aca="false">Grafik_Sierpień!AL43</f>
        <v>0</v>
      </c>
      <c r="AM7" s="8" t="str">
        <f aca="false">Grafik_Sierpień!AM43</f>
        <v>X</v>
      </c>
    </row>
    <row r="8" customFormat="false" ht="12.8" hidden="false" customHeight="true" outlineLevel="0" collapsed="false">
      <c r="A8" s="57"/>
      <c r="B8" s="59" t="str">
        <f aca="false">Grafik_Sierpień!B44</f>
        <v>środa</v>
      </c>
      <c r="C8" s="9" t="n">
        <f aca="false">Grafik_Sierpień!C44</f>
        <v>29</v>
      </c>
      <c r="D8" s="8" t="n">
        <f aca="false">Grafik_Sierpień!D44</f>
        <v>0</v>
      </c>
      <c r="E8" s="8" t="n">
        <f aca="false">Grafik_Sierpień!E44</f>
        <v>0</v>
      </c>
      <c r="F8" s="8" t="n">
        <f aca="false">Grafik_Sierpień!F44</f>
        <v>0</v>
      </c>
      <c r="G8" s="8" t="str">
        <f aca="false">Grafik_Sierpień!G44</f>
        <v>X</v>
      </c>
      <c r="H8" s="8" t="n">
        <f aca="false">Grafik_Sierpień!H44</f>
        <v>0</v>
      </c>
      <c r="I8" s="8" t="n">
        <f aca="false">Grafik_Sierpień!I44</f>
        <v>0</v>
      </c>
      <c r="J8" s="8" t="n">
        <f aca="false">Grafik_Sierpień!J44</f>
        <v>0</v>
      </c>
      <c r="K8" s="8" t="str">
        <f aca="false">Grafik_Sierpień!K44</f>
        <v>X</v>
      </c>
      <c r="L8" s="8" t="n">
        <f aca="false">Grafik_Sierpień!L44</f>
        <v>0</v>
      </c>
      <c r="M8" s="8" t="n">
        <f aca="false">Grafik_Sierpień!M44</f>
        <v>0</v>
      </c>
      <c r="N8" s="8" t="n">
        <f aca="false">Grafik_Sierpień!N44</f>
        <v>0</v>
      </c>
      <c r="O8" s="8" t="str">
        <f aca="false">Grafik_Sierpień!O44</f>
        <v>X</v>
      </c>
      <c r="P8" s="8" t="n">
        <f aca="false">Grafik_Sierpień!P44</f>
        <v>0</v>
      </c>
      <c r="Q8" s="8" t="n">
        <f aca="false">Grafik_Sierpień!Q44</f>
        <v>0</v>
      </c>
      <c r="R8" s="8" t="n">
        <f aca="false">Grafik_Sierpień!R44</f>
        <v>0</v>
      </c>
      <c r="S8" s="8" t="str">
        <f aca="false">Grafik_Sierpień!S44</f>
        <v>X</v>
      </c>
      <c r="T8" s="8" t="n">
        <f aca="false">Grafik_Sierpień!T44</f>
        <v>0</v>
      </c>
      <c r="U8" s="8" t="n">
        <f aca="false">Grafik_Sierpień!U44</f>
        <v>0</v>
      </c>
      <c r="V8" s="8" t="n">
        <f aca="false">Grafik_Sierpień!V44</f>
        <v>0</v>
      </c>
      <c r="W8" s="8" t="str">
        <f aca="false">Grafik_Sierpień!W44</f>
        <v>X</v>
      </c>
      <c r="X8" s="8" t="n">
        <f aca="false">Grafik_Sierpień!X44</f>
        <v>0</v>
      </c>
      <c r="Y8" s="8" t="n">
        <f aca="false">Grafik_Sierpień!Y44</f>
        <v>0</v>
      </c>
      <c r="Z8" s="7" t="n">
        <f aca="false">Grafik_Sierpień!Z44</f>
        <v>0</v>
      </c>
      <c r="AA8" s="8" t="str">
        <f aca="false">Grafik_Sierpień!AA44</f>
        <v>X</v>
      </c>
      <c r="AB8" s="8" t="n">
        <f aca="false">Grafik_Sierpień!AB44</f>
        <v>0</v>
      </c>
      <c r="AC8" s="8" t="n">
        <f aca="false">Grafik_Sierpień!AC44</f>
        <v>0</v>
      </c>
      <c r="AD8" s="8" t="n">
        <f aca="false">Grafik_Sierpień!AD44</f>
        <v>0</v>
      </c>
      <c r="AE8" s="8" t="str">
        <f aca="false">Grafik_Sierpień!AE44</f>
        <v>X</v>
      </c>
      <c r="AF8" s="8" t="n">
        <f aca="false">Grafik_Sierpień!AF44</f>
        <v>0</v>
      </c>
      <c r="AG8" s="8" t="n">
        <f aca="false">Grafik_Sierpień!AG44</f>
        <v>0</v>
      </c>
      <c r="AH8" s="8" t="n">
        <f aca="false">Grafik_Sierpień!AH44</f>
        <v>0</v>
      </c>
      <c r="AI8" s="8" t="str">
        <f aca="false">Grafik_Sierpień!AI44</f>
        <v>X</v>
      </c>
      <c r="AJ8" s="8" t="n">
        <f aca="false">Grafik_Sierpień!AJ44</f>
        <v>0</v>
      </c>
      <c r="AK8" s="8" t="n">
        <f aca="false">Grafik_Sierpień!AK44</f>
        <v>0</v>
      </c>
      <c r="AL8" s="8" t="n">
        <f aca="false">Grafik_Sierpień!AL44</f>
        <v>0</v>
      </c>
      <c r="AM8" s="8" t="str">
        <f aca="false">Grafik_Sierpień!AM44</f>
        <v>X</v>
      </c>
    </row>
    <row r="9" customFormat="false" ht="12.8" hidden="false" customHeight="true" outlineLevel="0" collapsed="false">
      <c r="A9" s="57"/>
      <c r="B9" s="59" t="str">
        <f aca="false">Grafik_Sierpień!B45</f>
        <v>czwartek</v>
      </c>
      <c r="C9" s="9" t="n">
        <f aca="false">Grafik_Sierpień!C45</f>
        <v>30</v>
      </c>
      <c r="D9" s="8" t="n">
        <f aca="false">Grafik_Sierpień!D45</f>
        <v>0</v>
      </c>
      <c r="E9" s="8" t="n">
        <f aca="false">Grafik_Sierpień!E45</f>
        <v>0</v>
      </c>
      <c r="F9" s="8" t="n">
        <f aca="false">Grafik_Sierpień!F45</f>
        <v>0</v>
      </c>
      <c r="G9" s="8" t="str">
        <f aca="false">Grafik_Sierpień!G45</f>
        <v>X</v>
      </c>
      <c r="H9" s="8" t="n">
        <f aca="false">Grafik_Sierpień!H45</f>
        <v>0</v>
      </c>
      <c r="I9" s="8" t="n">
        <f aca="false">Grafik_Sierpień!I45</f>
        <v>0</v>
      </c>
      <c r="J9" s="8" t="n">
        <f aca="false">Grafik_Sierpień!J45</f>
        <v>0</v>
      </c>
      <c r="K9" s="8" t="str">
        <f aca="false">Grafik_Sierpień!K45</f>
        <v>X</v>
      </c>
      <c r="L9" s="8" t="n">
        <f aca="false">Grafik_Sierpień!L45</f>
        <v>0</v>
      </c>
      <c r="M9" s="8" t="n">
        <f aca="false">Grafik_Sierpień!M45</f>
        <v>0</v>
      </c>
      <c r="N9" s="8" t="n">
        <f aca="false">Grafik_Sierpień!N45</f>
        <v>0</v>
      </c>
      <c r="O9" s="8" t="str">
        <f aca="false">Grafik_Sierpień!O45</f>
        <v>X</v>
      </c>
      <c r="P9" s="8" t="n">
        <f aca="false">Grafik_Sierpień!P45</f>
        <v>0</v>
      </c>
      <c r="Q9" s="8" t="n">
        <f aca="false">Grafik_Sierpień!Q45</f>
        <v>0</v>
      </c>
      <c r="R9" s="8" t="n">
        <f aca="false">Grafik_Sierpień!R45</f>
        <v>0</v>
      </c>
      <c r="S9" s="8" t="str">
        <f aca="false">Grafik_Sierpień!S45</f>
        <v>X</v>
      </c>
      <c r="T9" s="8" t="n">
        <f aca="false">Grafik_Sierpień!T45</f>
        <v>0</v>
      </c>
      <c r="U9" s="8" t="n">
        <f aca="false">Grafik_Sierpień!U45</f>
        <v>0</v>
      </c>
      <c r="V9" s="8" t="n">
        <f aca="false">Grafik_Sierpień!V45</f>
        <v>0</v>
      </c>
      <c r="W9" s="8" t="str">
        <f aca="false">Grafik_Sierpień!W45</f>
        <v>X</v>
      </c>
      <c r="X9" s="8" t="n">
        <f aca="false">Grafik_Sierpień!X45</f>
        <v>0</v>
      </c>
      <c r="Y9" s="8" t="n">
        <f aca="false">Grafik_Sierpień!Y45</f>
        <v>0</v>
      </c>
      <c r="Z9" s="7" t="n">
        <f aca="false">Grafik_Sierpień!Z45</f>
        <v>0</v>
      </c>
      <c r="AA9" s="8" t="str">
        <f aca="false">Grafik_Sierpień!AA45</f>
        <v>X</v>
      </c>
      <c r="AB9" s="8" t="n">
        <f aca="false">Grafik_Sierpień!AB45</f>
        <v>0</v>
      </c>
      <c r="AC9" s="8" t="n">
        <f aca="false">Grafik_Sierpień!AC45</f>
        <v>0</v>
      </c>
      <c r="AD9" s="8" t="n">
        <f aca="false">Grafik_Sierpień!AD45</f>
        <v>0</v>
      </c>
      <c r="AE9" s="8" t="str">
        <f aca="false">Grafik_Sierpień!AE45</f>
        <v>X</v>
      </c>
      <c r="AF9" s="8" t="n">
        <f aca="false">Grafik_Sierpień!AF45</f>
        <v>0</v>
      </c>
      <c r="AG9" s="8" t="n">
        <f aca="false">Grafik_Sierpień!AG45</f>
        <v>0</v>
      </c>
      <c r="AH9" s="8" t="n">
        <f aca="false">Grafik_Sierpień!AH45</f>
        <v>0</v>
      </c>
      <c r="AI9" s="8" t="str">
        <f aca="false">Grafik_Sierpień!AI45</f>
        <v>X</v>
      </c>
      <c r="AJ9" s="8" t="n">
        <f aca="false">Grafik_Sierpień!AJ45</f>
        <v>0</v>
      </c>
      <c r="AK9" s="8" t="n">
        <f aca="false">Grafik_Sierpień!AK45</f>
        <v>0</v>
      </c>
      <c r="AL9" s="8" t="n">
        <f aca="false">Grafik_Sierpień!AL45</f>
        <v>0</v>
      </c>
      <c r="AM9" s="8" t="str">
        <f aca="false">Grafik_Sierpień!AM45</f>
        <v>X</v>
      </c>
    </row>
    <row r="10" customFormat="false" ht="12.8" hidden="false" customHeight="true" outlineLevel="0" collapsed="false">
      <c r="A10" s="57"/>
      <c r="B10" s="59" t="str">
        <f aca="false">Grafik_Sierpień!B46</f>
        <v>piątek</v>
      </c>
      <c r="C10" s="9" t="n">
        <f aca="false">Grafik_Sierpień!C46</f>
        <v>31</v>
      </c>
      <c r="D10" s="8" t="n">
        <f aca="false">Grafik_Sierpień!D46</f>
        <v>0</v>
      </c>
      <c r="E10" s="8" t="n">
        <f aca="false">Grafik_Sierpień!E46</f>
        <v>0</v>
      </c>
      <c r="F10" s="8" t="n">
        <f aca="false">Grafik_Sierpień!F46</f>
        <v>0</v>
      </c>
      <c r="G10" s="8" t="str">
        <f aca="false">Grafik_Sierpień!G46</f>
        <v>X</v>
      </c>
      <c r="H10" s="8" t="n">
        <f aca="false">Grafik_Sierpień!H46</f>
        <v>0</v>
      </c>
      <c r="I10" s="8" t="n">
        <f aca="false">Grafik_Sierpień!I46</f>
        <v>0</v>
      </c>
      <c r="J10" s="8" t="n">
        <f aca="false">Grafik_Sierpień!J46</f>
        <v>0</v>
      </c>
      <c r="K10" s="8" t="str">
        <f aca="false">Grafik_Sierpień!K46</f>
        <v>X</v>
      </c>
      <c r="L10" s="8" t="n">
        <f aca="false">Grafik_Sierpień!L46</f>
        <v>0</v>
      </c>
      <c r="M10" s="8" t="n">
        <f aca="false">Grafik_Sierpień!M46</f>
        <v>0</v>
      </c>
      <c r="N10" s="8" t="n">
        <f aca="false">Grafik_Sierpień!N46</f>
        <v>0</v>
      </c>
      <c r="O10" s="8" t="str">
        <f aca="false">Grafik_Sierpień!O46</f>
        <v>X</v>
      </c>
      <c r="P10" s="8" t="n">
        <f aca="false">Grafik_Sierpień!P46</f>
        <v>0</v>
      </c>
      <c r="Q10" s="8" t="n">
        <f aca="false">Grafik_Sierpień!Q46</f>
        <v>0</v>
      </c>
      <c r="R10" s="8" t="n">
        <f aca="false">Grafik_Sierpień!R46</f>
        <v>0</v>
      </c>
      <c r="S10" s="8" t="str">
        <f aca="false">Grafik_Sierpień!S46</f>
        <v>X</v>
      </c>
      <c r="T10" s="8" t="n">
        <f aca="false">Grafik_Sierpień!T46</f>
        <v>0</v>
      </c>
      <c r="U10" s="8" t="n">
        <f aca="false">Grafik_Sierpień!U46</f>
        <v>0</v>
      </c>
      <c r="V10" s="8" t="n">
        <f aca="false">Grafik_Sierpień!V46</f>
        <v>0</v>
      </c>
      <c r="W10" s="8" t="str">
        <f aca="false">Grafik_Sierpień!W46</f>
        <v>X</v>
      </c>
      <c r="X10" s="8" t="n">
        <f aca="false">Grafik_Sierpień!X46</f>
        <v>0</v>
      </c>
      <c r="Y10" s="8" t="n">
        <f aca="false">Grafik_Sierpień!Y46</f>
        <v>0</v>
      </c>
      <c r="Z10" s="7" t="n">
        <f aca="false">Grafik_Sierpień!Z46</f>
        <v>0</v>
      </c>
      <c r="AA10" s="8" t="str">
        <f aca="false">Grafik_Sierpień!AA46</f>
        <v>X</v>
      </c>
      <c r="AB10" s="8" t="n">
        <f aca="false">Grafik_Sierpień!AB46</f>
        <v>0</v>
      </c>
      <c r="AC10" s="8" t="n">
        <f aca="false">Grafik_Sierpień!AC46</f>
        <v>0</v>
      </c>
      <c r="AD10" s="8" t="n">
        <f aca="false">Grafik_Sierpień!AD46</f>
        <v>0</v>
      </c>
      <c r="AE10" s="8" t="str">
        <f aca="false">Grafik_Sierpień!AE46</f>
        <v>X</v>
      </c>
      <c r="AF10" s="8" t="n">
        <f aca="false">Grafik_Sierpień!AF46</f>
        <v>0</v>
      </c>
      <c r="AG10" s="8" t="n">
        <f aca="false">Grafik_Sierpień!AG46</f>
        <v>0</v>
      </c>
      <c r="AH10" s="8" t="n">
        <f aca="false">Grafik_Sierpień!AH46</f>
        <v>0</v>
      </c>
      <c r="AI10" s="8" t="str">
        <f aca="false">Grafik_Sierpień!AI46</f>
        <v>X</v>
      </c>
      <c r="AJ10" s="8" t="n">
        <f aca="false">Grafik_Sierpień!AJ46</f>
        <v>0</v>
      </c>
      <c r="AK10" s="8" t="n">
        <f aca="false">Grafik_Sierpień!AK46</f>
        <v>0</v>
      </c>
      <c r="AL10" s="8" t="n">
        <f aca="false">Grafik_Sierpień!AL46</f>
        <v>0</v>
      </c>
      <c r="AM10" s="8" t="str">
        <f aca="false">Grafik_Sierpień!AM46</f>
        <v>X</v>
      </c>
    </row>
    <row r="11" customFormat="false" ht="12.8" hidden="false" customHeight="true" outlineLevel="0" collapsed="false">
      <c r="B11" s="3"/>
      <c r="C11" s="3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5"/>
      <c r="AC11" s="5"/>
      <c r="AD11" s="5"/>
      <c r="AE11" s="5"/>
      <c r="AF11" s="4"/>
      <c r="AG11" s="4"/>
      <c r="AH11" s="4"/>
      <c r="AI11" s="4"/>
      <c r="AJ11" s="4"/>
      <c r="AK11" s="4"/>
      <c r="AL11" s="4"/>
      <c r="AM11" s="4"/>
    </row>
    <row r="12" customFormat="false" ht="12.8" hidden="false" customHeight="true" outlineLevel="0" collapsed="false">
      <c r="B12" s="3"/>
      <c r="C12" s="3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5"/>
      <c r="AC12" s="5"/>
      <c r="AD12" s="5"/>
      <c r="AE12" s="5"/>
      <c r="AF12" s="4"/>
      <c r="AG12" s="4"/>
      <c r="AH12" s="4"/>
      <c r="AI12" s="4"/>
      <c r="AJ12" s="4"/>
      <c r="AK12" s="4"/>
      <c r="AL12" s="4"/>
      <c r="AM12" s="4"/>
    </row>
    <row r="13" customFormat="false" ht="12.8" hidden="false" customHeight="true" outlineLevel="0" collapsed="false">
      <c r="B13" s="9" t="str">
        <f aca="false">'Podsumowanie i założenia'!B1</f>
        <v>DBC</v>
      </c>
      <c r="C13" s="10"/>
      <c r="D13" s="11" t="s">
        <v>1</v>
      </c>
      <c r="E13" s="11"/>
      <c r="F13" s="11"/>
      <c r="G13" s="11"/>
      <c r="H13" s="11" t="s">
        <v>2</v>
      </c>
      <c r="I13" s="11"/>
      <c r="J13" s="11"/>
      <c r="K13" s="11"/>
      <c r="L13" s="12" t="s">
        <v>3</v>
      </c>
      <c r="M13" s="12"/>
      <c r="N13" s="12"/>
      <c r="O13" s="12"/>
      <c r="P13" s="11" t="s">
        <v>45</v>
      </c>
      <c r="Q13" s="11"/>
      <c r="R13" s="11"/>
      <c r="S13" s="11"/>
      <c r="T13" s="11" t="s">
        <v>5</v>
      </c>
      <c r="U13" s="11"/>
      <c r="V13" s="11"/>
      <c r="W13" s="11"/>
      <c r="X13" s="13" t="s">
        <v>6</v>
      </c>
      <c r="Y13" s="13"/>
      <c r="Z13" s="13"/>
      <c r="AA13" s="13"/>
      <c r="AB13" s="13" t="s">
        <v>2</v>
      </c>
      <c r="AC13" s="13"/>
      <c r="AD13" s="13"/>
      <c r="AE13" s="13"/>
      <c r="AF13" s="13" t="s">
        <v>5</v>
      </c>
      <c r="AG13" s="13"/>
      <c r="AH13" s="13"/>
      <c r="AI13" s="13"/>
      <c r="AJ13" s="11" t="s">
        <v>7</v>
      </c>
      <c r="AK13" s="11"/>
      <c r="AL13" s="11"/>
      <c r="AM13" s="11"/>
    </row>
    <row r="14" customFormat="false" ht="12.95" hidden="false" customHeight="true" outlineLevel="0" collapsed="false">
      <c r="B14" s="9" t="str">
        <f aca="false">'Podsumowanie i założenia'!C8</f>
        <v>Wrzesień</v>
      </c>
      <c r="C14" s="10" t="n">
        <f aca="false">'Podsumowanie i założenia'!B8</f>
        <v>9</v>
      </c>
      <c r="D14" s="11" t="s">
        <v>9</v>
      </c>
      <c r="E14" s="11"/>
      <c r="F14" s="11"/>
      <c r="G14" s="11"/>
      <c r="H14" s="11" t="s">
        <v>10</v>
      </c>
      <c r="I14" s="11"/>
      <c r="J14" s="11"/>
      <c r="K14" s="11"/>
      <c r="L14" s="11" t="s">
        <v>11</v>
      </c>
      <c r="M14" s="11"/>
      <c r="N14" s="11"/>
      <c r="O14" s="11"/>
      <c r="P14" s="11" t="s">
        <v>11</v>
      </c>
      <c r="Q14" s="11"/>
      <c r="R14" s="11"/>
      <c r="S14" s="11"/>
      <c r="T14" s="11" t="s">
        <v>11</v>
      </c>
      <c r="U14" s="11"/>
      <c r="V14" s="11"/>
      <c r="W14" s="11"/>
      <c r="X14" s="11" t="s">
        <v>11</v>
      </c>
      <c r="Y14" s="11"/>
      <c r="Z14" s="11"/>
      <c r="AA14" s="11"/>
      <c r="AB14" s="11" t="s">
        <v>11</v>
      </c>
      <c r="AC14" s="11"/>
      <c r="AD14" s="11"/>
      <c r="AE14" s="11"/>
      <c r="AF14" s="11" t="s">
        <v>11</v>
      </c>
      <c r="AG14" s="11"/>
      <c r="AH14" s="11"/>
      <c r="AI14" s="11"/>
      <c r="AJ14" s="11" t="s">
        <v>11</v>
      </c>
      <c r="AK14" s="11"/>
      <c r="AL14" s="11"/>
      <c r="AM14" s="11"/>
    </row>
    <row r="15" customFormat="false" ht="12.4" hidden="false" customHeight="true" outlineLevel="0" collapsed="false">
      <c r="B15" s="9" t="n">
        <f aca="false">'Podsumowanie i założenia'!B2</f>
        <v>2018</v>
      </c>
      <c r="C15" s="10" t="s">
        <v>12</v>
      </c>
      <c r="D15" s="10" t="s">
        <v>13</v>
      </c>
      <c r="E15" s="10" t="s">
        <v>14</v>
      </c>
      <c r="F15" s="10" t="s">
        <v>15</v>
      </c>
      <c r="G15" s="10" t="s">
        <v>16</v>
      </c>
      <c r="H15" s="10" t="s">
        <v>13</v>
      </c>
      <c r="I15" s="10" t="s">
        <v>14</v>
      </c>
      <c r="J15" s="10" t="s">
        <v>15</v>
      </c>
      <c r="K15" s="10" t="s">
        <v>16</v>
      </c>
      <c r="L15" s="10" t="s">
        <v>13</v>
      </c>
      <c r="M15" s="10" t="s">
        <v>14</v>
      </c>
      <c r="N15" s="10" t="s">
        <v>15</v>
      </c>
      <c r="O15" s="10" t="s">
        <v>16</v>
      </c>
      <c r="P15" s="10" t="s">
        <v>13</v>
      </c>
      <c r="Q15" s="10" t="s">
        <v>14</v>
      </c>
      <c r="R15" s="10" t="s">
        <v>15</v>
      </c>
      <c r="S15" s="10" t="s">
        <v>16</v>
      </c>
      <c r="T15" s="10" t="s">
        <v>13</v>
      </c>
      <c r="U15" s="10" t="s">
        <v>14</v>
      </c>
      <c r="V15" s="10" t="s">
        <v>15</v>
      </c>
      <c r="W15" s="10" t="s">
        <v>16</v>
      </c>
      <c r="X15" s="10" t="s">
        <v>13</v>
      </c>
      <c r="Y15" s="10" t="s">
        <v>14</v>
      </c>
      <c r="Z15" s="10" t="s">
        <v>15</v>
      </c>
      <c r="AA15" s="10" t="s">
        <v>16</v>
      </c>
      <c r="AB15" s="10" t="s">
        <v>13</v>
      </c>
      <c r="AC15" s="10" t="s">
        <v>14</v>
      </c>
      <c r="AD15" s="10" t="s">
        <v>15</v>
      </c>
      <c r="AE15" s="10" t="s">
        <v>16</v>
      </c>
      <c r="AF15" s="10" t="s">
        <v>13</v>
      </c>
      <c r="AG15" s="10" t="s">
        <v>14</v>
      </c>
      <c r="AH15" s="10" t="s">
        <v>15</v>
      </c>
      <c r="AI15" s="10" t="s">
        <v>16</v>
      </c>
      <c r="AJ15" s="10" t="s">
        <v>13</v>
      </c>
      <c r="AK15" s="10" t="s">
        <v>14</v>
      </c>
      <c r="AL15" s="10" t="s">
        <v>15</v>
      </c>
      <c r="AM15" s="10" t="s">
        <v>16</v>
      </c>
      <c r="AN15" s="0"/>
      <c r="AO15" s="14" t="s">
        <v>17</v>
      </c>
      <c r="AP15" s="14" t="s">
        <v>18</v>
      </c>
      <c r="AQ15" s="14" t="s">
        <v>19</v>
      </c>
      <c r="AR15" s="14" t="s">
        <v>20</v>
      </c>
    </row>
    <row r="16" customFormat="false" ht="12.4" hidden="false" customHeight="true" outlineLevel="0" collapsed="false">
      <c r="A16" s="67" t="s">
        <v>50</v>
      </c>
      <c r="B16" s="62" t="str">
        <f aca="false">TEXT(DATE($B$15,$C$14,C16),"dddd")</f>
        <v>sobota</v>
      </c>
      <c r="C16" s="35" t="n">
        <v>1</v>
      </c>
      <c r="D16" s="68"/>
      <c r="E16" s="63"/>
      <c r="F16" s="64" t="n">
        <f aca="false">E16-D16</f>
        <v>0</v>
      </c>
      <c r="G16" s="64" t="str">
        <f aca="false">IF(F16=0,"X","")</f>
        <v>X</v>
      </c>
      <c r="H16" s="63"/>
      <c r="I16" s="63"/>
      <c r="J16" s="64" t="n">
        <f aca="false">I16-H16</f>
        <v>0</v>
      </c>
      <c r="K16" s="64" t="str">
        <f aca="false">IF(J16=0,"X","")</f>
        <v>X</v>
      </c>
      <c r="L16" s="63"/>
      <c r="M16" s="63"/>
      <c r="N16" s="64" t="n">
        <f aca="false">M16-L16</f>
        <v>0</v>
      </c>
      <c r="O16" s="64" t="str">
        <f aca="false">IF(N16=0,"X","")</f>
        <v>X</v>
      </c>
      <c r="P16" s="63"/>
      <c r="Q16" s="63"/>
      <c r="R16" s="64" t="n">
        <f aca="false">Q16-P16</f>
        <v>0</v>
      </c>
      <c r="S16" s="64" t="str">
        <f aca="false">IF(R16=0,"X","")</f>
        <v>X</v>
      </c>
      <c r="T16" s="63"/>
      <c r="U16" s="63"/>
      <c r="V16" s="64" t="n">
        <f aca="false">U16-T16</f>
        <v>0</v>
      </c>
      <c r="W16" s="64" t="str">
        <f aca="false">IF(V16=0,"X","")</f>
        <v>X</v>
      </c>
      <c r="X16" s="63"/>
      <c r="Y16" s="63"/>
      <c r="Z16" s="63" t="n">
        <f aca="false">Y16-X16</f>
        <v>0</v>
      </c>
      <c r="AA16" s="64" t="str">
        <f aca="false">IF(Z16=0,"X","")</f>
        <v>X</v>
      </c>
      <c r="AB16" s="63"/>
      <c r="AC16" s="63"/>
      <c r="AD16" s="64" t="n">
        <f aca="false">AC16-AB16</f>
        <v>0</v>
      </c>
      <c r="AE16" s="64" t="str">
        <f aca="false">IF(AD16=0,"X","")</f>
        <v>X</v>
      </c>
      <c r="AF16" s="63"/>
      <c r="AG16" s="63"/>
      <c r="AH16" s="64" t="n">
        <f aca="false">AG16-AF16</f>
        <v>0</v>
      </c>
      <c r="AI16" s="64" t="str">
        <f aca="false">IF(AH16=0,"X","")</f>
        <v>X</v>
      </c>
      <c r="AJ16" s="63"/>
      <c r="AK16" s="63"/>
      <c r="AL16" s="64" t="n">
        <f aca="false">AK16-AJ16</f>
        <v>0</v>
      </c>
      <c r="AM16" s="64" t="str">
        <f aca="false">IF(AL16=0,"X","")</f>
        <v>X</v>
      </c>
      <c r="AN16" s="0"/>
      <c r="AO16" s="21" t="n">
        <f aca="false">SUM(IF(R16&gt;0,1,0),IF(V16&gt;0,1,0),IF(Z16&gt;0,1,0),IF(AD16&gt;0,1,0),IF(AH16&gt;0,1,0),IF(AL16&gt;0,1,0),IF(N16&gt;0,1,0),IF(J16&gt;0,1,0),IF(F16&gt;0,1,0))</f>
        <v>0</v>
      </c>
      <c r="AP16" s="7" t="n">
        <v>0</v>
      </c>
      <c r="AQ16" s="22"/>
      <c r="AR16" s="7" t="n">
        <f aca="false">(AO16-AP16)-AQ16</f>
        <v>0</v>
      </c>
    </row>
    <row r="17" customFormat="false" ht="12.4" hidden="false" customHeight="true" outlineLevel="0" collapsed="false">
      <c r="A17" s="15" t="s">
        <v>52</v>
      </c>
      <c r="B17" s="58" t="str">
        <f aca="false">TEXT(DATE($B$15,$C$14,C17),"dddd")</f>
        <v>niedziela</v>
      </c>
      <c r="C17" s="17" t="n">
        <v>2</v>
      </c>
      <c r="D17" s="65"/>
      <c r="E17" s="65"/>
      <c r="F17" s="66" t="n">
        <f aca="false">E17-D17</f>
        <v>0</v>
      </c>
      <c r="G17" s="66" t="str">
        <f aca="false">IF(F17=0,"X","")</f>
        <v>X</v>
      </c>
      <c r="H17" s="65"/>
      <c r="I17" s="65"/>
      <c r="J17" s="66" t="n">
        <f aca="false">I17-H17</f>
        <v>0</v>
      </c>
      <c r="K17" s="66" t="str">
        <f aca="false">IF(J17=0,"X","")</f>
        <v>X</v>
      </c>
      <c r="L17" s="65"/>
      <c r="M17" s="65"/>
      <c r="N17" s="66" t="n">
        <f aca="false">M17-L17</f>
        <v>0</v>
      </c>
      <c r="O17" s="66" t="str">
        <f aca="false">IF(N17=0,"X","")</f>
        <v>X</v>
      </c>
      <c r="P17" s="65"/>
      <c r="Q17" s="65"/>
      <c r="R17" s="66" t="n">
        <f aca="false">Q17-P17</f>
        <v>0</v>
      </c>
      <c r="S17" s="66" t="str">
        <f aca="false">IF(R17=0,"X","")</f>
        <v>X</v>
      </c>
      <c r="T17" s="65"/>
      <c r="U17" s="65"/>
      <c r="V17" s="66" t="n">
        <f aca="false">U17-T17</f>
        <v>0</v>
      </c>
      <c r="W17" s="66" t="str">
        <f aca="false">IF(V17=0,"X","")</f>
        <v>X</v>
      </c>
      <c r="X17" s="65"/>
      <c r="Y17" s="65"/>
      <c r="Z17" s="65" t="n">
        <f aca="false">Y17-X17</f>
        <v>0</v>
      </c>
      <c r="AA17" s="66" t="str">
        <f aca="false">IF(Z17=0,"X","")</f>
        <v>X</v>
      </c>
      <c r="AB17" s="65"/>
      <c r="AC17" s="65"/>
      <c r="AD17" s="66" t="n">
        <f aca="false">AC17-AB17</f>
        <v>0</v>
      </c>
      <c r="AE17" s="66" t="str">
        <f aca="false">IF(AD17=0,"X","")</f>
        <v>X</v>
      </c>
      <c r="AF17" s="65"/>
      <c r="AG17" s="65"/>
      <c r="AH17" s="66" t="n">
        <f aca="false">AG17-AF17</f>
        <v>0</v>
      </c>
      <c r="AI17" s="66" t="str">
        <f aca="false">IF(AH17=0,"X","")</f>
        <v>X</v>
      </c>
      <c r="AJ17" s="65"/>
      <c r="AK17" s="65"/>
      <c r="AL17" s="66" t="n">
        <f aca="false">AK17-AJ17</f>
        <v>0</v>
      </c>
      <c r="AM17" s="66" t="str">
        <f aca="false">IF(AL17=0,"X","")</f>
        <v>X</v>
      </c>
      <c r="AN17" s="0"/>
      <c r="AO17" s="21" t="n">
        <f aca="false">SUM(IF(R17&gt;0,1,0),IF(V17&gt;0,1,0),IF(Z17&gt;0,1,0),IF(AD17&gt;0,1,0),IF(AH17&gt;0,1,0),IF(AL17&gt;0,1,0),IF(N17&gt;0,1,0),IF(J17&gt;0,1,0),IF(F17&gt;0,1,0))</f>
        <v>0</v>
      </c>
      <c r="AP17" s="7" t="n">
        <v>0</v>
      </c>
      <c r="AQ17" s="22"/>
      <c r="AR17" s="7" t="n">
        <f aca="false">(AO17-AP17)-AQ17</f>
        <v>0</v>
      </c>
    </row>
    <row r="18" customFormat="false" ht="12.4" hidden="false" customHeight="true" outlineLevel="0" collapsed="false">
      <c r="A18" s="15"/>
      <c r="B18" s="59" t="str">
        <f aca="false">TEXT(DATE($B$15,$C$14,C18),"dddd")</f>
        <v>poniedziałek</v>
      </c>
      <c r="C18" s="9" t="n">
        <v>3</v>
      </c>
      <c r="D18" s="7"/>
      <c r="E18" s="7"/>
      <c r="F18" s="8" t="n">
        <f aca="false">E18-D18</f>
        <v>0</v>
      </c>
      <c r="G18" s="8" t="str">
        <f aca="false">IF(F18=0,"X","")</f>
        <v>X</v>
      </c>
      <c r="H18" s="7"/>
      <c r="I18" s="7"/>
      <c r="J18" s="8" t="n">
        <f aca="false">I18-H18</f>
        <v>0</v>
      </c>
      <c r="K18" s="8" t="str">
        <f aca="false">IF(J18=0,"X","")</f>
        <v>X</v>
      </c>
      <c r="L18" s="7"/>
      <c r="M18" s="7"/>
      <c r="N18" s="7" t="n">
        <f aca="false">M18-L18</f>
        <v>0</v>
      </c>
      <c r="O18" s="8" t="str">
        <f aca="false">IF(N18=0,"X","")</f>
        <v>X</v>
      </c>
      <c r="P18" s="7"/>
      <c r="Q18" s="7"/>
      <c r="R18" s="8" t="n">
        <f aca="false">Q18-P18</f>
        <v>0</v>
      </c>
      <c r="S18" s="8" t="str">
        <f aca="false">IF(R18=0,"X","")</f>
        <v>X</v>
      </c>
      <c r="T18" s="7"/>
      <c r="U18" s="7"/>
      <c r="V18" s="8" t="n">
        <f aca="false">U18-T18</f>
        <v>0</v>
      </c>
      <c r="W18" s="8" t="str">
        <f aca="false">IF(V18=0,"X","")</f>
        <v>X</v>
      </c>
      <c r="X18" s="7"/>
      <c r="Y18" s="7"/>
      <c r="Z18" s="7" t="n">
        <f aca="false">Y18-X18</f>
        <v>0</v>
      </c>
      <c r="AA18" s="8" t="str">
        <f aca="false">IF(Z18=0,"X","")</f>
        <v>X</v>
      </c>
      <c r="AB18" s="7"/>
      <c r="AC18" s="7"/>
      <c r="AD18" s="7" t="n">
        <f aca="false">AC18-AB18</f>
        <v>0</v>
      </c>
      <c r="AE18" s="8" t="str">
        <f aca="false">IF(AD18=0,"X","")</f>
        <v>X</v>
      </c>
      <c r="AF18" s="7"/>
      <c r="AG18" s="7"/>
      <c r="AH18" s="8" t="n">
        <f aca="false">AG18-AF18</f>
        <v>0</v>
      </c>
      <c r="AI18" s="8" t="str">
        <f aca="false">IF(AH18=0,"X","")</f>
        <v>X</v>
      </c>
      <c r="AJ18" s="7"/>
      <c r="AK18" s="7"/>
      <c r="AL18" s="8" t="n">
        <f aca="false">AK18-AJ18</f>
        <v>0</v>
      </c>
      <c r="AM18" s="8" t="str">
        <f aca="false">IF(AL18=0,"X","")</f>
        <v>X</v>
      </c>
      <c r="AN18" s="0"/>
      <c r="AO18" s="21" t="n">
        <f aca="false">SUM(IF(R18&gt;0,1,0),IF(V18&gt;0,1,0),IF(Z18&gt;0,1,0),IF(AD18&gt;0,1,0),IF(AH18&gt;0,1,0),IF(AL18&gt;0,1,0),IF(N18&gt;0,1,0),IF(J18&gt;0,1,0),IF(F18&gt;0,1,0))</f>
        <v>0</v>
      </c>
      <c r="AP18" s="7" t="n">
        <v>0</v>
      </c>
      <c r="AQ18" s="22"/>
      <c r="AR18" s="7" t="n">
        <f aca="false">(AO18-AP18)-AQ18</f>
        <v>0</v>
      </c>
    </row>
    <row r="19" customFormat="false" ht="12.4" hidden="false" customHeight="true" outlineLevel="0" collapsed="false">
      <c r="A19" s="15"/>
      <c r="B19" s="59" t="str">
        <f aca="false">TEXT(DATE($B$15,$C$14,C19),"dddd")</f>
        <v>wtorek</v>
      </c>
      <c r="C19" s="9" t="n">
        <v>4</v>
      </c>
      <c r="D19" s="7"/>
      <c r="E19" s="7"/>
      <c r="F19" s="8" t="n">
        <f aca="false">E19-D19</f>
        <v>0</v>
      </c>
      <c r="G19" s="8" t="str">
        <f aca="false">IF(F19=0,"X","")</f>
        <v>X</v>
      </c>
      <c r="H19" s="7"/>
      <c r="I19" s="7"/>
      <c r="J19" s="8" t="n">
        <f aca="false">I19-H19</f>
        <v>0</v>
      </c>
      <c r="K19" s="8" t="str">
        <f aca="false">IF(J19=0,"X","")</f>
        <v>X</v>
      </c>
      <c r="L19" s="7"/>
      <c r="M19" s="7"/>
      <c r="N19" s="8" t="n">
        <f aca="false">M19-L19</f>
        <v>0</v>
      </c>
      <c r="O19" s="8" t="str">
        <f aca="false">IF(N19=0,"X","")</f>
        <v>X</v>
      </c>
      <c r="P19" s="7"/>
      <c r="Q19" s="7"/>
      <c r="R19" s="7" t="n">
        <f aca="false">Q19-P19</f>
        <v>0</v>
      </c>
      <c r="S19" s="8" t="str">
        <f aca="false">IF(R19=0,"X","")</f>
        <v>X</v>
      </c>
      <c r="T19" s="7"/>
      <c r="U19" s="7"/>
      <c r="V19" s="8" t="n">
        <f aca="false">U19-T19</f>
        <v>0</v>
      </c>
      <c r="W19" s="8" t="str">
        <f aca="false">IF(V19=0,"X","")</f>
        <v>X</v>
      </c>
      <c r="X19" s="7"/>
      <c r="Y19" s="7"/>
      <c r="Z19" s="7" t="n">
        <f aca="false">Y19-X19</f>
        <v>0</v>
      </c>
      <c r="AA19" s="8" t="str">
        <f aca="false">IF(Z19=0,"X","")</f>
        <v>X</v>
      </c>
      <c r="AB19" s="7"/>
      <c r="AC19" s="7"/>
      <c r="AD19" s="8" t="n">
        <f aca="false">AC19-AB19</f>
        <v>0</v>
      </c>
      <c r="AE19" s="8" t="str">
        <f aca="false">IF(AD19=0,"X","")</f>
        <v>X</v>
      </c>
      <c r="AF19" s="7"/>
      <c r="AG19" s="7"/>
      <c r="AH19" s="8" t="n">
        <f aca="false">AG19-AF19</f>
        <v>0</v>
      </c>
      <c r="AI19" s="8" t="str">
        <f aca="false">IF(AH19=0,"X","")</f>
        <v>X</v>
      </c>
      <c r="AJ19" s="7"/>
      <c r="AK19" s="7"/>
      <c r="AL19" s="8" t="n">
        <f aca="false">AK19-AJ19</f>
        <v>0</v>
      </c>
      <c r="AM19" s="8" t="str">
        <f aca="false">IF(AL19=0,"X","")</f>
        <v>X</v>
      </c>
      <c r="AN19" s="0"/>
      <c r="AO19" s="21" t="n">
        <f aca="false">SUM(IF(R19&gt;0,1,0),IF(V19&gt;0,1,0),IF(Z19&gt;0,1,0),IF(AD19&gt;0,1,0),IF(AH19&gt;0,1,0),IF(AL19&gt;0,1,0),IF(N19&gt;0,1,0),IF(J19&gt;0,1,0),IF(F19&gt;0,1,0))</f>
        <v>0</v>
      </c>
      <c r="AP19" s="7" t="n">
        <v>0</v>
      </c>
      <c r="AQ19" s="22"/>
      <c r="AR19" s="7" t="n">
        <f aca="false">(AO19-AP19)-AQ19</f>
        <v>0</v>
      </c>
    </row>
    <row r="20" customFormat="false" ht="12.4" hidden="false" customHeight="true" outlineLevel="0" collapsed="false">
      <c r="A20" s="15"/>
      <c r="B20" s="59" t="str">
        <f aca="false">TEXT(DATE($B$15,$C$14,C20),"dddd")</f>
        <v>środa</v>
      </c>
      <c r="C20" s="9" t="n">
        <v>5</v>
      </c>
      <c r="D20" s="7"/>
      <c r="E20" s="7"/>
      <c r="F20" s="8" t="n">
        <f aca="false">E20-D20</f>
        <v>0</v>
      </c>
      <c r="G20" s="8" t="str">
        <f aca="false">IF(F20=0,"X","")</f>
        <v>X</v>
      </c>
      <c r="H20" s="7"/>
      <c r="I20" s="7"/>
      <c r="J20" s="8" t="n">
        <f aca="false">I20-H20</f>
        <v>0</v>
      </c>
      <c r="K20" s="8" t="str">
        <f aca="false">IF(J20=0,"X","")</f>
        <v>X</v>
      </c>
      <c r="L20" s="7"/>
      <c r="M20" s="7"/>
      <c r="N20" s="8" t="n">
        <f aca="false">M20-L20</f>
        <v>0</v>
      </c>
      <c r="O20" s="8" t="str">
        <f aca="false">IF(N20=0,"X","")</f>
        <v>X</v>
      </c>
      <c r="P20" s="7"/>
      <c r="Q20" s="7"/>
      <c r="R20" s="7" t="n">
        <f aca="false">Q20-P20</f>
        <v>0</v>
      </c>
      <c r="S20" s="8" t="str">
        <f aca="false">IF(R20=0,"X","")</f>
        <v>X</v>
      </c>
      <c r="T20" s="7"/>
      <c r="U20" s="7"/>
      <c r="V20" s="8" t="n">
        <f aca="false">U20-T20</f>
        <v>0</v>
      </c>
      <c r="W20" s="8" t="str">
        <f aca="false">IF(V20=0,"X","")</f>
        <v>X</v>
      </c>
      <c r="X20" s="7"/>
      <c r="Y20" s="7"/>
      <c r="Z20" s="7" t="n">
        <f aca="false">Y20-X20</f>
        <v>0</v>
      </c>
      <c r="AA20" s="8" t="str">
        <f aca="false">IF(Z20=0,"X","")</f>
        <v>X</v>
      </c>
      <c r="AB20" s="7"/>
      <c r="AC20" s="7"/>
      <c r="AD20" s="8" t="n">
        <f aca="false">AC20-AB20</f>
        <v>0</v>
      </c>
      <c r="AE20" s="8" t="str">
        <f aca="false">IF(AD20=0,"X","")</f>
        <v>X</v>
      </c>
      <c r="AF20" s="7"/>
      <c r="AG20" s="7"/>
      <c r="AH20" s="8" t="n">
        <f aca="false">AG20-AF20</f>
        <v>0</v>
      </c>
      <c r="AI20" s="8" t="str">
        <f aca="false">IF(AH20=0,"X","")</f>
        <v>X</v>
      </c>
      <c r="AJ20" s="7"/>
      <c r="AK20" s="7"/>
      <c r="AL20" s="8" t="n">
        <f aca="false">AK20-AJ20</f>
        <v>0</v>
      </c>
      <c r="AM20" s="8" t="str">
        <f aca="false">IF(AL20=0,"X","")</f>
        <v>X</v>
      </c>
      <c r="AN20" s="0"/>
      <c r="AO20" s="21" t="n">
        <f aca="false">SUM(IF(R20&gt;0,1,0),IF(V20&gt;0,1,0),IF(Z20&gt;0,1,0),IF(AD20&gt;0,1,0),IF(AH20&gt;0,1,0),IF(AL20&gt;0,1,0),IF(N20&gt;0,1,0),IF(J20&gt;0,1,0),IF(F20&gt;0,1,0))</f>
        <v>0</v>
      </c>
      <c r="AP20" s="7" t="n">
        <v>0</v>
      </c>
      <c r="AQ20" s="22"/>
      <c r="AR20" s="7" t="n">
        <f aca="false">(AO20-AP20)-AQ20</f>
        <v>0</v>
      </c>
    </row>
    <row r="21" customFormat="false" ht="12.4" hidden="false" customHeight="true" outlineLevel="0" collapsed="false">
      <c r="A21" s="15"/>
      <c r="B21" s="59" t="str">
        <f aca="false">TEXT(DATE($B$15,$C$14,C21),"dddd")</f>
        <v>czwartek</v>
      </c>
      <c r="C21" s="9" t="n">
        <v>6</v>
      </c>
      <c r="D21" s="7"/>
      <c r="E21" s="7"/>
      <c r="F21" s="8" t="n">
        <f aca="false">E21-D21</f>
        <v>0</v>
      </c>
      <c r="G21" s="8" t="str">
        <f aca="false">IF(F21=0,"X","")</f>
        <v>X</v>
      </c>
      <c r="H21" s="7"/>
      <c r="I21" s="7"/>
      <c r="J21" s="8" t="n">
        <f aca="false">I21-H21</f>
        <v>0</v>
      </c>
      <c r="K21" s="8" t="str">
        <f aca="false">IF(J21=0,"X","")</f>
        <v>X</v>
      </c>
      <c r="L21" s="7"/>
      <c r="M21" s="7"/>
      <c r="N21" s="8" t="n">
        <f aca="false">M21-L21</f>
        <v>0</v>
      </c>
      <c r="O21" s="8" t="str">
        <f aca="false">IF(N21=0,"X","")</f>
        <v>X</v>
      </c>
      <c r="P21" s="7"/>
      <c r="Q21" s="7"/>
      <c r="R21" s="7" t="n">
        <f aca="false">Q21-P21</f>
        <v>0</v>
      </c>
      <c r="S21" s="8" t="str">
        <f aca="false">IF(R21=0,"X","")</f>
        <v>X</v>
      </c>
      <c r="T21" s="7"/>
      <c r="U21" s="7"/>
      <c r="V21" s="8" t="n">
        <f aca="false">U21-T21</f>
        <v>0</v>
      </c>
      <c r="W21" s="8" t="str">
        <f aca="false">IF(V21=0,"X","")</f>
        <v>X</v>
      </c>
      <c r="X21" s="7"/>
      <c r="Y21" s="7"/>
      <c r="Z21" s="7" t="n">
        <f aca="false">Y21-X21</f>
        <v>0</v>
      </c>
      <c r="AA21" s="8" t="str">
        <f aca="false">IF(Z21=0,"X","")</f>
        <v>X</v>
      </c>
      <c r="AB21" s="7"/>
      <c r="AC21" s="7"/>
      <c r="AD21" s="8" t="n">
        <f aca="false">AC21-AB21</f>
        <v>0</v>
      </c>
      <c r="AE21" s="8" t="str">
        <f aca="false">IF(AD21=0,"X","")</f>
        <v>X</v>
      </c>
      <c r="AF21" s="7"/>
      <c r="AG21" s="7"/>
      <c r="AH21" s="8" t="n">
        <f aca="false">AG21-AF21</f>
        <v>0</v>
      </c>
      <c r="AI21" s="8" t="str">
        <f aca="false">IF(AH21=0,"X","")</f>
        <v>X</v>
      </c>
      <c r="AJ21" s="7"/>
      <c r="AK21" s="7"/>
      <c r="AL21" s="8" t="n">
        <f aca="false">AK21-AJ21</f>
        <v>0</v>
      </c>
      <c r="AM21" s="8" t="str">
        <f aca="false">IF(AL21=0,"X","")</f>
        <v>X</v>
      </c>
      <c r="AN21" s="0"/>
      <c r="AO21" s="21" t="n">
        <f aca="false">SUM(IF(R21&gt;0,1,0),IF(V21&gt;0,1,0),IF(Z21&gt;0,1,0),IF(AD21&gt;0,1,0),IF(AH21&gt;0,1,0),IF(AL21&gt;0,1,0),IF(N21&gt;0,1,0),IF(J21&gt;0,1,0),IF(F21&gt;0,1,0))</f>
        <v>0</v>
      </c>
      <c r="AP21" s="7" t="n">
        <v>0</v>
      </c>
      <c r="AQ21" s="22"/>
      <c r="AR21" s="7" t="n">
        <f aca="false">(AO21-AP21)-AQ21</f>
        <v>0</v>
      </c>
    </row>
    <row r="22" customFormat="false" ht="12.4" hidden="false" customHeight="true" outlineLevel="0" collapsed="false">
      <c r="A22" s="15"/>
      <c r="B22" s="59" t="str">
        <f aca="false">TEXT(DATE($B$15,$C$14,C22),"dddd")</f>
        <v>piątek</v>
      </c>
      <c r="C22" s="9" t="n">
        <v>7</v>
      </c>
      <c r="D22" s="7"/>
      <c r="E22" s="7"/>
      <c r="F22" s="7" t="n">
        <f aca="false">E22-D22</f>
        <v>0</v>
      </c>
      <c r="G22" s="8" t="str">
        <f aca="false">IF(F22=0,"X","")</f>
        <v>X</v>
      </c>
      <c r="H22" s="7"/>
      <c r="I22" s="7"/>
      <c r="J22" s="8" t="n">
        <f aca="false">I22-H22</f>
        <v>0</v>
      </c>
      <c r="K22" s="8" t="str">
        <f aca="false">IF(J22=0,"X","")</f>
        <v>X</v>
      </c>
      <c r="L22" s="7"/>
      <c r="M22" s="7"/>
      <c r="N22" s="8" t="n">
        <f aca="false">M22-L22</f>
        <v>0</v>
      </c>
      <c r="O22" s="8" t="str">
        <f aca="false">IF(N22=0,"X","")</f>
        <v>X</v>
      </c>
      <c r="P22" s="7"/>
      <c r="Q22" s="7"/>
      <c r="R22" s="7" t="n">
        <f aca="false">Q22-P22</f>
        <v>0</v>
      </c>
      <c r="S22" s="8" t="str">
        <f aca="false">IF(R22=0,"X","")</f>
        <v>X</v>
      </c>
      <c r="T22" s="7"/>
      <c r="U22" s="7"/>
      <c r="V22" s="8" t="n">
        <f aca="false">U22-T22</f>
        <v>0</v>
      </c>
      <c r="W22" s="8" t="str">
        <f aca="false">IF(V22=0,"X","")</f>
        <v>X</v>
      </c>
      <c r="X22" s="7"/>
      <c r="Y22" s="7"/>
      <c r="Z22" s="7" t="n">
        <f aca="false">Y22-X22</f>
        <v>0</v>
      </c>
      <c r="AA22" s="8" t="str">
        <f aca="false">IF(Z22=0,"X","")</f>
        <v>X</v>
      </c>
      <c r="AB22" s="7"/>
      <c r="AC22" s="7"/>
      <c r="AD22" s="8" t="n">
        <f aca="false">AC22-AB22</f>
        <v>0</v>
      </c>
      <c r="AE22" s="8" t="str">
        <f aca="false">IF(AD22=0,"X","")</f>
        <v>X</v>
      </c>
      <c r="AF22" s="7"/>
      <c r="AG22" s="7"/>
      <c r="AH22" s="8" t="n">
        <f aca="false">AG22-AF22</f>
        <v>0</v>
      </c>
      <c r="AI22" s="8" t="str">
        <f aca="false">IF(AH22=0,"X","")</f>
        <v>X</v>
      </c>
      <c r="AJ22" s="7"/>
      <c r="AK22" s="7"/>
      <c r="AL22" s="8" t="n">
        <f aca="false">AK22-AJ22</f>
        <v>0</v>
      </c>
      <c r="AM22" s="8" t="str">
        <f aca="false">IF(AL22=0,"X","")</f>
        <v>X</v>
      </c>
      <c r="AN22" s="0"/>
      <c r="AO22" s="21" t="n">
        <f aca="false">SUM(IF(R22&gt;0,1,0),IF(V22&gt;0,1,0),IF(Z22&gt;0,1,0),IF(AD22&gt;0,1,0),IF(AH22&gt;0,1,0),IF(AL22&gt;0,1,0),IF(N22&gt;0,1,0),IF(J22&gt;0,1,0),IF(F22&gt;0,1,0))</f>
        <v>0</v>
      </c>
      <c r="AP22" s="7" t="n">
        <v>0</v>
      </c>
      <c r="AQ22" s="22"/>
      <c r="AR22" s="7" t="n">
        <f aca="false">(AO22-AP22)-AQ22</f>
        <v>0</v>
      </c>
    </row>
    <row r="23" customFormat="false" ht="12.4" hidden="false" customHeight="true" outlineLevel="0" collapsed="false">
      <c r="A23" s="15"/>
      <c r="B23" s="62" t="str">
        <f aca="false">TEXT(DATE($B$15,$C$14,C23),"dddd")</f>
        <v>sobota</v>
      </c>
      <c r="C23" s="35" t="n">
        <v>8</v>
      </c>
      <c r="D23" s="63"/>
      <c r="E23" s="63"/>
      <c r="F23" s="64" t="n">
        <f aca="false">E23-D23</f>
        <v>0</v>
      </c>
      <c r="G23" s="64" t="str">
        <f aca="false">IF(F23=0,"X","")</f>
        <v>X</v>
      </c>
      <c r="H23" s="63"/>
      <c r="I23" s="63"/>
      <c r="J23" s="64" t="n">
        <f aca="false">I23-H23</f>
        <v>0</v>
      </c>
      <c r="K23" s="64" t="str">
        <f aca="false">IF(J23=0,"X","")</f>
        <v>X</v>
      </c>
      <c r="L23" s="63"/>
      <c r="M23" s="63"/>
      <c r="N23" s="64" t="n">
        <f aca="false">M23-L23</f>
        <v>0</v>
      </c>
      <c r="O23" s="64" t="str">
        <f aca="false">IF(N23=0,"X","")</f>
        <v>X</v>
      </c>
      <c r="P23" s="63"/>
      <c r="Q23" s="63"/>
      <c r="R23" s="63" t="n">
        <f aca="false">Q23-P23</f>
        <v>0</v>
      </c>
      <c r="S23" s="64" t="str">
        <f aca="false">IF(R23=0,"X","")</f>
        <v>X</v>
      </c>
      <c r="T23" s="63"/>
      <c r="U23" s="63"/>
      <c r="V23" s="64" t="n">
        <f aca="false">U23-T23</f>
        <v>0</v>
      </c>
      <c r="W23" s="64" t="str">
        <f aca="false">IF(V23=0,"X","")</f>
        <v>X</v>
      </c>
      <c r="X23" s="63"/>
      <c r="Y23" s="63"/>
      <c r="Z23" s="63" t="n">
        <f aca="false">Y23-X23</f>
        <v>0</v>
      </c>
      <c r="AA23" s="64" t="str">
        <f aca="false">IF(Z23=0,"X","")</f>
        <v>X</v>
      </c>
      <c r="AB23" s="63"/>
      <c r="AC23" s="63"/>
      <c r="AD23" s="64" t="n">
        <f aca="false">AC23-AB23</f>
        <v>0</v>
      </c>
      <c r="AE23" s="64" t="str">
        <f aca="false">IF(AD23=0,"X","")</f>
        <v>X</v>
      </c>
      <c r="AF23" s="63"/>
      <c r="AG23" s="63"/>
      <c r="AH23" s="64" t="n">
        <f aca="false">AG23-AF23</f>
        <v>0</v>
      </c>
      <c r="AI23" s="64" t="str">
        <f aca="false">IF(AH23=0,"X","")</f>
        <v>X</v>
      </c>
      <c r="AJ23" s="63"/>
      <c r="AK23" s="63"/>
      <c r="AL23" s="64" t="n">
        <f aca="false">AK23-AJ23</f>
        <v>0</v>
      </c>
      <c r="AM23" s="64" t="str">
        <f aca="false">IF(AL23=0,"X","")</f>
        <v>X</v>
      </c>
      <c r="AN23" s="0"/>
      <c r="AO23" s="21" t="n">
        <f aca="false">SUM(IF(R23&gt;0,1,0),IF(V23&gt;0,1,0),IF(Z23&gt;0,1,0),IF(AD23&gt;0,1,0),IF(AH23&gt;0,1,0),IF(AL23&gt;0,1,0),IF(N23&gt;0,1,0),IF(J23&gt;0,1,0),IF(F23&gt;0,1,0))</f>
        <v>0</v>
      </c>
      <c r="AP23" s="7" t="n">
        <v>0</v>
      </c>
      <c r="AQ23" s="22"/>
      <c r="AR23" s="7" t="n">
        <f aca="false">(AO23-AP23)-AQ23</f>
        <v>0</v>
      </c>
    </row>
    <row r="24" customFormat="false" ht="12.4" hidden="false" customHeight="true" outlineLevel="0" collapsed="false">
      <c r="A24" s="15" t="s">
        <v>53</v>
      </c>
      <c r="B24" s="58" t="str">
        <f aca="false">TEXT(DATE($B$15,$C$14,C24),"dddd")</f>
        <v>niedziela</v>
      </c>
      <c r="C24" s="17" t="n">
        <v>9</v>
      </c>
      <c r="D24" s="65"/>
      <c r="E24" s="65"/>
      <c r="F24" s="66" t="n">
        <f aca="false">E24-D24</f>
        <v>0</v>
      </c>
      <c r="G24" s="66" t="str">
        <f aca="false">IF(F24=0,"X","")</f>
        <v>X</v>
      </c>
      <c r="H24" s="65"/>
      <c r="I24" s="65"/>
      <c r="J24" s="66" t="n">
        <f aca="false">I24-H24</f>
        <v>0</v>
      </c>
      <c r="K24" s="66" t="str">
        <f aca="false">IF(J24=0,"X","")</f>
        <v>X</v>
      </c>
      <c r="L24" s="65"/>
      <c r="M24" s="65"/>
      <c r="N24" s="66" t="n">
        <f aca="false">M24-L24</f>
        <v>0</v>
      </c>
      <c r="O24" s="66" t="str">
        <f aca="false">IF(N24=0,"X","")</f>
        <v>X</v>
      </c>
      <c r="P24" s="65"/>
      <c r="Q24" s="65"/>
      <c r="R24" s="65" t="n">
        <f aca="false">Q24-P24</f>
        <v>0</v>
      </c>
      <c r="S24" s="66" t="str">
        <f aca="false">IF(R24=0,"X","")</f>
        <v>X</v>
      </c>
      <c r="T24" s="65"/>
      <c r="U24" s="65"/>
      <c r="V24" s="66" t="n">
        <f aca="false">U24-T24</f>
        <v>0</v>
      </c>
      <c r="W24" s="66" t="str">
        <f aca="false">IF(V24=0,"X","")</f>
        <v>X</v>
      </c>
      <c r="X24" s="65"/>
      <c r="Y24" s="65"/>
      <c r="Z24" s="65" t="n">
        <f aca="false">Y24-X24</f>
        <v>0</v>
      </c>
      <c r="AA24" s="66" t="str">
        <f aca="false">IF(Z24=0,"X","")</f>
        <v>X</v>
      </c>
      <c r="AB24" s="65"/>
      <c r="AC24" s="65"/>
      <c r="AD24" s="66" t="n">
        <f aca="false">AC24-AB24</f>
        <v>0</v>
      </c>
      <c r="AE24" s="66" t="str">
        <f aca="false">IF(AD24=0,"X","")</f>
        <v>X</v>
      </c>
      <c r="AF24" s="65"/>
      <c r="AG24" s="65"/>
      <c r="AH24" s="66" t="n">
        <f aca="false">AG24-AF24</f>
        <v>0</v>
      </c>
      <c r="AI24" s="66" t="str">
        <f aca="false">IF(AH24=0,"X","")</f>
        <v>X</v>
      </c>
      <c r="AJ24" s="65"/>
      <c r="AK24" s="65"/>
      <c r="AL24" s="66" t="n">
        <f aca="false">AK24-AJ24</f>
        <v>0</v>
      </c>
      <c r="AM24" s="66" t="str">
        <f aca="false">IF(AL24=0,"X","")</f>
        <v>X</v>
      </c>
      <c r="AN24" s="0"/>
      <c r="AO24" s="21" t="n">
        <f aca="false">SUM(IF(R24&gt;0,1,0),IF(V24&gt;0,1,0),IF(Z24&gt;0,1,0),IF(AD24&gt;0,1,0),IF(AH24&gt;0,1,0),IF(AL24&gt;0,1,0),IF(N24&gt;0,1,0),IF(J24&gt;0,1,0),IF(F24&gt;0,1,0))</f>
        <v>0</v>
      </c>
      <c r="AP24" s="7" t="n">
        <v>0</v>
      </c>
      <c r="AQ24" s="22"/>
      <c r="AR24" s="7" t="n">
        <f aca="false">(AO24-AP24)-AQ24</f>
        <v>0</v>
      </c>
    </row>
    <row r="25" customFormat="false" ht="12.4" hidden="false" customHeight="true" outlineLevel="0" collapsed="false">
      <c r="A25" s="15"/>
      <c r="B25" s="59" t="str">
        <f aca="false">TEXT(DATE($B$15,$C$14,C25),"dddd")</f>
        <v>poniedziałek</v>
      </c>
      <c r="C25" s="9" t="n">
        <v>10</v>
      </c>
      <c r="D25" s="7"/>
      <c r="E25" s="7"/>
      <c r="F25" s="8" t="n">
        <f aca="false">E25-D25</f>
        <v>0</v>
      </c>
      <c r="G25" s="8" t="str">
        <f aca="false">IF(F25=0,"X","")</f>
        <v>X</v>
      </c>
      <c r="H25" s="7"/>
      <c r="I25" s="7"/>
      <c r="J25" s="8" t="n">
        <f aca="false">I25-H25</f>
        <v>0</v>
      </c>
      <c r="K25" s="8" t="str">
        <f aca="false">IF(J25=0,"X","")</f>
        <v>X</v>
      </c>
      <c r="L25" s="7"/>
      <c r="M25" s="7"/>
      <c r="N25" s="8" t="n">
        <f aca="false">M25-L25</f>
        <v>0</v>
      </c>
      <c r="O25" s="8" t="str">
        <f aca="false">IF(N25=0,"X","")</f>
        <v>X</v>
      </c>
      <c r="P25" s="7"/>
      <c r="Q25" s="7"/>
      <c r="R25" s="8" t="n">
        <f aca="false">Q25-P25</f>
        <v>0</v>
      </c>
      <c r="S25" s="8" t="str">
        <f aca="false">IF(R25=0,"X","")</f>
        <v>X</v>
      </c>
      <c r="T25" s="7"/>
      <c r="U25" s="7"/>
      <c r="V25" s="8" t="n">
        <f aca="false">U25-T25</f>
        <v>0</v>
      </c>
      <c r="W25" s="8" t="str">
        <f aca="false">IF(V25=0,"X","")</f>
        <v>X</v>
      </c>
      <c r="X25" s="7"/>
      <c r="Y25" s="7"/>
      <c r="Z25" s="7" t="n">
        <f aca="false">Y25-X25</f>
        <v>0</v>
      </c>
      <c r="AA25" s="8" t="str">
        <f aca="false">IF(Z25=0,"X","")</f>
        <v>X</v>
      </c>
      <c r="AB25" s="7"/>
      <c r="AC25" s="7"/>
      <c r="AD25" s="8" t="n">
        <f aca="false">AC25-AB25</f>
        <v>0</v>
      </c>
      <c r="AE25" s="8" t="str">
        <f aca="false">IF(AD25=0,"X","")</f>
        <v>X</v>
      </c>
      <c r="AF25" s="7"/>
      <c r="AG25" s="7"/>
      <c r="AH25" s="8" t="n">
        <f aca="false">AG25-AF25</f>
        <v>0</v>
      </c>
      <c r="AI25" s="8" t="str">
        <f aca="false">IF(AH25=0,"X","")</f>
        <v>X</v>
      </c>
      <c r="AJ25" s="7"/>
      <c r="AK25" s="7"/>
      <c r="AL25" s="8" t="n">
        <f aca="false">AK25-AJ25</f>
        <v>0</v>
      </c>
      <c r="AM25" s="8" t="str">
        <f aca="false">IF(AL25=0,"X","")</f>
        <v>X</v>
      </c>
      <c r="AN25" s="0"/>
      <c r="AO25" s="21" t="n">
        <f aca="false">SUM(IF(R25&gt;0,1,0),IF(V25&gt;0,1,0),IF(Z25&gt;0,1,0),IF(AD25&gt;0,1,0),IF(AH25&gt;0,1,0),IF(AL25&gt;0,1,0),IF(N25&gt;0,1,0),IF(J25&gt;0,1,0),IF(F25&gt;0,1,0))</f>
        <v>0</v>
      </c>
      <c r="AP25" s="7" t="n">
        <v>0</v>
      </c>
      <c r="AQ25" s="22"/>
      <c r="AR25" s="7" t="n">
        <f aca="false">(AO25-AP25)-AQ25</f>
        <v>0</v>
      </c>
    </row>
    <row r="26" customFormat="false" ht="12.4" hidden="false" customHeight="true" outlineLevel="0" collapsed="false">
      <c r="A26" s="15"/>
      <c r="B26" s="59" t="str">
        <f aca="false">TEXT(DATE($B$15,$C$14,C26),"dddd")</f>
        <v>wtorek</v>
      </c>
      <c r="C26" s="9" t="n">
        <v>11</v>
      </c>
      <c r="D26" s="7"/>
      <c r="E26" s="7"/>
      <c r="F26" s="8" t="n">
        <f aca="false">E26-D26</f>
        <v>0</v>
      </c>
      <c r="G26" s="8" t="str">
        <f aca="false">IF(F26=0,"X","")</f>
        <v>X</v>
      </c>
      <c r="H26" s="7"/>
      <c r="I26" s="7"/>
      <c r="J26" s="8" t="n">
        <f aca="false">I26-H26</f>
        <v>0</v>
      </c>
      <c r="K26" s="8" t="str">
        <f aca="false">IF(J26=0,"X","")</f>
        <v>X</v>
      </c>
      <c r="L26" s="7"/>
      <c r="M26" s="7"/>
      <c r="N26" s="8" t="n">
        <f aca="false">M26-L26</f>
        <v>0</v>
      </c>
      <c r="O26" s="8" t="str">
        <f aca="false">IF(N26=0,"X","")</f>
        <v>X</v>
      </c>
      <c r="P26" s="7"/>
      <c r="Q26" s="7"/>
      <c r="R26" s="8" t="n">
        <f aca="false">Q26-P26</f>
        <v>0</v>
      </c>
      <c r="S26" s="8" t="str">
        <f aca="false">IF(R26=0,"X","")</f>
        <v>X</v>
      </c>
      <c r="T26" s="7"/>
      <c r="U26" s="7"/>
      <c r="V26" s="8" t="n">
        <f aca="false">U26-T26</f>
        <v>0</v>
      </c>
      <c r="W26" s="8" t="str">
        <f aca="false">IF(V26=0,"X","")</f>
        <v>X</v>
      </c>
      <c r="X26" s="7"/>
      <c r="Y26" s="7"/>
      <c r="Z26" s="7" t="n">
        <f aca="false">Y26-X26</f>
        <v>0</v>
      </c>
      <c r="AA26" s="8" t="str">
        <f aca="false">IF(Z26=0,"X","")</f>
        <v>X</v>
      </c>
      <c r="AB26" s="7"/>
      <c r="AC26" s="7"/>
      <c r="AD26" s="8" t="n">
        <f aca="false">AC26-AB26</f>
        <v>0</v>
      </c>
      <c r="AE26" s="8" t="str">
        <f aca="false">IF(AD26=0,"X","")</f>
        <v>X</v>
      </c>
      <c r="AF26" s="7"/>
      <c r="AG26" s="7"/>
      <c r="AH26" s="8" t="n">
        <f aca="false">AG26-AF26</f>
        <v>0</v>
      </c>
      <c r="AI26" s="8" t="str">
        <f aca="false">IF(AH26=0,"X","")</f>
        <v>X</v>
      </c>
      <c r="AJ26" s="7"/>
      <c r="AK26" s="7"/>
      <c r="AL26" s="8" t="n">
        <f aca="false">AK26-AJ26</f>
        <v>0</v>
      </c>
      <c r="AM26" s="8" t="str">
        <f aca="false">IF(AL26=0,"X","")</f>
        <v>X</v>
      </c>
      <c r="AN26" s="0"/>
      <c r="AO26" s="21" t="n">
        <f aca="false">SUM(IF(R26&gt;0,1,0),IF(V26&gt;0,1,0),IF(Z26&gt;0,1,0),IF(AD26&gt;0,1,0),IF(AH26&gt;0,1,0),IF(AL26&gt;0,1,0),IF(N26&gt;0,1,0),IF(J26&gt;0,1,0),IF(F26&gt;0,1,0))</f>
        <v>0</v>
      </c>
      <c r="AP26" s="7" t="n">
        <v>0</v>
      </c>
      <c r="AQ26" s="22"/>
      <c r="AR26" s="7" t="n">
        <f aca="false">(AO26-AP26)-AQ26</f>
        <v>0</v>
      </c>
    </row>
    <row r="27" customFormat="false" ht="12.4" hidden="false" customHeight="true" outlineLevel="0" collapsed="false">
      <c r="A27" s="15"/>
      <c r="B27" s="59" t="str">
        <f aca="false">TEXT(DATE($B$15,$C$14,C27),"dddd")</f>
        <v>środa</v>
      </c>
      <c r="C27" s="9" t="n">
        <v>12</v>
      </c>
      <c r="D27" s="7"/>
      <c r="E27" s="7"/>
      <c r="F27" s="8" t="n">
        <f aca="false">E27-D27</f>
        <v>0</v>
      </c>
      <c r="G27" s="8" t="str">
        <f aca="false">IF(F27=0,"X","")</f>
        <v>X</v>
      </c>
      <c r="H27" s="7"/>
      <c r="I27" s="7"/>
      <c r="J27" s="8" t="n">
        <f aca="false">I27-H27</f>
        <v>0</v>
      </c>
      <c r="K27" s="8" t="str">
        <f aca="false">IF(J27=0,"X","")</f>
        <v>X</v>
      </c>
      <c r="L27" s="7"/>
      <c r="M27" s="7"/>
      <c r="N27" s="8" t="n">
        <f aca="false">M27-L27</f>
        <v>0</v>
      </c>
      <c r="O27" s="8" t="str">
        <f aca="false">IF(N27=0,"X","")</f>
        <v>X</v>
      </c>
      <c r="P27" s="7"/>
      <c r="Q27" s="7"/>
      <c r="R27" s="8" t="n">
        <f aca="false">Q27-P27</f>
        <v>0</v>
      </c>
      <c r="S27" s="8" t="str">
        <f aca="false">IF(R27=0,"X","")</f>
        <v>X</v>
      </c>
      <c r="T27" s="7"/>
      <c r="U27" s="7"/>
      <c r="V27" s="8" t="n">
        <f aca="false">U27-T27</f>
        <v>0</v>
      </c>
      <c r="W27" s="8" t="str">
        <f aca="false">IF(V27=0,"X","")</f>
        <v>X</v>
      </c>
      <c r="X27" s="7"/>
      <c r="Y27" s="7"/>
      <c r="Z27" s="7" t="n">
        <f aca="false">Y27-X27</f>
        <v>0</v>
      </c>
      <c r="AA27" s="8" t="str">
        <f aca="false">IF(Z27=0,"X","")</f>
        <v>X</v>
      </c>
      <c r="AB27" s="7"/>
      <c r="AC27" s="7"/>
      <c r="AD27" s="8" t="n">
        <f aca="false">AC27-AB27</f>
        <v>0</v>
      </c>
      <c r="AE27" s="8" t="str">
        <f aca="false">IF(AD27=0,"X","")</f>
        <v>X</v>
      </c>
      <c r="AF27" s="7"/>
      <c r="AG27" s="7"/>
      <c r="AH27" s="8" t="n">
        <f aca="false">AG27-AF27</f>
        <v>0</v>
      </c>
      <c r="AI27" s="8" t="str">
        <f aca="false">IF(AH27=0,"X","")</f>
        <v>X</v>
      </c>
      <c r="AJ27" s="7"/>
      <c r="AK27" s="7"/>
      <c r="AL27" s="8" t="n">
        <f aca="false">AK27-AJ27</f>
        <v>0</v>
      </c>
      <c r="AM27" s="8" t="str">
        <f aca="false">IF(AL27=0,"X","")</f>
        <v>X</v>
      </c>
      <c r="AN27" s="0"/>
      <c r="AO27" s="21" t="n">
        <f aca="false">SUM(IF(R27&gt;0,1,0),IF(V27&gt;0,1,0),IF(Z27&gt;0,1,0),IF(AD27&gt;0,1,0),IF(AH27&gt;0,1,0),IF(AL27&gt;0,1,0),IF(N27&gt;0,1,0),IF(J27&gt;0,1,0),IF(F27&gt;0,1,0))</f>
        <v>0</v>
      </c>
      <c r="AP27" s="7" t="n">
        <v>0</v>
      </c>
      <c r="AQ27" s="22"/>
      <c r="AR27" s="7" t="n">
        <f aca="false">(AO27-AP27)-AQ27</f>
        <v>0</v>
      </c>
    </row>
    <row r="28" customFormat="false" ht="12.4" hidden="false" customHeight="true" outlineLevel="0" collapsed="false">
      <c r="A28" s="15"/>
      <c r="B28" s="59" t="str">
        <f aca="false">TEXT(DATE($B$15,$C$14,C28),"dddd")</f>
        <v>czwartek</v>
      </c>
      <c r="C28" s="9" t="n">
        <v>13</v>
      </c>
      <c r="D28" s="7"/>
      <c r="E28" s="7"/>
      <c r="F28" s="8" t="n">
        <f aca="false">E28-D28</f>
        <v>0</v>
      </c>
      <c r="G28" s="8" t="str">
        <f aca="false">IF(F28=0,"X","")</f>
        <v>X</v>
      </c>
      <c r="H28" s="7"/>
      <c r="I28" s="7"/>
      <c r="J28" s="8" t="n">
        <f aca="false">I28-H28</f>
        <v>0</v>
      </c>
      <c r="K28" s="8" t="str">
        <f aca="false">IF(J28=0,"X","")</f>
        <v>X</v>
      </c>
      <c r="L28" s="7"/>
      <c r="M28" s="7"/>
      <c r="N28" s="8" t="n">
        <f aca="false">M28-L28</f>
        <v>0</v>
      </c>
      <c r="O28" s="8" t="str">
        <f aca="false">IF(N28=0,"X","")</f>
        <v>X</v>
      </c>
      <c r="P28" s="7"/>
      <c r="Q28" s="7"/>
      <c r="R28" s="8" t="n">
        <f aca="false">Q28-P28</f>
        <v>0</v>
      </c>
      <c r="S28" s="8" t="str">
        <f aca="false">IF(R28=0,"X","")</f>
        <v>X</v>
      </c>
      <c r="T28" s="7"/>
      <c r="U28" s="7"/>
      <c r="V28" s="8" t="n">
        <f aca="false">U28-T28</f>
        <v>0</v>
      </c>
      <c r="W28" s="8" t="str">
        <f aca="false">IF(V28=0,"X","")</f>
        <v>X</v>
      </c>
      <c r="X28" s="7"/>
      <c r="Y28" s="7"/>
      <c r="Z28" s="7" t="n">
        <f aca="false">Y28-X28</f>
        <v>0</v>
      </c>
      <c r="AA28" s="8" t="str">
        <f aca="false">IF(Z28=0,"X","")</f>
        <v>X</v>
      </c>
      <c r="AB28" s="7"/>
      <c r="AC28" s="7"/>
      <c r="AD28" s="8" t="n">
        <f aca="false">AC28-AB28</f>
        <v>0</v>
      </c>
      <c r="AE28" s="8" t="str">
        <f aca="false">IF(AD28=0,"X","")</f>
        <v>X</v>
      </c>
      <c r="AF28" s="7"/>
      <c r="AG28" s="7"/>
      <c r="AH28" s="8" t="n">
        <f aca="false">AG28-AF28</f>
        <v>0</v>
      </c>
      <c r="AI28" s="8" t="str">
        <f aca="false">IF(AH28=0,"X","")</f>
        <v>X</v>
      </c>
      <c r="AJ28" s="7"/>
      <c r="AK28" s="7"/>
      <c r="AL28" s="8" t="n">
        <f aca="false">AK28-AJ28</f>
        <v>0</v>
      </c>
      <c r="AM28" s="8" t="str">
        <f aca="false">IF(AL28=0,"X","")</f>
        <v>X</v>
      </c>
      <c r="AN28" s="0"/>
      <c r="AO28" s="21" t="n">
        <f aca="false">SUM(IF(R28&gt;0,1,0),IF(V28&gt;0,1,0),IF(Z28&gt;0,1,0),IF(AD28&gt;0,1,0),IF(AH28&gt;0,1,0),IF(AL28&gt;0,1,0),IF(N28&gt;0,1,0),IF(J28&gt;0,1,0),IF(F28&gt;0,1,0))</f>
        <v>0</v>
      </c>
      <c r="AP28" s="7" t="n">
        <v>0</v>
      </c>
      <c r="AQ28" s="22"/>
      <c r="AR28" s="7" t="n">
        <f aca="false">(AO28-AP28)-AQ28</f>
        <v>0</v>
      </c>
    </row>
    <row r="29" customFormat="false" ht="12.4" hidden="false" customHeight="true" outlineLevel="0" collapsed="false">
      <c r="A29" s="15"/>
      <c r="B29" s="59" t="str">
        <f aca="false">TEXT(DATE($B$15,$C$14,C29),"dddd")</f>
        <v>piątek</v>
      </c>
      <c r="C29" s="9" t="n">
        <v>14</v>
      </c>
      <c r="D29" s="7"/>
      <c r="E29" s="7"/>
      <c r="F29" s="8" t="n">
        <f aca="false">E29-D29</f>
        <v>0</v>
      </c>
      <c r="G29" s="8" t="str">
        <f aca="false">IF(F29=0,"X","")</f>
        <v>X</v>
      </c>
      <c r="H29" s="8"/>
      <c r="I29" s="8"/>
      <c r="J29" s="8" t="n">
        <f aca="false">I29-H29</f>
        <v>0</v>
      </c>
      <c r="K29" s="8" t="str">
        <f aca="false">IF(J29=0,"X","")</f>
        <v>X</v>
      </c>
      <c r="L29" s="8"/>
      <c r="M29" s="8"/>
      <c r="N29" s="8" t="n">
        <f aca="false">M29-L29</f>
        <v>0</v>
      </c>
      <c r="O29" s="8" t="str">
        <f aca="false">IF(N29=0,"X","")</f>
        <v>X</v>
      </c>
      <c r="P29" s="8"/>
      <c r="Q29" s="8"/>
      <c r="R29" s="8" t="n">
        <f aca="false">Q29-P29</f>
        <v>0</v>
      </c>
      <c r="S29" s="8" t="str">
        <f aca="false">IF(R29=0,"X","")</f>
        <v>X</v>
      </c>
      <c r="T29" s="8"/>
      <c r="U29" s="8"/>
      <c r="V29" s="8" t="n">
        <f aca="false">U29-T29</f>
        <v>0</v>
      </c>
      <c r="W29" s="8" t="str">
        <f aca="false">IF(V29=0,"X","")</f>
        <v>X</v>
      </c>
      <c r="X29" s="8"/>
      <c r="Y29" s="8"/>
      <c r="Z29" s="8" t="n">
        <f aca="false">Y29-X29</f>
        <v>0</v>
      </c>
      <c r="AA29" s="8" t="str">
        <f aca="false">IF(Z29=0,"X","")</f>
        <v>X</v>
      </c>
      <c r="AB29" s="8"/>
      <c r="AC29" s="8"/>
      <c r="AD29" s="8" t="n">
        <f aca="false">AC29-AB29</f>
        <v>0</v>
      </c>
      <c r="AE29" s="8" t="str">
        <f aca="false">IF(AD29=0,"X","")</f>
        <v>X</v>
      </c>
      <c r="AF29" s="8"/>
      <c r="AG29" s="8"/>
      <c r="AH29" s="8" t="n">
        <f aca="false">AG29-AF29</f>
        <v>0</v>
      </c>
      <c r="AI29" s="8" t="str">
        <f aca="false">IF(AH29=0,"X","")</f>
        <v>X</v>
      </c>
      <c r="AJ29" s="8"/>
      <c r="AK29" s="8"/>
      <c r="AL29" s="8" t="n">
        <f aca="false">AK29-AJ29</f>
        <v>0</v>
      </c>
      <c r="AM29" s="8" t="str">
        <f aca="false">IF(AL29=0,"X","")</f>
        <v>X</v>
      </c>
      <c r="AN29" s="0"/>
      <c r="AO29" s="21" t="n">
        <f aca="false">SUM(IF(R29&gt;0,1,0),IF(V29&gt;0,1,0),IF(Z29&gt;0,1,0),IF(AD29&gt;0,1,0),IF(AH29&gt;0,1,0),IF(AL29&gt;0,1,0),IF(N29&gt;0,1,0),IF(J29&gt;0,1,0),IF(F29&gt;0,1,0))</f>
        <v>0</v>
      </c>
      <c r="AP29" s="7" t="n">
        <v>0</v>
      </c>
      <c r="AQ29" s="22"/>
      <c r="AR29" s="7" t="n">
        <f aca="false">(AO29-AP29)-AQ29</f>
        <v>0</v>
      </c>
    </row>
    <row r="30" customFormat="false" ht="12.4" hidden="false" customHeight="true" outlineLevel="0" collapsed="false">
      <c r="A30" s="15"/>
      <c r="B30" s="62" t="str">
        <f aca="false">TEXT(DATE($B$15,$C$14,C30),"dddd")</f>
        <v>sobota</v>
      </c>
      <c r="C30" s="35" t="n">
        <v>15</v>
      </c>
      <c r="D30" s="64"/>
      <c r="E30" s="64"/>
      <c r="F30" s="64" t="n">
        <f aca="false">E30-D30</f>
        <v>0</v>
      </c>
      <c r="G30" s="64" t="str">
        <f aca="false">IF(F30=0,"X","")</f>
        <v>X</v>
      </c>
      <c r="H30" s="64"/>
      <c r="I30" s="64"/>
      <c r="J30" s="64" t="n">
        <f aca="false">I30-H30</f>
        <v>0</v>
      </c>
      <c r="K30" s="64" t="str">
        <f aca="false">IF(J30=0,"X","")</f>
        <v>X</v>
      </c>
      <c r="L30" s="64"/>
      <c r="M30" s="64"/>
      <c r="N30" s="64" t="n">
        <f aca="false">M30-L30</f>
        <v>0</v>
      </c>
      <c r="O30" s="64" t="str">
        <f aca="false">IF(N30=0,"X","")</f>
        <v>X</v>
      </c>
      <c r="P30" s="64"/>
      <c r="Q30" s="64"/>
      <c r="R30" s="64" t="n">
        <f aca="false">Q30-P30</f>
        <v>0</v>
      </c>
      <c r="S30" s="64" t="str">
        <f aca="false">IF(R30=0,"X","")</f>
        <v>X</v>
      </c>
      <c r="T30" s="64"/>
      <c r="U30" s="64"/>
      <c r="V30" s="64" t="n">
        <f aca="false">U30-T30</f>
        <v>0</v>
      </c>
      <c r="W30" s="64" t="str">
        <f aca="false">IF(V30=0,"X","")</f>
        <v>X</v>
      </c>
      <c r="X30" s="64"/>
      <c r="Y30" s="64"/>
      <c r="Z30" s="63" t="n">
        <f aca="false">Y30-X30</f>
        <v>0</v>
      </c>
      <c r="AA30" s="64" t="str">
        <f aca="false">IF(Z30=0,"X","")</f>
        <v>X</v>
      </c>
      <c r="AB30" s="64"/>
      <c r="AC30" s="64"/>
      <c r="AD30" s="64" t="n">
        <f aca="false">AC30-AB30</f>
        <v>0</v>
      </c>
      <c r="AE30" s="64" t="str">
        <f aca="false">IF(AD30=0,"X","")</f>
        <v>X</v>
      </c>
      <c r="AF30" s="64"/>
      <c r="AG30" s="64"/>
      <c r="AH30" s="64" t="n">
        <f aca="false">AG30-AF30</f>
        <v>0</v>
      </c>
      <c r="AI30" s="64" t="str">
        <f aca="false">IF(AH30=0,"X","")</f>
        <v>X</v>
      </c>
      <c r="AJ30" s="64"/>
      <c r="AK30" s="64"/>
      <c r="AL30" s="64" t="n">
        <f aca="false">AK30-AJ30</f>
        <v>0</v>
      </c>
      <c r="AM30" s="64" t="str">
        <f aca="false">IF(AL30=0,"X","")</f>
        <v>X</v>
      </c>
      <c r="AN30" s="0"/>
      <c r="AO30" s="21" t="n">
        <f aca="false">SUM(IF(R30&gt;0,1,0),IF(V30&gt;0,1,0),IF(Z30&gt;0,1,0),IF(AD30&gt;0,1,0),IF(AH30&gt;0,1,0),IF(AL30&gt;0,1,0),IF(N30&gt;0,1,0),IF(J30&gt;0,1,0),IF(F30&gt;0,1,0))</f>
        <v>0</v>
      </c>
      <c r="AP30" s="7" t="n">
        <v>0</v>
      </c>
      <c r="AQ30" s="22"/>
      <c r="AR30" s="7" t="n">
        <f aca="false">(AO30-AP30)-AQ30</f>
        <v>0</v>
      </c>
    </row>
    <row r="31" customFormat="false" ht="12.95" hidden="false" customHeight="true" outlineLevel="0" collapsed="false">
      <c r="A31" s="15" t="s">
        <v>54</v>
      </c>
      <c r="B31" s="58" t="str">
        <f aca="false">TEXT(DATE($B$15,$C$14,C31),"dddd")</f>
        <v>niedziela</v>
      </c>
      <c r="C31" s="17" t="n">
        <v>16</v>
      </c>
      <c r="D31" s="65"/>
      <c r="E31" s="65"/>
      <c r="F31" s="66" t="n">
        <f aca="false">E31-D31</f>
        <v>0</v>
      </c>
      <c r="G31" s="66" t="str">
        <f aca="false">IF(F31=0,"X","")</f>
        <v>X</v>
      </c>
      <c r="H31" s="65"/>
      <c r="I31" s="65"/>
      <c r="J31" s="66" t="n">
        <f aca="false">I31-H31</f>
        <v>0</v>
      </c>
      <c r="K31" s="66" t="str">
        <f aca="false">IF(J31=0,"X","")</f>
        <v>X</v>
      </c>
      <c r="L31" s="65"/>
      <c r="M31" s="65"/>
      <c r="N31" s="66" t="n">
        <f aca="false">M31-L31</f>
        <v>0</v>
      </c>
      <c r="O31" s="66" t="str">
        <f aca="false">IF(N31=0,"X","")</f>
        <v>X</v>
      </c>
      <c r="P31" s="65"/>
      <c r="Q31" s="65"/>
      <c r="R31" s="66" t="n">
        <f aca="false">Q31-P31</f>
        <v>0</v>
      </c>
      <c r="S31" s="66" t="str">
        <f aca="false">IF(R31=0,"X","")</f>
        <v>X</v>
      </c>
      <c r="T31" s="65"/>
      <c r="U31" s="65"/>
      <c r="V31" s="66" t="n">
        <f aca="false">U31-T31</f>
        <v>0</v>
      </c>
      <c r="W31" s="66" t="str">
        <f aca="false">IF(V31=0,"X","")</f>
        <v>X</v>
      </c>
      <c r="X31" s="65"/>
      <c r="Y31" s="65"/>
      <c r="Z31" s="65" t="n">
        <f aca="false">Y31-X31</f>
        <v>0</v>
      </c>
      <c r="AA31" s="66" t="str">
        <f aca="false">IF(Z31=0,"X","")</f>
        <v>X</v>
      </c>
      <c r="AB31" s="65"/>
      <c r="AC31" s="65"/>
      <c r="AD31" s="66" t="n">
        <f aca="false">AC31-AB31</f>
        <v>0</v>
      </c>
      <c r="AE31" s="66" t="str">
        <f aca="false">IF(AD31=0,"X","")</f>
        <v>X</v>
      </c>
      <c r="AF31" s="65"/>
      <c r="AG31" s="65"/>
      <c r="AH31" s="66" t="n">
        <f aca="false">AG31-AF31</f>
        <v>0</v>
      </c>
      <c r="AI31" s="66" t="str">
        <f aca="false">IF(AH31=0,"X","")</f>
        <v>X</v>
      </c>
      <c r="AJ31" s="65"/>
      <c r="AK31" s="65"/>
      <c r="AL31" s="66" t="n">
        <f aca="false">AK31-AJ31</f>
        <v>0</v>
      </c>
      <c r="AM31" s="66" t="str">
        <f aca="false">IF(AL31=0,"X","")</f>
        <v>X</v>
      </c>
      <c r="AN31" s="0"/>
      <c r="AO31" s="21" t="n">
        <f aca="false">SUM(IF(R31&gt;0,1,0),IF(V31&gt;0,1,0),IF(Z31&gt;0,1,0),IF(AD31&gt;0,1,0),IF(AH31&gt;0,1,0),IF(AL31&gt;0,1,0),IF(N31&gt;0,1,0),IF(J31&gt;0,1,0),IF(F31&gt;0,1,0))</f>
        <v>0</v>
      </c>
      <c r="AP31" s="7" t="n">
        <v>0</v>
      </c>
      <c r="AQ31" s="22"/>
      <c r="AR31" s="7" t="n">
        <f aca="false">(AO31-AP31)-AQ31</f>
        <v>0</v>
      </c>
    </row>
    <row r="32" customFormat="false" ht="12.4" hidden="false" customHeight="true" outlineLevel="0" collapsed="false">
      <c r="A32" s="15"/>
      <c r="B32" s="59" t="str">
        <f aca="false">TEXT(DATE($B$15,$C$14,C32),"dddd")</f>
        <v>poniedziałek</v>
      </c>
      <c r="C32" s="9" t="n">
        <v>17</v>
      </c>
      <c r="D32" s="7"/>
      <c r="E32" s="7"/>
      <c r="F32" s="8" t="n">
        <f aca="false">E32-D32</f>
        <v>0</v>
      </c>
      <c r="G32" s="8" t="str">
        <f aca="false">IF(F32=0,"X","")</f>
        <v>X</v>
      </c>
      <c r="H32" s="7"/>
      <c r="I32" s="7"/>
      <c r="J32" s="8" t="n">
        <f aca="false">I32-H32</f>
        <v>0</v>
      </c>
      <c r="K32" s="8" t="str">
        <f aca="false">IF(J32=0,"X","")</f>
        <v>X</v>
      </c>
      <c r="L32" s="7"/>
      <c r="M32" s="7"/>
      <c r="N32" s="8" t="n">
        <f aca="false">M32-L32</f>
        <v>0</v>
      </c>
      <c r="O32" s="8" t="str">
        <f aca="false">IF(N32=0,"X","")</f>
        <v>X</v>
      </c>
      <c r="P32" s="7"/>
      <c r="Q32" s="7"/>
      <c r="R32" s="8" t="n">
        <f aca="false">Q32-P32</f>
        <v>0</v>
      </c>
      <c r="S32" s="8" t="str">
        <f aca="false">IF(R32=0,"X","")</f>
        <v>X</v>
      </c>
      <c r="T32" s="7"/>
      <c r="U32" s="7"/>
      <c r="V32" s="8" t="n">
        <f aca="false">U32-T32</f>
        <v>0</v>
      </c>
      <c r="W32" s="8" t="str">
        <f aca="false">IF(V32=0,"X","")</f>
        <v>X</v>
      </c>
      <c r="X32" s="7"/>
      <c r="Y32" s="7"/>
      <c r="Z32" s="7" t="n">
        <f aca="false">Y32-X32</f>
        <v>0</v>
      </c>
      <c r="AA32" s="8" t="str">
        <f aca="false">IF(Z32=0,"X","")</f>
        <v>X</v>
      </c>
      <c r="AB32" s="7"/>
      <c r="AC32" s="7"/>
      <c r="AD32" s="8" t="n">
        <f aca="false">AC32-AB32</f>
        <v>0</v>
      </c>
      <c r="AE32" s="8" t="str">
        <f aca="false">IF(AD32=0,"X","")</f>
        <v>X</v>
      </c>
      <c r="AF32" s="7"/>
      <c r="AG32" s="7"/>
      <c r="AH32" s="8" t="n">
        <f aca="false">AG32-AF32</f>
        <v>0</v>
      </c>
      <c r="AI32" s="8" t="str">
        <f aca="false">IF(AH32=0,"X","")</f>
        <v>X</v>
      </c>
      <c r="AJ32" s="7"/>
      <c r="AK32" s="7"/>
      <c r="AL32" s="8" t="n">
        <f aca="false">AK32-AJ32</f>
        <v>0</v>
      </c>
      <c r="AM32" s="8" t="str">
        <f aca="false">IF(AL32=0,"X","")</f>
        <v>X</v>
      </c>
      <c r="AN32" s="0"/>
      <c r="AO32" s="21" t="n">
        <f aca="false">SUM(IF(R32&gt;0,1,0),IF(V32&gt;0,1,0),IF(Z32&gt;0,1,0),IF(AD32&gt;0,1,0),IF(AH32&gt;0,1,0),IF(AL32&gt;0,1,0),IF(N32&gt;0,1,0),IF(J32&gt;0,1,0),IF(F32&gt;0,1,0))</f>
        <v>0</v>
      </c>
      <c r="AP32" s="7" t="n">
        <v>0</v>
      </c>
      <c r="AQ32" s="22"/>
      <c r="AR32" s="7" t="n">
        <f aca="false">(AO32-AP32)-AQ32</f>
        <v>0</v>
      </c>
    </row>
    <row r="33" customFormat="false" ht="12.4" hidden="false" customHeight="true" outlineLevel="0" collapsed="false">
      <c r="A33" s="15"/>
      <c r="B33" s="59" t="str">
        <f aca="false">TEXT(DATE($B$15,$C$14,C33),"dddd")</f>
        <v>wtorek</v>
      </c>
      <c r="C33" s="9" t="n">
        <v>18</v>
      </c>
      <c r="D33" s="8"/>
      <c r="E33" s="8"/>
      <c r="F33" s="8" t="n">
        <f aca="false">E33-D33</f>
        <v>0</v>
      </c>
      <c r="G33" s="8" t="str">
        <f aca="false">IF(F33=0,"X","")</f>
        <v>X</v>
      </c>
      <c r="H33" s="8"/>
      <c r="I33" s="8"/>
      <c r="J33" s="8" t="n">
        <f aca="false">I33-H33</f>
        <v>0</v>
      </c>
      <c r="K33" s="8" t="str">
        <f aca="false">IF(J33=0,"X","")</f>
        <v>X</v>
      </c>
      <c r="L33" s="8"/>
      <c r="M33" s="8"/>
      <c r="N33" s="8" t="n">
        <f aca="false">M33-L33</f>
        <v>0</v>
      </c>
      <c r="O33" s="8" t="str">
        <f aca="false">IF(N33=0,"X","")</f>
        <v>X</v>
      </c>
      <c r="P33" s="8"/>
      <c r="Q33" s="8"/>
      <c r="R33" s="8" t="n">
        <f aca="false">Q33-P33</f>
        <v>0</v>
      </c>
      <c r="S33" s="8" t="str">
        <f aca="false">IF(R33=0,"X","")</f>
        <v>X</v>
      </c>
      <c r="T33" s="8"/>
      <c r="U33" s="8"/>
      <c r="V33" s="8" t="n">
        <f aca="false">U33-T33</f>
        <v>0</v>
      </c>
      <c r="W33" s="8" t="str">
        <f aca="false">IF(V33=0,"X","")</f>
        <v>X</v>
      </c>
      <c r="X33" s="8"/>
      <c r="Y33" s="8"/>
      <c r="Z33" s="7" t="n">
        <f aca="false">Y33-X33</f>
        <v>0</v>
      </c>
      <c r="AA33" s="8" t="str">
        <f aca="false">IF(Z33=0,"X","")</f>
        <v>X</v>
      </c>
      <c r="AB33" s="8"/>
      <c r="AC33" s="8"/>
      <c r="AD33" s="8" t="n">
        <f aca="false">AC33-AB33</f>
        <v>0</v>
      </c>
      <c r="AE33" s="8" t="str">
        <f aca="false">IF(AD33=0,"X","")</f>
        <v>X</v>
      </c>
      <c r="AF33" s="8"/>
      <c r="AG33" s="8"/>
      <c r="AH33" s="8" t="n">
        <f aca="false">AG33-AF33</f>
        <v>0</v>
      </c>
      <c r="AI33" s="8" t="str">
        <f aca="false">IF(AH33=0,"X","")</f>
        <v>X</v>
      </c>
      <c r="AJ33" s="8"/>
      <c r="AK33" s="8"/>
      <c r="AL33" s="8" t="n">
        <f aca="false">AK33-AJ33</f>
        <v>0</v>
      </c>
      <c r="AM33" s="8" t="str">
        <f aca="false">IF(AL33=0,"X","")</f>
        <v>X</v>
      </c>
      <c r="AN33" s="0"/>
      <c r="AO33" s="21" t="n">
        <f aca="false">SUM(IF(R33&gt;0,1,0),IF(V33&gt;0,1,0),IF(Z33&gt;0,1,0),IF(AD33&gt;0,1,0),IF(AH33&gt;0,1,0),IF(AL33&gt;0,1,0),IF(N33&gt;0,1,0),IF(J33&gt;0,1,0),IF(F33&gt;0,1,0))</f>
        <v>0</v>
      </c>
      <c r="AP33" s="7" t="n">
        <v>0</v>
      </c>
      <c r="AQ33" s="22"/>
      <c r="AR33" s="7" t="n">
        <f aca="false">(AO33-AP33)-AQ33</f>
        <v>0</v>
      </c>
    </row>
    <row r="34" customFormat="false" ht="12.4" hidden="false" customHeight="true" outlineLevel="0" collapsed="false">
      <c r="A34" s="15"/>
      <c r="B34" s="59" t="str">
        <f aca="false">TEXT(DATE($B$15,$C$14,C34),"dddd")</f>
        <v>środa</v>
      </c>
      <c r="C34" s="9" t="n">
        <v>19</v>
      </c>
      <c r="D34" s="8"/>
      <c r="E34" s="8"/>
      <c r="F34" s="8" t="n">
        <f aca="false">E34-D34</f>
        <v>0</v>
      </c>
      <c r="G34" s="8" t="str">
        <f aca="false">IF(F34=0,"X","")</f>
        <v>X</v>
      </c>
      <c r="H34" s="7"/>
      <c r="I34" s="7"/>
      <c r="J34" s="8" t="n">
        <f aca="false">I34-H34</f>
        <v>0</v>
      </c>
      <c r="K34" s="8" t="str">
        <f aca="false">IF(J34=0,"X","")</f>
        <v>X</v>
      </c>
      <c r="L34" s="8"/>
      <c r="M34" s="8"/>
      <c r="N34" s="8" t="n">
        <f aca="false">M34-L34</f>
        <v>0</v>
      </c>
      <c r="O34" s="8" t="str">
        <f aca="false">IF(N34=0,"X","")</f>
        <v>X</v>
      </c>
      <c r="P34" s="8"/>
      <c r="Q34" s="8"/>
      <c r="R34" s="8" t="n">
        <f aca="false">Q34-P34</f>
        <v>0</v>
      </c>
      <c r="S34" s="8" t="str">
        <f aca="false">IF(R34=0,"X","")</f>
        <v>X</v>
      </c>
      <c r="T34" s="8"/>
      <c r="U34" s="8"/>
      <c r="V34" s="8" t="n">
        <f aca="false">U34-T34</f>
        <v>0</v>
      </c>
      <c r="W34" s="8" t="str">
        <f aca="false">IF(V34=0,"X","")</f>
        <v>X</v>
      </c>
      <c r="X34" s="8"/>
      <c r="Y34" s="8"/>
      <c r="Z34" s="7" t="n">
        <f aca="false">Y34-X34</f>
        <v>0</v>
      </c>
      <c r="AA34" s="8" t="str">
        <f aca="false">IF(Z34=0,"X","")</f>
        <v>X</v>
      </c>
      <c r="AB34" s="8"/>
      <c r="AC34" s="8"/>
      <c r="AD34" s="8" t="n">
        <f aca="false">AC34-AB34</f>
        <v>0</v>
      </c>
      <c r="AE34" s="8" t="str">
        <f aca="false">IF(AD34=0,"X","")</f>
        <v>X</v>
      </c>
      <c r="AF34" s="8"/>
      <c r="AG34" s="8"/>
      <c r="AH34" s="8" t="n">
        <f aca="false">AG34-AF34</f>
        <v>0</v>
      </c>
      <c r="AI34" s="8" t="str">
        <f aca="false">IF(AH34=0,"X","")</f>
        <v>X</v>
      </c>
      <c r="AJ34" s="8"/>
      <c r="AK34" s="8"/>
      <c r="AL34" s="8" t="n">
        <f aca="false">AK34-AJ34</f>
        <v>0</v>
      </c>
      <c r="AM34" s="8" t="str">
        <f aca="false">IF(AL34=0,"X","")</f>
        <v>X</v>
      </c>
      <c r="AN34" s="0"/>
      <c r="AO34" s="21" t="n">
        <f aca="false">SUM(IF(R34&gt;0,1,0),IF(V34&gt;0,1,0),IF(Z34&gt;0,1,0),IF(AD34&gt;0,1,0),IF(AH34&gt;0,1,0),IF(AL34&gt;0,1,0),IF(N34&gt;0,1,0),IF(J34&gt;0,1,0),IF(F34&gt;0,1,0))</f>
        <v>0</v>
      </c>
      <c r="AP34" s="7" t="n">
        <v>0</v>
      </c>
      <c r="AQ34" s="22"/>
      <c r="AR34" s="7" t="n">
        <f aca="false">(AO34-AP34)-AQ34</f>
        <v>0</v>
      </c>
    </row>
    <row r="35" customFormat="false" ht="12.4" hidden="false" customHeight="true" outlineLevel="0" collapsed="false">
      <c r="A35" s="15"/>
      <c r="B35" s="59" t="str">
        <f aca="false">TEXT(DATE($B$15,$C$14,C35),"dddd")</f>
        <v>czwartek</v>
      </c>
      <c r="C35" s="9" t="n">
        <v>20</v>
      </c>
      <c r="D35" s="7"/>
      <c r="E35" s="7"/>
      <c r="F35" s="8" t="n">
        <f aca="false">E35-D35</f>
        <v>0</v>
      </c>
      <c r="G35" s="8" t="str">
        <f aca="false">IF(F35=0,"X","")</f>
        <v>X</v>
      </c>
      <c r="H35" s="7"/>
      <c r="I35" s="7"/>
      <c r="J35" s="8" t="n">
        <f aca="false">I35-H35</f>
        <v>0</v>
      </c>
      <c r="K35" s="8" t="str">
        <f aca="false">IF(J35=0,"X","")</f>
        <v>X</v>
      </c>
      <c r="L35" s="7"/>
      <c r="M35" s="7"/>
      <c r="N35" s="8" t="n">
        <f aca="false">M35-L35</f>
        <v>0</v>
      </c>
      <c r="O35" s="8" t="str">
        <f aca="false">IF(N35=0,"X","")</f>
        <v>X</v>
      </c>
      <c r="P35" s="7"/>
      <c r="Q35" s="7"/>
      <c r="R35" s="8" t="n">
        <f aca="false">Q35-P35</f>
        <v>0</v>
      </c>
      <c r="S35" s="8" t="str">
        <f aca="false">IF(R35=0,"X","")</f>
        <v>X</v>
      </c>
      <c r="T35" s="7"/>
      <c r="U35" s="7"/>
      <c r="V35" s="8" t="n">
        <f aca="false">U35-T35</f>
        <v>0</v>
      </c>
      <c r="W35" s="8" t="str">
        <f aca="false">IF(V35=0,"X","")</f>
        <v>X</v>
      </c>
      <c r="X35" s="7"/>
      <c r="Y35" s="7"/>
      <c r="Z35" s="7" t="n">
        <f aca="false">Y35-X35</f>
        <v>0</v>
      </c>
      <c r="AA35" s="8" t="str">
        <f aca="false">IF(Z35=0,"X","")</f>
        <v>X</v>
      </c>
      <c r="AB35" s="7"/>
      <c r="AC35" s="7"/>
      <c r="AD35" s="8" t="n">
        <f aca="false">AC35-AB35</f>
        <v>0</v>
      </c>
      <c r="AE35" s="8" t="str">
        <f aca="false">IF(AD35=0,"X","")</f>
        <v>X</v>
      </c>
      <c r="AF35" s="7"/>
      <c r="AG35" s="7"/>
      <c r="AH35" s="8" t="n">
        <f aca="false">AG35-AF35</f>
        <v>0</v>
      </c>
      <c r="AI35" s="8" t="str">
        <f aca="false">IF(AH35=0,"X","")</f>
        <v>X</v>
      </c>
      <c r="AJ35" s="7"/>
      <c r="AK35" s="7"/>
      <c r="AL35" s="8" t="n">
        <f aca="false">AK35-AJ35</f>
        <v>0</v>
      </c>
      <c r="AM35" s="8" t="str">
        <f aca="false">IF(AL35=0,"X","")</f>
        <v>X</v>
      </c>
      <c r="AN35" s="0"/>
      <c r="AO35" s="21" t="n">
        <f aca="false">SUM(IF(R35&gt;0,1,0),IF(V35&gt;0,1,0),IF(Z35&gt;0,1,0),IF(AD35&gt;0,1,0),IF(AH35&gt;0,1,0),IF(AL35&gt;0,1,0),IF(N35&gt;0,1,0),IF(J35&gt;0,1,0),IF(F35&gt;0,1,0))</f>
        <v>0</v>
      </c>
      <c r="AP35" s="7" t="n">
        <v>0</v>
      </c>
      <c r="AQ35" s="22"/>
      <c r="AR35" s="7" t="n">
        <f aca="false">(AO35-AP35)-AQ35</f>
        <v>0</v>
      </c>
    </row>
    <row r="36" customFormat="false" ht="12.4" hidden="false" customHeight="true" outlineLevel="0" collapsed="false">
      <c r="A36" s="15"/>
      <c r="B36" s="59" t="str">
        <f aca="false">TEXT(DATE($B$15,$C$14,C36),"dddd")</f>
        <v>piątek</v>
      </c>
      <c r="C36" s="9" t="n">
        <v>21</v>
      </c>
      <c r="D36" s="8"/>
      <c r="E36" s="8"/>
      <c r="F36" s="8" t="n">
        <f aca="false">E36-D36</f>
        <v>0</v>
      </c>
      <c r="G36" s="8" t="str">
        <f aca="false">IF(F36=0,"X","")</f>
        <v>X</v>
      </c>
      <c r="H36" s="8"/>
      <c r="I36" s="8"/>
      <c r="J36" s="8" t="n">
        <f aca="false">I36-H36</f>
        <v>0</v>
      </c>
      <c r="K36" s="8" t="str">
        <f aca="false">IF(J36=0,"X","")</f>
        <v>X</v>
      </c>
      <c r="L36" s="8"/>
      <c r="M36" s="8"/>
      <c r="N36" s="8" t="n">
        <f aca="false">M36-L36</f>
        <v>0</v>
      </c>
      <c r="O36" s="8" t="str">
        <f aca="false">IF(N36=0,"X","")</f>
        <v>X</v>
      </c>
      <c r="P36" s="8"/>
      <c r="Q36" s="8"/>
      <c r="R36" s="8" t="n">
        <f aca="false">Q36-P36</f>
        <v>0</v>
      </c>
      <c r="S36" s="8" t="str">
        <f aca="false">IF(R36=0,"X","")</f>
        <v>X</v>
      </c>
      <c r="T36" s="8"/>
      <c r="U36" s="8"/>
      <c r="V36" s="8" t="n">
        <f aca="false">U36-T36</f>
        <v>0</v>
      </c>
      <c r="W36" s="8" t="str">
        <f aca="false">IF(V36=0,"X","")</f>
        <v>X</v>
      </c>
      <c r="X36" s="7"/>
      <c r="Y36" s="7"/>
      <c r="Z36" s="7" t="n">
        <f aca="false">Y36-X36</f>
        <v>0</v>
      </c>
      <c r="AA36" s="8" t="str">
        <f aca="false">IF(Z36=0,"X","")</f>
        <v>X</v>
      </c>
      <c r="AB36" s="8"/>
      <c r="AC36" s="8"/>
      <c r="AD36" s="8" t="n">
        <f aca="false">AC36-AB36</f>
        <v>0</v>
      </c>
      <c r="AE36" s="8" t="str">
        <f aca="false">IF(AD36=0,"X","")</f>
        <v>X</v>
      </c>
      <c r="AF36" s="8"/>
      <c r="AG36" s="8"/>
      <c r="AH36" s="8" t="n">
        <f aca="false">AG36-AF36</f>
        <v>0</v>
      </c>
      <c r="AI36" s="8" t="str">
        <f aca="false">IF(AH36=0,"X","")</f>
        <v>X</v>
      </c>
      <c r="AJ36" s="8"/>
      <c r="AK36" s="8"/>
      <c r="AL36" s="8" t="n">
        <f aca="false">AK36-AJ36</f>
        <v>0</v>
      </c>
      <c r="AM36" s="8" t="str">
        <f aca="false">IF(AL36=0,"X","")</f>
        <v>X</v>
      </c>
      <c r="AN36" s="0"/>
      <c r="AO36" s="21" t="n">
        <f aca="false">SUM(IF(R36&gt;0,1,0),IF(V36&gt;0,1,0),IF(Z36&gt;0,1,0),IF(AD36&gt;0,1,0),IF(AH36&gt;0,1,0),IF(AL36&gt;0,1,0),IF(N36&gt;0,1,0),IF(J36&gt;0,1,0),IF(F36&gt;0,1,0))</f>
        <v>0</v>
      </c>
      <c r="AP36" s="7" t="n">
        <v>0</v>
      </c>
      <c r="AQ36" s="22"/>
      <c r="AR36" s="7" t="n">
        <f aca="false">(AO36-AP36)-AQ36</f>
        <v>0</v>
      </c>
    </row>
    <row r="37" customFormat="false" ht="12.4" hidden="false" customHeight="true" outlineLevel="0" collapsed="false">
      <c r="A37" s="15"/>
      <c r="B37" s="62" t="str">
        <f aca="false">TEXT(DATE($B$15,$C$14,C37),"dddd")</f>
        <v>sobota</v>
      </c>
      <c r="C37" s="35" t="n">
        <v>22</v>
      </c>
      <c r="D37" s="64"/>
      <c r="E37" s="64"/>
      <c r="F37" s="64" t="n">
        <f aca="false">E37-D37</f>
        <v>0</v>
      </c>
      <c r="G37" s="64" t="str">
        <f aca="false">IF(F37=0,"X","")</f>
        <v>X</v>
      </c>
      <c r="H37" s="64"/>
      <c r="I37" s="64"/>
      <c r="J37" s="64" t="n">
        <f aca="false">I37-H37</f>
        <v>0</v>
      </c>
      <c r="K37" s="64" t="str">
        <f aca="false">IF(J37=0,"X","")</f>
        <v>X</v>
      </c>
      <c r="L37" s="63"/>
      <c r="M37" s="63"/>
      <c r="N37" s="64" t="n">
        <f aca="false">M37-L37</f>
        <v>0</v>
      </c>
      <c r="O37" s="64" t="str">
        <f aca="false">IF(N37=0,"X","")</f>
        <v>X</v>
      </c>
      <c r="P37" s="64"/>
      <c r="Q37" s="64"/>
      <c r="R37" s="64" t="n">
        <f aca="false">Q37-P37</f>
        <v>0</v>
      </c>
      <c r="S37" s="64" t="str">
        <f aca="false">IF(R37=0,"X","")</f>
        <v>X</v>
      </c>
      <c r="T37" s="64"/>
      <c r="U37" s="64"/>
      <c r="V37" s="64" t="n">
        <f aca="false">U37-T37</f>
        <v>0</v>
      </c>
      <c r="W37" s="64" t="str">
        <f aca="false">IF(V37=0,"X","")</f>
        <v>X</v>
      </c>
      <c r="X37" s="64"/>
      <c r="Y37" s="64"/>
      <c r="Z37" s="64" t="n">
        <f aca="false">Y37-X37</f>
        <v>0</v>
      </c>
      <c r="AA37" s="64" t="str">
        <f aca="false">IF(Z37=0,"X","")</f>
        <v>X</v>
      </c>
      <c r="AB37" s="64"/>
      <c r="AC37" s="64"/>
      <c r="AD37" s="64" t="n">
        <f aca="false">AC37-AB37</f>
        <v>0</v>
      </c>
      <c r="AE37" s="64" t="str">
        <f aca="false">IF(AD37=0,"X","")</f>
        <v>X</v>
      </c>
      <c r="AF37" s="64"/>
      <c r="AG37" s="64"/>
      <c r="AH37" s="64" t="n">
        <f aca="false">AG37-AF37</f>
        <v>0</v>
      </c>
      <c r="AI37" s="64" t="str">
        <f aca="false">IF(AH37=0,"X","")</f>
        <v>X</v>
      </c>
      <c r="AJ37" s="64"/>
      <c r="AK37" s="64"/>
      <c r="AL37" s="64" t="n">
        <f aca="false">AK37-AJ37</f>
        <v>0</v>
      </c>
      <c r="AM37" s="64" t="str">
        <f aca="false">IF(AL37=0,"X","")</f>
        <v>X</v>
      </c>
      <c r="AN37" s="0"/>
      <c r="AO37" s="21" t="n">
        <f aca="false">SUM(IF(R37&gt;0,1,0),IF(V37&gt;0,1,0),IF(Z37&gt;0,1,0),IF(AD37&gt;0,1,0),IF(AH37&gt;0,1,0),IF(AL37&gt;0,1,0),IF(N37&gt;0,1,0),IF(J37&gt;0,1,0),IF(F37&gt;0,1,0))</f>
        <v>0</v>
      </c>
      <c r="AP37" s="7" t="n">
        <v>0</v>
      </c>
      <c r="AQ37" s="22"/>
      <c r="AR37" s="7" t="n">
        <f aca="false">(AO37-AP37)-AQ37</f>
        <v>0</v>
      </c>
    </row>
    <row r="38" customFormat="false" ht="12.4" hidden="false" customHeight="true" outlineLevel="0" collapsed="false">
      <c r="A38" s="15" t="s">
        <v>55</v>
      </c>
      <c r="B38" s="58" t="str">
        <f aca="false">TEXT(DATE($B$15,$C$14,C38),"dddd")</f>
        <v>niedziela</v>
      </c>
      <c r="C38" s="17" t="n">
        <v>23</v>
      </c>
      <c r="D38" s="66"/>
      <c r="E38" s="66"/>
      <c r="F38" s="66" t="n">
        <f aca="false">E38-D38</f>
        <v>0</v>
      </c>
      <c r="G38" s="66" t="str">
        <f aca="false">IF(F38=0,"X","")</f>
        <v>X</v>
      </c>
      <c r="H38" s="66"/>
      <c r="I38" s="66"/>
      <c r="J38" s="66" t="n">
        <f aca="false">I38-H38</f>
        <v>0</v>
      </c>
      <c r="K38" s="66" t="str">
        <f aca="false">IF(J38=0,"X","")</f>
        <v>X</v>
      </c>
      <c r="L38" s="66"/>
      <c r="M38" s="66"/>
      <c r="N38" s="66" t="n">
        <f aca="false">M38-L38</f>
        <v>0</v>
      </c>
      <c r="O38" s="66" t="str">
        <f aca="false">IF(N38=0,"X","")</f>
        <v>X</v>
      </c>
      <c r="P38" s="66"/>
      <c r="Q38" s="66"/>
      <c r="R38" s="66" t="n">
        <f aca="false">Q38-P38</f>
        <v>0</v>
      </c>
      <c r="S38" s="66" t="str">
        <f aca="false">IF(R38=0,"X","")</f>
        <v>X</v>
      </c>
      <c r="T38" s="66"/>
      <c r="U38" s="66"/>
      <c r="V38" s="66" t="n">
        <f aca="false">U38-T38</f>
        <v>0</v>
      </c>
      <c r="W38" s="66" t="str">
        <f aca="false">IF(V38=0,"X","")</f>
        <v>X</v>
      </c>
      <c r="X38" s="65"/>
      <c r="Y38" s="65"/>
      <c r="Z38" s="65" t="n">
        <f aca="false">Y38-X38</f>
        <v>0</v>
      </c>
      <c r="AA38" s="66" t="str">
        <f aca="false">IF(Z38=0,"X","")</f>
        <v>X</v>
      </c>
      <c r="AB38" s="66"/>
      <c r="AC38" s="66"/>
      <c r="AD38" s="66" t="n">
        <f aca="false">AC38-AB38</f>
        <v>0</v>
      </c>
      <c r="AE38" s="66" t="str">
        <f aca="false">IF(AD38=0,"X","")</f>
        <v>X</v>
      </c>
      <c r="AF38" s="66"/>
      <c r="AG38" s="66"/>
      <c r="AH38" s="66" t="n">
        <f aca="false">AG38-AF38</f>
        <v>0</v>
      </c>
      <c r="AI38" s="66" t="str">
        <f aca="false">IF(AH38=0,"X","")</f>
        <v>X</v>
      </c>
      <c r="AJ38" s="66"/>
      <c r="AK38" s="66"/>
      <c r="AL38" s="66" t="n">
        <f aca="false">AK38-AJ38</f>
        <v>0</v>
      </c>
      <c r="AM38" s="66" t="str">
        <f aca="false">IF(AL38=0,"X","")</f>
        <v>X</v>
      </c>
      <c r="AN38" s="0"/>
      <c r="AO38" s="21" t="n">
        <f aca="false">SUM(IF(R38&gt;0,1,0),IF(V38&gt;0,1,0),IF(Z38&gt;0,1,0),IF(AD38&gt;0,1,0),IF(AH38&gt;0,1,0),IF(AL38&gt;0,1,0),IF(N38&gt;0,1,0),IF(J38&gt;0,1,0),IF(F38&gt;0,1,0))</f>
        <v>0</v>
      </c>
      <c r="AP38" s="7" t="n">
        <v>0</v>
      </c>
      <c r="AQ38" s="22"/>
      <c r="AR38" s="7" t="n">
        <f aca="false">(AO38-AP38)-AQ38</f>
        <v>0</v>
      </c>
    </row>
    <row r="39" customFormat="false" ht="12.4" hidden="false" customHeight="true" outlineLevel="0" collapsed="false">
      <c r="A39" s="15"/>
      <c r="B39" s="59" t="str">
        <f aca="false">TEXT(DATE($B$15,$C$14,C39),"dddd")</f>
        <v>poniedziałek</v>
      </c>
      <c r="C39" s="9" t="n">
        <v>24</v>
      </c>
      <c r="D39" s="8"/>
      <c r="E39" s="8"/>
      <c r="F39" s="8" t="n">
        <f aca="false">E39-D39</f>
        <v>0</v>
      </c>
      <c r="G39" s="8" t="str">
        <f aca="false">IF(F39=0,"X","")</f>
        <v>X</v>
      </c>
      <c r="H39" s="8"/>
      <c r="I39" s="8"/>
      <c r="J39" s="8" t="n">
        <f aca="false">I39-H39</f>
        <v>0</v>
      </c>
      <c r="K39" s="8" t="str">
        <f aca="false">IF(J39=0,"X","")</f>
        <v>X</v>
      </c>
      <c r="L39" s="8"/>
      <c r="M39" s="8"/>
      <c r="N39" s="8" t="n">
        <f aca="false">M39-L39</f>
        <v>0</v>
      </c>
      <c r="O39" s="8" t="str">
        <f aca="false">IF(N39=0,"X","")</f>
        <v>X</v>
      </c>
      <c r="P39" s="8"/>
      <c r="Q39" s="8"/>
      <c r="R39" s="8" t="n">
        <f aca="false">Q39-P39</f>
        <v>0</v>
      </c>
      <c r="S39" s="8" t="str">
        <f aca="false">IF(R39=0,"X","")</f>
        <v>X</v>
      </c>
      <c r="T39" s="8"/>
      <c r="U39" s="8"/>
      <c r="V39" s="8" t="n">
        <f aca="false">U39-T39</f>
        <v>0</v>
      </c>
      <c r="W39" s="8" t="str">
        <f aca="false">IF(V39=0,"X","")</f>
        <v>X</v>
      </c>
      <c r="X39" s="7"/>
      <c r="Y39" s="7"/>
      <c r="Z39" s="7" t="n">
        <f aca="false">Y39-X39</f>
        <v>0</v>
      </c>
      <c r="AA39" s="8" t="str">
        <f aca="false">IF(Z39=0,"X","")</f>
        <v>X</v>
      </c>
      <c r="AB39" s="8"/>
      <c r="AC39" s="8"/>
      <c r="AD39" s="8" t="n">
        <f aca="false">AC39-AB39</f>
        <v>0</v>
      </c>
      <c r="AE39" s="8" t="str">
        <f aca="false">IF(AD39=0,"X","")</f>
        <v>X</v>
      </c>
      <c r="AF39" s="8"/>
      <c r="AG39" s="8"/>
      <c r="AH39" s="8" t="n">
        <f aca="false">AG39-AF39</f>
        <v>0</v>
      </c>
      <c r="AI39" s="8" t="str">
        <f aca="false">IF(AH39=0,"X","")</f>
        <v>X</v>
      </c>
      <c r="AJ39" s="8"/>
      <c r="AK39" s="8"/>
      <c r="AL39" s="8" t="n">
        <f aca="false">AK39-AJ39</f>
        <v>0</v>
      </c>
      <c r="AM39" s="8" t="str">
        <f aca="false">IF(AL39=0,"X","")</f>
        <v>X</v>
      </c>
      <c r="AN39" s="0"/>
      <c r="AO39" s="21" t="n">
        <f aca="false">SUM(IF(R39&gt;0,1,0),IF(V39&gt;0,1,0),IF(Z39&gt;0,1,0),IF(AD39&gt;0,1,0),IF(AH39&gt;0,1,0),IF(AL39&gt;0,1,0),IF(N39&gt;0,1,0),IF(J39&gt;0,1,0),IF(F39&gt;0,1,0))</f>
        <v>0</v>
      </c>
      <c r="AP39" s="7" t="n">
        <v>0</v>
      </c>
      <c r="AQ39" s="22"/>
      <c r="AR39" s="7" t="n">
        <f aca="false">(AO39-AP39)-AQ39</f>
        <v>0</v>
      </c>
    </row>
    <row r="40" customFormat="false" ht="12.4" hidden="false" customHeight="true" outlineLevel="0" collapsed="false">
      <c r="A40" s="15"/>
      <c r="B40" s="59" t="str">
        <f aca="false">TEXT(DATE($B$15,$C$14,C40),"dddd")</f>
        <v>wtorek</v>
      </c>
      <c r="C40" s="9" t="n">
        <v>25</v>
      </c>
      <c r="D40" s="8"/>
      <c r="E40" s="8"/>
      <c r="F40" s="8" t="n">
        <f aca="false">E40-D40</f>
        <v>0</v>
      </c>
      <c r="G40" s="8" t="str">
        <f aca="false">IF(F40=0,"X","")</f>
        <v>X</v>
      </c>
      <c r="H40" s="7"/>
      <c r="I40" s="7"/>
      <c r="J40" s="8" t="n">
        <f aca="false">I40-H40</f>
        <v>0</v>
      </c>
      <c r="K40" s="8" t="str">
        <f aca="false">IF(J40=0,"X","")</f>
        <v>X</v>
      </c>
      <c r="L40" s="8"/>
      <c r="M40" s="8"/>
      <c r="N40" s="8" t="n">
        <f aca="false">M40-L40</f>
        <v>0</v>
      </c>
      <c r="O40" s="8" t="str">
        <f aca="false">IF(N40=0,"X","")</f>
        <v>X</v>
      </c>
      <c r="P40" s="8"/>
      <c r="Q40" s="8"/>
      <c r="R40" s="8" t="n">
        <f aca="false">Q40-P40</f>
        <v>0</v>
      </c>
      <c r="S40" s="8" t="str">
        <f aca="false">IF(R40=0,"X","")</f>
        <v>X</v>
      </c>
      <c r="T40" s="8"/>
      <c r="U40" s="8"/>
      <c r="V40" s="8" t="n">
        <f aca="false">U40-T40</f>
        <v>0</v>
      </c>
      <c r="W40" s="8" t="str">
        <f aca="false">IF(V40=0,"X","")</f>
        <v>X</v>
      </c>
      <c r="X40" s="7"/>
      <c r="Y40" s="7"/>
      <c r="Z40" s="7" t="n">
        <f aca="false">Y40-X40</f>
        <v>0</v>
      </c>
      <c r="AA40" s="8" t="str">
        <f aca="false">IF(Z40=0,"X","")</f>
        <v>X</v>
      </c>
      <c r="AB40" s="8"/>
      <c r="AC40" s="8"/>
      <c r="AD40" s="8" t="n">
        <f aca="false">AC40-AB40</f>
        <v>0</v>
      </c>
      <c r="AE40" s="8" t="str">
        <f aca="false">IF(AD40=0,"X","")</f>
        <v>X</v>
      </c>
      <c r="AF40" s="8"/>
      <c r="AG40" s="8"/>
      <c r="AH40" s="8" t="n">
        <f aca="false">AG40-AF40</f>
        <v>0</v>
      </c>
      <c r="AI40" s="8" t="str">
        <f aca="false">IF(AH40=0,"X","")</f>
        <v>X</v>
      </c>
      <c r="AJ40" s="8"/>
      <c r="AK40" s="8"/>
      <c r="AL40" s="8" t="n">
        <f aca="false">AK40-AJ40</f>
        <v>0</v>
      </c>
      <c r="AM40" s="8" t="str">
        <f aca="false">IF(AL40=0,"X","")</f>
        <v>X</v>
      </c>
      <c r="AN40" s="0"/>
      <c r="AO40" s="21" t="n">
        <f aca="false">SUM(IF(R40&gt;0,1,0),IF(V40&gt;0,1,0),IF(Z40&gt;0,1,0),IF(AD40&gt;0,1,0),IF(AH40&gt;0,1,0),IF(AL40&gt;0,1,0),IF(N40&gt;0,1,0),IF(J40&gt;0,1,0),IF(F40&gt;0,1,0))</f>
        <v>0</v>
      </c>
      <c r="AP40" s="7" t="n">
        <v>0</v>
      </c>
      <c r="AQ40" s="22"/>
      <c r="AR40" s="7" t="n">
        <f aca="false">(AO40-AP40)-AQ40</f>
        <v>0</v>
      </c>
    </row>
    <row r="41" customFormat="false" ht="12.4" hidden="false" customHeight="true" outlineLevel="0" collapsed="false">
      <c r="A41" s="15"/>
      <c r="B41" s="59" t="str">
        <f aca="false">TEXT(DATE($B$15,$C$14,C41),"dddd")</f>
        <v>środa</v>
      </c>
      <c r="C41" s="9" t="n">
        <v>26</v>
      </c>
      <c r="D41" s="8"/>
      <c r="E41" s="8"/>
      <c r="F41" s="8" t="n">
        <f aca="false">E41-D41</f>
        <v>0</v>
      </c>
      <c r="G41" s="8" t="str">
        <f aca="false">IF(F41=0,"X","")</f>
        <v>X</v>
      </c>
      <c r="H41" s="8"/>
      <c r="I41" s="8"/>
      <c r="J41" s="8" t="n">
        <f aca="false">I41-H41</f>
        <v>0</v>
      </c>
      <c r="K41" s="8" t="str">
        <f aca="false">IF(J41=0,"X","")</f>
        <v>X</v>
      </c>
      <c r="L41" s="8"/>
      <c r="M41" s="8"/>
      <c r="N41" s="8" t="n">
        <f aca="false">M41-L41</f>
        <v>0</v>
      </c>
      <c r="O41" s="8" t="str">
        <f aca="false">IF(N41=0,"X","")</f>
        <v>X</v>
      </c>
      <c r="P41" s="8"/>
      <c r="Q41" s="8"/>
      <c r="R41" s="8" t="n">
        <f aca="false">Q41-P41</f>
        <v>0</v>
      </c>
      <c r="S41" s="8" t="str">
        <f aca="false">IF(R41=0,"X","")</f>
        <v>X</v>
      </c>
      <c r="T41" s="8"/>
      <c r="U41" s="8"/>
      <c r="V41" s="8" t="n">
        <f aca="false">U41-T41</f>
        <v>0</v>
      </c>
      <c r="W41" s="8" t="str">
        <f aca="false">IF(V41=0,"X","")</f>
        <v>X</v>
      </c>
      <c r="X41" s="7"/>
      <c r="Y41" s="7"/>
      <c r="Z41" s="7" t="n">
        <f aca="false">Y41-X41</f>
        <v>0</v>
      </c>
      <c r="AA41" s="8" t="str">
        <f aca="false">IF(Z41=0,"X","")</f>
        <v>X</v>
      </c>
      <c r="AB41" s="8"/>
      <c r="AC41" s="8"/>
      <c r="AD41" s="8" t="n">
        <f aca="false">AC41-AB41</f>
        <v>0</v>
      </c>
      <c r="AE41" s="8" t="str">
        <f aca="false">IF(AD41=0,"X","")</f>
        <v>X</v>
      </c>
      <c r="AF41" s="8"/>
      <c r="AG41" s="8"/>
      <c r="AH41" s="8" t="n">
        <f aca="false">AG41-AF41</f>
        <v>0</v>
      </c>
      <c r="AI41" s="8" t="str">
        <f aca="false">IF(AH41=0,"X","")</f>
        <v>X</v>
      </c>
      <c r="AJ41" s="8"/>
      <c r="AK41" s="8"/>
      <c r="AL41" s="8" t="n">
        <f aca="false">AK41-AJ41</f>
        <v>0</v>
      </c>
      <c r="AM41" s="8" t="str">
        <f aca="false">IF(AL41=0,"X","")</f>
        <v>X</v>
      </c>
      <c r="AN41" s="0"/>
      <c r="AO41" s="21" t="n">
        <f aca="false">SUM(IF(R41&gt;0,1,0),IF(V41&gt;0,1,0),IF(Z41&gt;0,1,0),IF(AD41&gt;0,1,0),IF(AH41&gt;0,1,0),IF(AL41&gt;0,1,0),IF(N41&gt;0,1,0),IF(J41&gt;0,1,0),IF(F41&gt;0,1,0))</f>
        <v>0</v>
      </c>
      <c r="AP41" s="7" t="n">
        <v>0</v>
      </c>
      <c r="AQ41" s="22"/>
      <c r="AR41" s="7" t="n">
        <f aca="false">(AO41-AP41)-AQ41</f>
        <v>0</v>
      </c>
    </row>
    <row r="42" customFormat="false" ht="12.4" hidden="false" customHeight="true" outlineLevel="0" collapsed="false">
      <c r="A42" s="15"/>
      <c r="B42" s="59" t="str">
        <f aca="false">TEXT(DATE($B$15,$C$14,C42),"dddd")</f>
        <v>czwartek</v>
      </c>
      <c r="C42" s="9" t="n">
        <v>27</v>
      </c>
      <c r="D42" s="8"/>
      <c r="E42" s="8"/>
      <c r="F42" s="8" t="n">
        <f aca="false">E42-D42</f>
        <v>0</v>
      </c>
      <c r="G42" s="8" t="str">
        <f aca="false">IF(F42=0,"X","")</f>
        <v>X</v>
      </c>
      <c r="H42" s="8"/>
      <c r="I42" s="8"/>
      <c r="J42" s="8" t="n">
        <f aca="false">I42-H42</f>
        <v>0</v>
      </c>
      <c r="K42" s="8" t="str">
        <f aca="false">IF(J42=0,"X","")</f>
        <v>X</v>
      </c>
      <c r="L42" s="8"/>
      <c r="M42" s="8"/>
      <c r="N42" s="8" t="n">
        <f aca="false">M42-L42</f>
        <v>0</v>
      </c>
      <c r="O42" s="8" t="str">
        <f aca="false">IF(N42=0,"X","")</f>
        <v>X</v>
      </c>
      <c r="P42" s="8"/>
      <c r="Q42" s="8"/>
      <c r="R42" s="8" t="n">
        <f aca="false">Q42-P42</f>
        <v>0</v>
      </c>
      <c r="S42" s="8" t="str">
        <f aca="false">IF(R42=0,"X","")</f>
        <v>X</v>
      </c>
      <c r="T42" s="8"/>
      <c r="U42" s="8"/>
      <c r="V42" s="8" t="n">
        <f aca="false">U42-T42</f>
        <v>0</v>
      </c>
      <c r="W42" s="8" t="str">
        <f aca="false">IF(V42=0,"X","")</f>
        <v>X</v>
      </c>
      <c r="X42" s="8"/>
      <c r="Y42" s="8"/>
      <c r="Z42" s="7" t="n">
        <f aca="false">Y42-X42</f>
        <v>0</v>
      </c>
      <c r="AA42" s="8" t="str">
        <f aca="false">IF(Z42=0,"X","")</f>
        <v>X</v>
      </c>
      <c r="AB42" s="8"/>
      <c r="AC42" s="8"/>
      <c r="AD42" s="8" t="n">
        <f aca="false">AC42-AB42</f>
        <v>0</v>
      </c>
      <c r="AE42" s="8" t="str">
        <f aca="false">IF(AD42=0,"X","")</f>
        <v>X</v>
      </c>
      <c r="AF42" s="8"/>
      <c r="AG42" s="8"/>
      <c r="AH42" s="8" t="n">
        <f aca="false">AG42-AF42</f>
        <v>0</v>
      </c>
      <c r="AI42" s="8" t="str">
        <f aca="false">IF(AH42=0,"X","")</f>
        <v>X</v>
      </c>
      <c r="AJ42" s="8"/>
      <c r="AK42" s="8"/>
      <c r="AL42" s="8" t="n">
        <f aca="false">AK42-AJ42</f>
        <v>0</v>
      </c>
      <c r="AM42" s="8" t="str">
        <f aca="false">IF(AL42=0,"X","")</f>
        <v>X</v>
      </c>
      <c r="AN42" s="0"/>
      <c r="AO42" s="21" t="n">
        <f aca="false">SUM(IF(R42&gt;0,1,0),IF(V42&gt;0,1,0),IF(Z42&gt;0,1,0),IF(AD42&gt;0,1,0),IF(AH42&gt;0,1,0),IF(AL42&gt;0,1,0),IF(N42&gt;0,1,0),IF(J42&gt;0,1,0),IF(F42&gt;0,1,0))</f>
        <v>0</v>
      </c>
      <c r="AP42" s="7" t="n">
        <v>0</v>
      </c>
      <c r="AQ42" s="22"/>
      <c r="AR42" s="7" t="n">
        <f aca="false">(AO42-AP42)-AQ42</f>
        <v>0</v>
      </c>
    </row>
    <row r="43" customFormat="false" ht="12.4" hidden="false" customHeight="true" outlineLevel="0" collapsed="false">
      <c r="A43" s="15"/>
      <c r="B43" s="59" t="str">
        <f aca="false">TEXT(DATE($B$15,$C$14,C43),"dddd")</f>
        <v>piątek</v>
      </c>
      <c r="C43" s="9" t="n">
        <v>28</v>
      </c>
      <c r="D43" s="8"/>
      <c r="E43" s="8"/>
      <c r="F43" s="8" t="n">
        <f aca="false">E43-D43</f>
        <v>0</v>
      </c>
      <c r="G43" s="8" t="str">
        <f aca="false">IF(F43=0,"X","")</f>
        <v>X</v>
      </c>
      <c r="H43" s="8"/>
      <c r="I43" s="8"/>
      <c r="J43" s="8" t="n">
        <f aca="false">I43-H43</f>
        <v>0</v>
      </c>
      <c r="K43" s="8" t="str">
        <f aca="false">IF(J43=0,"X","")</f>
        <v>X</v>
      </c>
      <c r="L43" s="8"/>
      <c r="M43" s="8"/>
      <c r="N43" s="8" t="n">
        <f aca="false">M43-L43</f>
        <v>0</v>
      </c>
      <c r="O43" s="8" t="str">
        <f aca="false">IF(N43=0,"X","")</f>
        <v>X</v>
      </c>
      <c r="P43" s="8"/>
      <c r="Q43" s="8"/>
      <c r="R43" s="8" t="n">
        <f aca="false">Q43-P43</f>
        <v>0</v>
      </c>
      <c r="S43" s="8" t="str">
        <f aca="false">IF(R43=0,"X","")</f>
        <v>X</v>
      </c>
      <c r="T43" s="8"/>
      <c r="U43" s="8"/>
      <c r="V43" s="8" t="n">
        <f aca="false">U43-T43</f>
        <v>0</v>
      </c>
      <c r="W43" s="8" t="str">
        <f aca="false">IF(V43=0,"X","")</f>
        <v>X</v>
      </c>
      <c r="X43" s="8"/>
      <c r="Y43" s="8"/>
      <c r="Z43" s="7" t="n">
        <f aca="false">Y43-X43</f>
        <v>0</v>
      </c>
      <c r="AA43" s="8" t="str">
        <f aca="false">IF(Z43=0,"X","")</f>
        <v>X</v>
      </c>
      <c r="AB43" s="8"/>
      <c r="AC43" s="8"/>
      <c r="AD43" s="8" t="n">
        <f aca="false">AC43-AB43</f>
        <v>0</v>
      </c>
      <c r="AE43" s="8" t="str">
        <f aca="false">IF(AD43=0,"X","")</f>
        <v>X</v>
      </c>
      <c r="AF43" s="8"/>
      <c r="AG43" s="8"/>
      <c r="AH43" s="8" t="n">
        <f aca="false">AG43-AF43</f>
        <v>0</v>
      </c>
      <c r="AI43" s="8" t="str">
        <f aca="false">IF(AH43=0,"X","")</f>
        <v>X</v>
      </c>
      <c r="AJ43" s="8"/>
      <c r="AK43" s="8"/>
      <c r="AL43" s="8" t="n">
        <f aca="false">AK43-AJ43</f>
        <v>0</v>
      </c>
      <c r="AM43" s="8" t="str">
        <f aca="false">IF(AL43=0,"X","")</f>
        <v>X</v>
      </c>
      <c r="AN43" s="0"/>
      <c r="AO43" s="21" t="n">
        <f aca="false">SUM(IF(R43&gt;0,1,0),IF(V43&gt;0,1,0),IF(Z43&gt;0,1,0),IF(AD43&gt;0,1,0),IF(AH43&gt;0,1,0),IF(AL43&gt;0,1,0),IF(N43&gt;0,1,0),IF(J43&gt;0,1,0),IF(F43&gt;0,1,0))</f>
        <v>0</v>
      </c>
      <c r="AP43" s="7" t="n">
        <v>0</v>
      </c>
      <c r="AQ43" s="22"/>
      <c r="AR43" s="7" t="n">
        <f aca="false">(AO43-AP43)-AQ43</f>
        <v>0</v>
      </c>
    </row>
    <row r="44" customFormat="false" ht="12.4" hidden="false" customHeight="true" outlineLevel="0" collapsed="false">
      <c r="A44" s="15"/>
      <c r="B44" s="62" t="str">
        <f aca="false">TEXT(DATE($B$15,$C$14,C44),"dddd")</f>
        <v>sobota</v>
      </c>
      <c r="C44" s="35" t="n">
        <v>29</v>
      </c>
      <c r="D44" s="64"/>
      <c r="E44" s="64"/>
      <c r="F44" s="64" t="n">
        <f aca="false">E44-D44</f>
        <v>0</v>
      </c>
      <c r="G44" s="64" t="str">
        <f aca="false">IF(F44=0,"X","")</f>
        <v>X</v>
      </c>
      <c r="H44" s="64"/>
      <c r="I44" s="64"/>
      <c r="J44" s="64" t="n">
        <f aca="false">I44-H44</f>
        <v>0</v>
      </c>
      <c r="K44" s="64" t="str">
        <f aca="false">IF(J44=0,"X","")</f>
        <v>X</v>
      </c>
      <c r="L44" s="64"/>
      <c r="M44" s="64"/>
      <c r="N44" s="64" t="n">
        <f aca="false">M44-L44</f>
        <v>0</v>
      </c>
      <c r="O44" s="64" t="str">
        <f aca="false">IF(N44=0,"X","")</f>
        <v>X</v>
      </c>
      <c r="P44" s="64"/>
      <c r="Q44" s="64"/>
      <c r="R44" s="64" t="n">
        <f aca="false">Q44-P44</f>
        <v>0</v>
      </c>
      <c r="S44" s="64" t="str">
        <f aca="false">IF(R44=0,"X","")</f>
        <v>X</v>
      </c>
      <c r="T44" s="64"/>
      <c r="U44" s="64"/>
      <c r="V44" s="64" t="n">
        <f aca="false">U44-T44</f>
        <v>0</v>
      </c>
      <c r="W44" s="64" t="str">
        <f aca="false">IF(V44=0,"X","")</f>
        <v>X</v>
      </c>
      <c r="X44" s="64"/>
      <c r="Y44" s="64"/>
      <c r="Z44" s="63" t="n">
        <f aca="false">Y44-X44</f>
        <v>0</v>
      </c>
      <c r="AA44" s="64" t="str">
        <f aca="false">IF(Z44=0,"X","")</f>
        <v>X</v>
      </c>
      <c r="AB44" s="64"/>
      <c r="AC44" s="64"/>
      <c r="AD44" s="64" t="n">
        <f aca="false">AC44-AB44</f>
        <v>0</v>
      </c>
      <c r="AE44" s="64" t="str">
        <f aca="false">IF(AD44=0,"X","")</f>
        <v>X</v>
      </c>
      <c r="AF44" s="64"/>
      <c r="AG44" s="64"/>
      <c r="AH44" s="64" t="n">
        <f aca="false">AG44-AF44</f>
        <v>0</v>
      </c>
      <c r="AI44" s="64" t="str">
        <f aca="false">IF(AH44=0,"X","")</f>
        <v>X</v>
      </c>
      <c r="AJ44" s="64"/>
      <c r="AK44" s="64"/>
      <c r="AL44" s="64" t="n">
        <f aca="false">AK44-AJ44</f>
        <v>0</v>
      </c>
      <c r="AM44" s="64" t="str">
        <f aca="false">IF(AL44=0,"X","")</f>
        <v>X</v>
      </c>
      <c r="AN44" s="0"/>
      <c r="AO44" s="21" t="n">
        <f aca="false">SUM(IF(R44&gt;0,1,0),IF(V44&gt;0,1,0),IF(Z44&gt;0,1,0),IF(AD44&gt;0,1,0),IF(AH44&gt;0,1,0),IF(AL44&gt;0,1,0),IF(N44&gt;0,1,0),IF(J44&gt;0,1,0),IF(F44&gt;0,1,0))</f>
        <v>0</v>
      </c>
      <c r="AP44" s="7" t="n">
        <v>0</v>
      </c>
      <c r="AQ44" s="22"/>
      <c r="AR44" s="7" t="n">
        <f aca="false">(AO44-AP44)-AQ44</f>
        <v>0</v>
      </c>
    </row>
    <row r="45" customFormat="false" ht="12.4" hidden="false" customHeight="true" outlineLevel="0" collapsed="false">
      <c r="A45" s="0" t="s">
        <v>21</v>
      </c>
      <c r="B45" s="58" t="str">
        <f aca="false">TEXT(DATE($B$15,$C$14,C45),"dddd")</f>
        <v>niedziela</v>
      </c>
      <c r="C45" s="17" t="n">
        <v>30</v>
      </c>
      <c r="D45" s="66"/>
      <c r="E45" s="66"/>
      <c r="F45" s="66" t="n">
        <f aca="false">E45-D45</f>
        <v>0</v>
      </c>
      <c r="G45" s="66" t="str">
        <f aca="false">IF(F45=0,"X","")</f>
        <v>X</v>
      </c>
      <c r="H45" s="66"/>
      <c r="I45" s="66"/>
      <c r="J45" s="66" t="n">
        <f aca="false">I45-H45</f>
        <v>0</v>
      </c>
      <c r="K45" s="66" t="str">
        <f aca="false">IF(J45=0,"X","")</f>
        <v>X</v>
      </c>
      <c r="L45" s="66"/>
      <c r="M45" s="66"/>
      <c r="N45" s="66" t="n">
        <f aca="false">M45-L45</f>
        <v>0</v>
      </c>
      <c r="O45" s="66" t="str">
        <f aca="false">IF(N45=0,"X","")</f>
        <v>X</v>
      </c>
      <c r="P45" s="66"/>
      <c r="Q45" s="66"/>
      <c r="R45" s="66" t="n">
        <f aca="false">Q45-P45</f>
        <v>0</v>
      </c>
      <c r="S45" s="66" t="str">
        <f aca="false">IF(R45=0,"X","")</f>
        <v>X</v>
      </c>
      <c r="T45" s="66"/>
      <c r="U45" s="66"/>
      <c r="V45" s="66" t="n">
        <f aca="false">U45-T45</f>
        <v>0</v>
      </c>
      <c r="W45" s="66" t="str">
        <f aca="false">IF(V45=0,"X","")</f>
        <v>X</v>
      </c>
      <c r="X45" s="66"/>
      <c r="Y45" s="66"/>
      <c r="Z45" s="65" t="n">
        <f aca="false">Y45-X45</f>
        <v>0</v>
      </c>
      <c r="AA45" s="66" t="str">
        <f aca="false">IF(Z45=0,"X","")</f>
        <v>X</v>
      </c>
      <c r="AB45" s="66"/>
      <c r="AC45" s="66"/>
      <c r="AD45" s="66" t="n">
        <f aca="false">AC45-AB45</f>
        <v>0</v>
      </c>
      <c r="AE45" s="66" t="str">
        <f aca="false">IF(AD45=0,"X","")</f>
        <v>X</v>
      </c>
      <c r="AF45" s="66"/>
      <c r="AG45" s="66"/>
      <c r="AH45" s="66" t="n">
        <f aca="false">AG45-AF45</f>
        <v>0</v>
      </c>
      <c r="AI45" s="66" t="str">
        <f aca="false">IF(AH45=0,"X","")</f>
        <v>X</v>
      </c>
      <c r="AJ45" s="66"/>
      <c r="AK45" s="66"/>
      <c r="AL45" s="66" t="n">
        <f aca="false">AK45-AJ45</f>
        <v>0</v>
      </c>
      <c r="AM45" s="66" t="str">
        <f aca="false">IF(AL45=0,"X","")</f>
        <v>X</v>
      </c>
      <c r="AN45" s="0"/>
      <c r="AO45" s="21" t="n">
        <f aca="false">SUM(IF(R45&gt;0,1,0),IF(V45&gt;0,1,0),IF(Z45&gt;0,1,0),IF(AD45&gt;0,1,0),IF(AH45&gt;0,1,0),IF(AL45&gt;0,1,0),IF(N45&gt;0,1,0),IF(J45&gt;0,1,0),IF(F45&gt;0,1,0))</f>
        <v>0</v>
      </c>
      <c r="AP45" s="7" t="n">
        <v>0</v>
      </c>
      <c r="AQ45" s="22"/>
      <c r="AR45" s="7" t="n">
        <f aca="false">(AO45-AP45)-AQ45</f>
        <v>0</v>
      </c>
    </row>
    <row r="46" customFormat="false" ht="12.4" hidden="false" customHeight="true" outlineLevel="0" collapsed="false">
      <c r="B46" s="69" t="str">
        <f aca="false">TEXT(DATE($B$15,$C$14,C46),"dddd")</f>
        <v>poniedziałek</v>
      </c>
      <c r="C46" s="69" t="n">
        <v>31</v>
      </c>
      <c r="D46" s="69"/>
      <c r="E46" s="69"/>
      <c r="F46" s="69" t="n">
        <f aca="false">E46-D46</f>
        <v>0</v>
      </c>
      <c r="G46" s="69" t="str">
        <f aca="false">IF(F46=0,"X","")</f>
        <v>X</v>
      </c>
      <c r="H46" s="69"/>
      <c r="I46" s="69"/>
      <c r="J46" s="69" t="n">
        <f aca="false">I46-H46</f>
        <v>0</v>
      </c>
      <c r="K46" s="69" t="str">
        <f aca="false">IF(J46=0,"X","")</f>
        <v>X</v>
      </c>
      <c r="L46" s="69"/>
      <c r="M46" s="69"/>
      <c r="N46" s="69" t="n">
        <f aca="false">M46-L46</f>
        <v>0</v>
      </c>
      <c r="O46" s="69" t="str">
        <f aca="false">IF(N46=0,"X","")</f>
        <v>X</v>
      </c>
      <c r="P46" s="69"/>
      <c r="Q46" s="69"/>
      <c r="R46" s="69" t="n">
        <f aca="false">Q46-P46</f>
        <v>0</v>
      </c>
      <c r="S46" s="69" t="str">
        <f aca="false">IF(R46=0,"X","")</f>
        <v>X</v>
      </c>
      <c r="T46" s="69"/>
      <c r="U46" s="69"/>
      <c r="V46" s="69" t="n">
        <f aca="false">U46-T46</f>
        <v>0</v>
      </c>
      <c r="W46" s="69" t="str">
        <f aca="false">IF(V46=0,"X","")</f>
        <v>X</v>
      </c>
      <c r="X46" s="69"/>
      <c r="Y46" s="69"/>
      <c r="Z46" s="69" t="n">
        <f aca="false">Y46-X46</f>
        <v>0</v>
      </c>
      <c r="AA46" s="69" t="str">
        <f aca="false">IF(Z46=0,"X","")</f>
        <v>X</v>
      </c>
      <c r="AB46" s="69"/>
      <c r="AC46" s="69"/>
      <c r="AD46" s="69" t="n">
        <f aca="false">AC46-AB46</f>
        <v>0</v>
      </c>
      <c r="AE46" s="69" t="str">
        <f aca="false">IF(AD46=0,"X","")</f>
        <v>X</v>
      </c>
      <c r="AF46" s="69"/>
      <c r="AG46" s="69"/>
      <c r="AH46" s="69" t="n">
        <f aca="false">AG46-AF46</f>
        <v>0</v>
      </c>
      <c r="AI46" s="69" t="str">
        <f aca="false">IF(AH46=0,"X","")</f>
        <v>X</v>
      </c>
      <c r="AJ46" s="69"/>
      <c r="AK46" s="69"/>
      <c r="AL46" s="69" t="n">
        <f aca="false">AK46-AJ46</f>
        <v>0</v>
      </c>
      <c r="AM46" s="69" t="str">
        <f aca="false">IF(AL46=0,"X","")</f>
        <v>X</v>
      </c>
      <c r="AN46" s="0"/>
      <c r="AO46" s="21" t="n">
        <f aca="false">SUM(IF(R46&gt;0,1,0),IF(V46&gt;0,1,0),IF(Z46&gt;0,1,0),IF(AD46&gt;0,1,0),IF(AH46&gt;0,1,0),IF(AL46&gt;0,1,0),IF(N46&gt;0,1,0),IF(J46&gt;0,1,0),IF(F46&gt;0,1,0))</f>
        <v>0</v>
      </c>
      <c r="AP46" s="7" t="n">
        <v>0</v>
      </c>
      <c r="AQ46" s="22"/>
      <c r="AR46" s="7" t="n">
        <f aca="false">(AO46-AP46)-AQ46</f>
        <v>0</v>
      </c>
    </row>
    <row r="47" customFormat="false" ht="12.4" hidden="false" customHeight="true" outlineLevel="0" collapsed="false">
      <c r="B47" s="21" t="s">
        <v>28</v>
      </c>
      <c r="C47" s="21"/>
      <c r="D47" s="21" t="s">
        <v>29</v>
      </c>
      <c r="E47" s="21"/>
      <c r="F47" s="21"/>
      <c r="G47" s="21"/>
      <c r="H47" s="21" t="s">
        <v>30</v>
      </c>
      <c r="I47" s="21"/>
      <c r="J47" s="21"/>
      <c r="K47" s="21"/>
      <c r="L47" s="21" t="s">
        <v>30</v>
      </c>
      <c r="M47" s="21"/>
      <c r="N47" s="21"/>
      <c r="O47" s="21"/>
      <c r="P47" s="21" t="s">
        <v>29</v>
      </c>
      <c r="Q47" s="21"/>
      <c r="R47" s="21"/>
      <c r="S47" s="21"/>
      <c r="T47" s="21" t="s">
        <v>29</v>
      </c>
      <c r="U47" s="21"/>
      <c r="V47" s="21"/>
      <c r="W47" s="21"/>
      <c r="X47" s="21" t="s">
        <v>29</v>
      </c>
      <c r="Y47" s="21"/>
      <c r="Z47" s="21"/>
      <c r="AA47" s="21"/>
      <c r="AB47" s="21" t="s">
        <v>29</v>
      </c>
      <c r="AC47" s="21"/>
      <c r="AD47" s="21" t="e">
        <f aca="false">AC47-AB47</f>
        <v>#VALUE!</v>
      </c>
      <c r="AE47" s="21"/>
      <c r="AF47" s="7" t="s">
        <v>29</v>
      </c>
      <c r="AG47" s="7"/>
      <c r="AH47" s="7"/>
      <c r="AI47" s="7"/>
      <c r="AJ47" s="7" t="s">
        <v>29</v>
      </c>
      <c r="AK47" s="7"/>
      <c r="AL47" s="7"/>
      <c r="AM47" s="7"/>
      <c r="AN47" s="0"/>
    </row>
    <row r="48" customFormat="false" ht="12.95" hidden="false" customHeight="true" outlineLevel="0" collapsed="false">
      <c r="B48" s="10" t="n">
        <f aca="false">'Podsumowanie i założenia'!D8</f>
        <v>160</v>
      </c>
      <c r="C48" s="10"/>
      <c r="D48" s="21" t="n">
        <f aca="false">SUM(F16:F46)</f>
        <v>0</v>
      </c>
      <c r="E48" s="21"/>
      <c r="F48" s="21"/>
      <c r="G48" s="21"/>
      <c r="H48" s="21" t="n">
        <f aca="false">SUM(J16:J46)</f>
        <v>0</v>
      </c>
      <c r="I48" s="21"/>
      <c r="J48" s="21"/>
      <c r="K48" s="21"/>
      <c r="L48" s="21" t="n">
        <f aca="false">SUM(N16:N46)</f>
        <v>0</v>
      </c>
      <c r="M48" s="21"/>
      <c r="N48" s="21"/>
      <c r="O48" s="21"/>
      <c r="P48" s="21" t="n">
        <f aca="false">SUM(R16:R46)</f>
        <v>0</v>
      </c>
      <c r="Q48" s="21"/>
      <c r="R48" s="21"/>
      <c r="S48" s="21"/>
      <c r="T48" s="21" t="n">
        <f aca="false">SUM(V16:V46)</f>
        <v>0</v>
      </c>
      <c r="U48" s="21"/>
      <c r="V48" s="21"/>
      <c r="W48" s="21"/>
      <c r="X48" s="21" t="n">
        <f aca="false">SUM(Z16:Z46)</f>
        <v>0</v>
      </c>
      <c r="Y48" s="21"/>
      <c r="Z48" s="21"/>
      <c r="AA48" s="21"/>
      <c r="AB48" s="21" t="n">
        <f aca="false">SUM(AD16:AD46)</f>
        <v>0</v>
      </c>
      <c r="AC48" s="21"/>
      <c r="AD48" s="21"/>
      <c r="AE48" s="21"/>
      <c r="AF48" s="7" t="n">
        <f aca="false">SUM(AH16:AH46)</f>
        <v>0</v>
      </c>
      <c r="AG48" s="7"/>
      <c r="AH48" s="7"/>
      <c r="AI48" s="7"/>
      <c r="AJ48" s="7" t="n">
        <f aca="false">SUM(AL16:AL46)</f>
        <v>0</v>
      </c>
      <c r="AK48" s="7"/>
      <c r="AL48" s="7"/>
      <c r="AM48" s="7"/>
      <c r="AN48" s="0"/>
    </row>
    <row r="49" customFormat="false" ht="12.95" hidden="false" customHeight="true" outlineLevel="0" collapsed="false">
      <c r="B49" s="21" t="s">
        <v>31</v>
      </c>
      <c r="C49" s="21"/>
      <c r="D49" s="21" t="n">
        <f aca="false">SUM(D48-B48)</f>
        <v>-160</v>
      </c>
      <c r="E49" s="21"/>
      <c r="F49" s="21"/>
      <c r="G49" s="21"/>
      <c r="H49" s="21" t="n">
        <f aca="false">SUM(H48-B48)</f>
        <v>-160</v>
      </c>
      <c r="I49" s="21"/>
      <c r="J49" s="21"/>
      <c r="K49" s="21"/>
      <c r="L49" s="21" t="n">
        <f aca="false">SUM(L48-B48)</f>
        <v>-160</v>
      </c>
      <c r="M49" s="21"/>
      <c r="N49" s="21"/>
      <c r="O49" s="21"/>
      <c r="P49" s="21" t="n">
        <f aca="false">SUM(P48-B48)</f>
        <v>-160</v>
      </c>
      <c r="Q49" s="21"/>
      <c r="R49" s="21"/>
      <c r="S49" s="21"/>
      <c r="T49" s="21" t="n">
        <f aca="false">SUM(T48-B48)</f>
        <v>-160</v>
      </c>
      <c r="U49" s="21"/>
      <c r="V49" s="21"/>
      <c r="W49" s="21"/>
      <c r="X49" s="21" t="n">
        <f aca="false">SUM(X48-B48)</f>
        <v>-160</v>
      </c>
      <c r="Y49" s="21"/>
      <c r="Z49" s="21"/>
      <c r="AA49" s="21"/>
      <c r="AB49" s="21" t="n">
        <f aca="false">SUM(AB48-B48)</f>
        <v>-160</v>
      </c>
      <c r="AC49" s="21" t="n">
        <f aca="false">SUM(AC48-C48)</f>
        <v>0</v>
      </c>
      <c r="AD49" s="21" t="n">
        <f aca="false">SUM(AD48-D48)</f>
        <v>0</v>
      </c>
      <c r="AE49" s="21" t="n">
        <f aca="false">SUM(AE48-E48)</f>
        <v>0</v>
      </c>
      <c r="AF49" s="21" t="n">
        <f aca="false">SUM(AF48-B48)</f>
        <v>-160</v>
      </c>
      <c r="AG49" s="21"/>
      <c r="AH49" s="21"/>
      <c r="AI49" s="21"/>
      <c r="AJ49" s="21" t="n">
        <f aca="false">SUM(AJ48-B48)</f>
        <v>-160</v>
      </c>
      <c r="AK49" s="21"/>
      <c r="AL49" s="21"/>
      <c r="AM49" s="21"/>
      <c r="AN49" s="0"/>
      <c r="IK49" s="0"/>
      <c r="IL49" s="0"/>
    </row>
    <row r="50" s="1" customFormat="true" ht="12.95" hidden="false" customHeight="true" outlineLevel="0" collapsed="false">
      <c r="B50" s="46" t="s">
        <v>32</v>
      </c>
      <c r="C50" s="46"/>
      <c r="D50" s="46"/>
      <c r="E50" s="46"/>
      <c r="F50" s="46"/>
      <c r="G50" s="46"/>
      <c r="H50" s="47" t="s">
        <v>33</v>
      </c>
      <c r="I50" s="47"/>
      <c r="J50" s="47"/>
      <c r="K50" s="47"/>
      <c r="L50" s="48" t="s">
        <v>34</v>
      </c>
      <c r="M50" s="48"/>
      <c r="N50" s="48"/>
      <c r="O50" s="48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="1" customFormat="true" ht="12.4" hidden="false" customHeight="true" outlineLevel="0" collapsed="false">
      <c r="B51" s="49" t="s">
        <v>35</v>
      </c>
      <c r="C51" s="50" t="s">
        <v>36</v>
      </c>
      <c r="D51" s="50"/>
      <c r="E51" s="50"/>
      <c r="F51" s="50"/>
      <c r="G51" s="50"/>
      <c r="H51" s="47" t="str">
        <f aca="false">D13</f>
        <v>Tomasz</v>
      </c>
      <c r="I51" s="47"/>
      <c r="J51" s="47" t="str">
        <f aca="false">D14</f>
        <v>Kierownik</v>
      </c>
      <c r="K51" s="47"/>
      <c r="L51" s="51"/>
      <c r="M51" s="51"/>
      <c r="N51" s="51"/>
      <c r="O51" s="51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IE51" s="0"/>
      <c r="IF51" s="0"/>
      <c r="IG51" s="0"/>
      <c r="IH51" s="0"/>
      <c r="II51" s="0"/>
      <c r="IJ51" s="0"/>
      <c r="IK51" s="0"/>
    </row>
    <row r="52" s="1" customFormat="true" ht="12.4" hidden="false" customHeight="true" outlineLevel="0" collapsed="false">
      <c r="B52" s="24" t="s">
        <v>37</v>
      </c>
      <c r="C52" s="52" t="s">
        <v>38</v>
      </c>
      <c r="D52" s="52"/>
      <c r="E52" s="52"/>
      <c r="F52" s="52"/>
      <c r="G52" s="52"/>
      <c r="H52" s="47" t="str">
        <f aca="false">H13</f>
        <v>Adrian</v>
      </c>
      <c r="I52" s="47"/>
      <c r="J52" s="47" t="str">
        <f aca="false">H14</f>
        <v>Zastępca</v>
      </c>
      <c r="K52" s="47"/>
      <c r="L52" s="51"/>
      <c r="M52" s="51"/>
      <c r="N52" s="51"/>
      <c r="O52" s="51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IE52" s="0"/>
      <c r="IF52" s="0"/>
      <c r="IG52" s="0"/>
      <c r="IH52" s="0"/>
      <c r="II52" s="0"/>
      <c r="IJ52" s="0"/>
      <c r="IK52" s="0"/>
    </row>
    <row r="53" s="1" customFormat="true" ht="12.4" hidden="false" customHeight="true" outlineLevel="0" collapsed="false">
      <c r="B53" s="10"/>
      <c r="C53" s="52" t="s">
        <v>39</v>
      </c>
      <c r="D53" s="52"/>
      <c r="E53" s="52"/>
      <c r="F53" s="52"/>
      <c r="G53" s="52"/>
      <c r="H53" s="47" t="str">
        <f aca="false">L13</f>
        <v>Damian</v>
      </c>
      <c r="I53" s="47"/>
      <c r="J53" s="47" t="str">
        <f aca="false">L14</f>
        <v>Sprzedawca</v>
      </c>
      <c r="K53" s="47"/>
      <c r="L53" s="51"/>
      <c r="M53" s="51"/>
      <c r="N53" s="51"/>
      <c r="O53" s="51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IE53" s="0"/>
      <c r="IF53" s="0"/>
      <c r="IG53" s="0"/>
      <c r="IH53" s="0"/>
      <c r="II53" s="0"/>
      <c r="IJ53" s="0"/>
      <c r="IK53" s="0"/>
    </row>
    <row r="54" s="1" customFormat="true" ht="12.95" hidden="false" customHeight="true" outlineLevel="0" collapsed="false">
      <c r="B54" s="53" t="s">
        <v>40</v>
      </c>
      <c r="C54" s="52" t="s">
        <v>41</v>
      </c>
      <c r="D54" s="52"/>
      <c r="E54" s="52"/>
      <c r="F54" s="52"/>
      <c r="G54" s="52"/>
      <c r="H54" s="47" t="str">
        <f aca="false">P13</f>
        <v>Michał</v>
      </c>
      <c r="I54" s="47"/>
      <c r="J54" s="47" t="str">
        <f aca="false">P14</f>
        <v>Sprzedawca</v>
      </c>
      <c r="K54" s="47"/>
      <c r="L54" s="51"/>
      <c r="M54" s="51"/>
      <c r="N54" s="51"/>
      <c r="O54" s="51"/>
      <c r="X54" s="2" t="s">
        <v>42</v>
      </c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IE54" s="0"/>
      <c r="IF54" s="0"/>
      <c r="IG54" s="0"/>
      <c r="IH54" s="0"/>
      <c r="II54" s="0"/>
      <c r="IJ54" s="0"/>
      <c r="IK54" s="0"/>
    </row>
    <row r="55" s="1" customFormat="true" ht="12.4" hidden="false" customHeight="true" outlineLevel="0" collapsed="false">
      <c r="B55" s="54" t="s">
        <v>26</v>
      </c>
      <c r="C55" s="52" t="s">
        <v>43</v>
      </c>
      <c r="D55" s="52"/>
      <c r="E55" s="52"/>
      <c r="F55" s="52"/>
      <c r="G55" s="52"/>
      <c r="H55" s="55" t="str">
        <f aca="false">T13</f>
        <v>Radosław</v>
      </c>
      <c r="I55" s="55"/>
      <c r="J55" s="55" t="str">
        <f aca="false">T14</f>
        <v>Sprzedawca</v>
      </c>
      <c r="K55" s="55"/>
      <c r="L55" s="56"/>
      <c r="M55" s="56"/>
      <c r="N55" s="56"/>
      <c r="O55" s="56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IE55" s="0"/>
      <c r="IF55" s="0"/>
      <c r="IG55" s="0"/>
      <c r="IH55" s="0"/>
      <c r="II55" s="0"/>
      <c r="IJ55" s="0"/>
      <c r="IK55" s="0"/>
    </row>
    <row r="56" s="1" customFormat="true" ht="12.75" hidden="false" customHeight="true" outlineLevel="0" collapsed="false">
      <c r="H56" s="55" t="str">
        <f aca="false">X13</f>
        <v>Jakub</v>
      </c>
      <c r="I56" s="55"/>
      <c r="J56" s="55" t="str">
        <f aca="false">X14</f>
        <v>Sprzedawca</v>
      </c>
      <c r="K56" s="55"/>
      <c r="L56" s="56"/>
      <c r="M56" s="56"/>
      <c r="N56" s="56"/>
      <c r="O56" s="56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IE56" s="0"/>
      <c r="IF56" s="0"/>
      <c r="IG56" s="0"/>
      <c r="IH56" s="0"/>
      <c r="II56" s="0"/>
      <c r="IJ56" s="0"/>
      <c r="IK56" s="0"/>
    </row>
    <row r="57" s="1" customFormat="true" ht="12.75" hidden="false" customHeight="true" outlineLevel="0" collapsed="false">
      <c r="H57" s="55" t="str">
        <f aca="false">AB13</f>
        <v>Adrian</v>
      </c>
      <c r="I57" s="55"/>
      <c r="J57" s="55" t="str">
        <f aca="false">AB14</f>
        <v>Sprzedawca</v>
      </c>
      <c r="K57" s="55"/>
      <c r="L57" s="56"/>
      <c r="M57" s="56"/>
      <c r="N57" s="56"/>
      <c r="O57" s="56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IE57" s="0"/>
      <c r="IF57" s="0"/>
      <c r="IG57" s="0"/>
      <c r="IH57" s="0"/>
      <c r="II57" s="0"/>
      <c r="IJ57" s="0"/>
      <c r="IK57" s="0"/>
    </row>
    <row r="58" s="1" customFormat="true" ht="15.8" hidden="false" customHeight="true" outlineLevel="0" collapsed="false">
      <c r="H58" s="55" t="str">
        <f aca="false">AF13</f>
        <v>Radosław</v>
      </c>
      <c r="I58" s="55"/>
      <c r="J58" s="55" t="str">
        <f aca="false">AF14</f>
        <v>Sprzedawca</v>
      </c>
      <c r="K58" s="55"/>
      <c r="L58" s="56"/>
      <c r="M58" s="56"/>
      <c r="N58" s="56"/>
      <c r="O58" s="56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IE58" s="0"/>
      <c r="IF58" s="0"/>
      <c r="IG58" s="0"/>
      <c r="IH58" s="0"/>
      <c r="II58" s="0"/>
      <c r="IJ58" s="0"/>
      <c r="IK58" s="0"/>
    </row>
    <row r="59" s="1" customFormat="true" ht="12.75" hidden="false" customHeight="true" outlineLevel="0" collapsed="false">
      <c r="H59" s="55" t="str">
        <f aca="false">AJ13</f>
        <v>Kacper</v>
      </c>
      <c r="I59" s="55"/>
      <c r="J59" s="55" t="str">
        <f aca="false">AJ14</f>
        <v>Sprzedawca</v>
      </c>
      <c r="K59" s="55"/>
      <c r="L59" s="56"/>
      <c r="M59" s="56"/>
      <c r="N59" s="56"/>
      <c r="O59" s="56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IE59" s="0"/>
      <c r="IF59" s="0"/>
      <c r="IG59" s="0"/>
      <c r="IH59" s="0"/>
      <c r="II59" s="0"/>
      <c r="IJ59" s="0"/>
      <c r="IK59" s="0"/>
    </row>
    <row r="65535" customFormat="false" ht="12.8" hidden="false" customHeight="true" outlineLevel="0" collapsed="false"/>
    <row r="65536" customFormat="false" ht="12.8" hidden="false" customHeight="true" outlineLevel="0" collapsed="false"/>
  </sheetData>
  <mergeCells count="89">
    <mergeCell ref="B3:AM3"/>
    <mergeCell ref="A5:A10"/>
    <mergeCell ref="D13:G13"/>
    <mergeCell ref="H13:K13"/>
    <mergeCell ref="L13:O13"/>
    <mergeCell ref="P13:S13"/>
    <mergeCell ref="T13:W13"/>
    <mergeCell ref="X13:AA13"/>
    <mergeCell ref="AB13:AE13"/>
    <mergeCell ref="AF13:AI13"/>
    <mergeCell ref="AJ13:AM13"/>
    <mergeCell ref="D14:G14"/>
    <mergeCell ref="H14:K14"/>
    <mergeCell ref="L14:O14"/>
    <mergeCell ref="P14:S14"/>
    <mergeCell ref="T14:W14"/>
    <mergeCell ref="X14:AA14"/>
    <mergeCell ref="AB14:AE14"/>
    <mergeCell ref="AF14:AI14"/>
    <mergeCell ref="AJ14:AM14"/>
    <mergeCell ref="A17:A23"/>
    <mergeCell ref="A24:A30"/>
    <mergeCell ref="A31:A37"/>
    <mergeCell ref="A38:A44"/>
    <mergeCell ref="B47:C47"/>
    <mergeCell ref="D47:G47"/>
    <mergeCell ref="H47:K47"/>
    <mergeCell ref="L47:O47"/>
    <mergeCell ref="P47:S47"/>
    <mergeCell ref="T47:W47"/>
    <mergeCell ref="X47:AA47"/>
    <mergeCell ref="AB47:AE47"/>
    <mergeCell ref="AF47:AI47"/>
    <mergeCell ref="AJ47:AM47"/>
    <mergeCell ref="B48:C48"/>
    <mergeCell ref="D48:G48"/>
    <mergeCell ref="H48:K48"/>
    <mergeCell ref="L48:O48"/>
    <mergeCell ref="P48:S48"/>
    <mergeCell ref="T48:W48"/>
    <mergeCell ref="X48:AA48"/>
    <mergeCell ref="AB48:AE48"/>
    <mergeCell ref="AF48:AI48"/>
    <mergeCell ref="AJ48:AM48"/>
    <mergeCell ref="B49:C49"/>
    <mergeCell ref="D49:G49"/>
    <mergeCell ref="H49:K49"/>
    <mergeCell ref="L49:O49"/>
    <mergeCell ref="P49:S49"/>
    <mergeCell ref="T49:W49"/>
    <mergeCell ref="X49:AA49"/>
    <mergeCell ref="AB49:AE49"/>
    <mergeCell ref="AF49:AI49"/>
    <mergeCell ref="AJ49:AM49"/>
    <mergeCell ref="B50:G50"/>
    <mergeCell ref="H50:K50"/>
    <mergeCell ref="L50:O50"/>
    <mergeCell ref="C51:G51"/>
    <mergeCell ref="H51:I51"/>
    <mergeCell ref="J51:K51"/>
    <mergeCell ref="L51:O51"/>
    <mergeCell ref="C52:G52"/>
    <mergeCell ref="H52:I52"/>
    <mergeCell ref="J52:K52"/>
    <mergeCell ref="L52:O52"/>
    <mergeCell ref="C53:G53"/>
    <mergeCell ref="H53:I53"/>
    <mergeCell ref="J53:K53"/>
    <mergeCell ref="L53:O53"/>
    <mergeCell ref="C54:G54"/>
    <mergeCell ref="H54:I54"/>
    <mergeCell ref="J54:K54"/>
    <mergeCell ref="L54:O54"/>
    <mergeCell ref="C55:G55"/>
    <mergeCell ref="H55:I55"/>
    <mergeCell ref="J55:K55"/>
    <mergeCell ref="L55:O55"/>
    <mergeCell ref="H56:I56"/>
    <mergeCell ref="J56:K56"/>
    <mergeCell ref="L56:O56"/>
    <mergeCell ref="H57:I57"/>
    <mergeCell ref="J57:K57"/>
    <mergeCell ref="L57:O57"/>
    <mergeCell ref="H58:I58"/>
    <mergeCell ref="J58:K58"/>
    <mergeCell ref="L58:O58"/>
    <mergeCell ref="H59:I59"/>
    <mergeCell ref="J59:K59"/>
    <mergeCell ref="L59:O59"/>
  </mergeCells>
  <conditionalFormatting sqref="AR16:AR46">
    <cfRule type="cellIs" priority="2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AL6536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23" activeCellId="0" sqref="H23"/>
    </sheetView>
  </sheetViews>
  <sheetFormatPr defaultRowHeight="14.85" zeroHeight="false" outlineLevelRow="0" outlineLevelCol="0"/>
  <cols>
    <col collapsed="false" customWidth="true" hidden="false" outlineLevel="0" max="1" min="1" style="70" width="11.98"/>
    <col collapsed="false" customWidth="true" hidden="false" outlineLevel="0" max="2" min="2" style="70" width="9.98"/>
    <col collapsed="false" customWidth="true" hidden="false" outlineLevel="0" max="3" min="3" style="70" width="5.7"/>
    <col collapsed="false" customWidth="true" hidden="false" outlineLevel="0" max="4" min="4" style="70" width="4.7"/>
    <col collapsed="false" customWidth="true" hidden="false" outlineLevel="0" max="5" min="5" style="70" width="4.12"/>
    <col collapsed="false" customWidth="true" hidden="false" outlineLevel="0" max="6" min="6" style="70" width="5.55"/>
    <col collapsed="false" customWidth="true" hidden="false" outlineLevel="0" max="18" min="7" style="71" width="11.04"/>
    <col collapsed="false" customWidth="true" hidden="false" outlineLevel="0" max="19" min="19" style="72" width="12.98"/>
    <col collapsed="false" customWidth="true" hidden="false" outlineLevel="0" max="20" min="20" style="70" width="6.12"/>
    <col collapsed="false" customWidth="true" hidden="false" outlineLevel="0" max="21" min="21" style="70" width="7.84"/>
    <col collapsed="false" customWidth="true" hidden="false" outlineLevel="0" max="22" min="22" style="70" width="10.84"/>
    <col collapsed="false" customWidth="true" hidden="false" outlineLevel="0" max="252" min="23" style="70" width="8.49"/>
    <col collapsed="false" customWidth="true" hidden="false" outlineLevel="0" max="1025" min="253" style="0" width="8.49"/>
  </cols>
  <sheetData>
    <row r="1" customFormat="false" ht="14.85" hidden="false" customHeight="true" outlineLevel="0" collapsed="false">
      <c r="A1" s="73" t="s">
        <v>56</v>
      </c>
      <c r="B1" s="73"/>
      <c r="C1" s="73"/>
      <c r="D1" s="74"/>
      <c r="E1" s="74"/>
      <c r="F1" s="74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</row>
    <row r="2" customFormat="false" ht="14.85" hidden="false" customHeight="true" outlineLevel="0" collapsed="false">
      <c r="A2" s="73" t="s">
        <v>57</v>
      </c>
      <c r="B2" s="75" t="str">
        <f aca="false">Grafik_Lipiec!B13</f>
        <v>DBC</v>
      </c>
      <c r="C2" s="75"/>
      <c r="D2" s="76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customFormat="false" ht="14.85" hidden="false" customHeight="true" outlineLevel="0" collapsed="false">
      <c r="A3" s="73" t="s">
        <v>58</v>
      </c>
      <c r="B3" s="75" t="str">
        <f aca="false">Grafik_Lipiec!B14</f>
        <v>Lipiec</v>
      </c>
      <c r="C3" s="75"/>
      <c r="D3" s="76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U3" s="78"/>
    </row>
    <row r="4" s="80" customFormat="true" ht="14.85" hidden="false" customHeight="true" outlineLevel="0" collapsed="false">
      <c r="A4" s="73" t="s">
        <v>59</v>
      </c>
      <c r="B4" s="75" t="n">
        <f aca="false">Grafik_Lipiec!B15</f>
        <v>2018</v>
      </c>
      <c r="C4" s="75"/>
      <c r="D4" s="76"/>
      <c r="E4" s="70"/>
      <c r="F4" s="70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2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</row>
    <row r="5" s="80" customFormat="true" ht="14.85" hidden="false" customHeight="true" outlineLevel="0" collapsed="false">
      <c r="A5" s="81" t="s">
        <v>60</v>
      </c>
      <c r="B5" s="75" t="n">
        <f aca="false">Grafik_Lipiec!B48</f>
        <v>176</v>
      </c>
      <c r="C5" s="75"/>
      <c r="D5" s="76"/>
      <c r="E5" s="76"/>
      <c r="F5" s="76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2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</row>
    <row r="6" s="80" customFormat="true" ht="14.85" hidden="false" customHeight="true" outlineLevel="0" collapsed="false">
      <c r="A6" s="70"/>
      <c r="B6" s="70"/>
      <c r="C6" s="70"/>
      <c r="D6" s="70"/>
      <c r="E6" s="70"/>
      <c r="F6" s="7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72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</row>
    <row r="7" s="80" customFormat="true" ht="42.2" hidden="false" customHeight="true" outlineLevel="0" collapsed="false">
      <c r="A7" s="82" t="str">
        <f aca="false">Grafik_Lipiec!B16</f>
        <v>niedziela</v>
      </c>
      <c r="B7" s="83" t="n">
        <f aca="false">Grafik_Lipiec!C16</f>
        <v>1</v>
      </c>
      <c r="C7" s="82" t="s">
        <v>61</v>
      </c>
      <c r="D7" s="82" t="s">
        <v>62</v>
      </c>
      <c r="E7" s="82"/>
      <c r="F7" s="82" t="s">
        <v>63</v>
      </c>
      <c r="G7" s="84" t="s">
        <v>64</v>
      </c>
      <c r="H7" s="85" t="s">
        <v>65</v>
      </c>
      <c r="I7" s="85" t="s">
        <v>66</v>
      </c>
      <c r="J7" s="84" t="s">
        <v>67</v>
      </c>
      <c r="K7" s="84" t="s">
        <v>68</v>
      </c>
      <c r="L7" s="86" t="s">
        <v>69</v>
      </c>
      <c r="M7" s="87" t="s">
        <v>70</v>
      </c>
      <c r="N7" s="84" t="s">
        <v>71</v>
      </c>
      <c r="O7" s="84" t="s">
        <v>72</v>
      </c>
      <c r="P7" s="84" t="s">
        <v>73</v>
      </c>
      <c r="Q7" s="87" t="s">
        <v>74</v>
      </c>
      <c r="R7" s="88" t="s">
        <v>75</v>
      </c>
      <c r="S7" s="72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</row>
    <row r="8" s="80" customFormat="true" ht="14.85" hidden="false" customHeight="true" outlineLevel="0" collapsed="false">
      <c r="A8" s="89" t="s">
        <v>76</v>
      </c>
      <c r="B8" s="89" t="s">
        <v>77</v>
      </c>
      <c r="C8" s="89"/>
      <c r="D8" s="89" t="s">
        <v>78</v>
      </c>
      <c r="E8" s="89" t="s">
        <v>79</v>
      </c>
      <c r="F8" s="89"/>
      <c r="G8" s="90"/>
      <c r="H8" s="90"/>
      <c r="I8" s="90"/>
      <c r="J8" s="90"/>
      <c r="K8" s="91"/>
      <c r="L8" s="90"/>
      <c r="M8" s="92"/>
      <c r="N8" s="90"/>
      <c r="O8" s="90"/>
      <c r="P8" s="90"/>
      <c r="Q8" s="93"/>
      <c r="R8" s="94"/>
      <c r="S8" s="72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</row>
    <row r="9" s="80" customFormat="true" ht="14.85" hidden="false" customHeight="true" outlineLevel="0" collapsed="false">
      <c r="A9" s="95" t="str">
        <f aca="false">Grafik_Lipiec!D13</f>
        <v>Tomasz</v>
      </c>
      <c r="B9" s="95" t="str">
        <f aca="false">Grafik_Lipiec!D14</f>
        <v>Liechtenberg</v>
      </c>
      <c r="C9" s="96" t="n">
        <f aca="false">$B$5-F9</f>
        <v>176</v>
      </c>
      <c r="D9" s="97" t="n">
        <f aca="false">Grafik_Lipiec!D16</f>
        <v>0</v>
      </c>
      <c r="E9" s="98" t="n">
        <f aca="false">Grafik_Lipiec!E16</f>
        <v>0</v>
      </c>
      <c r="F9" s="97" t="n">
        <f aca="false">E9-D9</f>
        <v>0</v>
      </c>
      <c r="G9" s="99"/>
      <c r="H9" s="99"/>
      <c r="I9" s="99"/>
      <c r="J9" s="99"/>
      <c r="K9" s="99"/>
      <c r="L9" s="99"/>
      <c r="M9" s="99"/>
      <c r="N9" s="99"/>
      <c r="O9" s="99"/>
      <c r="P9" s="99"/>
      <c r="Q9" s="100" t="s">
        <v>80</v>
      </c>
      <c r="R9" s="101"/>
      <c r="S9" s="72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</row>
    <row r="10" s="80" customFormat="true" ht="14.85" hidden="false" customHeight="true" outlineLevel="0" collapsed="false">
      <c r="A10" s="95" t="str">
        <f aca="false">Grafik_Lipiec!H13</f>
        <v>Adrian</v>
      </c>
      <c r="B10" s="95" t="str">
        <f aca="false">Grafik_Lipiec!H14</f>
        <v>Kierownik</v>
      </c>
      <c r="C10" s="96" t="n">
        <f aca="false">$B$5-F10</f>
        <v>176</v>
      </c>
      <c r="D10" s="97" t="n">
        <f aca="false">Grafik_Lipiec!H16</f>
        <v>0</v>
      </c>
      <c r="E10" s="98" t="n">
        <f aca="false">Grafik_Lipiec!I16</f>
        <v>0</v>
      </c>
      <c r="F10" s="97" t="n">
        <f aca="false">E10-D10</f>
        <v>0</v>
      </c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100" t="s">
        <v>80</v>
      </c>
      <c r="R10" s="102"/>
      <c r="S10" s="72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</row>
    <row r="11" s="80" customFormat="true" ht="14.85" hidden="false" customHeight="true" outlineLevel="0" collapsed="false">
      <c r="A11" s="95" t="str">
        <f aca="false">Grafik_Lipiec!L13</f>
        <v>Damian</v>
      </c>
      <c r="B11" s="95" t="str">
        <f aca="false">Grafik_Lipiec!L14</f>
        <v>Zastępca</v>
      </c>
      <c r="C11" s="96" t="n">
        <f aca="false">$B$5-F11</f>
        <v>166</v>
      </c>
      <c r="D11" s="97" t="n">
        <f aca="false">Grafik_Lipiec!L16</f>
        <v>10</v>
      </c>
      <c r="E11" s="98" t="n">
        <f aca="false">Grafik_Lipiec!M16</f>
        <v>20</v>
      </c>
      <c r="F11" s="97" t="n">
        <f aca="false">E11-D11</f>
        <v>10</v>
      </c>
      <c r="G11" s="99"/>
      <c r="H11" s="99"/>
      <c r="I11" s="99"/>
      <c r="J11" s="99" t="n">
        <v>1</v>
      </c>
      <c r="K11" s="99"/>
      <c r="L11" s="99"/>
      <c r="M11" s="99"/>
      <c r="N11" s="99" t="n">
        <v>1</v>
      </c>
      <c r="O11" s="99" t="n">
        <v>1</v>
      </c>
      <c r="P11" s="99"/>
      <c r="Q11" s="100" t="s">
        <v>80</v>
      </c>
      <c r="R11" s="102"/>
      <c r="S11" s="72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</row>
    <row r="12" s="80" customFormat="true" ht="14.85" hidden="false" customHeight="true" outlineLevel="0" collapsed="false">
      <c r="A12" s="95" t="str">
        <f aca="false">Grafik_Lipiec!P13</f>
        <v>Michał</v>
      </c>
      <c r="B12" s="95" t="str">
        <f aca="false">Grafik_Lipiec!P14</f>
        <v>Sprzedawca</v>
      </c>
      <c r="C12" s="96" t="n">
        <f aca="false">$B$5-F12</f>
        <v>166</v>
      </c>
      <c r="D12" s="97" t="n">
        <f aca="false">Grafik_Lipiec!P16</f>
        <v>10</v>
      </c>
      <c r="E12" s="98" t="n">
        <f aca="false">Grafik_Lipiec!Q16</f>
        <v>20</v>
      </c>
      <c r="F12" s="97" t="n">
        <f aca="false">E12-D12</f>
        <v>10</v>
      </c>
      <c r="G12" s="99"/>
      <c r="H12" s="99"/>
      <c r="I12" s="99"/>
      <c r="J12" s="99" t="n">
        <v>1</v>
      </c>
      <c r="K12" s="99"/>
      <c r="L12" s="99" t="n">
        <v>1</v>
      </c>
      <c r="M12" s="99"/>
      <c r="N12" s="99"/>
      <c r="O12" s="99"/>
      <c r="P12" s="99"/>
      <c r="Q12" s="100" t="s">
        <v>80</v>
      </c>
      <c r="R12" s="102"/>
      <c r="S12" s="72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</row>
    <row r="13" s="80" customFormat="true" ht="14.85" hidden="false" customHeight="true" outlineLevel="0" collapsed="false">
      <c r="A13" s="95" t="str">
        <f aca="false">Grafik_Lipiec!T13</f>
        <v>Radosław</v>
      </c>
      <c r="B13" s="95" t="str">
        <f aca="false">Grafik_Lipiec!T14</f>
        <v>Sprzedawca</v>
      </c>
      <c r="C13" s="96" t="n">
        <f aca="false">$B$5-F13</f>
        <v>176</v>
      </c>
      <c r="D13" s="97" t="n">
        <f aca="false">Grafik_Lipiec!T16</f>
        <v>0</v>
      </c>
      <c r="E13" s="98" t="n">
        <f aca="false">Grafik_Lipiec!U16</f>
        <v>0</v>
      </c>
      <c r="F13" s="97" t="n">
        <f aca="false">E13-D13</f>
        <v>0</v>
      </c>
      <c r="G13" s="103"/>
      <c r="H13" s="99"/>
      <c r="I13" s="99"/>
      <c r="J13" s="99"/>
      <c r="K13" s="99"/>
      <c r="L13" s="99"/>
      <c r="M13" s="99"/>
      <c r="N13" s="99"/>
      <c r="O13" s="99"/>
      <c r="P13" s="99"/>
      <c r="Q13" s="100" t="s">
        <v>80</v>
      </c>
      <c r="R13" s="102"/>
      <c r="S13" s="72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</row>
    <row r="14" s="80" customFormat="true" ht="14.85" hidden="false" customHeight="true" outlineLevel="0" collapsed="false">
      <c r="A14" s="95" t="str">
        <f aca="false">Grafik_Lipiec!X13</f>
        <v>Jakub</v>
      </c>
      <c r="B14" s="95" t="str">
        <f aca="false">Grafik_Lipiec!X14</f>
        <v>Sprzedawca</v>
      </c>
      <c r="C14" s="96" t="n">
        <f aca="false">$B$5-F14</f>
        <v>166</v>
      </c>
      <c r="D14" s="97" t="n">
        <f aca="false">Grafik_Lipiec!X16</f>
        <v>10</v>
      </c>
      <c r="E14" s="98" t="n">
        <f aca="false">Grafik_Lipiec!Y16</f>
        <v>20</v>
      </c>
      <c r="F14" s="97" t="n">
        <f aca="false">E14-D14</f>
        <v>10</v>
      </c>
      <c r="G14" s="99"/>
      <c r="H14" s="99"/>
      <c r="I14" s="99"/>
      <c r="J14" s="99" t="n">
        <v>1</v>
      </c>
      <c r="K14" s="99"/>
      <c r="L14" s="99"/>
      <c r="M14" s="99"/>
      <c r="N14" s="99"/>
      <c r="O14" s="99"/>
      <c r="P14" s="99"/>
      <c r="Q14" s="100" t="s">
        <v>80</v>
      </c>
      <c r="R14" s="102"/>
      <c r="S14" s="72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</row>
    <row r="15" s="80" customFormat="true" ht="14.85" hidden="false" customHeight="true" outlineLevel="0" collapsed="false">
      <c r="A15" s="95" t="str">
        <f aca="false">Grafik_Lipiec!AB13</f>
        <v>Adrian</v>
      </c>
      <c r="B15" s="95" t="str">
        <f aca="false">Grafik_Lipiec!AB14</f>
        <v>Sprzedawca</v>
      </c>
      <c r="C15" s="96" t="n">
        <f aca="false">$B$5-F15</f>
        <v>176</v>
      </c>
      <c r="D15" s="97" t="n">
        <f aca="false">Grafik_Lipiec!AB16</f>
        <v>0</v>
      </c>
      <c r="E15" s="98" t="n">
        <f aca="false">Grafik_Lipiec!AC16</f>
        <v>0</v>
      </c>
      <c r="F15" s="97" t="n">
        <f aca="false">E15-D15</f>
        <v>0</v>
      </c>
      <c r="G15" s="99"/>
      <c r="H15" s="99"/>
      <c r="I15" s="99"/>
      <c r="J15" s="99"/>
      <c r="K15" s="99"/>
      <c r="L15" s="99"/>
      <c r="M15" s="104"/>
      <c r="N15" s="99"/>
      <c r="O15" s="99"/>
      <c r="P15" s="99"/>
      <c r="Q15" s="100" t="s">
        <v>80</v>
      </c>
      <c r="R15" s="102"/>
      <c r="S15" s="72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</row>
    <row r="16" s="80" customFormat="true" ht="14.85" hidden="false" customHeight="true" outlineLevel="0" collapsed="false">
      <c r="A16" s="95" t="str">
        <f aca="false">Grafik_Lipiec!AF13</f>
        <v>Radosław</v>
      </c>
      <c r="B16" s="95" t="str">
        <f aca="false">Grafik_Lipiec!AF14</f>
        <v>Sprzedawca</v>
      </c>
      <c r="C16" s="96" t="n">
        <f aca="false">$B$5-F16</f>
        <v>176</v>
      </c>
      <c r="D16" s="97" t="n">
        <f aca="false">Grafik_Lipiec!AF16</f>
        <v>0</v>
      </c>
      <c r="E16" s="97" t="n">
        <f aca="false">Grafik_Lipiec!AG16</f>
        <v>0</v>
      </c>
      <c r="F16" s="97" t="n">
        <f aca="false">E16-D16</f>
        <v>0</v>
      </c>
      <c r="G16" s="99"/>
      <c r="H16" s="99"/>
      <c r="I16" s="99"/>
      <c r="J16" s="99"/>
      <c r="K16" s="99"/>
      <c r="L16" s="99"/>
      <c r="M16" s="104"/>
      <c r="N16" s="99"/>
      <c r="O16" s="99"/>
      <c r="P16" s="99"/>
      <c r="Q16" s="100" t="s">
        <v>80</v>
      </c>
      <c r="R16" s="102"/>
      <c r="S16" s="72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</row>
    <row r="17" s="80" customFormat="true" ht="14.85" hidden="false" customHeight="true" outlineLevel="0" collapsed="false">
      <c r="A17" s="95" t="str">
        <f aca="false">Grafik_Lipiec!AJ13</f>
        <v>Kacper</v>
      </c>
      <c r="B17" s="95" t="str">
        <f aca="false">Grafik_Lipiec!AJ14</f>
        <v>Sprzedawca</v>
      </c>
      <c r="C17" s="96" t="n">
        <f aca="false">$B$5-F17</f>
        <v>166</v>
      </c>
      <c r="D17" s="97" t="n">
        <f aca="false">Grafik_Lipiec!AJ16</f>
        <v>10</v>
      </c>
      <c r="E17" s="97" t="n">
        <f aca="false">Grafik_Lipiec!AK16</f>
        <v>20</v>
      </c>
      <c r="F17" s="97" t="n">
        <f aca="false">E17-D17</f>
        <v>10</v>
      </c>
      <c r="G17" s="99"/>
      <c r="H17" s="99"/>
      <c r="I17" s="99" t="n">
        <v>1</v>
      </c>
      <c r="J17" s="99" t="n">
        <v>1</v>
      </c>
      <c r="K17" s="99"/>
      <c r="L17" s="99"/>
      <c r="M17" s="104"/>
      <c r="N17" s="99"/>
      <c r="O17" s="99"/>
      <c r="P17" s="99"/>
      <c r="Q17" s="100" t="s">
        <v>80</v>
      </c>
      <c r="R17" s="102"/>
      <c r="S17" s="72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</row>
    <row r="18" s="80" customFormat="true" ht="14.85" hidden="false" customHeight="true" outlineLevel="0" collapsed="false">
      <c r="A18" s="70"/>
      <c r="B18" s="70"/>
      <c r="C18" s="70"/>
      <c r="D18" s="0"/>
      <c r="E18" s="0"/>
      <c r="F18" s="7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71"/>
      <c r="S18" s="72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</row>
    <row r="19" s="80" customFormat="true" ht="35.65" hidden="false" customHeight="true" outlineLevel="0" collapsed="false">
      <c r="A19" s="82" t="str">
        <f aca="false">Grafik_Lipiec!B17</f>
        <v>poniedziałek</v>
      </c>
      <c r="B19" s="83" t="n">
        <f aca="false">Grafik_Lipiec!C17</f>
        <v>2</v>
      </c>
      <c r="C19" s="82" t="s">
        <v>61</v>
      </c>
      <c r="D19" s="82" t="s">
        <v>62</v>
      </c>
      <c r="E19" s="82"/>
      <c r="F19" s="82" t="s">
        <v>63</v>
      </c>
      <c r="G19" s="84" t="s">
        <v>64</v>
      </c>
      <c r="H19" s="85" t="s">
        <v>65</v>
      </c>
      <c r="I19" s="85" t="s">
        <v>66</v>
      </c>
      <c r="J19" s="84" t="s">
        <v>67</v>
      </c>
      <c r="K19" s="84" t="s">
        <v>68</v>
      </c>
      <c r="L19" s="86" t="s">
        <v>69</v>
      </c>
      <c r="M19" s="87" t="s">
        <v>70</v>
      </c>
      <c r="N19" s="84" t="s">
        <v>71</v>
      </c>
      <c r="O19" s="84" t="s">
        <v>72</v>
      </c>
      <c r="P19" s="84" t="s">
        <v>73</v>
      </c>
      <c r="Q19" s="87" t="s">
        <v>74</v>
      </c>
      <c r="R19" s="88" t="s">
        <v>75</v>
      </c>
      <c r="S19" s="72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</row>
    <row r="20" s="80" customFormat="true" ht="14.85" hidden="false" customHeight="true" outlineLevel="0" collapsed="false">
      <c r="A20" s="89" t="s">
        <v>76</v>
      </c>
      <c r="B20" s="89" t="s">
        <v>77</v>
      </c>
      <c r="C20" s="89"/>
      <c r="D20" s="89" t="s">
        <v>78</v>
      </c>
      <c r="E20" s="89" t="s">
        <v>79</v>
      </c>
      <c r="F20" s="89"/>
      <c r="G20" s="105"/>
      <c r="H20" s="105"/>
      <c r="I20" s="105"/>
      <c r="J20" s="105"/>
      <c r="K20" s="106"/>
      <c r="L20" s="105"/>
      <c r="M20" s="89"/>
      <c r="N20" s="105"/>
      <c r="O20" s="105"/>
      <c r="P20" s="105"/>
      <c r="Q20" s="107"/>
      <c r="R20" s="108"/>
      <c r="S20" s="72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</row>
    <row r="21" s="80" customFormat="true" ht="14.85" hidden="false" customHeight="true" outlineLevel="0" collapsed="false">
      <c r="A21" s="8" t="str">
        <f aca="false">A9</f>
        <v>Tomasz</v>
      </c>
      <c r="B21" s="109" t="str">
        <f aca="false">B9</f>
        <v>Liechtenberg</v>
      </c>
      <c r="C21" s="96" t="n">
        <f aca="false">C9-F21</f>
        <v>164</v>
      </c>
      <c r="D21" s="95" t="n">
        <f aca="false">Grafik_Lipiec!D17</f>
        <v>8</v>
      </c>
      <c r="E21" s="110" t="n">
        <f aca="false">Grafik_Lipiec!E17</f>
        <v>20</v>
      </c>
      <c r="F21" s="95" t="n">
        <f aca="false">E21-D21</f>
        <v>12</v>
      </c>
      <c r="G21" s="99"/>
      <c r="H21" s="99" t="n">
        <v>1</v>
      </c>
      <c r="I21" s="99"/>
      <c r="J21" s="99"/>
      <c r="K21" s="99" t="n">
        <v>1</v>
      </c>
      <c r="L21" s="99"/>
      <c r="M21" s="99" t="n">
        <v>1</v>
      </c>
      <c r="N21" s="99"/>
      <c r="O21" s="99"/>
      <c r="P21" s="99"/>
      <c r="Q21" s="99" t="s">
        <v>80</v>
      </c>
      <c r="R21" s="101"/>
      <c r="S21" s="72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</row>
    <row r="22" s="80" customFormat="true" ht="14.85" hidden="false" customHeight="true" outlineLevel="0" collapsed="false">
      <c r="A22" s="8" t="str">
        <f aca="false">A10</f>
        <v>Adrian</v>
      </c>
      <c r="B22" s="109" t="str">
        <f aca="false">B10</f>
        <v>Kierownik</v>
      </c>
      <c r="C22" s="96" t="n">
        <f aca="false">C10-F22</f>
        <v>176</v>
      </c>
      <c r="D22" s="95" t="n">
        <f aca="false">Grafik_Lipiec!H17</f>
        <v>0</v>
      </c>
      <c r="E22" s="110" t="n">
        <f aca="false">Grafik_Lipiec!I17</f>
        <v>0</v>
      </c>
      <c r="F22" s="95" t="n">
        <f aca="false">E22-D22</f>
        <v>0</v>
      </c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 t="s">
        <v>80</v>
      </c>
      <c r="R22" s="102"/>
      <c r="S22" s="72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</row>
    <row r="23" s="80" customFormat="true" ht="14.85" hidden="false" customHeight="true" outlineLevel="0" collapsed="false">
      <c r="A23" s="8" t="str">
        <f aca="false">A11</f>
        <v>Damian</v>
      </c>
      <c r="B23" s="109" t="str">
        <f aca="false">B11</f>
        <v>Zastępca</v>
      </c>
      <c r="C23" s="96" t="n">
        <f aca="false">C11-F23</f>
        <v>154</v>
      </c>
      <c r="D23" s="95" t="n">
        <f aca="false">Grafik_Lipiec!L17</f>
        <v>10</v>
      </c>
      <c r="E23" s="110" t="n">
        <f aca="false">Grafik_Lipiec!M17</f>
        <v>22</v>
      </c>
      <c r="F23" s="95" t="n">
        <f aca="false">E23-D23</f>
        <v>12</v>
      </c>
      <c r="G23" s="99"/>
      <c r="H23" s="99"/>
      <c r="I23" s="99" t="n">
        <v>1</v>
      </c>
      <c r="J23" s="99"/>
      <c r="K23" s="99"/>
      <c r="L23" s="99"/>
      <c r="M23" s="99"/>
      <c r="N23" s="99" t="n">
        <v>1</v>
      </c>
      <c r="O23" s="99" t="n">
        <v>1</v>
      </c>
      <c r="P23" s="99"/>
      <c r="Q23" s="99" t="s">
        <v>80</v>
      </c>
      <c r="R23" s="102"/>
      <c r="S23" s="72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</row>
    <row r="24" s="80" customFormat="true" ht="14.85" hidden="false" customHeight="true" outlineLevel="0" collapsed="false">
      <c r="A24" s="8" t="str">
        <f aca="false">A12</f>
        <v>Michał</v>
      </c>
      <c r="B24" s="109" t="str">
        <f aca="false">B12</f>
        <v>Sprzedawca</v>
      </c>
      <c r="C24" s="96" t="n">
        <f aca="false">C12-F24</f>
        <v>154</v>
      </c>
      <c r="D24" s="95" t="n">
        <f aca="false">Grafik_Lipiec!P17</f>
        <v>10</v>
      </c>
      <c r="E24" s="110" t="n">
        <f aca="false">Grafik_Lipiec!Q17</f>
        <v>22</v>
      </c>
      <c r="F24" s="95" t="n">
        <f aca="false">E24-D24</f>
        <v>12</v>
      </c>
      <c r="G24" s="99"/>
      <c r="H24" s="99"/>
      <c r="I24" s="99"/>
      <c r="J24" s="99"/>
      <c r="K24" s="99"/>
      <c r="L24" s="99" t="n">
        <v>1</v>
      </c>
      <c r="M24" s="99"/>
      <c r="N24" s="99"/>
      <c r="O24" s="99"/>
      <c r="P24" s="99"/>
      <c r="Q24" s="99" t="s">
        <v>80</v>
      </c>
      <c r="R24" s="102"/>
      <c r="S24" s="72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</row>
    <row r="25" s="80" customFormat="true" ht="14.85" hidden="false" customHeight="true" outlineLevel="0" collapsed="false">
      <c r="A25" s="8" t="str">
        <f aca="false">A13</f>
        <v>Radosław</v>
      </c>
      <c r="B25" s="109" t="str">
        <f aca="false">B13</f>
        <v>Sprzedawca</v>
      </c>
      <c r="C25" s="96" t="n">
        <f aca="false">C13-F25</f>
        <v>176</v>
      </c>
      <c r="D25" s="95" t="n">
        <f aca="false">Grafik_Lipiec!T17</f>
        <v>0</v>
      </c>
      <c r="E25" s="110" t="n">
        <f aca="false">Grafik_Lipiec!U17</f>
        <v>0</v>
      </c>
      <c r="F25" s="95" t="n">
        <f aca="false">E25-D25</f>
        <v>0</v>
      </c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 t="s">
        <v>80</v>
      </c>
      <c r="R25" s="102"/>
      <c r="S25" s="72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</row>
    <row r="26" s="80" customFormat="true" ht="14.85" hidden="false" customHeight="true" outlineLevel="0" collapsed="false">
      <c r="A26" s="8" t="str">
        <f aca="false">A14</f>
        <v>Jakub</v>
      </c>
      <c r="B26" s="109" t="str">
        <f aca="false">B14</f>
        <v>Sprzedawca</v>
      </c>
      <c r="C26" s="96" t="n">
        <f aca="false">C14-F26</f>
        <v>166</v>
      </c>
      <c r="D26" s="95" t="n">
        <f aca="false">Grafik_Lipiec!X17</f>
        <v>0</v>
      </c>
      <c r="E26" s="110" t="n">
        <f aca="false">Grafik_Lipiec!Y17</f>
        <v>0</v>
      </c>
      <c r="F26" s="95" t="n">
        <f aca="false">E26-D26</f>
        <v>0</v>
      </c>
      <c r="G26" s="99"/>
      <c r="H26" s="99"/>
      <c r="I26" s="99"/>
      <c r="J26" s="99"/>
      <c r="K26" s="99"/>
      <c r="L26" s="99"/>
      <c r="M26" s="104"/>
      <c r="N26" s="99"/>
      <c r="O26" s="99"/>
      <c r="P26" s="99"/>
      <c r="Q26" s="99" t="s">
        <v>80</v>
      </c>
      <c r="R26" s="102"/>
      <c r="S26" s="72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</row>
    <row r="27" s="80" customFormat="true" ht="14.85" hidden="false" customHeight="true" outlineLevel="0" collapsed="false">
      <c r="A27" s="8" t="str">
        <f aca="false">A15</f>
        <v>Adrian</v>
      </c>
      <c r="B27" s="109" t="str">
        <f aca="false">B15</f>
        <v>Sprzedawca</v>
      </c>
      <c r="C27" s="96" t="n">
        <f aca="false">C15-F27</f>
        <v>168</v>
      </c>
      <c r="D27" s="95" t="n">
        <f aca="false">Grafik_Lipiec!AB17</f>
        <v>0</v>
      </c>
      <c r="E27" s="110" t="n">
        <f aca="false">Grafik_Lipiec!AC17</f>
        <v>8</v>
      </c>
      <c r="F27" s="95" t="n">
        <f aca="false">E27-D27</f>
        <v>8</v>
      </c>
      <c r="G27" s="99"/>
      <c r="H27" s="99"/>
      <c r="I27" s="99"/>
      <c r="J27" s="99"/>
      <c r="K27" s="99"/>
      <c r="L27" s="99"/>
      <c r="M27" s="104"/>
      <c r="N27" s="99"/>
      <c r="O27" s="99"/>
      <c r="P27" s="99"/>
      <c r="Q27" s="99" t="s">
        <v>80</v>
      </c>
      <c r="R27" s="102"/>
      <c r="S27" s="72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</row>
    <row r="28" s="80" customFormat="true" ht="14.85" hidden="false" customHeight="true" outlineLevel="0" collapsed="false">
      <c r="A28" s="8" t="str">
        <f aca="false">A16</f>
        <v>Radosław</v>
      </c>
      <c r="B28" s="109" t="str">
        <f aca="false">B16</f>
        <v>Sprzedawca</v>
      </c>
      <c r="C28" s="96" t="n">
        <f aca="false">C16-F28</f>
        <v>164</v>
      </c>
      <c r="D28" s="95" t="n">
        <f aca="false">Grafik_Lipiec!AF17</f>
        <v>8</v>
      </c>
      <c r="E28" s="95" t="n">
        <f aca="false">Grafik_Lipiec!AG17</f>
        <v>20</v>
      </c>
      <c r="F28" s="95" t="n">
        <f aca="false">E28-D28</f>
        <v>12</v>
      </c>
      <c r="G28" s="99" t="n">
        <v>1</v>
      </c>
      <c r="H28" s="99"/>
      <c r="I28" s="99"/>
      <c r="J28" s="99" t="n">
        <v>1</v>
      </c>
      <c r="K28" s="99" t="n">
        <v>1</v>
      </c>
      <c r="L28" s="99"/>
      <c r="M28" s="104"/>
      <c r="N28" s="99"/>
      <c r="O28" s="99"/>
      <c r="P28" s="99"/>
      <c r="Q28" s="99" t="s">
        <v>80</v>
      </c>
      <c r="R28" s="102"/>
      <c r="S28" s="72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</row>
    <row r="29" s="80" customFormat="true" ht="14.85" hidden="false" customHeight="true" outlineLevel="0" collapsed="false">
      <c r="A29" s="8" t="str">
        <f aca="false">A17</f>
        <v>Kacper</v>
      </c>
      <c r="B29" s="109" t="str">
        <f aca="false">B17</f>
        <v>Sprzedawca</v>
      </c>
      <c r="C29" s="96" t="n">
        <f aca="false">C17-F29</f>
        <v>166</v>
      </c>
      <c r="D29" s="95" t="n">
        <f aca="false">Grafik_Lipiec!AJ17</f>
        <v>0</v>
      </c>
      <c r="E29" s="95" t="n">
        <f aca="false">Grafik_Lipiec!AK17</f>
        <v>0</v>
      </c>
      <c r="F29" s="95" t="n">
        <f aca="false">E29-D29</f>
        <v>0</v>
      </c>
      <c r="G29" s="99"/>
      <c r="H29" s="99"/>
      <c r="I29" s="99"/>
      <c r="J29" s="99"/>
      <c r="K29" s="99"/>
      <c r="L29" s="99"/>
      <c r="M29" s="104"/>
      <c r="N29" s="99"/>
      <c r="O29" s="99"/>
      <c r="P29" s="99"/>
      <c r="Q29" s="99" t="s">
        <v>80</v>
      </c>
      <c r="R29" s="102"/>
      <c r="S29" s="72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</row>
    <row r="30" s="80" customFormat="true" ht="14.85" hidden="false" customHeight="true" outlineLevel="0" collapsed="false">
      <c r="A30" s="70"/>
      <c r="B30" s="70"/>
      <c r="C30" s="70"/>
      <c r="D30" s="0"/>
      <c r="E30" s="0"/>
      <c r="F30" s="7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71"/>
      <c r="S30" s="72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</row>
    <row r="31" s="80" customFormat="true" ht="35.65" hidden="false" customHeight="true" outlineLevel="0" collapsed="false">
      <c r="A31" s="82" t="str">
        <f aca="false">Grafik_Lipiec!B18</f>
        <v>wtorek</v>
      </c>
      <c r="B31" s="82" t="n">
        <f aca="false">Grafik_Lipiec!C18</f>
        <v>3</v>
      </c>
      <c r="C31" s="82" t="s">
        <v>61</v>
      </c>
      <c r="D31" s="82" t="s">
        <v>62</v>
      </c>
      <c r="E31" s="82"/>
      <c r="F31" s="82" t="s">
        <v>63</v>
      </c>
      <c r="G31" s="84" t="s">
        <v>64</v>
      </c>
      <c r="H31" s="85" t="s">
        <v>65</v>
      </c>
      <c r="I31" s="85" t="s">
        <v>66</v>
      </c>
      <c r="J31" s="84" t="s">
        <v>67</v>
      </c>
      <c r="K31" s="84" t="s">
        <v>68</v>
      </c>
      <c r="L31" s="86" t="s">
        <v>69</v>
      </c>
      <c r="M31" s="87" t="s">
        <v>70</v>
      </c>
      <c r="N31" s="84" t="s">
        <v>71</v>
      </c>
      <c r="O31" s="84" t="s">
        <v>72</v>
      </c>
      <c r="P31" s="84" t="s">
        <v>73</v>
      </c>
      <c r="Q31" s="87" t="s">
        <v>74</v>
      </c>
      <c r="R31" s="88" t="s">
        <v>75</v>
      </c>
      <c r="S31" s="72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</row>
    <row r="32" s="80" customFormat="true" ht="14.85" hidden="false" customHeight="true" outlineLevel="0" collapsed="false">
      <c r="A32" s="89" t="s">
        <v>76</v>
      </c>
      <c r="B32" s="89" t="s">
        <v>77</v>
      </c>
      <c r="C32" s="89"/>
      <c r="D32" s="89" t="s">
        <v>78</v>
      </c>
      <c r="E32" s="89" t="s">
        <v>79</v>
      </c>
      <c r="F32" s="89"/>
      <c r="G32" s="105"/>
      <c r="H32" s="105"/>
      <c r="I32" s="105"/>
      <c r="J32" s="105"/>
      <c r="K32" s="106"/>
      <c r="L32" s="105"/>
      <c r="M32" s="89"/>
      <c r="N32" s="105"/>
      <c r="O32" s="105"/>
      <c r="P32" s="105"/>
      <c r="Q32" s="107"/>
      <c r="R32" s="108"/>
      <c r="S32" s="72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</row>
    <row r="33" s="80" customFormat="true" ht="14.85" hidden="false" customHeight="true" outlineLevel="0" collapsed="false">
      <c r="A33" s="110" t="str">
        <f aca="false">A21</f>
        <v>Tomasz</v>
      </c>
      <c r="B33" s="95" t="str">
        <f aca="false">B21</f>
        <v>Liechtenberg</v>
      </c>
      <c r="C33" s="96" t="n">
        <f aca="false">C21-F33</f>
        <v>160</v>
      </c>
      <c r="D33" s="95" t="n">
        <f aca="false">Grafik_Lipiec!D18</f>
        <v>8</v>
      </c>
      <c r="E33" s="110" t="n">
        <f aca="false">Grafik_Lipiec!E18</f>
        <v>12</v>
      </c>
      <c r="F33" s="95" t="n">
        <f aca="false">E33-D33</f>
        <v>4</v>
      </c>
      <c r="G33" s="99"/>
      <c r="H33" s="99" t="n">
        <v>1</v>
      </c>
      <c r="I33" s="99"/>
      <c r="J33" s="99"/>
      <c r="K33" s="99"/>
      <c r="L33" s="104"/>
      <c r="M33" s="104" t="n">
        <v>1</v>
      </c>
      <c r="N33" s="104"/>
      <c r="O33" s="104"/>
      <c r="P33" s="104"/>
      <c r="Q33" s="99" t="s">
        <v>80</v>
      </c>
      <c r="R33" s="101"/>
      <c r="S33" s="72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</row>
    <row r="34" s="80" customFormat="true" ht="14.85" hidden="false" customHeight="true" outlineLevel="0" collapsed="false">
      <c r="A34" s="110" t="str">
        <f aca="false">A22</f>
        <v>Adrian</v>
      </c>
      <c r="B34" s="95" t="str">
        <f aca="false">B22</f>
        <v>Kierownik</v>
      </c>
      <c r="C34" s="96" t="n">
        <f aca="false">C22-F34</f>
        <v>166</v>
      </c>
      <c r="D34" s="95" t="n">
        <f aca="false">Grafik_Lipiec!H18</f>
        <v>12</v>
      </c>
      <c r="E34" s="110" t="n">
        <f aca="false">Grafik_Lipiec!I18</f>
        <v>22</v>
      </c>
      <c r="F34" s="95" t="n">
        <f aca="false">E34-D34</f>
        <v>10</v>
      </c>
      <c r="G34" s="99"/>
      <c r="H34" s="99"/>
      <c r="I34" s="99" t="n">
        <v>1</v>
      </c>
      <c r="J34" s="99"/>
      <c r="K34" s="99" t="n">
        <v>1</v>
      </c>
      <c r="L34" s="99" t="n">
        <v>1</v>
      </c>
      <c r="M34" s="99"/>
      <c r="N34" s="99"/>
      <c r="O34" s="99"/>
      <c r="P34" s="99"/>
      <c r="Q34" s="99" t="s">
        <v>80</v>
      </c>
      <c r="R34" s="102"/>
      <c r="S34" s="72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</row>
    <row r="35" s="80" customFormat="true" ht="14.85" hidden="false" customHeight="true" outlineLevel="0" collapsed="false">
      <c r="A35" s="110" t="str">
        <f aca="false">A23</f>
        <v>Damian</v>
      </c>
      <c r="B35" s="95" t="str">
        <f aca="false">B23</f>
        <v>Zastępca</v>
      </c>
      <c r="C35" s="96" t="n">
        <f aca="false">C23-F35</f>
        <v>154</v>
      </c>
      <c r="D35" s="95" t="n">
        <f aca="false">Grafik_Lipiec!L18</f>
        <v>0</v>
      </c>
      <c r="E35" s="110" t="n">
        <f aca="false">Grafik_Lipiec!M18</f>
        <v>0</v>
      </c>
      <c r="F35" s="95" t="n">
        <f aca="false">E35-D35</f>
        <v>0</v>
      </c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 t="s">
        <v>80</v>
      </c>
      <c r="R35" s="102"/>
      <c r="S35" s="72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</row>
    <row r="36" s="80" customFormat="true" ht="14.85" hidden="false" customHeight="true" outlineLevel="0" collapsed="false">
      <c r="A36" s="110" t="str">
        <f aca="false">A24</f>
        <v>Michał</v>
      </c>
      <c r="B36" s="95" t="str">
        <f aca="false">B24</f>
        <v>Sprzedawca</v>
      </c>
      <c r="C36" s="96" t="n">
        <f aca="false">C24-F36</f>
        <v>154</v>
      </c>
      <c r="D36" s="95" t="n">
        <f aca="false">Grafik_Lipiec!P18</f>
        <v>0</v>
      </c>
      <c r="E36" s="110" t="n">
        <f aca="false">Grafik_Lipiec!Q18</f>
        <v>0</v>
      </c>
      <c r="F36" s="95" t="n">
        <f aca="false">E36-D36</f>
        <v>0</v>
      </c>
      <c r="G36" s="99"/>
      <c r="H36" s="99"/>
      <c r="I36" s="99"/>
      <c r="J36" s="99"/>
      <c r="K36" s="99"/>
      <c r="L36" s="99"/>
      <c r="M36" s="104"/>
      <c r="N36" s="99"/>
      <c r="O36" s="99"/>
      <c r="P36" s="99"/>
      <c r="Q36" s="99" t="s">
        <v>80</v>
      </c>
      <c r="R36" s="102"/>
      <c r="S36" s="72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</row>
    <row r="37" s="80" customFormat="true" ht="14.85" hidden="false" customHeight="true" outlineLevel="0" collapsed="false">
      <c r="A37" s="110" t="str">
        <f aca="false">A25</f>
        <v>Radosław</v>
      </c>
      <c r="B37" s="95" t="str">
        <f aca="false">B25</f>
        <v>Sprzedawca</v>
      </c>
      <c r="C37" s="96" t="n">
        <f aca="false">C25-F37</f>
        <v>176</v>
      </c>
      <c r="D37" s="95" t="n">
        <f aca="false">Grafik_Lipiec!T18</f>
        <v>0</v>
      </c>
      <c r="E37" s="110" t="n">
        <f aca="false">Grafik_Lipiec!U18</f>
        <v>0</v>
      </c>
      <c r="F37" s="95" t="n">
        <f aca="false">E37-D37</f>
        <v>0</v>
      </c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 t="s">
        <v>80</v>
      </c>
      <c r="R37" s="102"/>
      <c r="S37" s="72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</row>
    <row r="38" s="80" customFormat="true" ht="14.85" hidden="false" customHeight="true" outlineLevel="0" collapsed="false">
      <c r="A38" s="110" t="str">
        <f aca="false">A26</f>
        <v>Jakub</v>
      </c>
      <c r="B38" s="95" t="str">
        <f aca="false">B26</f>
        <v>Sprzedawca</v>
      </c>
      <c r="C38" s="96" t="n">
        <f aca="false">C26-F38</f>
        <v>154</v>
      </c>
      <c r="D38" s="95" t="n">
        <f aca="false">Grafik_Lipiec!X18</f>
        <v>10</v>
      </c>
      <c r="E38" s="110" t="n">
        <f aca="false">Grafik_Lipiec!Y18</f>
        <v>22</v>
      </c>
      <c r="F38" s="95" t="n">
        <f aca="false">E38-D38</f>
        <v>12</v>
      </c>
      <c r="G38" s="99"/>
      <c r="H38" s="99"/>
      <c r="I38" s="99"/>
      <c r="J38" s="99"/>
      <c r="K38" s="99"/>
      <c r="L38" s="99"/>
      <c r="M38" s="99"/>
      <c r="N38" s="99" t="n">
        <v>1</v>
      </c>
      <c r="O38" s="99" t="n">
        <v>1</v>
      </c>
      <c r="P38" s="99"/>
      <c r="Q38" s="99" t="s">
        <v>80</v>
      </c>
      <c r="R38" s="102"/>
      <c r="S38" s="72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</row>
    <row r="39" s="80" customFormat="true" ht="14.85" hidden="false" customHeight="true" outlineLevel="0" collapsed="false">
      <c r="A39" s="110" t="str">
        <f aca="false">A27</f>
        <v>Adrian</v>
      </c>
      <c r="B39" s="95" t="str">
        <f aca="false">B27</f>
        <v>Sprzedawca</v>
      </c>
      <c r="C39" s="96" t="n">
        <f aca="false">C27-F39</f>
        <v>160</v>
      </c>
      <c r="D39" s="95" t="n">
        <f aca="false">Grafik_Lipiec!AB18</f>
        <v>0</v>
      </c>
      <c r="E39" s="110" t="n">
        <f aca="false">Grafik_Lipiec!AC18</f>
        <v>8</v>
      </c>
      <c r="F39" s="95" t="n">
        <f aca="false">E39-D39</f>
        <v>8</v>
      </c>
      <c r="G39" s="99"/>
      <c r="H39" s="99"/>
      <c r="I39" s="99"/>
      <c r="J39" s="99"/>
      <c r="K39" s="99"/>
      <c r="L39" s="99"/>
      <c r="M39" s="104"/>
      <c r="N39" s="99"/>
      <c r="O39" s="99"/>
      <c r="P39" s="99"/>
      <c r="Q39" s="99" t="s">
        <v>80</v>
      </c>
      <c r="R39" s="102"/>
      <c r="S39" s="72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</row>
    <row r="40" s="80" customFormat="true" ht="14.85" hidden="false" customHeight="true" outlineLevel="0" collapsed="false">
      <c r="A40" s="110" t="str">
        <f aca="false">A28</f>
        <v>Radosław</v>
      </c>
      <c r="B40" s="95" t="str">
        <f aca="false">B28</f>
        <v>Sprzedawca</v>
      </c>
      <c r="C40" s="96" t="n">
        <f aca="false">C28-F40</f>
        <v>152</v>
      </c>
      <c r="D40" s="95" t="n">
        <f aca="false">Grafik_Lipiec!AF18</f>
        <v>8</v>
      </c>
      <c r="E40" s="95" t="n">
        <f aca="false">Grafik_Lipiec!AG18</f>
        <v>20</v>
      </c>
      <c r="F40" s="95" t="n">
        <f aca="false">E40-D40</f>
        <v>12</v>
      </c>
      <c r="G40" s="99"/>
      <c r="H40" s="99"/>
      <c r="I40" s="99"/>
      <c r="J40" s="99"/>
      <c r="K40" s="99" t="n">
        <v>1</v>
      </c>
      <c r="L40" s="99"/>
      <c r="M40" s="104"/>
      <c r="N40" s="99"/>
      <c r="O40" s="99"/>
      <c r="P40" s="99"/>
      <c r="Q40" s="99" t="s">
        <v>80</v>
      </c>
      <c r="R40" s="102"/>
      <c r="S40" s="72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</row>
    <row r="41" s="80" customFormat="true" ht="14.85" hidden="false" customHeight="true" outlineLevel="0" collapsed="false">
      <c r="A41" s="110" t="str">
        <f aca="false">A29</f>
        <v>Kacper</v>
      </c>
      <c r="B41" s="95" t="str">
        <f aca="false">B29</f>
        <v>Sprzedawca</v>
      </c>
      <c r="C41" s="96" t="n">
        <f aca="false">C29-F41</f>
        <v>154</v>
      </c>
      <c r="D41" s="95" t="n">
        <f aca="false">Grafik_Lipiec!AJ18</f>
        <v>8</v>
      </c>
      <c r="E41" s="95" t="n">
        <f aca="false">Grafik_Lipiec!AK18</f>
        <v>20</v>
      </c>
      <c r="F41" s="95" t="n">
        <f aca="false">E41-D41</f>
        <v>12</v>
      </c>
      <c r="G41" s="99" t="n">
        <v>1</v>
      </c>
      <c r="H41" s="99"/>
      <c r="I41" s="99"/>
      <c r="J41" s="99" t="n">
        <v>1</v>
      </c>
      <c r="K41" s="99"/>
      <c r="L41" s="99"/>
      <c r="M41" s="104"/>
      <c r="N41" s="99"/>
      <c r="O41" s="99"/>
      <c r="P41" s="99"/>
      <c r="Q41" s="99" t="s">
        <v>80</v>
      </c>
      <c r="R41" s="102"/>
      <c r="S41" s="72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</row>
    <row r="42" s="80" customFormat="true" ht="14.85" hidden="false" customHeight="true" outlineLevel="0" collapsed="false">
      <c r="A42" s="70"/>
      <c r="B42" s="70"/>
      <c r="C42" s="70"/>
      <c r="D42" s="0"/>
      <c r="E42" s="0"/>
      <c r="F42" s="7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71"/>
      <c r="S42" s="72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</row>
    <row r="43" s="80" customFormat="true" ht="35.65" hidden="false" customHeight="true" outlineLevel="0" collapsed="false">
      <c r="A43" s="82" t="str">
        <f aca="false">Grafik_Lipiec!B19</f>
        <v>środa</v>
      </c>
      <c r="B43" s="83" t="n">
        <f aca="false">Grafik_Lipiec!C19</f>
        <v>4</v>
      </c>
      <c r="C43" s="82" t="s">
        <v>61</v>
      </c>
      <c r="D43" s="82" t="s">
        <v>62</v>
      </c>
      <c r="E43" s="82"/>
      <c r="F43" s="82" t="s">
        <v>63</v>
      </c>
      <c r="G43" s="84" t="s">
        <v>64</v>
      </c>
      <c r="H43" s="85" t="s">
        <v>65</v>
      </c>
      <c r="I43" s="85" t="s">
        <v>66</v>
      </c>
      <c r="J43" s="84" t="s">
        <v>67</v>
      </c>
      <c r="K43" s="84" t="s">
        <v>68</v>
      </c>
      <c r="L43" s="86" t="s">
        <v>69</v>
      </c>
      <c r="M43" s="87" t="s">
        <v>70</v>
      </c>
      <c r="N43" s="84" t="s">
        <v>71</v>
      </c>
      <c r="O43" s="84" t="s">
        <v>72</v>
      </c>
      <c r="P43" s="84" t="s">
        <v>73</v>
      </c>
      <c r="Q43" s="87" t="s">
        <v>74</v>
      </c>
      <c r="R43" s="88" t="s">
        <v>75</v>
      </c>
      <c r="S43" s="72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</row>
    <row r="44" s="80" customFormat="true" ht="14.85" hidden="false" customHeight="true" outlineLevel="0" collapsed="false">
      <c r="A44" s="89" t="s">
        <v>76</v>
      </c>
      <c r="B44" s="89" t="s">
        <v>77</v>
      </c>
      <c r="C44" s="89"/>
      <c r="D44" s="89" t="s">
        <v>78</v>
      </c>
      <c r="E44" s="89" t="s">
        <v>79</v>
      </c>
      <c r="F44" s="89"/>
      <c r="G44" s="105"/>
      <c r="H44" s="105"/>
      <c r="I44" s="105"/>
      <c r="J44" s="105"/>
      <c r="K44" s="106"/>
      <c r="L44" s="105"/>
      <c r="M44" s="89"/>
      <c r="N44" s="105"/>
      <c r="O44" s="105"/>
      <c r="P44" s="105"/>
      <c r="Q44" s="107"/>
      <c r="R44" s="108"/>
      <c r="S44" s="72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</row>
    <row r="45" s="80" customFormat="true" ht="14.85" hidden="false" customHeight="true" outlineLevel="0" collapsed="false">
      <c r="A45" s="8" t="str">
        <f aca="false">A33</f>
        <v>Tomasz</v>
      </c>
      <c r="B45" s="109" t="str">
        <f aca="false">B33</f>
        <v>Liechtenberg</v>
      </c>
      <c r="C45" s="96" t="n">
        <f aca="false">C33-F45</f>
        <v>160</v>
      </c>
      <c r="D45" s="95" t="n">
        <f aca="false">Grafik_Lipiec!D19</f>
        <v>0</v>
      </c>
      <c r="E45" s="110" t="n">
        <f aca="false">Grafik_Lipiec!E19</f>
        <v>0</v>
      </c>
      <c r="F45" s="95" t="n">
        <f aca="false">E45-D45</f>
        <v>0</v>
      </c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 t="s">
        <v>80</v>
      </c>
      <c r="R45" s="101"/>
      <c r="S45" s="72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</row>
    <row r="46" s="80" customFormat="true" ht="14.85" hidden="false" customHeight="true" outlineLevel="0" collapsed="false">
      <c r="A46" s="8" t="str">
        <f aca="false">A34</f>
        <v>Adrian</v>
      </c>
      <c r="B46" s="109" t="str">
        <f aca="false">B34</f>
        <v>Kierownik</v>
      </c>
      <c r="C46" s="96" t="n">
        <f aca="false">C34-F46</f>
        <v>154</v>
      </c>
      <c r="D46" s="95" t="n">
        <f aca="false">Grafik_Lipiec!H19</f>
        <v>10</v>
      </c>
      <c r="E46" s="110" t="n">
        <f aca="false">Grafik_Lipiec!I19</f>
        <v>22</v>
      </c>
      <c r="F46" s="95" t="n">
        <f aca="false">E46-D46</f>
        <v>12</v>
      </c>
      <c r="G46" s="99"/>
      <c r="H46" s="99"/>
      <c r="I46" s="99"/>
      <c r="J46" s="99"/>
      <c r="K46" s="99" t="n">
        <v>1</v>
      </c>
      <c r="L46" s="99"/>
      <c r="M46" s="99"/>
      <c r="N46" s="99" t="n">
        <v>1</v>
      </c>
      <c r="O46" s="99" t="n">
        <v>1</v>
      </c>
      <c r="P46" s="99"/>
      <c r="Q46" s="99" t="s">
        <v>80</v>
      </c>
      <c r="R46" s="102"/>
      <c r="S46" s="72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</row>
    <row r="47" s="80" customFormat="true" ht="14.85" hidden="false" customHeight="true" outlineLevel="0" collapsed="false">
      <c r="A47" s="8" t="str">
        <f aca="false">A35</f>
        <v>Damian</v>
      </c>
      <c r="B47" s="109" t="str">
        <f aca="false">B35</f>
        <v>Zastępca</v>
      </c>
      <c r="C47" s="96" t="n">
        <f aca="false">C35-F47</f>
        <v>154</v>
      </c>
      <c r="D47" s="95" t="n">
        <f aca="false">Grafik_Lipiec!L19</f>
        <v>0</v>
      </c>
      <c r="E47" s="110" t="n">
        <f aca="false">Grafik_Lipiec!M19</f>
        <v>0</v>
      </c>
      <c r="F47" s="95" t="n">
        <f aca="false">E47-D47</f>
        <v>0</v>
      </c>
      <c r="G47" s="99"/>
      <c r="H47" s="99"/>
      <c r="I47" s="99"/>
      <c r="J47" s="99"/>
      <c r="K47" s="99"/>
      <c r="L47" s="99"/>
      <c r="M47" s="104"/>
      <c r="N47" s="99"/>
      <c r="O47" s="99"/>
      <c r="P47" s="99"/>
      <c r="Q47" s="99" t="s">
        <v>80</v>
      </c>
      <c r="R47" s="102"/>
      <c r="S47" s="72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</row>
    <row r="48" s="80" customFormat="true" ht="14.85" hidden="false" customHeight="true" outlineLevel="0" collapsed="false">
      <c r="A48" s="8" t="str">
        <f aca="false">A36</f>
        <v>Michał</v>
      </c>
      <c r="B48" s="109" t="str">
        <f aca="false">B36</f>
        <v>Sprzedawca</v>
      </c>
      <c r="C48" s="96" t="n">
        <f aca="false">C36-F48</f>
        <v>154</v>
      </c>
      <c r="D48" s="95" t="n">
        <f aca="false">Grafik_Lipiec!P19</f>
        <v>0</v>
      </c>
      <c r="E48" s="110" t="n">
        <f aca="false">Grafik_Lipiec!Q19</f>
        <v>0</v>
      </c>
      <c r="F48" s="95" t="n">
        <f aca="false">E48-D48</f>
        <v>0</v>
      </c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 t="s">
        <v>80</v>
      </c>
      <c r="R48" s="102"/>
      <c r="S48" s="72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</row>
    <row r="49" s="80" customFormat="true" ht="14.85" hidden="false" customHeight="true" outlineLevel="0" collapsed="false">
      <c r="A49" s="8" t="str">
        <f aca="false">A37</f>
        <v>Radosław</v>
      </c>
      <c r="B49" s="109" t="str">
        <f aca="false">B37</f>
        <v>Sprzedawca</v>
      </c>
      <c r="C49" s="96" t="n">
        <f aca="false">C37-F49</f>
        <v>164</v>
      </c>
      <c r="D49" s="95" t="n">
        <f aca="false">Grafik_Lipiec!T19</f>
        <v>8</v>
      </c>
      <c r="E49" s="110" t="n">
        <f aca="false">Grafik_Lipiec!U19</f>
        <v>20</v>
      </c>
      <c r="F49" s="95" t="n">
        <f aca="false">E49-D49</f>
        <v>12</v>
      </c>
      <c r="G49" s="99"/>
      <c r="H49" s="99" t="n">
        <v>1</v>
      </c>
      <c r="I49" s="99"/>
      <c r="J49" s="99"/>
      <c r="K49" s="99" t="n">
        <v>1</v>
      </c>
      <c r="L49" s="99"/>
      <c r="M49" s="99" t="n">
        <v>1</v>
      </c>
      <c r="N49" s="99"/>
      <c r="O49" s="99"/>
      <c r="P49" s="99"/>
      <c r="Q49" s="99" t="s">
        <v>80</v>
      </c>
      <c r="R49" s="102"/>
      <c r="S49" s="72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</row>
    <row r="50" s="80" customFormat="true" ht="14.85" hidden="false" customHeight="true" outlineLevel="0" collapsed="false">
      <c r="A50" s="8" t="str">
        <f aca="false">A38</f>
        <v>Jakub</v>
      </c>
      <c r="B50" s="109" t="str">
        <f aca="false">B38</f>
        <v>Sprzedawca</v>
      </c>
      <c r="C50" s="96" t="n">
        <f aca="false">C38-F50</f>
        <v>154</v>
      </c>
      <c r="D50" s="95" t="n">
        <f aca="false">Grafik_Lipiec!X19</f>
        <v>0</v>
      </c>
      <c r="E50" s="110" t="n">
        <f aca="false">Grafik_Lipiec!Y19</f>
        <v>0</v>
      </c>
      <c r="F50" s="95" t="n">
        <f aca="false">E50-D50</f>
        <v>0</v>
      </c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 t="s">
        <v>80</v>
      </c>
      <c r="R50" s="102"/>
      <c r="S50" s="72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</row>
    <row r="51" s="80" customFormat="true" ht="14.85" hidden="false" customHeight="true" outlineLevel="0" collapsed="false">
      <c r="A51" s="8" t="str">
        <f aca="false">A39</f>
        <v>Adrian</v>
      </c>
      <c r="B51" s="109" t="str">
        <f aca="false">B39</f>
        <v>Sprzedawca</v>
      </c>
      <c r="C51" s="96" t="n">
        <f aca="false">C39-F51</f>
        <v>152</v>
      </c>
      <c r="D51" s="95" t="n">
        <f aca="false">Grafik_Lipiec!AB19</f>
        <v>0</v>
      </c>
      <c r="E51" s="110" t="n">
        <f aca="false">Grafik_Lipiec!AC19</f>
        <v>8</v>
      </c>
      <c r="F51" s="95" t="n">
        <f aca="false">E51-D51</f>
        <v>8</v>
      </c>
      <c r="G51" s="99"/>
      <c r="H51" s="99"/>
      <c r="I51" s="99"/>
      <c r="J51" s="99"/>
      <c r="K51" s="99"/>
      <c r="L51" s="99"/>
      <c r="M51" s="111"/>
      <c r="N51" s="112"/>
      <c r="O51" s="112"/>
      <c r="P51" s="112"/>
      <c r="Q51" s="99" t="s">
        <v>80</v>
      </c>
      <c r="R51" s="102"/>
      <c r="S51" s="72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</row>
    <row r="52" s="80" customFormat="true" ht="14.85" hidden="false" customHeight="true" outlineLevel="0" collapsed="false">
      <c r="A52" s="8" t="str">
        <f aca="false">A40</f>
        <v>Radosław</v>
      </c>
      <c r="B52" s="109" t="str">
        <f aca="false">B40</f>
        <v>Sprzedawca</v>
      </c>
      <c r="C52" s="96" t="n">
        <f aca="false">C40-F52</f>
        <v>142</v>
      </c>
      <c r="D52" s="95" t="n">
        <f aca="false">Grafik_Lipiec!AF19</f>
        <v>12</v>
      </c>
      <c r="E52" s="95" t="n">
        <f aca="false">Grafik_Lipiec!AG19</f>
        <v>22</v>
      </c>
      <c r="F52" s="95" t="n">
        <f aca="false">E52-D52</f>
        <v>10</v>
      </c>
      <c r="G52" s="99"/>
      <c r="H52" s="99"/>
      <c r="I52" s="99" t="n">
        <v>1</v>
      </c>
      <c r="J52" s="99"/>
      <c r="K52" s="99"/>
      <c r="L52" s="99" t="n">
        <v>1</v>
      </c>
      <c r="M52" s="111"/>
      <c r="N52" s="112"/>
      <c r="O52" s="112"/>
      <c r="P52" s="112"/>
      <c r="Q52" s="99" t="s">
        <v>80</v>
      </c>
      <c r="R52" s="102"/>
      <c r="S52" s="72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</row>
    <row r="53" s="80" customFormat="true" ht="14.85" hidden="false" customHeight="true" outlineLevel="0" collapsed="false">
      <c r="A53" s="8" t="str">
        <f aca="false">A41</f>
        <v>Kacper</v>
      </c>
      <c r="B53" s="109" t="str">
        <f aca="false">B41</f>
        <v>Sprzedawca</v>
      </c>
      <c r="C53" s="96" t="n">
        <f aca="false">C41-F53</f>
        <v>142</v>
      </c>
      <c r="D53" s="95" t="n">
        <f aca="false">Grafik_Lipiec!AJ19</f>
        <v>8</v>
      </c>
      <c r="E53" s="95" t="n">
        <f aca="false">Grafik_Lipiec!AK19</f>
        <v>20</v>
      </c>
      <c r="F53" s="95" t="n">
        <f aca="false">E53-D53</f>
        <v>12</v>
      </c>
      <c r="G53" s="99" t="n">
        <v>1</v>
      </c>
      <c r="H53" s="99"/>
      <c r="I53" s="99"/>
      <c r="J53" s="99" t="n">
        <v>1</v>
      </c>
      <c r="K53" s="99"/>
      <c r="L53" s="99"/>
      <c r="M53" s="111"/>
      <c r="N53" s="112"/>
      <c r="O53" s="112"/>
      <c r="P53" s="112"/>
      <c r="Q53" s="99" t="s">
        <v>80</v>
      </c>
      <c r="R53" s="102"/>
      <c r="S53" s="72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</row>
    <row r="54" s="80" customFormat="true" ht="14.85" hidden="false" customHeight="true" outlineLevel="0" collapsed="false">
      <c r="A54" s="113"/>
      <c r="B54" s="76"/>
      <c r="C54" s="114"/>
      <c r="D54" s="0"/>
      <c r="E54" s="0"/>
      <c r="F54" s="115"/>
      <c r="G54" s="0"/>
      <c r="H54" s="0"/>
      <c r="I54" s="0"/>
      <c r="J54" s="0"/>
      <c r="K54" s="0"/>
      <c r="L54" s="0"/>
      <c r="M54" s="0"/>
      <c r="N54" s="0"/>
      <c r="O54" s="0"/>
      <c r="P54" s="0"/>
      <c r="Q54" s="0"/>
      <c r="R54" s="71"/>
      <c r="S54" s="72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</row>
    <row r="55" s="80" customFormat="true" ht="35.65" hidden="false" customHeight="true" outlineLevel="0" collapsed="false">
      <c r="A55" s="82" t="str">
        <f aca="false">Grafik_Lipiec!B20</f>
        <v>czwartek</v>
      </c>
      <c r="B55" s="83" t="n">
        <f aca="false">Grafik_Lipiec!C20</f>
        <v>5</v>
      </c>
      <c r="C55" s="82" t="s">
        <v>61</v>
      </c>
      <c r="D55" s="82" t="s">
        <v>62</v>
      </c>
      <c r="E55" s="82"/>
      <c r="F55" s="82" t="s">
        <v>63</v>
      </c>
      <c r="G55" s="84" t="s">
        <v>64</v>
      </c>
      <c r="H55" s="85" t="s">
        <v>65</v>
      </c>
      <c r="I55" s="85" t="s">
        <v>66</v>
      </c>
      <c r="J55" s="84" t="s">
        <v>67</v>
      </c>
      <c r="K55" s="84" t="s">
        <v>68</v>
      </c>
      <c r="L55" s="86" t="s">
        <v>69</v>
      </c>
      <c r="M55" s="87" t="s">
        <v>70</v>
      </c>
      <c r="N55" s="84" t="s">
        <v>71</v>
      </c>
      <c r="O55" s="84" t="s">
        <v>72</v>
      </c>
      <c r="P55" s="84" t="s">
        <v>73</v>
      </c>
      <c r="Q55" s="87" t="s">
        <v>74</v>
      </c>
      <c r="R55" s="88" t="s">
        <v>75</v>
      </c>
      <c r="S55" s="72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</row>
    <row r="56" s="80" customFormat="true" ht="14.85" hidden="false" customHeight="true" outlineLevel="0" collapsed="false">
      <c r="A56" s="89" t="s">
        <v>76</v>
      </c>
      <c r="B56" s="89" t="s">
        <v>77</v>
      </c>
      <c r="C56" s="89"/>
      <c r="D56" s="89" t="s">
        <v>78</v>
      </c>
      <c r="E56" s="89" t="s">
        <v>79</v>
      </c>
      <c r="F56" s="89"/>
      <c r="G56" s="105"/>
      <c r="H56" s="105"/>
      <c r="I56" s="105"/>
      <c r="J56" s="105"/>
      <c r="K56" s="106"/>
      <c r="L56" s="105"/>
      <c r="M56" s="89"/>
      <c r="N56" s="105"/>
      <c r="O56" s="105"/>
      <c r="P56" s="105"/>
      <c r="Q56" s="107"/>
      <c r="R56" s="108"/>
      <c r="S56" s="72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</row>
    <row r="57" s="80" customFormat="true" ht="14.85" hidden="false" customHeight="true" outlineLevel="0" collapsed="false">
      <c r="A57" s="8" t="str">
        <f aca="false">A45</f>
        <v>Tomasz</v>
      </c>
      <c r="B57" s="109" t="str">
        <f aca="false">B45</f>
        <v>Liechtenberg</v>
      </c>
      <c r="C57" s="96" t="n">
        <f aca="false">C45-F57</f>
        <v>148</v>
      </c>
      <c r="D57" s="97" t="n">
        <f aca="false">Grafik_Lipiec!D20</f>
        <v>10</v>
      </c>
      <c r="E57" s="98" t="n">
        <f aca="false">Grafik_Lipiec!E20</f>
        <v>22</v>
      </c>
      <c r="F57" s="97" t="n">
        <f aca="false">E57-D57</f>
        <v>12</v>
      </c>
      <c r="G57" s="99"/>
      <c r="H57" s="99"/>
      <c r="I57" s="99"/>
      <c r="J57" s="99"/>
      <c r="K57" s="99"/>
      <c r="L57" s="99"/>
      <c r="M57" s="104"/>
      <c r="N57" s="99" t="n">
        <v>1</v>
      </c>
      <c r="O57" s="99" t="n">
        <v>1</v>
      </c>
      <c r="P57" s="99"/>
      <c r="Q57" s="99" t="s">
        <v>80</v>
      </c>
      <c r="R57" s="101"/>
      <c r="S57" s="72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</row>
    <row r="58" s="80" customFormat="true" ht="14.85" hidden="false" customHeight="true" outlineLevel="0" collapsed="false">
      <c r="A58" s="8" t="str">
        <f aca="false">A46</f>
        <v>Adrian</v>
      </c>
      <c r="B58" s="109" t="str">
        <f aca="false">B46</f>
        <v>Kierownik</v>
      </c>
      <c r="C58" s="96" t="n">
        <f aca="false">C46-F58</f>
        <v>154</v>
      </c>
      <c r="D58" s="97" t="n">
        <f aca="false">Grafik_Lipiec!H20</f>
        <v>0</v>
      </c>
      <c r="E58" s="98" t="n">
        <f aca="false">Grafik_Lipiec!I20</f>
        <v>0</v>
      </c>
      <c r="F58" s="97" t="n">
        <f aca="false">E58-D58</f>
        <v>0</v>
      </c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 t="s">
        <v>80</v>
      </c>
      <c r="R58" s="102"/>
      <c r="S58" s="72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</row>
    <row r="59" s="80" customFormat="true" ht="14.85" hidden="false" customHeight="true" outlineLevel="0" collapsed="false">
      <c r="A59" s="8" t="str">
        <f aca="false">A47</f>
        <v>Damian</v>
      </c>
      <c r="B59" s="109" t="str">
        <f aca="false">B47</f>
        <v>Zastępca</v>
      </c>
      <c r="C59" s="96" t="n">
        <f aca="false">C47-F59</f>
        <v>142</v>
      </c>
      <c r="D59" s="97" t="n">
        <f aca="false">Grafik_Lipiec!L20</f>
        <v>8</v>
      </c>
      <c r="E59" s="98" t="n">
        <f aca="false">Grafik_Lipiec!M20</f>
        <v>20</v>
      </c>
      <c r="F59" s="97" t="n">
        <f aca="false">E59-D59</f>
        <v>12</v>
      </c>
      <c r="G59" s="99"/>
      <c r="H59" s="99" t="n">
        <v>1</v>
      </c>
      <c r="I59" s="99"/>
      <c r="J59" s="99" t="n">
        <v>1</v>
      </c>
      <c r="K59" s="99"/>
      <c r="L59" s="99"/>
      <c r="M59" s="99"/>
      <c r="N59" s="99"/>
      <c r="O59" s="99"/>
      <c r="P59" s="99"/>
      <c r="Q59" s="99" t="s">
        <v>80</v>
      </c>
      <c r="R59" s="102"/>
      <c r="S59" s="72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</row>
    <row r="60" s="80" customFormat="true" ht="14.85" hidden="false" customHeight="true" outlineLevel="0" collapsed="false">
      <c r="A60" s="8" t="str">
        <f aca="false">A48</f>
        <v>Michał</v>
      </c>
      <c r="B60" s="109" t="str">
        <f aca="false">B48</f>
        <v>Sprzedawca</v>
      </c>
      <c r="C60" s="96" t="n">
        <f aca="false">C48-F60</f>
        <v>142</v>
      </c>
      <c r="D60" s="97" t="n">
        <f aca="false">Grafik_Lipiec!P20</f>
        <v>8</v>
      </c>
      <c r="E60" s="98" t="n">
        <f aca="false">Grafik_Lipiec!Q20</f>
        <v>20</v>
      </c>
      <c r="F60" s="97" t="n">
        <f aca="false">E60-D60</f>
        <v>12</v>
      </c>
      <c r="G60" s="99"/>
      <c r="H60" s="99"/>
      <c r="I60" s="99"/>
      <c r="J60" s="99"/>
      <c r="K60" s="99" t="n">
        <v>1</v>
      </c>
      <c r="L60" s="99"/>
      <c r="M60" s="104"/>
      <c r="N60" s="99"/>
      <c r="O60" s="99"/>
      <c r="P60" s="99"/>
      <c r="Q60" s="99" t="s">
        <v>80</v>
      </c>
      <c r="R60" s="102"/>
      <c r="S60" s="72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</row>
    <row r="61" s="80" customFormat="true" ht="14.85" hidden="false" customHeight="true" outlineLevel="0" collapsed="false">
      <c r="A61" s="8" t="str">
        <f aca="false">A49</f>
        <v>Radosław</v>
      </c>
      <c r="B61" s="109" t="str">
        <f aca="false">B49</f>
        <v>Sprzedawca</v>
      </c>
      <c r="C61" s="96" t="n">
        <f aca="false">C49-F61</f>
        <v>152</v>
      </c>
      <c r="D61" s="97" t="n">
        <f aca="false">Grafik_Lipiec!T20</f>
        <v>9</v>
      </c>
      <c r="E61" s="98" t="n">
        <f aca="false">Grafik_Lipiec!U20</f>
        <v>21</v>
      </c>
      <c r="F61" s="97" t="n">
        <f aca="false">E61-D61</f>
        <v>12</v>
      </c>
      <c r="G61" s="99" t="n">
        <v>1</v>
      </c>
      <c r="H61" s="99"/>
      <c r="I61" s="99"/>
      <c r="J61" s="99"/>
      <c r="K61" s="99" t="n">
        <v>1</v>
      </c>
      <c r="L61" s="99"/>
      <c r="M61" s="99" t="n">
        <v>1</v>
      </c>
      <c r="N61" s="99"/>
      <c r="O61" s="99"/>
      <c r="P61" s="99"/>
      <c r="Q61" s="99" t="s">
        <v>80</v>
      </c>
      <c r="R61" s="102"/>
      <c r="S61" s="72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</row>
    <row r="62" s="80" customFormat="true" ht="14.85" hidden="false" customHeight="true" outlineLevel="0" collapsed="false">
      <c r="A62" s="8" t="str">
        <f aca="false">A50</f>
        <v>Jakub</v>
      </c>
      <c r="B62" s="109" t="str">
        <f aca="false">B50</f>
        <v>Sprzedawca</v>
      </c>
      <c r="C62" s="96" t="n">
        <f aca="false">C50-F62</f>
        <v>154</v>
      </c>
      <c r="D62" s="97" t="n">
        <f aca="false">Grafik_Lipiec!X20</f>
        <v>0</v>
      </c>
      <c r="E62" s="98" t="n">
        <f aca="false">Grafik_Lipiec!Y20</f>
        <v>0</v>
      </c>
      <c r="F62" s="97" t="n">
        <f aca="false">E62-D62</f>
        <v>0</v>
      </c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 t="s">
        <v>80</v>
      </c>
      <c r="R62" s="102"/>
      <c r="S62" s="72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</row>
    <row r="63" s="80" customFormat="true" ht="14.85" hidden="false" customHeight="true" outlineLevel="0" collapsed="false">
      <c r="A63" s="8" t="str">
        <f aca="false">A51</f>
        <v>Adrian</v>
      </c>
      <c r="B63" s="109" t="str">
        <f aca="false">B51</f>
        <v>Sprzedawca</v>
      </c>
      <c r="C63" s="96" t="n">
        <f aca="false">C51-F63</f>
        <v>144</v>
      </c>
      <c r="D63" s="97" t="n">
        <f aca="false">Grafik_Lipiec!AB20</f>
        <v>0</v>
      </c>
      <c r="E63" s="98" t="n">
        <f aca="false">Grafik_Lipiec!AC20</f>
        <v>8</v>
      </c>
      <c r="F63" s="97" t="n">
        <f aca="false">E63-D63</f>
        <v>8</v>
      </c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 t="s">
        <v>80</v>
      </c>
      <c r="R63" s="102"/>
      <c r="S63" s="72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</row>
    <row r="64" s="80" customFormat="true" ht="14.85" hidden="false" customHeight="true" outlineLevel="0" collapsed="false">
      <c r="A64" s="8" t="str">
        <f aca="false">A52</f>
        <v>Radosław</v>
      </c>
      <c r="B64" s="109" t="str">
        <f aca="false">B52</f>
        <v>Sprzedawca</v>
      </c>
      <c r="C64" s="96" t="n">
        <f aca="false">C52-F64</f>
        <v>142</v>
      </c>
      <c r="D64" s="97" t="n">
        <f aca="false">Grafik_Lipiec!AF20</f>
        <v>0</v>
      </c>
      <c r="E64" s="97" t="n">
        <f aca="false">Grafik_Lipiec!AG20</f>
        <v>0</v>
      </c>
      <c r="F64" s="97" t="n">
        <f aca="false">E64-D64</f>
        <v>0</v>
      </c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 t="s">
        <v>80</v>
      </c>
      <c r="R64" s="102"/>
      <c r="S64" s="72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</row>
    <row r="65" s="80" customFormat="true" ht="14.85" hidden="false" customHeight="true" outlineLevel="0" collapsed="false">
      <c r="A65" s="8" t="str">
        <f aca="false">A53</f>
        <v>Kacper</v>
      </c>
      <c r="B65" s="109" t="str">
        <f aca="false">B53</f>
        <v>Sprzedawca</v>
      </c>
      <c r="C65" s="96" t="n">
        <f aca="false">C53-F65</f>
        <v>130</v>
      </c>
      <c r="D65" s="97" t="n">
        <f aca="false">Grafik_Lipiec!AJ20</f>
        <v>10</v>
      </c>
      <c r="E65" s="97" t="n">
        <f aca="false">Grafik_Lipiec!AK20</f>
        <v>22</v>
      </c>
      <c r="F65" s="97" t="n">
        <f aca="false">E65-D65</f>
        <v>12</v>
      </c>
      <c r="G65" s="99"/>
      <c r="H65" s="99"/>
      <c r="I65" s="99" t="n">
        <v>1</v>
      </c>
      <c r="J65" s="99"/>
      <c r="K65" s="99"/>
      <c r="L65" s="99" t="n">
        <v>1</v>
      </c>
      <c r="M65" s="99"/>
      <c r="N65" s="99"/>
      <c r="O65" s="99"/>
      <c r="P65" s="99"/>
      <c r="Q65" s="99" t="s">
        <v>80</v>
      </c>
      <c r="R65" s="102"/>
      <c r="S65" s="72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</row>
    <row r="66" s="80" customFormat="true" ht="14.85" hidden="false" customHeight="true" outlineLevel="0" collapsed="false">
      <c r="A66" s="116"/>
      <c r="B66" s="117"/>
      <c r="C66" s="95"/>
      <c r="D66" s="0"/>
      <c r="E66" s="0"/>
      <c r="F66" s="110"/>
      <c r="G66" s="0"/>
      <c r="H66" s="0"/>
      <c r="I66" s="0"/>
      <c r="J66" s="0"/>
      <c r="K66" s="0"/>
      <c r="L66" s="0"/>
      <c r="M66" s="0"/>
      <c r="N66" s="0"/>
      <c r="O66" s="0"/>
      <c r="P66" s="0"/>
      <c r="Q66" s="0"/>
      <c r="R66" s="71"/>
      <c r="S66" s="72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</row>
    <row r="67" s="80" customFormat="true" ht="35.65" hidden="false" customHeight="true" outlineLevel="0" collapsed="false">
      <c r="A67" s="82" t="str">
        <f aca="false">Grafik_Lipiec!B21</f>
        <v>piątek</v>
      </c>
      <c r="B67" s="83" t="n">
        <f aca="false">Grafik_Lipiec!C21</f>
        <v>6</v>
      </c>
      <c r="C67" s="82" t="s">
        <v>61</v>
      </c>
      <c r="D67" s="82" t="s">
        <v>62</v>
      </c>
      <c r="E67" s="82"/>
      <c r="F67" s="82" t="s">
        <v>63</v>
      </c>
      <c r="G67" s="84" t="s">
        <v>64</v>
      </c>
      <c r="H67" s="85" t="s">
        <v>65</v>
      </c>
      <c r="I67" s="85" t="s">
        <v>66</v>
      </c>
      <c r="J67" s="84" t="s">
        <v>67</v>
      </c>
      <c r="K67" s="84" t="s">
        <v>68</v>
      </c>
      <c r="L67" s="86" t="s">
        <v>69</v>
      </c>
      <c r="M67" s="87" t="s">
        <v>70</v>
      </c>
      <c r="N67" s="84" t="s">
        <v>71</v>
      </c>
      <c r="O67" s="84" t="s">
        <v>72</v>
      </c>
      <c r="P67" s="84" t="s">
        <v>73</v>
      </c>
      <c r="Q67" s="87" t="s">
        <v>74</v>
      </c>
      <c r="R67" s="88" t="s">
        <v>75</v>
      </c>
      <c r="S67" s="72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</row>
    <row r="68" s="80" customFormat="true" ht="14.85" hidden="false" customHeight="true" outlineLevel="0" collapsed="false">
      <c r="A68" s="89" t="s">
        <v>76</v>
      </c>
      <c r="B68" s="89" t="s">
        <v>77</v>
      </c>
      <c r="C68" s="89"/>
      <c r="D68" s="89" t="s">
        <v>78</v>
      </c>
      <c r="E68" s="89" t="s">
        <v>79</v>
      </c>
      <c r="F68" s="89"/>
      <c r="G68" s="105"/>
      <c r="H68" s="105"/>
      <c r="I68" s="105"/>
      <c r="J68" s="105"/>
      <c r="K68" s="106"/>
      <c r="L68" s="105"/>
      <c r="M68" s="89"/>
      <c r="N68" s="105"/>
      <c r="O68" s="105"/>
      <c r="P68" s="105"/>
      <c r="Q68" s="107"/>
      <c r="R68" s="108"/>
      <c r="S68" s="72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</row>
    <row r="69" s="80" customFormat="true" ht="14.85" hidden="false" customHeight="true" outlineLevel="0" collapsed="false">
      <c r="A69" s="8" t="str">
        <f aca="false">A57</f>
        <v>Tomasz</v>
      </c>
      <c r="B69" s="109" t="str">
        <f aca="false">B57</f>
        <v>Liechtenberg</v>
      </c>
      <c r="C69" s="96" t="n">
        <f aca="false">C57-F69</f>
        <v>148</v>
      </c>
      <c r="D69" s="95" t="n">
        <f aca="false">Grafik_Lipiec!D21</f>
        <v>0</v>
      </c>
      <c r="E69" s="110" t="n">
        <f aca="false">Grafik_Lipiec!E21</f>
        <v>0</v>
      </c>
      <c r="F69" s="95" t="n">
        <f aca="false">E69-D69</f>
        <v>0</v>
      </c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 t="s">
        <v>80</v>
      </c>
      <c r="R69" s="101"/>
      <c r="S69" s="72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70"/>
    </row>
    <row r="70" s="80" customFormat="true" ht="14.85" hidden="false" customHeight="true" outlineLevel="0" collapsed="false">
      <c r="A70" s="8" t="str">
        <f aca="false">A58</f>
        <v>Adrian</v>
      </c>
      <c r="B70" s="109" t="str">
        <f aca="false">B58</f>
        <v>Kierownik</v>
      </c>
      <c r="C70" s="96" t="n">
        <f aca="false">C58-F70</f>
        <v>142</v>
      </c>
      <c r="D70" s="95" t="n">
        <f aca="false">Grafik_Lipiec!H21</f>
        <v>10</v>
      </c>
      <c r="E70" s="110" t="n">
        <f aca="false">Grafik_Lipiec!I21</f>
        <v>22</v>
      </c>
      <c r="F70" s="95" t="n">
        <f aca="false">E70-D70</f>
        <v>12</v>
      </c>
      <c r="G70" s="99"/>
      <c r="H70" s="99"/>
      <c r="I70" s="99" t="n">
        <v>1</v>
      </c>
      <c r="J70" s="99"/>
      <c r="K70" s="99" t="n">
        <v>1</v>
      </c>
      <c r="L70" s="99"/>
      <c r="M70" s="99"/>
      <c r="N70" s="99"/>
      <c r="O70" s="99"/>
      <c r="P70" s="99"/>
      <c r="Q70" s="99" t="s">
        <v>80</v>
      </c>
      <c r="R70" s="102"/>
      <c r="S70" s="72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  <c r="AL70" s="70"/>
    </row>
    <row r="71" s="80" customFormat="true" ht="14.85" hidden="false" customHeight="true" outlineLevel="0" collapsed="false">
      <c r="A71" s="8" t="str">
        <f aca="false">A59</f>
        <v>Damian</v>
      </c>
      <c r="B71" s="109" t="str">
        <f aca="false">B59</f>
        <v>Zastępca</v>
      </c>
      <c r="C71" s="96" t="n">
        <f aca="false">C59-F71</f>
        <v>130</v>
      </c>
      <c r="D71" s="95" t="n">
        <f aca="false">Grafik_Lipiec!L21</f>
        <v>10</v>
      </c>
      <c r="E71" s="110" t="n">
        <f aca="false">Grafik_Lipiec!M21</f>
        <v>22</v>
      </c>
      <c r="F71" s="95" t="n">
        <f aca="false">E71-D71</f>
        <v>12</v>
      </c>
      <c r="G71" s="99"/>
      <c r="H71" s="99"/>
      <c r="I71" s="118"/>
      <c r="J71" s="118"/>
      <c r="K71" s="118" t="n">
        <v>1</v>
      </c>
      <c r="L71" s="99"/>
      <c r="M71" s="118"/>
      <c r="N71" s="118" t="n">
        <v>1</v>
      </c>
      <c r="O71" s="99" t="n">
        <v>1</v>
      </c>
      <c r="P71" s="99"/>
      <c r="Q71" s="99" t="s">
        <v>80</v>
      </c>
      <c r="R71" s="102"/>
      <c r="S71" s="72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70"/>
    </row>
    <row r="72" s="80" customFormat="true" ht="14.85" hidden="false" customHeight="true" outlineLevel="0" collapsed="false">
      <c r="A72" s="8" t="str">
        <f aca="false">A60</f>
        <v>Michał</v>
      </c>
      <c r="B72" s="109" t="str">
        <f aca="false">B60</f>
        <v>Sprzedawca</v>
      </c>
      <c r="C72" s="96" t="n">
        <f aca="false">C60-F72</f>
        <v>130</v>
      </c>
      <c r="D72" s="95" t="n">
        <f aca="false">Grafik_Lipiec!P21</f>
        <v>8</v>
      </c>
      <c r="E72" s="110" t="n">
        <f aca="false">Grafik_Lipiec!Q21</f>
        <v>20</v>
      </c>
      <c r="F72" s="95" t="n">
        <f aca="false">E72-D72</f>
        <v>12</v>
      </c>
      <c r="G72" s="99"/>
      <c r="H72" s="119" t="n">
        <v>1</v>
      </c>
      <c r="I72" s="99"/>
      <c r="J72" s="99"/>
      <c r="K72" s="99"/>
      <c r="L72" s="99"/>
      <c r="M72" s="104" t="n">
        <v>1</v>
      </c>
      <c r="N72" s="99"/>
      <c r="O72" s="120"/>
      <c r="P72" s="99"/>
      <c r="Q72" s="99" t="s">
        <v>80</v>
      </c>
      <c r="R72" s="102"/>
      <c r="S72" s="72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  <c r="AH72" s="70"/>
      <c r="AI72" s="70"/>
      <c r="AJ72" s="70"/>
      <c r="AK72" s="70"/>
      <c r="AL72" s="70"/>
    </row>
    <row r="73" s="80" customFormat="true" ht="14.85" hidden="false" customHeight="true" outlineLevel="0" collapsed="false">
      <c r="A73" s="8" t="str">
        <f aca="false">A61</f>
        <v>Radosław</v>
      </c>
      <c r="B73" s="109" t="str">
        <f aca="false">B61</f>
        <v>Sprzedawca</v>
      </c>
      <c r="C73" s="96" t="n">
        <f aca="false">C61-F73</f>
        <v>152</v>
      </c>
      <c r="D73" s="95" t="n">
        <f aca="false">Grafik_Lipiec!T21</f>
        <v>0</v>
      </c>
      <c r="E73" s="110" t="n">
        <f aca="false">Grafik_Lipiec!U21</f>
        <v>0</v>
      </c>
      <c r="F73" s="95" t="n">
        <f aca="false">E73-D73</f>
        <v>0</v>
      </c>
      <c r="G73" s="99"/>
      <c r="H73" s="119"/>
      <c r="I73" s="99"/>
      <c r="J73" s="99"/>
      <c r="K73" s="99"/>
      <c r="L73" s="99"/>
      <c r="M73" s="99"/>
      <c r="N73" s="99"/>
      <c r="O73" s="120"/>
      <c r="P73" s="99"/>
      <c r="Q73" s="99" t="s">
        <v>80</v>
      </c>
      <c r="R73" s="102"/>
      <c r="S73" s="72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</row>
    <row r="74" s="80" customFormat="true" ht="14.85" hidden="false" customHeight="true" outlineLevel="0" collapsed="false">
      <c r="A74" s="8" t="str">
        <f aca="false">A62</f>
        <v>Jakub</v>
      </c>
      <c r="B74" s="109" t="str">
        <f aca="false">B62</f>
        <v>Sprzedawca</v>
      </c>
      <c r="C74" s="96" t="n">
        <f aca="false">C62-F74</f>
        <v>142</v>
      </c>
      <c r="D74" s="95" t="n">
        <f aca="false">Grafik_Lipiec!X21</f>
        <v>8</v>
      </c>
      <c r="E74" s="110" t="n">
        <f aca="false">Grafik_Lipiec!Y21</f>
        <v>20</v>
      </c>
      <c r="F74" s="95" t="n">
        <f aca="false">E74-D74</f>
        <v>12</v>
      </c>
      <c r="G74" s="99" t="n">
        <v>1</v>
      </c>
      <c r="H74" s="119"/>
      <c r="I74" s="99"/>
      <c r="J74" s="99" t="n">
        <v>1</v>
      </c>
      <c r="K74" s="99"/>
      <c r="L74" s="99"/>
      <c r="M74" s="99"/>
      <c r="N74" s="99"/>
      <c r="O74" s="120"/>
      <c r="P74" s="99"/>
      <c r="Q74" s="99" t="s">
        <v>80</v>
      </c>
      <c r="R74" s="102"/>
      <c r="S74" s="72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</row>
    <row r="75" s="80" customFormat="true" ht="14.85" hidden="false" customHeight="true" outlineLevel="0" collapsed="false">
      <c r="A75" s="8" t="str">
        <f aca="false">A63</f>
        <v>Adrian</v>
      </c>
      <c r="B75" s="109" t="str">
        <f aca="false">B63</f>
        <v>Sprzedawca</v>
      </c>
      <c r="C75" s="96" t="n">
        <f aca="false">C63-F75</f>
        <v>136</v>
      </c>
      <c r="D75" s="95" t="n">
        <f aca="false">Grafik_Lipiec!AB21</f>
        <v>0</v>
      </c>
      <c r="E75" s="110" t="n">
        <f aca="false">Grafik_Lipiec!AC21</f>
        <v>8</v>
      </c>
      <c r="F75" s="95" t="n">
        <f aca="false">E75-D75</f>
        <v>8</v>
      </c>
      <c r="G75" s="99"/>
      <c r="H75" s="119"/>
      <c r="I75" s="99"/>
      <c r="J75" s="99"/>
      <c r="K75" s="104"/>
      <c r="L75" s="99"/>
      <c r="M75" s="104"/>
      <c r="N75" s="99"/>
      <c r="O75" s="120"/>
      <c r="P75" s="99"/>
      <c r="Q75" s="99" t="s">
        <v>80</v>
      </c>
      <c r="R75" s="102"/>
      <c r="S75" s="72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</row>
    <row r="76" s="80" customFormat="true" ht="14.85" hidden="false" customHeight="true" outlineLevel="0" collapsed="false">
      <c r="A76" s="8" t="str">
        <f aca="false">A64</f>
        <v>Radosław</v>
      </c>
      <c r="B76" s="109" t="str">
        <f aca="false">B64</f>
        <v>Sprzedawca</v>
      </c>
      <c r="C76" s="96" t="n">
        <f aca="false">C64-F76</f>
        <v>130</v>
      </c>
      <c r="D76" s="95" t="n">
        <f aca="false">Grafik_Lipiec!AF21</f>
        <v>10</v>
      </c>
      <c r="E76" s="95" t="n">
        <f aca="false">Grafik_Lipiec!AG21</f>
        <v>22</v>
      </c>
      <c r="F76" s="95" t="n">
        <f aca="false">E76-D76</f>
        <v>12</v>
      </c>
      <c r="G76" s="99"/>
      <c r="H76" s="119"/>
      <c r="I76" s="99"/>
      <c r="J76" s="99"/>
      <c r="K76" s="99"/>
      <c r="L76" s="99" t="n">
        <v>1</v>
      </c>
      <c r="M76" s="104"/>
      <c r="N76" s="99"/>
      <c r="O76" s="120"/>
      <c r="P76" s="99"/>
      <c r="Q76" s="99" t="s">
        <v>80</v>
      </c>
      <c r="R76" s="102"/>
      <c r="S76" s="72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/>
    </row>
    <row r="77" s="80" customFormat="true" ht="14.85" hidden="false" customHeight="true" outlineLevel="0" collapsed="false">
      <c r="A77" s="8" t="str">
        <f aca="false">A65</f>
        <v>Kacper</v>
      </c>
      <c r="B77" s="109" t="str">
        <f aca="false">B65</f>
        <v>Sprzedawca</v>
      </c>
      <c r="C77" s="96" t="n">
        <f aca="false">C65-F77</f>
        <v>130</v>
      </c>
      <c r="D77" s="95" t="n">
        <f aca="false">Grafik_Lipiec!AJ21</f>
        <v>0</v>
      </c>
      <c r="E77" s="95" t="n">
        <f aca="false">Grafik_Lipiec!AK21</f>
        <v>0</v>
      </c>
      <c r="F77" s="95" t="n">
        <f aca="false">E77-D77</f>
        <v>0</v>
      </c>
      <c r="G77" s="99"/>
      <c r="H77" s="119"/>
      <c r="I77" s="99"/>
      <c r="J77" s="99"/>
      <c r="K77" s="99"/>
      <c r="L77" s="99"/>
      <c r="M77" s="104"/>
      <c r="N77" s="99"/>
      <c r="O77" s="120"/>
      <c r="P77" s="99"/>
      <c r="Q77" s="99" t="s">
        <v>80</v>
      </c>
      <c r="R77" s="102"/>
      <c r="S77" s="72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</row>
    <row r="78" s="80" customFormat="true" ht="14.85" hidden="false" customHeight="true" outlineLevel="0" collapsed="false">
      <c r="A78" s="70"/>
      <c r="B78" s="70"/>
      <c r="C78" s="70"/>
      <c r="D78" s="0"/>
      <c r="E78" s="0"/>
      <c r="F78" s="70"/>
      <c r="G78" s="0"/>
      <c r="H78" s="0"/>
      <c r="I78" s="0"/>
      <c r="J78" s="0"/>
      <c r="K78" s="0"/>
      <c r="L78" s="0"/>
      <c r="M78" s="0"/>
      <c r="N78" s="0"/>
      <c r="O78" s="0"/>
      <c r="P78" s="0"/>
      <c r="Q78" s="0"/>
      <c r="R78" s="71"/>
      <c r="S78" s="72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</row>
    <row r="79" s="80" customFormat="true" ht="35.65" hidden="false" customHeight="true" outlineLevel="0" collapsed="false">
      <c r="A79" s="82" t="str">
        <f aca="false">Grafik_Lipiec!B22</f>
        <v>sobota</v>
      </c>
      <c r="B79" s="83" t="n">
        <f aca="false">Grafik_Lipiec!C22</f>
        <v>7</v>
      </c>
      <c r="C79" s="82" t="s">
        <v>61</v>
      </c>
      <c r="D79" s="82" t="s">
        <v>62</v>
      </c>
      <c r="E79" s="82"/>
      <c r="F79" s="82" t="s">
        <v>63</v>
      </c>
      <c r="G79" s="84" t="s">
        <v>64</v>
      </c>
      <c r="H79" s="85" t="s">
        <v>65</v>
      </c>
      <c r="I79" s="85" t="s">
        <v>66</v>
      </c>
      <c r="J79" s="84" t="s">
        <v>67</v>
      </c>
      <c r="K79" s="84" t="s">
        <v>68</v>
      </c>
      <c r="L79" s="86" t="s">
        <v>69</v>
      </c>
      <c r="M79" s="87" t="s">
        <v>70</v>
      </c>
      <c r="N79" s="84" t="s">
        <v>71</v>
      </c>
      <c r="O79" s="84" t="s">
        <v>72</v>
      </c>
      <c r="P79" s="84" t="s">
        <v>73</v>
      </c>
      <c r="Q79" s="87" t="s">
        <v>74</v>
      </c>
      <c r="R79" s="88" t="s">
        <v>75</v>
      </c>
      <c r="S79" s="72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</row>
    <row r="80" s="80" customFormat="true" ht="14.85" hidden="false" customHeight="true" outlineLevel="0" collapsed="false">
      <c r="A80" s="89" t="s">
        <v>76</v>
      </c>
      <c r="B80" s="89" t="s">
        <v>77</v>
      </c>
      <c r="C80" s="89"/>
      <c r="D80" s="89" t="s">
        <v>78</v>
      </c>
      <c r="E80" s="89" t="s">
        <v>79</v>
      </c>
      <c r="F80" s="89"/>
      <c r="G80" s="105"/>
      <c r="H80" s="105"/>
      <c r="I80" s="105"/>
      <c r="J80" s="105"/>
      <c r="K80" s="106"/>
      <c r="L80" s="105"/>
      <c r="M80" s="89"/>
      <c r="N80" s="105"/>
      <c r="O80" s="105"/>
      <c r="P80" s="105"/>
      <c r="Q80" s="107"/>
      <c r="R80" s="108"/>
      <c r="S80" s="72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</row>
    <row r="81" s="80" customFormat="true" ht="14.85" hidden="false" customHeight="true" outlineLevel="0" collapsed="false">
      <c r="A81" s="8" t="str">
        <f aca="false">A69</f>
        <v>Tomasz</v>
      </c>
      <c r="B81" s="109" t="str">
        <f aca="false">B69</f>
        <v>Liechtenberg</v>
      </c>
      <c r="C81" s="96" t="n">
        <f aca="false">C69-F81</f>
        <v>136</v>
      </c>
      <c r="D81" s="95" t="n">
        <f aca="false">Grafik_Lipiec!D22</f>
        <v>10</v>
      </c>
      <c r="E81" s="110" t="n">
        <f aca="false">Grafik_Lipiec!E22</f>
        <v>22</v>
      </c>
      <c r="F81" s="95" t="n">
        <f aca="false">E81-D81</f>
        <v>12</v>
      </c>
      <c r="G81" s="112"/>
      <c r="H81" s="99"/>
      <c r="I81" s="99" t="n">
        <v>1</v>
      </c>
      <c r="J81" s="99" t="n">
        <v>1</v>
      </c>
      <c r="K81" s="99"/>
      <c r="L81" s="99"/>
      <c r="M81" s="99"/>
      <c r="N81" s="99"/>
      <c r="O81" s="99"/>
      <c r="P81" s="99"/>
      <c r="Q81" s="99" t="s">
        <v>80</v>
      </c>
      <c r="R81" s="101"/>
      <c r="S81" s="72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</row>
    <row r="82" s="80" customFormat="true" ht="14.85" hidden="false" customHeight="true" outlineLevel="0" collapsed="false">
      <c r="A82" s="8" t="str">
        <f aca="false">A70</f>
        <v>Adrian</v>
      </c>
      <c r="B82" s="109" t="str">
        <f aca="false">B70</f>
        <v>Kierownik</v>
      </c>
      <c r="C82" s="96" t="n">
        <f aca="false">C70-F82</f>
        <v>130</v>
      </c>
      <c r="D82" s="95" t="n">
        <f aca="false">Grafik_Lipiec!H22</f>
        <v>10</v>
      </c>
      <c r="E82" s="110" t="n">
        <f aca="false">Grafik_Lipiec!I22</f>
        <v>22</v>
      </c>
      <c r="F82" s="95" t="n">
        <f aca="false">E82-D82</f>
        <v>12</v>
      </c>
      <c r="G82" s="112"/>
      <c r="H82" s="112"/>
      <c r="I82" s="99"/>
      <c r="J82" s="99" t="n">
        <v>1</v>
      </c>
      <c r="K82" s="99"/>
      <c r="L82" s="99" t="n">
        <v>1</v>
      </c>
      <c r="M82" s="99"/>
      <c r="N82" s="99"/>
      <c r="O82" s="99"/>
      <c r="P82" s="99"/>
      <c r="Q82" s="99" t="s">
        <v>80</v>
      </c>
      <c r="R82" s="102"/>
      <c r="S82" s="72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</row>
    <row r="83" s="80" customFormat="true" ht="14.85" hidden="false" customHeight="true" outlineLevel="0" collapsed="false">
      <c r="A83" s="8" t="str">
        <f aca="false">A71</f>
        <v>Damian</v>
      </c>
      <c r="B83" s="109" t="str">
        <f aca="false">B71</f>
        <v>Zastępca</v>
      </c>
      <c r="C83" s="96" t="n">
        <f aca="false">C71-F83</f>
        <v>130</v>
      </c>
      <c r="D83" s="95" t="n">
        <f aca="false">Grafik_Lipiec!L22</f>
        <v>0</v>
      </c>
      <c r="E83" s="110" t="n">
        <f aca="false">Grafik_Lipiec!M22</f>
        <v>0</v>
      </c>
      <c r="F83" s="95" t="n">
        <f aca="false">E83-D83</f>
        <v>0</v>
      </c>
      <c r="G83" s="112"/>
      <c r="H83" s="99"/>
      <c r="I83" s="99"/>
      <c r="J83" s="99"/>
      <c r="K83" s="99"/>
      <c r="L83" s="99"/>
      <c r="M83" s="99"/>
      <c r="N83" s="99"/>
      <c r="O83" s="99"/>
      <c r="P83" s="99"/>
      <c r="Q83" s="99" t="s">
        <v>80</v>
      </c>
      <c r="R83" s="102"/>
      <c r="S83" s="72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</row>
    <row r="84" s="80" customFormat="true" ht="14.85" hidden="false" customHeight="true" outlineLevel="0" collapsed="false">
      <c r="A84" s="8" t="str">
        <f aca="false">A72</f>
        <v>Michał</v>
      </c>
      <c r="B84" s="109" t="str">
        <f aca="false">B72</f>
        <v>Sprzedawca</v>
      </c>
      <c r="C84" s="96" t="n">
        <f aca="false">C72-F84</f>
        <v>120</v>
      </c>
      <c r="D84" s="95" t="n">
        <f aca="false">Grafik_Lipiec!P22</f>
        <v>12</v>
      </c>
      <c r="E84" s="110" t="n">
        <f aca="false">Grafik_Lipiec!Q22</f>
        <v>22</v>
      </c>
      <c r="F84" s="95" t="n">
        <f aca="false">E84-D84</f>
        <v>10</v>
      </c>
      <c r="G84" s="99"/>
      <c r="H84" s="99"/>
      <c r="I84" s="99"/>
      <c r="J84" s="99" t="n">
        <v>1</v>
      </c>
      <c r="K84" s="99"/>
      <c r="L84" s="99"/>
      <c r="M84" s="99"/>
      <c r="N84" s="99" t="n">
        <v>1</v>
      </c>
      <c r="O84" s="99" t="n">
        <v>1</v>
      </c>
      <c r="P84" s="99"/>
      <c r="Q84" s="99" t="s">
        <v>80</v>
      </c>
      <c r="R84" s="102"/>
      <c r="S84" s="72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</row>
    <row r="85" s="80" customFormat="true" ht="14.85" hidden="false" customHeight="true" outlineLevel="0" collapsed="false">
      <c r="A85" s="8" t="str">
        <f aca="false">A73</f>
        <v>Radosław</v>
      </c>
      <c r="B85" s="109" t="str">
        <f aca="false">B73</f>
        <v>Sprzedawca</v>
      </c>
      <c r="C85" s="96" t="n">
        <f aca="false">C73-F85</f>
        <v>152</v>
      </c>
      <c r="D85" s="95" t="n">
        <f aca="false">Grafik_Lipiec!T22</f>
        <v>0</v>
      </c>
      <c r="E85" s="110" t="n">
        <f aca="false">Grafik_Lipiec!U22</f>
        <v>0</v>
      </c>
      <c r="F85" s="95" t="n">
        <f aca="false">E85-D85</f>
        <v>0</v>
      </c>
      <c r="G85" s="99"/>
      <c r="H85" s="99"/>
      <c r="I85" s="112"/>
      <c r="J85" s="99"/>
      <c r="K85" s="99"/>
      <c r="L85" s="99"/>
      <c r="M85" s="99"/>
      <c r="N85" s="99"/>
      <c r="O85" s="99"/>
      <c r="P85" s="99"/>
      <c r="Q85" s="99" t="s">
        <v>80</v>
      </c>
      <c r="R85" s="102"/>
      <c r="S85" s="72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</row>
    <row r="86" s="80" customFormat="true" ht="14.85" hidden="false" customHeight="true" outlineLevel="0" collapsed="false">
      <c r="A86" s="8" t="str">
        <f aca="false">A74</f>
        <v>Jakub</v>
      </c>
      <c r="B86" s="109" t="str">
        <f aca="false">B74</f>
        <v>Sprzedawca</v>
      </c>
      <c r="C86" s="96" t="n">
        <f aca="false">C74-F86</f>
        <v>132</v>
      </c>
      <c r="D86" s="95" t="n">
        <f aca="false">Grafik_Lipiec!X22</f>
        <v>10</v>
      </c>
      <c r="E86" s="110" t="n">
        <f aca="false">Grafik_Lipiec!Y22</f>
        <v>20</v>
      </c>
      <c r="F86" s="95" t="n">
        <f aca="false">E86-D86</f>
        <v>10</v>
      </c>
      <c r="G86" s="99"/>
      <c r="H86" s="112"/>
      <c r="I86" s="99"/>
      <c r="J86" s="118" t="n">
        <v>1</v>
      </c>
      <c r="K86" s="118"/>
      <c r="L86" s="118"/>
      <c r="M86" s="99"/>
      <c r="N86" s="99"/>
      <c r="O86" s="99"/>
      <c r="P86" s="99"/>
      <c r="Q86" s="99" t="s">
        <v>80</v>
      </c>
      <c r="R86" s="102"/>
      <c r="S86" s="72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</row>
    <row r="87" s="80" customFormat="true" ht="14.85" hidden="false" customHeight="true" outlineLevel="0" collapsed="false">
      <c r="A87" s="8" t="str">
        <f aca="false">A75</f>
        <v>Adrian</v>
      </c>
      <c r="B87" s="109" t="str">
        <f aca="false">B75</f>
        <v>Sprzedawca</v>
      </c>
      <c r="C87" s="96" t="n">
        <f aca="false">C75-F87</f>
        <v>136</v>
      </c>
      <c r="D87" s="95" t="n">
        <f aca="false">Grafik_Lipiec!AB22</f>
        <v>0</v>
      </c>
      <c r="E87" s="110" t="n">
        <f aca="false">Grafik_Lipiec!AC22</f>
        <v>0</v>
      </c>
      <c r="F87" s="95" t="n">
        <f aca="false">E87-D87</f>
        <v>0</v>
      </c>
      <c r="G87" s="119"/>
      <c r="H87" s="99"/>
      <c r="I87" s="99"/>
      <c r="J87" s="99"/>
      <c r="K87" s="99"/>
      <c r="L87" s="99"/>
      <c r="M87" s="99"/>
      <c r="N87" s="120"/>
      <c r="O87" s="99"/>
      <c r="P87" s="99"/>
      <c r="Q87" s="99" t="s">
        <v>80</v>
      </c>
      <c r="R87" s="102"/>
      <c r="S87" s="72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</row>
    <row r="88" s="80" customFormat="true" ht="14.85" hidden="false" customHeight="true" outlineLevel="0" collapsed="false">
      <c r="A88" s="8" t="str">
        <f aca="false">A76</f>
        <v>Radosław</v>
      </c>
      <c r="B88" s="109" t="str">
        <f aca="false">B76</f>
        <v>Sprzedawca</v>
      </c>
      <c r="C88" s="96" t="n">
        <f aca="false">C76-F88</f>
        <v>120</v>
      </c>
      <c r="D88" s="95" t="n">
        <f aca="false">Grafik_Lipiec!AF22</f>
        <v>10</v>
      </c>
      <c r="E88" s="95" t="n">
        <f aca="false">Grafik_Lipiec!AG22</f>
        <v>20</v>
      </c>
      <c r="F88" s="95" t="n">
        <f aca="false">E88-D88</f>
        <v>10</v>
      </c>
      <c r="G88" s="119"/>
      <c r="H88" s="99"/>
      <c r="I88" s="99"/>
      <c r="J88" s="99" t="n">
        <v>1</v>
      </c>
      <c r="K88" s="99"/>
      <c r="L88" s="99"/>
      <c r="M88" s="99"/>
      <c r="N88" s="120"/>
      <c r="O88" s="99"/>
      <c r="P88" s="99"/>
      <c r="Q88" s="99" t="s">
        <v>80</v>
      </c>
      <c r="R88" s="102"/>
      <c r="S88" s="72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</row>
    <row r="89" s="80" customFormat="true" ht="14.85" hidden="false" customHeight="true" outlineLevel="0" collapsed="false">
      <c r="A89" s="8" t="str">
        <f aca="false">A77</f>
        <v>Kacper</v>
      </c>
      <c r="B89" s="109" t="str">
        <f aca="false">B77</f>
        <v>Sprzedawca</v>
      </c>
      <c r="C89" s="96" t="n">
        <f aca="false">C77-F89</f>
        <v>118</v>
      </c>
      <c r="D89" s="95" t="n">
        <f aca="false">Grafik_Lipiec!AJ22</f>
        <v>10</v>
      </c>
      <c r="E89" s="95" t="n">
        <f aca="false">Grafik_Lipiec!AK22</f>
        <v>22</v>
      </c>
      <c r="F89" s="95" t="n">
        <f aca="false">E89-D89</f>
        <v>12</v>
      </c>
      <c r="G89" s="119"/>
      <c r="H89" s="112"/>
      <c r="I89" s="99"/>
      <c r="J89" s="99" t="n">
        <v>1</v>
      </c>
      <c r="K89" s="99"/>
      <c r="L89" s="99"/>
      <c r="M89" s="99"/>
      <c r="N89" s="120"/>
      <c r="O89" s="99"/>
      <c r="P89" s="99"/>
      <c r="Q89" s="99" t="s">
        <v>80</v>
      </c>
      <c r="R89" s="102"/>
      <c r="S89" s="72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</row>
    <row r="90" s="80" customFormat="true" ht="14.85" hidden="false" customHeight="true" outlineLevel="0" collapsed="false">
      <c r="A90" s="70"/>
      <c r="B90" s="70"/>
      <c r="C90" s="70"/>
      <c r="D90" s="0"/>
      <c r="E90" s="0"/>
      <c r="F90" s="70"/>
      <c r="G90" s="0"/>
      <c r="H90" s="0"/>
      <c r="I90" s="0"/>
      <c r="J90" s="0"/>
      <c r="K90" s="0"/>
      <c r="L90" s="0"/>
      <c r="M90" s="0"/>
      <c r="N90" s="0"/>
      <c r="O90" s="0"/>
      <c r="P90" s="0"/>
      <c r="Q90" s="0"/>
      <c r="R90" s="71"/>
      <c r="S90" s="72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</row>
    <row r="91" s="80" customFormat="true" ht="35.65" hidden="false" customHeight="true" outlineLevel="0" collapsed="false">
      <c r="A91" s="82" t="str">
        <f aca="false">Grafik_Lipiec!B23</f>
        <v>niedziela</v>
      </c>
      <c r="B91" s="83" t="n">
        <f aca="false">Grafik_Lipiec!C23</f>
        <v>8</v>
      </c>
      <c r="C91" s="82" t="s">
        <v>61</v>
      </c>
      <c r="D91" s="82" t="s">
        <v>62</v>
      </c>
      <c r="E91" s="82"/>
      <c r="F91" s="82" t="s">
        <v>63</v>
      </c>
      <c r="G91" s="84" t="s">
        <v>64</v>
      </c>
      <c r="H91" s="85" t="s">
        <v>65</v>
      </c>
      <c r="I91" s="85" t="s">
        <v>66</v>
      </c>
      <c r="J91" s="84" t="s">
        <v>67</v>
      </c>
      <c r="K91" s="84" t="s">
        <v>68</v>
      </c>
      <c r="L91" s="86" t="s">
        <v>69</v>
      </c>
      <c r="M91" s="87" t="s">
        <v>70</v>
      </c>
      <c r="N91" s="84" t="s">
        <v>71</v>
      </c>
      <c r="O91" s="84" t="s">
        <v>72</v>
      </c>
      <c r="P91" s="84" t="s">
        <v>73</v>
      </c>
      <c r="Q91" s="87" t="s">
        <v>74</v>
      </c>
      <c r="R91" s="88" t="s">
        <v>75</v>
      </c>
      <c r="S91" s="72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</row>
    <row r="92" s="80" customFormat="true" ht="14.85" hidden="false" customHeight="true" outlineLevel="0" collapsed="false">
      <c r="A92" s="89" t="s">
        <v>76</v>
      </c>
      <c r="B92" s="89" t="s">
        <v>77</v>
      </c>
      <c r="C92" s="89"/>
      <c r="D92" s="89" t="s">
        <v>78</v>
      </c>
      <c r="E92" s="89" t="s">
        <v>79</v>
      </c>
      <c r="F92" s="89"/>
      <c r="G92" s="105"/>
      <c r="H92" s="105"/>
      <c r="I92" s="105"/>
      <c r="J92" s="105"/>
      <c r="K92" s="106"/>
      <c r="L92" s="105"/>
      <c r="M92" s="89"/>
      <c r="N92" s="105"/>
      <c r="O92" s="105"/>
      <c r="P92" s="105"/>
      <c r="Q92" s="107"/>
      <c r="R92" s="108"/>
      <c r="S92" s="72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</row>
    <row r="93" s="80" customFormat="true" ht="14.85" hidden="false" customHeight="true" outlineLevel="0" collapsed="false">
      <c r="A93" s="8" t="str">
        <f aca="false">A81</f>
        <v>Tomasz</v>
      </c>
      <c r="B93" s="109" t="str">
        <f aca="false">B81</f>
        <v>Liechtenberg</v>
      </c>
      <c r="C93" s="96" t="n">
        <f aca="false">C81-F93</f>
        <v>136</v>
      </c>
      <c r="D93" s="95" t="n">
        <f aca="false">Grafik_Lipiec!D23</f>
        <v>0</v>
      </c>
      <c r="E93" s="110" t="n">
        <f aca="false">Grafik_Lipiec!E23</f>
        <v>0</v>
      </c>
      <c r="F93" s="95" t="n">
        <f aca="false">E93-D93</f>
        <v>0</v>
      </c>
      <c r="G93" s="99"/>
      <c r="H93" s="112"/>
      <c r="I93" s="112"/>
      <c r="J93" s="99"/>
      <c r="K93" s="99"/>
      <c r="L93" s="99"/>
      <c r="M93" s="99"/>
      <c r="N93" s="99"/>
      <c r="O93" s="99"/>
      <c r="P93" s="99"/>
      <c r="Q93" s="99" t="s">
        <v>80</v>
      </c>
      <c r="R93" s="101"/>
      <c r="S93" s="72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</row>
    <row r="94" s="80" customFormat="true" ht="14.85" hidden="false" customHeight="true" outlineLevel="0" collapsed="false">
      <c r="A94" s="8" t="str">
        <f aca="false">A82</f>
        <v>Adrian</v>
      </c>
      <c r="B94" s="109" t="str">
        <f aca="false">B82</f>
        <v>Kierownik</v>
      </c>
      <c r="C94" s="96" t="n">
        <f aca="false">C82-F94</f>
        <v>130</v>
      </c>
      <c r="D94" s="95" t="n">
        <f aca="false">Grafik_Lipiec!H23</f>
        <v>0</v>
      </c>
      <c r="E94" s="110" t="n">
        <f aca="false">Grafik_Lipiec!I23</f>
        <v>0</v>
      </c>
      <c r="F94" s="95" t="n">
        <f aca="false">E94-D94</f>
        <v>0</v>
      </c>
      <c r="G94" s="99"/>
      <c r="H94" s="112"/>
      <c r="I94" s="99"/>
      <c r="J94" s="99"/>
      <c r="K94" s="99"/>
      <c r="L94" s="99"/>
      <c r="M94" s="99"/>
      <c r="N94" s="99"/>
      <c r="O94" s="99"/>
      <c r="P94" s="99"/>
      <c r="Q94" s="99" t="s">
        <v>80</v>
      </c>
      <c r="R94" s="102"/>
      <c r="S94" s="72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  <c r="AJ94" s="70"/>
      <c r="AK94" s="70"/>
      <c r="AL94" s="70"/>
    </row>
    <row r="95" s="80" customFormat="true" ht="14.85" hidden="false" customHeight="true" outlineLevel="0" collapsed="false">
      <c r="A95" s="8" t="str">
        <f aca="false">A83</f>
        <v>Damian</v>
      </c>
      <c r="B95" s="109" t="str">
        <f aca="false">B83</f>
        <v>Zastępca</v>
      </c>
      <c r="C95" s="96" t="n">
        <f aca="false">C83-F95</f>
        <v>130</v>
      </c>
      <c r="D95" s="95" t="n">
        <f aca="false">Grafik_Lipiec!L23</f>
        <v>0</v>
      </c>
      <c r="E95" s="110" t="n">
        <f aca="false">Grafik_Lipiec!M23</f>
        <v>0</v>
      </c>
      <c r="F95" s="95" t="n">
        <f aca="false">E95-D95</f>
        <v>0</v>
      </c>
      <c r="G95" s="99"/>
      <c r="H95" s="112"/>
      <c r="I95" s="112"/>
      <c r="J95" s="99"/>
      <c r="K95" s="99"/>
      <c r="L95" s="99"/>
      <c r="M95" s="104"/>
      <c r="N95" s="99"/>
      <c r="O95" s="99"/>
      <c r="P95" s="99"/>
      <c r="Q95" s="99" t="s">
        <v>80</v>
      </c>
      <c r="R95" s="102"/>
      <c r="S95" s="72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</row>
    <row r="96" s="80" customFormat="true" ht="14.85" hidden="false" customHeight="true" outlineLevel="0" collapsed="false">
      <c r="A96" s="8" t="str">
        <f aca="false">A84</f>
        <v>Michał</v>
      </c>
      <c r="B96" s="109" t="str">
        <f aca="false">B84</f>
        <v>Sprzedawca</v>
      </c>
      <c r="C96" s="96" t="n">
        <f aca="false">C84-F96</f>
        <v>120</v>
      </c>
      <c r="D96" s="95" t="n">
        <f aca="false">Grafik_Lipiec!P23</f>
        <v>0</v>
      </c>
      <c r="E96" s="110" t="n">
        <f aca="false">Grafik_Lipiec!Q23</f>
        <v>0</v>
      </c>
      <c r="F96" s="95" t="n">
        <f aca="false">E96-D96</f>
        <v>0</v>
      </c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 t="s">
        <v>80</v>
      </c>
      <c r="R96" s="102"/>
      <c r="S96" s="72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</row>
    <row r="97" s="80" customFormat="true" ht="14.85" hidden="false" customHeight="true" outlineLevel="0" collapsed="false">
      <c r="A97" s="8" t="str">
        <f aca="false">A85</f>
        <v>Radosław</v>
      </c>
      <c r="B97" s="109" t="str">
        <f aca="false">B85</f>
        <v>Sprzedawca</v>
      </c>
      <c r="C97" s="96" t="n">
        <f aca="false">C85-F97</f>
        <v>152</v>
      </c>
      <c r="D97" s="95" t="n">
        <f aca="false">Grafik_Lipiec!T23</f>
        <v>0</v>
      </c>
      <c r="E97" s="110" t="n">
        <f aca="false">Grafik_Lipiec!U23</f>
        <v>0</v>
      </c>
      <c r="F97" s="95" t="n">
        <f aca="false">E97-D97</f>
        <v>0</v>
      </c>
      <c r="G97" s="99"/>
      <c r="H97" s="112"/>
      <c r="I97" s="112"/>
      <c r="J97" s="99"/>
      <c r="K97" s="99"/>
      <c r="L97" s="99"/>
      <c r="M97" s="104"/>
      <c r="N97" s="99"/>
      <c r="O97" s="121"/>
      <c r="P97" s="121"/>
      <c r="Q97" s="99" t="s">
        <v>80</v>
      </c>
      <c r="R97" s="102"/>
      <c r="S97" s="72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</row>
    <row r="98" s="80" customFormat="true" ht="14.85" hidden="false" customHeight="true" outlineLevel="0" collapsed="false">
      <c r="A98" s="8" t="str">
        <f aca="false">A86</f>
        <v>Jakub</v>
      </c>
      <c r="B98" s="109" t="str">
        <f aca="false">B86</f>
        <v>Sprzedawca</v>
      </c>
      <c r="C98" s="96" t="n">
        <f aca="false">C86-F98</f>
        <v>132</v>
      </c>
      <c r="D98" s="95" t="n">
        <f aca="false">Grafik_Lipiec!X23</f>
        <v>0</v>
      </c>
      <c r="E98" s="110" t="n">
        <f aca="false">Grafik_Lipiec!Y23</f>
        <v>0</v>
      </c>
      <c r="F98" s="95" t="n">
        <f aca="false">E98-D98</f>
        <v>0</v>
      </c>
      <c r="G98" s="99"/>
      <c r="H98" s="112"/>
      <c r="I98" s="112"/>
      <c r="J98" s="99"/>
      <c r="K98" s="99"/>
      <c r="L98" s="99"/>
      <c r="M98" s="99"/>
      <c r="N98" s="99"/>
      <c r="O98" s="99"/>
      <c r="P98" s="99"/>
      <c r="Q98" s="99" t="s">
        <v>80</v>
      </c>
      <c r="R98" s="102"/>
      <c r="S98" s="72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</row>
    <row r="99" s="80" customFormat="true" ht="14.85" hidden="false" customHeight="true" outlineLevel="0" collapsed="false">
      <c r="A99" s="8" t="str">
        <f aca="false">A87</f>
        <v>Adrian</v>
      </c>
      <c r="B99" s="109" t="str">
        <f aca="false">B87</f>
        <v>Sprzedawca</v>
      </c>
      <c r="C99" s="96" t="n">
        <f aca="false">C87-F99</f>
        <v>136</v>
      </c>
      <c r="D99" s="95" t="n">
        <f aca="false">Grafik_Lipiec!AB23</f>
        <v>0</v>
      </c>
      <c r="E99" s="110" t="n">
        <f aca="false">Grafik_Lipiec!AC23</f>
        <v>0</v>
      </c>
      <c r="F99" s="95" t="n">
        <f aca="false">E99-D99</f>
        <v>0</v>
      </c>
      <c r="G99" s="99"/>
      <c r="H99" s="112"/>
      <c r="I99" s="112"/>
      <c r="J99" s="99"/>
      <c r="K99" s="99"/>
      <c r="L99" s="99"/>
      <c r="M99" s="104"/>
      <c r="N99" s="99"/>
      <c r="O99" s="99"/>
      <c r="P99" s="99"/>
      <c r="Q99" s="99" t="s">
        <v>80</v>
      </c>
      <c r="R99" s="102"/>
      <c r="S99" s="72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</row>
    <row r="100" s="80" customFormat="true" ht="14.85" hidden="false" customHeight="true" outlineLevel="0" collapsed="false">
      <c r="A100" s="8" t="str">
        <f aca="false">A88</f>
        <v>Radosław</v>
      </c>
      <c r="B100" s="109" t="str">
        <f aca="false">B88</f>
        <v>Sprzedawca</v>
      </c>
      <c r="C100" s="96" t="n">
        <f aca="false">C88-F100</f>
        <v>120</v>
      </c>
      <c r="D100" s="95" t="n">
        <f aca="false">Grafik_Lipiec!AF23</f>
        <v>0</v>
      </c>
      <c r="E100" s="95" t="n">
        <f aca="false">Grafik_Lipiec!AG23</f>
        <v>0</v>
      </c>
      <c r="F100" s="95" t="n">
        <f aca="false">E100-D100</f>
        <v>0</v>
      </c>
      <c r="G100" s="99"/>
      <c r="H100" s="112"/>
      <c r="I100" s="112"/>
      <c r="J100" s="99"/>
      <c r="K100" s="99"/>
      <c r="L100" s="99"/>
      <c r="M100" s="104"/>
      <c r="N100" s="99"/>
      <c r="O100" s="99"/>
      <c r="P100" s="99"/>
      <c r="Q100" s="99" t="s">
        <v>80</v>
      </c>
      <c r="R100" s="102"/>
      <c r="S100" s="72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</row>
    <row r="101" s="80" customFormat="true" ht="14.85" hidden="false" customHeight="true" outlineLevel="0" collapsed="false">
      <c r="A101" s="8" t="str">
        <f aca="false">A89</f>
        <v>Kacper</v>
      </c>
      <c r="B101" s="109" t="str">
        <f aca="false">B89</f>
        <v>Sprzedawca</v>
      </c>
      <c r="C101" s="96" t="n">
        <f aca="false">C89-F101</f>
        <v>118</v>
      </c>
      <c r="D101" s="95" t="n">
        <f aca="false">Grafik_Lipiec!AJ23</f>
        <v>0</v>
      </c>
      <c r="E101" s="95" t="n">
        <f aca="false">Grafik_Lipiec!AK23</f>
        <v>0</v>
      </c>
      <c r="F101" s="95" t="n">
        <f aca="false">E101-D101</f>
        <v>0</v>
      </c>
      <c r="G101" s="99"/>
      <c r="H101" s="112"/>
      <c r="I101" s="112"/>
      <c r="J101" s="99"/>
      <c r="K101" s="99"/>
      <c r="L101" s="99"/>
      <c r="M101" s="104"/>
      <c r="N101" s="99"/>
      <c r="O101" s="99"/>
      <c r="P101" s="99"/>
      <c r="Q101" s="99" t="s">
        <v>80</v>
      </c>
      <c r="R101" s="102"/>
      <c r="S101" s="72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</row>
    <row r="102" s="80" customFormat="true" ht="14.85" hidden="false" customHeight="true" outlineLevel="0" collapsed="false">
      <c r="A102" s="70"/>
      <c r="B102" s="70"/>
      <c r="C102" s="70"/>
      <c r="D102" s="0"/>
      <c r="E102" s="0"/>
      <c r="F102" s="70"/>
      <c r="G102" s="0"/>
      <c r="H102" s="0"/>
      <c r="I102" s="0"/>
      <c r="J102" s="0"/>
      <c r="K102" s="0"/>
      <c r="L102" s="0"/>
      <c r="M102" s="0"/>
      <c r="N102" s="0"/>
      <c r="O102" s="0"/>
      <c r="P102" s="0"/>
      <c r="Q102" s="0"/>
      <c r="R102" s="71"/>
      <c r="S102" s="72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</row>
    <row r="103" s="80" customFormat="true" ht="35.65" hidden="false" customHeight="true" outlineLevel="0" collapsed="false">
      <c r="A103" s="82" t="str">
        <f aca="false">Grafik_Lipiec!B24</f>
        <v>poniedziałek</v>
      </c>
      <c r="B103" s="83" t="n">
        <f aca="false">Grafik_Lipiec!C24</f>
        <v>9</v>
      </c>
      <c r="C103" s="82" t="s">
        <v>61</v>
      </c>
      <c r="D103" s="82" t="s">
        <v>62</v>
      </c>
      <c r="E103" s="82"/>
      <c r="F103" s="82" t="s">
        <v>63</v>
      </c>
      <c r="G103" s="84" t="s">
        <v>64</v>
      </c>
      <c r="H103" s="85" t="s">
        <v>65</v>
      </c>
      <c r="I103" s="85" t="s">
        <v>66</v>
      </c>
      <c r="J103" s="84" t="s">
        <v>67</v>
      </c>
      <c r="K103" s="84" t="s">
        <v>68</v>
      </c>
      <c r="L103" s="86" t="s">
        <v>69</v>
      </c>
      <c r="M103" s="87" t="s">
        <v>70</v>
      </c>
      <c r="N103" s="84" t="s">
        <v>71</v>
      </c>
      <c r="O103" s="84" t="s">
        <v>72</v>
      </c>
      <c r="P103" s="84" t="s">
        <v>73</v>
      </c>
      <c r="Q103" s="87" t="s">
        <v>74</v>
      </c>
      <c r="R103" s="88" t="s">
        <v>75</v>
      </c>
      <c r="S103" s="72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</row>
    <row r="104" s="80" customFormat="true" ht="14.85" hidden="false" customHeight="true" outlineLevel="0" collapsed="false">
      <c r="A104" s="89" t="s">
        <v>76</v>
      </c>
      <c r="B104" s="89" t="s">
        <v>77</v>
      </c>
      <c r="C104" s="89"/>
      <c r="D104" s="89" t="s">
        <v>78</v>
      </c>
      <c r="E104" s="89" t="s">
        <v>79</v>
      </c>
      <c r="F104" s="89"/>
      <c r="G104" s="105"/>
      <c r="H104" s="105"/>
      <c r="I104" s="105"/>
      <c r="J104" s="105"/>
      <c r="K104" s="106"/>
      <c r="L104" s="105"/>
      <c r="M104" s="89"/>
      <c r="N104" s="105"/>
      <c r="O104" s="105"/>
      <c r="P104" s="105"/>
      <c r="Q104" s="107"/>
      <c r="R104" s="108"/>
      <c r="S104" s="72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</row>
    <row r="105" s="80" customFormat="true" ht="14.85" hidden="false" customHeight="true" outlineLevel="0" collapsed="false">
      <c r="A105" s="8" t="str">
        <f aca="false">A93</f>
        <v>Tomasz</v>
      </c>
      <c r="B105" s="109" t="str">
        <f aca="false">B93</f>
        <v>Liechtenberg</v>
      </c>
      <c r="C105" s="96" t="n">
        <f aca="false">C93-F105</f>
        <v>124</v>
      </c>
      <c r="D105" s="95" t="n">
        <f aca="false">Grafik_Lipiec!D24</f>
        <v>10</v>
      </c>
      <c r="E105" s="110" t="n">
        <f aca="false">Grafik_Lipiec!E24</f>
        <v>22</v>
      </c>
      <c r="F105" s="95" t="n">
        <f aca="false">E105-D105</f>
        <v>12</v>
      </c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 t="s">
        <v>80</v>
      </c>
      <c r="R105" s="101"/>
      <c r="S105" s="72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</row>
    <row r="106" s="80" customFormat="true" ht="14.85" hidden="false" customHeight="true" outlineLevel="0" collapsed="false">
      <c r="A106" s="8" t="str">
        <f aca="false">A94</f>
        <v>Adrian</v>
      </c>
      <c r="B106" s="109" t="str">
        <f aca="false">B94</f>
        <v>Kierownik</v>
      </c>
      <c r="C106" s="96" t="n">
        <f aca="false">C94-F106</f>
        <v>118</v>
      </c>
      <c r="D106" s="95" t="n">
        <f aca="false">Grafik_Lipiec!H24</f>
        <v>8</v>
      </c>
      <c r="E106" s="110" t="n">
        <f aca="false">Grafik_Lipiec!I24</f>
        <v>20</v>
      </c>
      <c r="F106" s="95" t="n">
        <f aca="false">E106-D106</f>
        <v>12</v>
      </c>
      <c r="G106" s="99"/>
      <c r="H106" s="99" t="n">
        <v>1</v>
      </c>
      <c r="I106" s="99"/>
      <c r="J106" s="99"/>
      <c r="K106" s="99" t="n">
        <v>1</v>
      </c>
      <c r="L106" s="99"/>
      <c r="M106" s="99" t="n">
        <v>1</v>
      </c>
      <c r="N106" s="99"/>
      <c r="O106" s="99"/>
      <c r="P106" s="99"/>
      <c r="Q106" s="99" t="s">
        <v>80</v>
      </c>
      <c r="R106" s="102"/>
      <c r="S106" s="72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</row>
    <row r="107" s="80" customFormat="true" ht="14.85" hidden="false" customHeight="true" outlineLevel="0" collapsed="false">
      <c r="A107" s="8" t="str">
        <f aca="false">A95</f>
        <v>Damian</v>
      </c>
      <c r="B107" s="109" t="str">
        <f aca="false">B95</f>
        <v>Zastępca</v>
      </c>
      <c r="C107" s="96" t="n">
        <f aca="false">C95-F107</f>
        <v>130</v>
      </c>
      <c r="D107" s="95" t="n">
        <f aca="false">Grafik_Lipiec!L24</f>
        <v>0</v>
      </c>
      <c r="E107" s="110" t="n">
        <f aca="false">Grafik_Lipiec!M24</f>
        <v>0</v>
      </c>
      <c r="F107" s="95" t="n">
        <f aca="false">E107-D107</f>
        <v>0</v>
      </c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 t="s">
        <v>80</v>
      </c>
      <c r="R107" s="102"/>
      <c r="S107" s="72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</row>
    <row r="108" s="80" customFormat="true" ht="14.85" hidden="false" customHeight="true" outlineLevel="0" collapsed="false">
      <c r="A108" s="8" t="str">
        <f aca="false">A96</f>
        <v>Michał</v>
      </c>
      <c r="B108" s="109" t="str">
        <f aca="false">B96</f>
        <v>Sprzedawca</v>
      </c>
      <c r="C108" s="96" t="n">
        <f aca="false">C96-F108</f>
        <v>120</v>
      </c>
      <c r="D108" s="95" t="n">
        <f aca="false">Grafik_Lipiec!P24</f>
        <v>0</v>
      </c>
      <c r="E108" s="110" t="n">
        <f aca="false">Grafik_Lipiec!Q24</f>
        <v>0</v>
      </c>
      <c r="F108" s="95" t="n">
        <f aca="false">E108-D108</f>
        <v>0</v>
      </c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 t="s">
        <v>80</v>
      </c>
      <c r="R108" s="102"/>
      <c r="S108" s="72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</row>
    <row r="109" s="80" customFormat="true" ht="14.85" hidden="false" customHeight="true" outlineLevel="0" collapsed="false">
      <c r="A109" s="8" t="str">
        <f aca="false">A97</f>
        <v>Radosław</v>
      </c>
      <c r="B109" s="109" t="str">
        <f aca="false">B97</f>
        <v>Sprzedawca</v>
      </c>
      <c r="C109" s="96" t="n">
        <f aca="false">C97-F109</f>
        <v>140</v>
      </c>
      <c r="D109" s="95" t="n">
        <f aca="false">Grafik_Lipiec!T24</f>
        <v>10</v>
      </c>
      <c r="E109" s="110" t="n">
        <f aca="false">Grafik_Lipiec!U24</f>
        <v>22</v>
      </c>
      <c r="F109" s="95" t="n">
        <f aca="false">E109-D109</f>
        <v>12</v>
      </c>
      <c r="G109" s="99"/>
      <c r="H109" s="99"/>
      <c r="I109" s="99"/>
      <c r="J109" s="99"/>
      <c r="K109" s="99" t="n">
        <v>1</v>
      </c>
      <c r="L109" s="99"/>
      <c r="M109" s="99"/>
      <c r="N109" s="99" t="n">
        <v>1</v>
      </c>
      <c r="O109" s="99" t="n">
        <v>1</v>
      </c>
      <c r="P109" s="99"/>
      <c r="Q109" s="99" t="s">
        <v>80</v>
      </c>
      <c r="R109" s="102"/>
      <c r="S109" s="72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</row>
    <row r="110" s="80" customFormat="true" ht="14.85" hidden="false" customHeight="true" outlineLevel="0" collapsed="false">
      <c r="A110" s="8" t="str">
        <f aca="false">A98</f>
        <v>Jakub</v>
      </c>
      <c r="B110" s="109" t="str">
        <f aca="false">B98</f>
        <v>Sprzedawca</v>
      </c>
      <c r="C110" s="96" t="n">
        <f aca="false">C98-F110</f>
        <v>132</v>
      </c>
      <c r="D110" s="95" t="n">
        <f aca="false">Grafik_Lipiec!X24</f>
        <v>0</v>
      </c>
      <c r="E110" s="110" t="n">
        <f aca="false">Grafik_Lipiec!Y24</f>
        <v>0</v>
      </c>
      <c r="F110" s="95" t="n">
        <f aca="false">E110-D110</f>
        <v>0</v>
      </c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 t="s">
        <v>80</v>
      </c>
      <c r="R110" s="102"/>
      <c r="S110" s="72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  <c r="AJ110" s="70"/>
      <c r="AK110" s="70"/>
      <c r="AL110" s="70"/>
    </row>
    <row r="111" s="80" customFormat="true" ht="14.85" hidden="false" customHeight="true" outlineLevel="0" collapsed="false">
      <c r="A111" s="8" t="str">
        <f aca="false">A99</f>
        <v>Adrian</v>
      </c>
      <c r="B111" s="109" t="str">
        <f aca="false">B99</f>
        <v>Sprzedawca</v>
      </c>
      <c r="C111" s="96" t="n">
        <f aca="false">C99-F111</f>
        <v>136</v>
      </c>
      <c r="D111" s="95" t="n">
        <f aca="false">Grafik_Lipiec!AB24</f>
        <v>0</v>
      </c>
      <c r="E111" s="110" t="n">
        <f aca="false">Grafik_Lipiec!AC24</f>
        <v>0</v>
      </c>
      <c r="F111" s="95" t="n">
        <f aca="false">E111-D111</f>
        <v>0</v>
      </c>
      <c r="G111" s="99"/>
      <c r="H111" s="99"/>
      <c r="I111" s="99"/>
      <c r="J111" s="99"/>
      <c r="K111" s="99"/>
      <c r="L111" s="99"/>
      <c r="M111" s="104"/>
      <c r="N111" s="99"/>
      <c r="O111" s="99"/>
      <c r="P111" s="99"/>
      <c r="Q111" s="99" t="s">
        <v>80</v>
      </c>
      <c r="R111" s="102"/>
      <c r="S111" s="72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J111" s="70"/>
      <c r="AK111" s="70"/>
      <c r="AL111" s="70"/>
    </row>
    <row r="112" s="80" customFormat="true" ht="14.85" hidden="false" customHeight="true" outlineLevel="0" collapsed="false">
      <c r="A112" s="8" t="str">
        <f aca="false">A100</f>
        <v>Radosław</v>
      </c>
      <c r="B112" s="109" t="str">
        <f aca="false">B100</f>
        <v>Sprzedawca</v>
      </c>
      <c r="C112" s="96" t="n">
        <f aca="false">C100-F112</f>
        <v>120</v>
      </c>
      <c r="D112" s="95" t="n">
        <f aca="false">Grafik_Lipiec!AF24</f>
        <v>0</v>
      </c>
      <c r="E112" s="95" t="n">
        <f aca="false">Grafik_Lipiec!AG24</f>
        <v>0</v>
      </c>
      <c r="F112" s="95" t="n">
        <f aca="false">E112-D112</f>
        <v>0</v>
      </c>
      <c r="G112" s="99"/>
      <c r="H112" s="99"/>
      <c r="I112" s="99"/>
      <c r="J112" s="99"/>
      <c r="K112" s="99"/>
      <c r="L112" s="99"/>
      <c r="M112" s="104"/>
      <c r="N112" s="99"/>
      <c r="O112" s="99"/>
      <c r="P112" s="99"/>
      <c r="Q112" s="99" t="s">
        <v>80</v>
      </c>
      <c r="R112" s="102"/>
      <c r="S112" s="72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  <c r="AL112" s="70"/>
    </row>
    <row r="113" s="80" customFormat="true" ht="14.85" hidden="false" customHeight="true" outlineLevel="0" collapsed="false">
      <c r="A113" s="8" t="str">
        <f aca="false">A101</f>
        <v>Kacper</v>
      </c>
      <c r="B113" s="109" t="str">
        <f aca="false">B101</f>
        <v>Sprzedawca</v>
      </c>
      <c r="C113" s="96" t="n">
        <f aca="false">C101-F113</f>
        <v>106</v>
      </c>
      <c r="D113" s="95" t="n">
        <f aca="false">Grafik_Lipiec!AJ24</f>
        <v>8</v>
      </c>
      <c r="E113" s="95" t="n">
        <f aca="false">Grafik_Lipiec!AK24</f>
        <v>20</v>
      </c>
      <c r="F113" s="95" t="n">
        <f aca="false">E113-D113</f>
        <v>12</v>
      </c>
      <c r="G113" s="99" t="n">
        <v>1</v>
      </c>
      <c r="H113" s="99"/>
      <c r="I113" s="99" t="n">
        <v>1</v>
      </c>
      <c r="J113" s="99" t="n">
        <v>1</v>
      </c>
      <c r="K113" s="99"/>
      <c r="L113" s="99" t="n">
        <v>1</v>
      </c>
      <c r="M113" s="104"/>
      <c r="N113" s="99"/>
      <c r="O113" s="99"/>
      <c r="P113" s="99"/>
      <c r="Q113" s="99" t="s">
        <v>80</v>
      </c>
      <c r="R113" s="102"/>
      <c r="S113" s="72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  <c r="AK113" s="70"/>
      <c r="AL113" s="70"/>
    </row>
    <row r="114" s="80" customFormat="true" ht="14.85" hidden="false" customHeight="true" outlineLevel="0" collapsed="false">
      <c r="A114" s="70"/>
      <c r="B114" s="70"/>
      <c r="C114" s="70"/>
      <c r="D114" s="0"/>
      <c r="E114" s="0"/>
      <c r="F114" s="70"/>
      <c r="G114" s="0"/>
      <c r="H114" s="0"/>
      <c r="I114" s="0"/>
      <c r="J114" s="0"/>
      <c r="K114" s="0"/>
      <c r="L114" s="0"/>
      <c r="M114" s="0"/>
      <c r="N114" s="0"/>
      <c r="O114" s="0"/>
      <c r="P114" s="0"/>
      <c r="Q114" s="0"/>
      <c r="R114" s="71"/>
      <c r="S114" s="72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</row>
    <row r="115" s="80" customFormat="true" ht="35.65" hidden="false" customHeight="true" outlineLevel="0" collapsed="false">
      <c r="A115" s="82" t="str">
        <f aca="false">Grafik_Lipiec!B25</f>
        <v>wtorek</v>
      </c>
      <c r="B115" s="83" t="n">
        <f aca="false">Grafik_Lipiec!C25</f>
        <v>10</v>
      </c>
      <c r="C115" s="82" t="s">
        <v>61</v>
      </c>
      <c r="D115" s="82" t="s">
        <v>62</v>
      </c>
      <c r="E115" s="82"/>
      <c r="F115" s="82" t="s">
        <v>63</v>
      </c>
      <c r="G115" s="84" t="s">
        <v>64</v>
      </c>
      <c r="H115" s="85" t="s">
        <v>65</v>
      </c>
      <c r="I115" s="85" t="s">
        <v>66</v>
      </c>
      <c r="J115" s="84" t="s">
        <v>67</v>
      </c>
      <c r="K115" s="84" t="s">
        <v>68</v>
      </c>
      <c r="L115" s="86" t="s">
        <v>69</v>
      </c>
      <c r="M115" s="87" t="s">
        <v>70</v>
      </c>
      <c r="N115" s="84" t="s">
        <v>71</v>
      </c>
      <c r="O115" s="84" t="s">
        <v>72</v>
      </c>
      <c r="P115" s="84" t="s">
        <v>73</v>
      </c>
      <c r="Q115" s="87" t="s">
        <v>74</v>
      </c>
      <c r="R115" s="88" t="s">
        <v>75</v>
      </c>
      <c r="S115" s="72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</row>
    <row r="116" s="80" customFormat="true" ht="14.85" hidden="false" customHeight="true" outlineLevel="0" collapsed="false">
      <c r="A116" s="89" t="s">
        <v>76</v>
      </c>
      <c r="B116" s="89" t="s">
        <v>77</v>
      </c>
      <c r="C116" s="89"/>
      <c r="D116" s="89" t="s">
        <v>78</v>
      </c>
      <c r="E116" s="89" t="s">
        <v>79</v>
      </c>
      <c r="F116" s="89"/>
      <c r="G116" s="105"/>
      <c r="H116" s="105"/>
      <c r="I116" s="105"/>
      <c r="J116" s="105"/>
      <c r="K116" s="106"/>
      <c r="L116" s="105"/>
      <c r="M116" s="89"/>
      <c r="N116" s="105"/>
      <c r="O116" s="105"/>
      <c r="P116" s="105"/>
      <c r="Q116" s="107"/>
      <c r="R116" s="108"/>
      <c r="S116" s="72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  <c r="AJ116" s="70"/>
      <c r="AK116" s="70"/>
      <c r="AL116" s="70"/>
    </row>
    <row r="117" s="80" customFormat="true" ht="14.85" hidden="false" customHeight="true" outlineLevel="0" collapsed="false">
      <c r="A117" s="8" t="str">
        <f aca="false">A105</f>
        <v>Tomasz</v>
      </c>
      <c r="B117" s="109" t="str">
        <f aca="false">B105</f>
        <v>Liechtenberg</v>
      </c>
      <c r="C117" s="96" t="n">
        <f aca="false">C105-F117</f>
        <v>112</v>
      </c>
      <c r="D117" s="95" t="n">
        <f aca="false">Grafik_Lipiec!D25</f>
        <v>10</v>
      </c>
      <c r="E117" s="110" t="n">
        <f aca="false">Grafik_Lipiec!E25</f>
        <v>22</v>
      </c>
      <c r="F117" s="95" t="n">
        <f aca="false">E117-D117</f>
        <v>12</v>
      </c>
      <c r="G117" s="99"/>
      <c r="H117" s="99"/>
      <c r="I117" s="99"/>
      <c r="J117" s="99"/>
      <c r="K117" s="99" t="n">
        <v>1</v>
      </c>
      <c r="L117" s="99" t="n">
        <v>1</v>
      </c>
      <c r="M117" s="99"/>
      <c r="N117" s="99" t="n">
        <v>1</v>
      </c>
      <c r="O117" s="99" t="n">
        <v>1</v>
      </c>
      <c r="P117" s="99"/>
      <c r="Q117" s="99" t="s">
        <v>80</v>
      </c>
      <c r="R117" s="101"/>
      <c r="S117" s="72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0"/>
    </row>
    <row r="118" s="80" customFormat="true" ht="14.85" hidden="false" customHeight="true" outlineLevel="0" collapsed="false">
      <c r="A118" s="8" t="str">
        <f aca="false">A106</f>
        <v>Adrian</v>
      </c>
      <c r="B118" s="109" t="str">
        <f aca="false">B106</f>
        <v>Kierownik</v>
      </c>
      <c r="C118" s="96" t="n">
        <f aca="false">C106-F118</f>
        <v>118</v>
      </c>
      <c r="D118" s="95" t="n">
        <f aca="false">Grafik_Lipiec!H25</f>
        <v>0</v>
      </c>
      <c r="E118" s="110" t="n">
        <f aca="false">Grafik_Lipiec!I25</f>
        <v>0</v>
      </c>
      <c r="F118" s="95" t="n">
        <f aca="false">E118-D118</f>
        <v>0</v>
      </c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 t="s">
        <v>80</v>
      </c>
      <c r="R118" s="102"/>
      <c r="S118" s="72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</row>
    <row r="119" s="80" customFormat="true" ht="14.85" hidden="false" customHeight="true" outlineLevel="0" collapsed="false">
      <c r="A119" s="8" t="str">
        <f aca="false">A107</f>
        <v>Damian</v>
      </c>
      <c r="B119" s="109" t="str">
        <f aca="false">B107</f>
        <v>Zastępca</v>
      </c>
      <c r="C119" s="96" t="n">
        <f aca="false">C107-F119</f>
        <v>118</v>
      </c>
      <c r="D119" s="95" t="n">
        <f aca="false">Grafik_Lipiec!L25</f>
        <v>8</v>
      </c>
      <c r="E119" s="110" t="n">
        <f aca="false">Grafik_Lipiec!M25</f>
        <v>20</v>
      </c>
      <c r="F119" s="95" t="n">
        <f aca="false">E119-D119</f>
        <v>12</v>
      </c>
      <c r="G119" s="99" t="n">
        <v>1</v>
      </c>
      <c r="H119" s="99"/>
      <c r="I119" s="99"/>
      <c r="J119" s="99"/>
      <c r="K119" s="99"/>
      <c r="L119" s="99"/>
      <c r="M119" s="99"/>
      <c r="N119" s="99"/>
      <c r="O119" s="99"/>
      <c r="P119" s="99"/>
      <c r="Q119" s="99" t="s">
        <v>80</v>
      </c>
      <c r="R119" s="102"/>
      <c r="S119" s="72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</row>
    <row r="120" s="80" customFormat="true" ht="14.85" hidden="false" customHeight="true" outlineLevel="0" collapsed="false">
      <c r="A120" s="8" t="str">
        <f aca="false">A108</f>
        <v>Michał</v>
      </c>
      <c r="B120" s="109" t="str">
        <f aca="false">B108</f>
        <v>Sprzedawca</v>
      </c>
      <c r="C120" s="96" t="n">
        <f aca="false">C108-F120</f>
        <v>108</v>
      </c>
      <c r="D120" s="95" t="n">
        <f aca="false">Grafik_Lipiec!P25</f>
        <v>8</v>
      </c>
      <c r="E120" s="110" t="n">
        <f aca="false">Grafik_Lipiec!Q25</f>
        <v>20</v>
      </c>
      <c r="F120" s="95" t="n">
        <f aca="false">E120-D120</f>
        <v>12</v>
      </c>
      <c r="G120" s="99"/>
      <c r="H120" s="99" t="n">
        <v>1</v>
      </c>
      <c r="I120" s="99"/>
      <c r="J120" s="99"/>
      <c r="K120" s="99"/>
      <c r="L120" s="99"/>
      <c r="M120" s="99"/>
      <c r="N120" s="99"/>
      <c r="O120" s="99"/>
      <c r="P120" s="99"/>
      <c r="Q120" s="99" t="s">
        <v>80</v>
      </c>
      <c r="R120" s="102"/>
      <c r="S120" s="72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</row>
    <row r="121" s="80" customFormat="true" ht="14.85" hidden="false" customHeight="true" outlineLevel="0" collapsed="false">
      <c r="A121" s="8" t="str">
        <f aca="false">A109</f>
        <v>Radosław</v>
      </c>
      <c r="B121" s="109" t="str">
        <f aca="false">B109</f>
        <v>Sprzedawca</v>
      </c>
      <c r="C121" s="96" t="n">
        <f aca="false">C109-F121</f>
        <v>140</v>
      </c>
      <c r="D121" s="95" t="n">
        <f aca="false">Grafik_Lipiec!T25</f>
        <v>0</v>
      </c>
      <c r="E121" s="110" t="n">
        <f aca="false">Grafik_Lipiec!U25</f>
        <v>0</v>
      </c>
      <c r="F121" s="95" t="n">
        <f aca="false">E121-D121</f>
        <v>0</v>
      </c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 t="s">
        <v>80</v>
      </c>
      <c r="R121" s="102"/>
      <c r="S121" s="72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</row>
    <row r="122" s="80" customFormat="true" ht="14.85" hidden="false" customHeight="true" outlineLevel="0" collapsed="false">
      <c r="A122" s="8" t="str">
        <f aca="false">A110</f>
        <v>Jakub</v>
      </c>
      <c r="B122" s="109" t="str">
        <f aca="false">B110</f>
        <v>Sprzedawca</v>
      </c>
      <c r="C122" s="96" t="n">
        <f aca="false">C110-F122</f>
        <v>120</v>
      </c>
      <c r="D122" s="95" t="n">
        <f aca="false">Grafik_Lipiec!X25</f>
        <v>8</v>
      </c>
      <c r="E122" s="110" t="n">
        <f aca="false">Grafik_Lipiec!Y25</f>
        <v>20</v>
      </c>
      <c r="F122" s="95" t="n">
        <f aca="false">E122-D122</f>
        <v>12</v>
      </c>
      <c r="G122" s="112"/>
      <c r="H122" s="99"/>
      <c r="I122" s="99"/>
      <c r="J122" s="99" t="n">
        <v>1</v>
      </c>
      <c r="K122" s="99" t="n">
        <v>1</v>
      </c>
      <c r="L122" s="99"/>
      <c r="M122" s="99"/>
      <c r="N122" s="99"/>
      <c r="O122" s="99"/>
      <c r="P122" s="99"/>
      <c r="Q122" s="99" t="s">
        <v>80</v>
      </c>
      <c r="R122" s="102"/>
      <c r="S122" s="72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</row>
    <row r="123" s="80" customFormat="true" ht="14.85" hidden="false" customHeight="true" outlineLevel="0" collapsed="false">
      <c r="A123" s="8" t="str">
        <f aca="false">A111</f>
        <v>Adrian</v>
      </c>
      <c r="B123" s="109" t="str">
        <f aca="false">B111</f>
        <v>Sprzedawca</v>
      </c>
      <c r="C123" s="96" t="n">
        <f aca="false">C111-F123</f>
        <v>136</v>
      </c>
      <c r="D123" s="95" t="n">
        <f aca="false">Grafik_Lipiec!AB25</f>
        <v>0</v>
      </c>
      <c r="E123" s="110" t="n">
        <f aca="false">Grafik_Lipiec!AC25</f>
        <v>0</v>
      </c>
      <c r="F123" s="95" t="n">
        <f aca="false">E123-D123</f>
        <v>0</v>
      </c>
      <c r="G123" s="99"/>
      <c r="H123" s="99"/>
      <c r="I123" s="99"/>
      <c r="J123" s="99"/>
      <c r="K123" s="99"/>
      <c r="L123" s="99"/>
      <c r="M123" s="104"/>
      <c r="N123" s="99"/>
      <c r="O123" s="99"/>
      <c r="P123" s="99"/>
      <c r="Q123" s="99" t="s">
        <v>80</v>
      </c>
      <c r="R123" s="102"/>
      <c r="S123" s="72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</row>
    <row r="124" s="80" customFormat="true" ht="14.85" hidden="false" customHeight="true" outlineLevel="0" collapsed="false">
      <c r="A124" s="8" t="str">
        <f aca="false">A112</f>
        <v>Radosław</v>
      </c>
      <c r="B124" s="109" t="str">
        <f aca="false">B112</f>
        <v>Sprzedawca</v>
      </c>
      <c r="C124" s="96" t="n">
        <f aca="false">C112-F124</f>
        <v>108</v>
      </c>
      <c r="D124" s="95" t="n">
        <f aca="false">Grafik_Lipiec!AF25</f>
        <v>10</v>
      </c>
      <c r="E124" s="95" t="n">
        <f aca="false">Grafik_Lipiec!AG25</f>
        <v>22</v>
      </c>
      <c r="F124" s="95" t="n">
        <f aca="false">E124-D124</f>
        <v>12</v>
      </c>
      <c r="G124" s="99"/>
      <c r="H124" s="99"/>
      <c r="I124" s="99" t="n">
        <v>1</v>
      </c>
      <c r="J124" s="99"/>
      <c r="K124" s="99"/>
      <c r="L124" s="99"/>
      <c r="M124" s="104"/>
      <c r="N124" s="99"/>
      <c r="O124" s="99"/>
      <c r="P124" s="99"/>
      <c r="Q124" s="99" t="s">
        <v>80</v>
      </c>
      <c r="R124" s="102"/>
      <c r="S124" s="72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</row>
    <row r="125" s="80" customFormat="true" ht="14.85" hidden="false" customHeight="true" outlineLevel="0" collapsed="false">
      <c r="A125" s="8" t="str">
        <f aca="false">A113</f>
        <v>Kacper</v>
      </c>
      <c r="B125" s="109" t="str">
        <f aca="false">B113</f>
        <v>Sprzedawca</v>
      </c>
      <c r="C125" s="96" t="n">
        <f aca="false">C113-F125</f>
        <v>106</v>
      </c>
      <c r="D125" s="95" t="n">
        <f aca="false">Grafik_Lipiec!AJ25</f>
        <v>0</v>
      </c>
      <c r="E125" s="95" t="n">
        <f aca="false">Grafik_Lipiec!AK25</f>
        <v>0</v>
      </c>
      <c r="F125" s="95" t="n">
        <f aca="false">E125-D125</f>
        <v>0</v>
      </c>
      <c r="G125" s="99"/>
      <c r="H125" s="99"/>
      <c r="I125" s="99"/>
      <c r="J125" s="99"/>
      <c r="K125" s="99"/>
      <c r="L125" s="99"/>
      <c r="M125" s="104"/>
      <c r="N125" s="99"/>
      <c r="O125" s="99"/>
      <c r="P125" s="99"/>
      <c r="Q125" s="99" t="s">
        <v>80</v>
      </c>
      <c r="R125" s="102"/>
      <c r="S125" s="72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</row>
    <row r="126" s="80" customFormat="true" ht="14.85" hidden="false" customHeight="true" outlineLevel="0" collapsed="false">
      <c r="A126" s="70"/>
      <c r="B126" s="70"/>
      <c r="C126" s="70"/>
      <c r="D126" s="0"/>
      <c r="E126" s="0"/>
      <c r="F126" s="70"/>
      <c r="G126" s="0"/>
      <c r="H126" s="0"/>
      <c r="I126" s="0"/>
      <c r="J126" s="0"/>
      <c r="K126" s="0"/>
      <c r="L126" s="0"/>
      <c r="M126" s="0"/>
      <c r="N126" s="0"/>
      <c r="O126" s="0"/>
      <c r="P126" s="0"/>
      <c r="Q126" s="0"/>
      <c r="R126" s="71"/>
      <c r="S126" s="72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  <c r="AF126" s="70"/>
      <c r="AG126" s="70"/>
      <c r="AH126" s="70"/>
      <c r="AI126" s="70"/>
      <c r="AJ126" s="70"/>
      <c r="AK126" s="70"/>
      <c r="AL126" s="70"/>
    </row>
    <row r="127" s="80" customFormat="true" ht="35.65" hidden="false" customHeight="true" outlineLevel="0" collapsed="false">
      <c r="A127" s="82" t="str">
        <f aca="false">Grafik_Lipiec!B26</f>
        <v>środa</v>
      </c>
      <c r="B127" s="83" t="n">
        <f aca="false">Grafik_Lipiec!C26</f>
        <v>11</v>
      </c>
      <c r="C127" s="82" t="s">
        <v>61</v>
      </c>
      <c r="D127" s="82" t="s">
        <v>62</v>
      </c>
      <c r="E127" s="82"/>
      <c r="F127" s="82" t="s">
        <v>63</v>
      </c>
      <c r="G127" s="84" t="s">
        <v>64</v>
      </c>
      <c r="H127" s="85" t="s">
        <v>65</v>
      </c>
      <c r="I127" s="85" t="s">
        <v>66</v>
      </c>
      <c r="J127" s="84" t="s">
        <v>67</v>
      </c>
      <c r="K127" s="84" t="s">
        <v>68</v>
      </c>
      <c r="L127" s="86" t="s">
        <v>69</v>
      </c>
      <c r="M127" s="87" t="s">
        <v>70</v>
      </c>
      <c r="N127" s="84" t="s">
        <v>71</v>
      </c>
      <c r="O127" s="84" t="s">
        <v>72</v>
      </c>
      <c r="P127" s="84" t="s">
        <v>73</v>
      </c>
      <c r="Q127" s="87" t="s">
        <v>74</v>
      </c>
      <c r="R127" s="88" t="s">
        <v>75</v>
      </c>
      <c r="S127" s="72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  <c r="AF127" s="70"/>
      <c r="AG127" s="70"/>
      <c r="AH127" s="70"/>
      <c r="AI127" s="70"/>
      <c r="AJ127" s="70"/>
      <c r="AK127" s="70"/>
      <c r="AL127" s="70"/>
    </row>
    <row r="128" s="80" customFormat="true" ht="14.85" hidden="false" customHeight="true" outlineLevel="0" collapsed="false">
      <c r="A128" s="89" t="s">
        <v>76</v>
      </c>
      <c r="B128" s="89" t="s">
        <v>77</v>
      </c>
      <c r="C128" s="89"/>
      <c r="D128" s="89" t="s">
        <v>78</v>
      </c>
      <c r="E128" s="89" t="s">
        <v>79</v>
      </c>
      <c r="F128" s="89"/>
      <c r="G128" s="105"/>
      <c r="H128" s="105"/>
      <c r="I128" s="105"/>
      <c r="J128" s="105"/>
      <c r="K128" s="106"/>
      <c r="L128" s="105"/>
      <c r="M128" s="89"/>
      <c r="N128" s="105"/>
      <c r="O128" s="105"/>
      <c r="P128" s="105"/>
      <c r="Q128" s="107"/>
      <c r="R128" s="108"/>
      <c r="S128" s="72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  <c r="AF128" s="70"/>
      <c r="AG128" s="70"/>
      <c r="AH128" s="70"/>
      <c r="AI128" s="70"/>
      <c r="AJ128" s="70"/>
      <c r="AK128" s="70"/>
      <c r="AL128" s="70"/>
    </row>
    <row r="129" s="80" customFormat="true" ht="14.85" hidden="false" customHeight="true" outlineLevel="0" collapsed="false">
      <c r="A129" s="8" t="str">
        <f aca="false">A117</f>
        <v>Tomasz</v>
      </c>
      <c r="B129" s="109" t="str">
        <f aca="false">B117</f>
        <v>Liechtenberg</v>
      </c>
      <c r="C129" s="96" t="n">
        <f aca="false">C117-F129</f>
        <v>103</v>
      </c>
      <c r="D129" s="97" t="n">
        <f aca="false">Grafik_Lipiec!D26</f>
        <v>9</v>
      </c>
      <c r="E129" s="98" t="n">
        <f aca="false">Grafik_Lipiec!E26</f>
        <v>18</v>
      </c>
      <c r="F129" s="97" t="n">
        <f aca="false">E129-D129</f>
        <v>9</v>
      </c>
      <c r="G129" s="99" t="n">
        <v>1</v>
      </c>
      <c r="H129" s="99"/>
      <c r="I129" s="99"/>
      <c r="J129" s="99" t="n">
        <v>1</v>
      </c>
      <c r="K129" s="99"/>
      <c r="L129" s="99"/>
      <c r="M129" s="112"/>
      <c r="N129" s="99"/>
      <c r="O129" s="99"/>
      <c r="P129" s="99"/>
      <c r="Q129" s="99" t="s">
        <v>80</v>
      </c>
      <c r="R129" s="101"/>
      <c r="S129" s="72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70"/>
      <c r="AE129" s="70"/>
      <c r="AF129" s="70"/>
      <c r="AG129" s="70"/>
      <c r="AH129" s="70"/>
      <c r="AI129" s="70"/>
      <c r="AJ129" s="70"/>
      <c r="AK129" s="70"/>
      <c r="AL129" s="70"/>
    </row>
    <row r="130" s="80" customFormat="true" ht="14.85" hidden="false" customHeight="true" outlineLevel="0" collapsed="false">
      <c r="A130" s="8" t="str">
        <f aca="false">A118</f>
        <v>Adrian</v>
      </c>
      <c r="B130" s="109" t="str">
        <f aca="false">B118</f>
        <v>Kierownik</v>
      </c>
      <c r="C130" s="96" t="n">
        <f aca="false">C118-F130</f>
        <v>110</v>
      </c>
      <c r="D130" s="97" t="n">
        <f aca="false">Grafik_Lipiec!H26</f>
        <v>8</v>
      </c>
      <c r="E130" s="98" t="n">
        <f aca="false">Grafik_Lipiec!I26</f>
        <v>16</v>
      </c>
      <c r="F130" s="97" t="n">
        <f aca="false">E130-D130</f>
        <v>8</v>
      </c>
      <c r="G130" s="99"/>
      <c r="H130" s="99" t="n">
        <v>1</v>
      </c>
      <c r="I130" s="99" t="n">
        <v>1</v>
      </c>
      <c r="J130" s="99"/>
      <c r="K130" s="99"/>
      <c r="L130" s="99"/>
      <c r="M130" s="99" t="n">
        <v>1</v>
      </c>
      <c r="N130" s="99"/>
      <c r="O130" s="99"/>
      <c r="P130" s="99"/>
      <c r="Q130" s="99" t="s">
        <v>80</v>
      </c>
      <c r="R130" s="102"/>
      <c r="S130" s="72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  <c r="AD130" s="70"/>
      <c r="AE130" s="70"/>
      <c r="AF130" s="70"/>
      <c r="AG130" s="70"/>
      <c r="AH130" s="70"/>
      <c r="AI130" s="70"/>
      <c r="AJ130" s="70"/>
      <c r="AK130" s="70"/>
      <c r="AL130" s="70"/>
    </row>
    <row r="131" s="80" customFormat="true" ht="14.85" hidden="false" customHeight="true" outlineLevel="0" collapsed="false">
      <c r="A131" s="8" t="str">
        <f aca="false">A119</f>
        <v>Damian</v>
      </c>
      <c r="B131" s="109" t="str">
        <f aca="false">B119</f>
        <v>Zastępca</v>
      </c>
      <c r="C131" s="96" t="n">
        <f aca="false">C119-F131</f>
        <v>118</v>
      </c>
      <c r="D131" s="97" t="n">
        <f aca="false">Grafik_Lipiec!L26</f>
        <v>0</v>
      </c>
      <c r="E131" s="98" t="n">
        <f aca="false">Grafik_Lipiec!M26</f>
        <v>0</v>
      </c>
      <c r="F131" s="97" t="n">
        <f aca="false">E131-D131</f>
        <v>0</v>
      </c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 t="s">
        <v>80</v>
      </c>
      <c r="R131" s="102"/>
      <c r="S131" s="72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70"/>
      <c r="AG131" s="70"/>
      <c r="AH131" s="70"/>
      <c r="AI131" s="70"/>
      <c r="AJ131" s="70"/>
      <c r="AK131" s="70"/>
      <c r="AL131" s="70"/>
    </row>
    <row r="132" s="80" customFormat="true" ht="14.85" hidden="false" customHeight="true" outlineLevel="0" collapsed="false">
      <c r="A132" s="8" t="str">
        <f aca="false">A120</f>
        <v>Michał</v>
      </c>
      <c r="B132" s="109" t="str">
        <f aca="false">B120</f>
        <v>Sprzedawca</v>
      </c>
      <c r="C132" s="96" t="n">
        <f aca="false">C120-F132</f>
        <v>108</v>
      </c>
      <c r="D132" s="97" t="n">
        <f aca="false">Grafik_Lipiec!P26</f>
        <v>0</v>
      </c>
      <c r="E132" s="98" t="n">
        <f aca="false">Grafik_Lipiec!Q26</f>
        <v>0</v>
      </c>
      <c r="F132" s="97" t="n">
        <f aca="false">E132-D132</f>
        <v>0</v>
      </c>
      <c r="G132" s="99"/>
      <c r="H132" s="99"/>
      <c r="I132" s="99"/>
      <c r="J132" s="99"/>
      <c r="K132" s="99"/>
      <c r="L132" s="99"/>
      <c r="M132" s="99"/>
      <c r="N132" s="99"/>
      <c r="O132" s="99"/>
      <c r="P132" s="99"/>
      <c r="Q132" s="99" t="s">
        <v>80</v>
      </c>
      <c r="R132" s="102"/>
      <c r="S132" s="72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  <c r="AF132" s="70"/>
      <c r="AG132" s="70"/>
      <c r="AH132" s="70"/>
      <c r="AI132" s="70"/>
      <c r="AJ132" s="70"/>
      <c r="AK132" s="70"/>
      <c r="AL132" s="70"/>
    </row>
    <row r="133" s="80" customFormat="true" ht="14.85" hidden="false" customHeight="true" outlineLevel="0" collapsed="false">
      <c r="A133" s="8" t="str">
        <f aca="false">A121</f>
        <v>Radosław</v>
      </c>
      <c r="B133" s="109" t="str">
        <f aca="false">B121</f>
        <v>Sprzedawca</v>
      </c>
      <c r="C133" s="96" t="n">
        <f aca="false">C121-F133</f>
        <v>140</v>
      </c>
      <c r="D133" s="97" t="n">
        <f aca="false">Grafik_Lipiec!T26</f>
        <v>0</v>
      </c>
      <c r="E133" s="98" t="n">
        <f aca="false">Grafik_Lipiec!U26</f>
        <v>0</v>
      </c>
      <c r="F133" s="97" t="n">
        <f aca="false">E133-D133</f>
        <v>0</v>
      </c>
      <c r="G133" s="99"/>
      <c r="H133" s="99"/>
      <c r="I133" s="99"/>
      <c r="J133" s="99"/>
      <c r="K133" s="99"/>
      <c r="L133" s="99"/>
      <c r="M133" s="104"/>
      <c r="N133" s="99"/>
      <c r="O133" s="99"/>
      <c r="P133" s="99"/>
      <c r="Q133" s="99" t="s">
        <v>80</v>
      </c>
      <c r="R133" s="102"/>
      <c r="S133" s="72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  <c r="AD133" s="70"/>
      <c r="AE133" s="70"/>
      <c r="AF133" s="70"/>
      <c r="AG133" s="70"/>
      <c r="AH133" s="70"/>
      <c r="AI133" s="70"/>
      <c r="AJ133" s="70"/>
      <c r="AK133" s="70"/>
      <c r="AL133" s="70"/>
    </row>
    <row r="134" s="80" customFormat="true" ht="14.85" hidden="false" customHeight="true" outlineLevel="0" collapsed="false">
      <c r="A134" s="8" t="str">
        <f aca="false">A122</f>
        <v>Jakub</v>
      </c>
      <c r="B134" s="109" t="str">
        <f aca="false">B122</f>
        <v>Sprzedawca</v>
      </c>
      <c r="C134" s="96" t="n">
        <f aca="false">C122-F134</f>
        <v>108</v>
      </c>
      <c r="D134" s="97" t="n">
        <f aca="false">Grafik_Lipiec!X26</f>
        <v>10</v>
      </c>
      <c r="E134" s="98" t="n">
        <f aca="false">Grafik_Lipiec!Y26</f>
        <v>22</v>
      </c>
      <c r="F134" s="97" t="n">
        <f aca="false">E134-D134</f>
        <v>12</v>
      </c>
      <c r="G134" s="99"/>
      <c r="H134" s="99"/>
      <c r="I134" s="99"/>
      <c r="J134" s="99"/>
      <c r="K134" s="99" t="n">
        <v>1</v>
      </c>
      <c r="L134" s="99"/>
      <c r="M134" s="104"/>
      <c r="N134" s="99" t="n">
        <v>1</v>
      </c>
      <c r="O134" s="99" t="n">
        <v>1</v>
      </c>
      <c r="P134" s="99"/>
      <c r="Q134" s="99" t="s">
        <v>80</v>
      </c>
      <c r="R134" s="102"/>
      <c r="S134" s="72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  <c r="AG134" s="70"/>
      <c r="AH134" s="70"/>
      <c r="AI134" s="70"/>
      <c r="AJ134" s="70"/>
      <c r="AK134" s="70"/>
      <c r="AL134" s="70"/>
    </row>
    <row r="135" s="80" customFormat="true" ht="14.85" hidden="false" customHeight="true" outlineLevel="0" collapsed="false">
      <c r="A135" s="8" t="str">
        <f aca="false">A123</f>
        <v>Adrian</v>
      </c>
      <c r="B135" s="109" t="str">
        <f aca="false">B123</f>
        <v>Sprzedawca</v>
      </c>
      <c r="C135" s="96" t="n">
        <f aca="false">C123-F135</f>
        <v>136</v>
      </c>
      <c r="D135" s="97" t="n">
        <f aca="false">Grafik_Lipiec!AB26</f>
        <v>0</v>
      </c>
      <c r="E135" s="98" t="n">
        <f aca="false">Grafik_Lipiec!AC26</f>
        <v>0</v>
      </c>
      <c r="F135" s="97" t="n">
        <f aca="false">E135-D135</f>
        <v>0</v>
      </c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 t="s">
        <v>80</v>
      </c>
      <c r="R135" s="102"/>
      <c r="S135" s="72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  <c r="AD135" s="70"/>
      <c r="AE135" s="70"/>
      <c r="AF135" s="70"/>
      <c r="AG135" s="70"/>
      <c r="AH135" s="70"/>
      <c r="AI135" s="70"/>
      <c r="AJ135" s="70"/>
      <c r="AK135" s="70"/>
      <c r="AL135" s="70"/>
    </row>
    <row r="136" s="80" customFormat="true" ht="14.85" hidden="false" customHeight="true" outlineLevel="0" collapsed="false">
      <c r="A136" s="8" t="str">
        <f aca="false">A124</f>
        <v>Radosław</v>
      </c>
      <c r="B136" s="109" t="str">
        <f aca="false">B124</f>
        <v>Sprzedawca</v>
      </c>
      <c r="C136" s="96" t="n">
        <f aca="false">C124-F136</f>
        <v>96</v>
      </c>
      <c r="D136" s="97" t="n">
        <f aca="false">Grafik_Lipiec!AF26</f>
        <v>10</v>
      </c>
      <c r="E136" s="97" t="n">
        <f aca="false">Grafik_Lipiec!AG26</f>
        <v>22</v>
      </c>
      <c r="F136" s="97" t="n">
        <f aca="false">E136-D136</f>
        <v>12</v>
      </c>
      <c r="G136" s="99"/>
      <c r="H136" s="99"/>
      <c r="I136" s="99"/>
      <c r="J136" s="99" t="n">
        <v>1</v>
      </c>
      <c r="K136" s="99" t="n">
        <v>1</v>
      </c>
      <c r="L136" s="99" t="n">
        <v>1</v>
      </c>
      <c r="M136" s="99"/>
      <c r="N136" s="99"/>
      <c r="O136" s="99"/>
      <c r="P136" s="99"/>
      <c r="Q136" s="99" t="s">
        <v>80</v>
      </c>
      <c r="R136" s="102"/>
      <c r="S136" s="72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  <c r="AD136" s="70"/>
      <c r="AE136" s="70"/>
      <c r="AF136" s="70"/>
      <c r="AG136" s="70"/>
      <c r="AH136" s="70"/>
      <c r="AI136" s="70"/>
      <c r="AJ136" s="70"/>
      <c r="AK136" s="70"/>
      <c r="AL136" s="70"/>
    </row>
    <row r="137" s="80" customFormat="true" ht="14.85" hidden="false" customHeight="true" outlineLevel="0" collapsed="false">
      <c r="A137" s="8" t="str">
        <f aca="false">A125</f>
        <v>Kacper</v>
      </c>
      <c r="B137" s="109" t="str">
        <f aca="false">B125</f>
        <v>Sprzedawca</v>
      </c>
      <c r="C137" s="96" t="n">
        <f aca="false">C125-F137</f>
        <v>106</v>
      </c>
      <c r="D137" s="97" t="n">
        <f aca="false">Grafik_Lipiec!AJ26</f>
        <v>0</v>
      </c>
      <c r="E137" s="97" t="n">
        <f aca="false">Grafik_Lipiec!AK26</f>
        <v>0</v>
      </c>
      <c r="F137" s="97" t="n">
        <f aca="false">E137-D137</f>
        <v>0</v>
      </c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 t="s">
        <v>80</v>
      </c>
      <c r="R137" s="102"/>
      <c r="S137" s="72"/>
      <c r="T137" s="70"/>
      <c r="U137" s="70"/>
      <c r="V137" s="70"/>
      <c r="W137" s="70"/>
      <c r="X137" s="70"/>
      <c r="Y137" s="70"/>
      <c r="Z137" s="70"/>
      <c r="AA137" s="70"/>
      <c r="AB137" s="70"/>
      <c r="AC137" s="70"/>
      <c r="AD137" s="70"/>
      <c r="AE137" s="70"/>
      <c r="AF137" s="70"/>
      <c r="AG137" s="70"/>
      <c r="AH137" s="70"/>
      <c r="AI137" s="70"/>
      <c r="AJ137" s="70"/>
      <c r="AK137" s="70"/>
      <c r="AL137" s="70"/>
    </row>
    <row r="138" s="80" customFormat="true" ht="14.85" hidden="false" customHeight="true" outlineLevel="0" collapsed="false">
      <c r="A138" s="70"/>
      <c r="B138" s="70"/>
      <c r="C138" s="70"/>
      <c r="D138" s="0"/>
      <c r="E138" s="0"/>
      <c r="F138" s="70"/>
      <c r="G138" s="0"/>
      <c r="H138" s="0"/>
      <c r="I138" s="0"/>
      <c r="J138" s="0"/>
      <c r="K138" s="0"/>
      <c r="L138" s="0"/>
      <c r="M138" s="0"/>
      <c r="N138" s="0"/>
      <c r="O138" s="0"/>
      <c r="P138" s="0"/>
      <c r="Q138" s="0"/>
      <c r="R138" s="71"/>
      <c r="S138" s="72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  <c r="AF138" s="70"/>
      <c r="AG138" s="70"/>
      <c r="AH138" s="70"/>
      <c r="AI138" s="70"/>
      <c r="AJ138" s="70"/>
      <c r="AK138" s="70"/>
      <c r="AL138" s="70"/>
    </row>
    <row r="139" s="80" customFormat="true" ht="35.65" hidden="false" customHeight="true" outlineLevel="0" collapsed="false">
      <c r="A139" s="82" t="str">
        <f aca="false">Grafik_Lipiec!B27</f>
        <v>czwartek</v>
      </c>
      <c r="B139" s="83" t="n">
        <f aca="false">Grafik_Lipiec!C27</f>
        <v>12</v>
      </c>
      <c r="C139" s="82" t="s">
        <v>61</v>
      </c>
      <c r="D139" s="82" t="s">
        <v>62</v>
      </c>
      <c r="E139" s="82"/>
      <c r="F139" s="82" t="s">
        <v>63</v>
      </c>
      <c r="G139" s="84" t="s">
        <v>64</v>
      </c>
      <c r="H139" s="85" t="s">
        <v>65</v>
      </c>
      <c r="I139" s="85" t="s">
        <v>66</v>
      </c>
      <c r="J139" s="84" t="s">
        <v>67</v>
      </c>
      <c r="K139" s="84" t="s">
        <v>68</v>
      </c>
      <c r="L139" s="86" t="s">
        <v>69</v>
      </c>
      <c r="M139" s="87" t="s">
        <v>70</v>
      </c>
      <c r="N139" s="84" t="s">
        <v>71</v>
      </c>
      <c r="O139" s="84" t="s">
        <v>72</v>
      </c>
      <c r="P139" s="84" t="s">
        <v>73</v>
      </c>
      <c r="Q139" s="87" t="s">
        <v>74</v>
      </c>
      <c r="R139" s="88" t="s">
        <v>75</v>
      </c>
      <c r="S139" s="72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70"/>
      <c r="AG139" s="70"/>
      <c r="AH139" s="70"/>
      <c r="AI139" s="70"/>
      <c r="AJ139" s="70"/>
      <c r="AK139" s="70"/>
      <c r="AL139" s="70"/>
    </row>
    <row r="140" s="80" customFormat="true" ht="14.85" hidden="false" customHeight="true" outlineLevel="0" collapsed="false">
      <c r="A140" s="89" t="s">
        <v>76</v>
      </c>
      <c r="B140" s="89" t="s">
        <v>77</v>
      </c>
      <c r="C140" s="89"/>
      <c r="D140" s="89" t="s">
        <v>78</v>
      </c>
      <c r="E140" s="89" t="s">
        <v>79</v>
      </c>
      <c r="F140" s="89"/>
      <c r="G140" s="105"/>
      <c r="H140" s="105"/>
      <c r="I140" s="105"/>
      <c r="J140" s="105"/>
      <c r="K140" s="106"/>
      <c r="L140" s="105"/>
      <c r="M140" s="122"/>
      <c r="N140" s="105"/>
      <c r="O140" s="105"/>
      <c r="P140" s="105"/>
      <c r="Q140" s="107"/>
      <c r="R140" s="108"/>
      <c r="S140" s="72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  <c r="AF140" s="70"/>
      <c r="AG140" s="70"/>
      <c r="AH140" s="70"/>
      <c r="AI140" s="70"/>
      <c r="AJ140" s="70"/>
      <c r="AK140" s="70"/>
      <c r="AL140" s="70"/>
    </row>
    <row r="141" s="80" customFormat="true" ht="14.85" hidden="false" customHeight="true" outlineLevel="0" collapsed="false">
      <c r="A141" s="8" t="str">
        <f aca="false">A129</f>
        <v>Tomasz</v>
      </c>
      <c r="B141" s="109" t="str">
        <f aca="false">B129</f>
        <v>Liechtenberg</v>
      </c>
      <c r="C141" s="96" t="n">
        <f aca="false">C129-F141</f>
        <v>103</v>
      </c>
      <c r="D141" s="95" t="n">
        <f aca="false">Grafik_Lipiec!D27</f>
        <v>0</v>
      </c>
      <c r="E141" s="110" t="n">
        <f aca="false">Grafik_Lipiec!E27</f>
        <v>0</v>
      </c>
      <c r="F141" s="95" t="n">
        <f aca="false">E141-D141</f>
        <v>0</v>
      </c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 t="s">
        <v>80</v>
      </c>
      <c r="R141" s="101"/>
      <c r="S141" s="72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  <c r="AD141" s="70"/>
      <c r="AE141" s="70"/>
      <c r="AF141" s="70"/>
      <c r="AG141" s="70"/>
      <c r="AH141" s="70"/>
      <c r="AI141" s="70"/>
      <c r="AJ141" s="70"/>
      <c r="AK141" s="70"/>
      <c r="AL141" s="70"/>
    </row>
    <row r="142" s="80" customFormat="true" ht="14.85" hidden="false" customHeight="true" outlineLevel="0" collapsed="false">
      <c r="A142" s="8" t="str">
        <f aca="false">A130</f>
        <v>Adrian</v>
      </c>
      <c r="B142" s="109" t="str">
        <f aca="false">B130</f>
        <v>Kierownik</v>
      </c>
      <c r="C142" s="96" t="n">
        <f aca="false">C130-F142</f>
        <v>102</v>
      </c>
      <c r="D142" s="95" t="n">
        <f aca="false">Grafik_Lipiec!H27</f>
        <v>8</v>
      </c>
      <c r="E142" s="110" t="n">
        <f aca="false">Grafik_Lipiec!I27</f>
        <v>16</v>
      </c>
      <c r="F142" s="95" t="n">
        <f aca="false">E142-D142</f>
        <v>8</v>
      </c>
      <c r="G142" s="99" t="n">
        <v>1</v>
      </c>
      <c r="H142" s="99"/>
      <c r="I142" s="99"/>
      <c r="J142" s="99" t="n">
        <v>1</v>
      </c>
      <c r="K142" s="99"/>
      <c r="L142" s="99"/>
      <c r="M142" s="8"/>
      <c r="N142" s="99"/>
      <c r="O142" s="99"/>
      <c r="P142" s="99"/>
      <c r="Q142" s="99" t="s">
        <v>80</v>
      </c>
      <c r="R142" s="102"/>
      <c r="S142" s="72"/>
      <c r="T142" s="70"/>
      <c r="U142" s="70"/>
      <c r="V142" s="70"/>
      <c r="W142" s="70"/>
      <c r="X142" s="70"/>
      <c r="Y142" s="70"/>
      <c r="Z142" s="70"/>
      <c r="AA142" s="70"/>
      <c r="AB142" s="70"/>
      <c r="AC142" s="70"/>
      <c r="AD142" s="70"/>
      <c r="AE142" s="70"/>
      <c r="AF142" s="70"/>
      <c r="AG142" s="70"/>
      <c r="AH142" s="70"/>
      <c r="AI142" s="70"/>
      <c r="AJ142" s="70"/>
      <c r="AK142" s="70"/>
      <c r="AL142" s="70"/>
    </row>
    <row r="143" s="80" customFormat="true" ht="14.85" hidden="false" customHeight="true" outlineLevel="0" collapsed="false">
      <c r="A143" s="8" t="str">
        <f aca="false">A131</f>
        <v>Damian</v>
      </c>
      <c r="B143" s="109" t="str">
        <f aca="false">B131</f>
        <v>Zastępca</v>
      </c>
      <c r="C143" s="96" t="n">
        <f aca="false">C131-F143</f>
        <v>106</v>
      </c>
      <c r="D143" s="95" t="n">
        <f aca="false">Grafik_Lipiec!L27</f>
        <v>8</v>
      </c>
      <c r="E143" s="110" t="n">
        <f aca="false">Grafik_Lipiec!M27</f>
        <v>20</v>
      </c>
      <c r="F143" s="95" t="n">
        <f aca="false">E143-D143</f>
        <v>12</v>
      </c>
      <c r="G143" s="99"/>
      <c r="H143" s="99" t="n">
        <v>1</v>
      </c>
      <c r="I143" s="99"/>
      <c r="J143" s="99"/>
      <c r="K143" s="99"/>
      <c r="L143" s="99" t="n">
        <v>1</v>
      </c>
      <c r="M143" s="99" t="n">
        <v>1</v>
      </c>
      <c r="N143" s="99"/>
      <c r="O143" s="99"/>
      <c r="P143" s="99"/>
      <c r="Q143" s="99" t="s">
        <v>80</v>
      </c>
      <c r="R143" s="102"/>
      <c r="S143" s="72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  <c r="AD143" s="70"/>
      <c r="AE143" s="70"/>
      <c r="AF143" s="70"/>
      <c r="AG143" s="70"/>
      <c r="AH143" s="70"/>
      <c r="AI143" s="70"/>
      <c r="AJ143" s="70"/>
      <c r="AK143" s="70"/>
      <c r="AL143" s="70"/>
    </row>
    <row r="144" s="80" customFormat="true" ht="14.85" hidden="false" customHeight="true" outlineLevel="0" collapsed="false">
      <c r="A144" s="8" t="str">
        <f aca="false">A132</f>
        <v>Michał</v>
      </c>
      <c r="B144" s="109" t="str">
        <f aca="false">B132</f>
        <v>Sprzedawca</v>
      </c>
      <c r="C144" s="96" t="n">
        <f aca="false">C132-F144</f>
        <v>96</v>
      </c>
      <c r="D144" s="95" t="n">
        <f aca="false">Grafik_Lipiec!P27</f>
        <v>10</v>
      </c>
      <c r="E144" s="110" t="n">
        <f aca="false">Grafik_Lipiec!Q27</f>
        <v>22</v>
      </c>
      <c r="F144" s="95" t="n">
        <f aca="false">E144-D144</f>
        <v>12</v>
      </c>
      <c r="G144" s="99"/>
      <c r="H144" s="99"/>
      <c r="I144" s="99"/>
      <c r="J144" s="99"/>
      <c r="K144" s="99" t="n">
        <v>1</v>
      </c>
      <c r="L144" s="99"/>
      <c r="M144" s="104"/>
      <c r="N144" s="99" t="n">
        <v>1</v>
      </c>
      <c r="O144" s="99" t="n">
        <v>1</v>
      </c>
      <c r="P144" s="99"/>
      <c r="Q144" s="99" t="s">
        <v>80</v>
      </c>
      <c r="R144" s="102"/>
      <c r="S144" s="72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  <c r="AD144" s="70"/>
      <c r="AE144" s="70"/>
      <c r="AF144" s="70"/>
      <c r="AG144" s="70"/>
      <c r="AH144" s="70"/>
      <c r="AI144" s="70"/>
      <c r="AJ144" s="70"/>
      <c r="AK144" s="70"/>
      <c r="AL144" s="70"/>
    </row>
    <row r="145" s="80" customFormat="true" ht="14.85" hidden="false" customHeight="true" outlineLevel="0" collapsed="false">
      <c r="A145" s="8" t="str">
        <f aca="false">A133</f>
        <v>Radosław</v>
      </c>
      <c r="B145" s="109" t="str">
        <f aca="false">B133</f>
        <v>Sprzedawca</v>
      </c>
      <c r="C145" s="96" t="n">
        <f aca="false">C133-F145</f>
        <v>132</v>
      </c>
      <c r="D145" s="95" t="n">
        <f aca="false">Grafik_Lipiec!T27</f>
        <v>0</v>
      </c>
      <c r="E145" s="110" t="n">
        <f aca="false">Grafik_Lipiec!U27</f>
        <v>8</v>
      </c>
      <c r="F145" s="95" t="n">
        <f aca="false">E145-D145</f>
        <v>8</v>
      </c>
      <c r="G145" s="99"/>
      <c r="H145" s="99"/>
      <c r="I145" s="99"/>
      <c r="J145" s="99"/>
      <c r="K145" s="99"/>
      <c r="L145" s="99"/>
      <c r="M145" s="104"/>
      <c r="N145" s="99"/>
      <c r="O145" s="99"/>
      <c r="P145" s="99"/>
      <c r="Q145" s="99" t="s">
        <v>80</v>
      </c>
      <c r="R145" s="102"/>
      <c r="S145" s="72"/>
      <c r="T145" s="70"/>
      <c r="U145" s="70"/>
      <c r="V145" s="70"/>
      <c r="W145" s="70"/>
      <c r="X145" s="70"/>
      <c r="Y145" s="70"/>
      <c r="Z145" s="70"/>
      <c r="AA145" s="70"/>
      <c r="AB145" s="70"/>
      <c r="AC145" s="70"/>
      <c r="AD145" s="70"/>
      <c r="AE145" s="70"/>
      <c r="AF145" s="70"/>
      <c r="AG145" s="70"/>
      <c r="AH145" s="70"/>
      <c r="AI145" s="70"/>
      <c r="AJ145" s="70"/>
      <c r="AK145" s="70"/>
      <c r="AL145" s="70"/>
    </row>
    <row r="146" s="80" customFormat="true" ht="14.85" hidden="false" customHeight="true" outlineLevel="0" collapsed="false">
      <c r="A146" s="8" t="str">
        <f aca="false">A134</f>
        <v>Jakub</v>
      </c>
      <c r="B146" s="109" t="str">
        <f aca="false">B134</f>
        <v>Sprzedawca</v>
      </c>
      <c r="C146" s="96" t="n">
        <f aca="false">C134-F146</f>
        <v>108</v>
      </c>
      <c r="D146" s="95" t="n">
        <f aca="false">Grafik_Lipiec!X27</f>
        <v>0</v>
      </c>
      <c r="E146" s="110" t="n">
        <f aca="false">Grafik_Lipiec!Y27</f>
        <v>0</v>
      </c>
      <c r="F146" s="95" t="n">
        <f aca="false">E146-D146</f>
        <v>0</v>
      </c>
      <c r="G146" s="99"/>
      <c r="H146" s="99"/>
      <c r="I146" s="99"/>
      <c r="J146" s="99"/>
      <c r="K146" s="99"/>
      <c r="L146" s="99"/>
      <c r="M146" s="99"/>
      <c r="N146" s="99"/>
      <c r="O146" s="99"/>
      <c r="P146" s="99"/>
      <c r="Q146" s="99" t="s">
        <v>80</v>
      </c>
      <c r="R146" s="102"/>
      <c r="S146" s="72"/>
      <c r="T146" s="70"/>
      <c r="U146" s="70"/>
      <c r="V146" s="70"/>
      <c r="W146" s="70"/>
      <c r="X146" s="70"/>
      <c r="Y146" s="70"/>
      <c r="Z146" s="70"/>
      <c r="AA146" s="70"/>
      <c r="AB146" s="70"/>
      <c r="AC146" s="70"/>
      <c r="AD146" s="70"/>
      <c r="AE146" s="70"/>
      <c r="AF146" s="70"/>
      <c r="AG146" s="70"/>
      <c r="AH146" s="70"/>
      <c r="AI146" s="70"/>
      <c r="AJ146" s="70"/>
      <c r="AK146" s="70"/>
      <c r="AL146" s="70"/>
    </row>
    <row r="147" s="80" customFormat="true" ht="14.85" hidden="false" customHeight="true" outlineLevel="0" collapsed="false">
      <c r="A147" s="8" t="str">
        <f aca="false">A135</f>
        <v>Adrian</v>
      </c>
      <c r="B147" s="109" t="str">
        <f aca="false">B135</f>
        <v>Sprzedawca</v>
      </c>
      <c r="C147" s="96" t="n">
        <f aca="false">C135-F147</f>
        <v>124</v>
      </c>
      <c r="D147" s="95" t="n">
        <f aca="false">Grafik_Lipiec!AB27</f>
        <v>10</v>
      </c>
      <c r="E147" s="110" t="n">
        <f aca="false">Grafik_Lipiec!AC27</f>
        <v>22</v>
      </c>
      <c r="F147" s="95" t="n">
        <f aca="false">E147-D147</f>
        <v>12</v>
      </c>
      <c r="G147" s="99"/>
      <c r="H147" s="99"/>
      <c r="I147" s="99" t="n">
        <v>1</v>
      </c>
      <c r="J147" s="99" t="n">
        <v>1</v>
      </c>
      <c r="K147" s="99" t="n">
        <v>1</v>
      </c>
      <c r="L147" s="99"/>
      <c r="M147" s="99"/>
      <c r="N147" s="99"/>
      <c r="O147" s="99"/>
      <c r="P147" s="99"/>
      <c r="Q147" s="99" t="s">
        <v>80</v>
      </c>
      <c r="R147" s="102"/>
      <c r="S147" s="72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  <c r="AD147" s="70"/>
      <c r="AE147" s="70"/>
      <c r="AF147" s="70"/>
      <c r="AG147" s="70"/>
      <c r="AH147" s="70"/>
      <c r="AI147" s="70"/>
      <c r="AJ147" s="70"/>
      <c r="AK147" s="70"/>
      <c r="AL147" s="70"/>
    </row>
    <row r="148" s="80" customFormat="true" ht="14.85" hidden="false" customHeight="true" outlineLevel="0" collapsed="false">
      <c r="A148" s="8" t="str">
        <f aca="false">A136</f>
        <v>Radosław</v>
      </c>
      <c r="B148" s="109" t="str">
        <f aca="false">B136</f>
        <v>Sprzedawca</v>
      </c>
      <c r="C148" s="96" t="n">
        <f aca="false">C136-F148</f>
        <v>96</v>
      </c>
      <c r="D148" s="95" t="n">
        <f aca="false">Grafik_Lipiec!AF27</f>
        <v>0</v>
      </c>
      <c r="E148" s="95" t="n">
        <f aca="false">Grafik_Lipiec!AG27</f>
        <v>0</v>
      </c>
      <c r="F148" s="95" t="n">
        <f aca="false">E148-D148</f>
        <v>0</v>
      </c>
      <c r="G148" s="99"/>
      <c r="H148" s="99"/>
      <c r="I148" s="99"/>
      <c r="J148" s="99"/>
      <c r="K148" s="99"/>
      <c r="L148" s="99"/>
      <c r="M148" s="104"/>
      <c r="N148" s="99"/>
      <c r="O148" s="99"/>
      <c r="P148" s="99"/>
      <c r="Q148" s="99" t="s">
        <v>80</v>
      </c>
      <c r="R148" s="102"/>
      <c r="S148" s="72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  <c r="AD148" s="70"/>
      <c r="AE148" s="70"/>
      <c r="AF148" s="70"/>
      <c r="AG148" s="70"/>
      <c r="AH148" s="70"/>
      <c r="AI148" s="70"/>
      <c r="AJ148" s="70"/>
      <c r="AK148" s="70"/>
      <c r="AL148" s="70"/>
    </row>
    <row r="149" s="80" customFormat="true" ht="14.85" hidden="false" customHeight="true" outlineLevel="0" collapsed="false">
      <c r="A149" s="8" t="str">
        <f aca="false">A137</f>
        <v>Kacper</v>
      </c>
      <c r="B149" s="109" t="str">
        <f aca="false">B137</f>
        <v>Sprzedawca</v>
      </c>
      <c r="C149" s="96" t="n">
        <f aca="false">C137-F149</f>
        <v>106</v>
      </c>
      <c r="D149" s="95" t="n">
        <f aca="false">Grafik_Lipiec!AJ27</f>
        <v>0</v>
      </c>
      <c r="E149" s="95" t="n">
        <f aca="false">Grafik_Lipiec!AK27</f>
        <v>0</v>
      </c>
      <c r="F149" s="95" t="n">
        <f aca="false">E149-D149</f>
        <v>0</v>
      </c>
      <c r="G149" s="99"/>
      <c r="H149" s="99"/>
      <c r="I149" s="99"/>
      <c r="J149" s="99"/>
      <c r="K149" s="99"/>
      <c r="L149" s="99"/>
      <c r="M149" s="104"/>
      <c r="N149" s="99"/>
      <c r="O149" s="99"/>
      <c r="P149" s="99"/>
      <c r="Q149" s="99" t="s">
        <v>80</v>
      </c>
      <c r="R149" s="102"/>
      <c r="S149" s="72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  <c r="AG149" s="70"/>
      <c r="AH149" s="70"/>
      <c r="AI149" s="70"/>
      <c r="AJ149" s="70"/>
      <c r="AK149" s="70"/>
      <c r="AL149" s="70"/>
    </row>
    <row r="150" s="80" customFormat="true" ht="14.85" hidden="false" customHeight="true" outlineLevel="0" collapsed="false">
      <c r="A150" s="70"/>
      <c r="B150" s="70"/>
      <c r="C150" s="70"/>
      <c r="D150" s="0"/>
      <c r="E150" s="0"/>
      <c r="F150" s="70"/>
      <c r="G150" s="0"/>
      <c r="H150" s="0"/>
      <c r="I150" s="0"/>
      <c r="J150" s="0"/>
      <c r="K150" s="0"/>
      <c r="L150" s="0"/>
      <c r="M150" s="0"/>
      <c r="N150" s="0"/>
      <c r="O150" s="0"/>
      <c r="P150" s="0"/>
      <c r="Q150" s="0"/>
      <c r="R150" s="71"/>
      <c r="S150" s="72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  <c r="AH150" s="70"/>
      <c r="AI150" s="70"/>
      <c r="AJ150" s="70"/>
      <c r="AK150" s="70"/>
      <c r="AL150" s="70"/>
    </row>
    <row r="151" s="80" customFormat="true" ht="35.65" hidden="false" customHeight="true" outlineLevel="0" collapsed="false">
      <c r="A151" s="82" t="str">
        <f aca="false">Grafik_Lipiec!B28</f>
        <v>piątek</v>
      </c>
      <c r="B151" s="83" t="n">
        <f aca="false">Grafik_Lipiec!C28</f>
        <v>13</v>
      </c>
      <c r="C151" s="82" t="s">
        <v>61</v>
      </c>
      <c r="D151" s="82" t="s">
        <v>62</v>
      </c>
      <c r="E151" s="82"/>
      <c r="F151" s="82" t="s">
        <v>63</v>
      </c>
      <c r="G151" s="84" t="s">
        <v>64</v>
      </c>
      <c r="H151" s="85" t="s">
        <v>65</v>
      </c>
      <c r="I151" s="85" t="s">
        <v>66</v>
      </c>
      <c r="J151" s="84" t="s">
        <v>67</v>
      </c>
      <c r="K151" s="84" t="s">
        <v>68</v>
      </c>
      <c r="L151" s="86" t="s">
        <v>69</v>
      </c>
      <c r="M151" s="87" t="s">
        <v>70</v>
      </c>
      <c r="N151" s="84" t="s">
        <v>71</v>
      </c>
      <c r="O151" s="84" t="s">
        <v>72</v>
      </c>
      <c r="P151" s="84" t="s">
        <v>73</v>
      </c>
      <c r="Q151" s="87" t="s">
        <v>74</v>
      </c>
      <c r="R151" s="88" t="s">
        <v>75</v>
      </c>
      <c r="S151" s="72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  <c r="AD151" s="70"/>
      <c r="AE151" s="70"/>
      <c r="AF151" s="70"/>
      <c r="AG151" s="70"/>
      <c r="AH151" s="70"/>
      <c r="AI151" s="70"/>
      <c r="AJ151" s="70"/>
      <c r="AK151" s="70"/>
      <c r="AL151" s="70"/>
    </row>
    <row r="152" s="80" customFormat="true" ht="14.85" hidden="false" customHeight="true" outlineLevel="0" collapsed="false">
      <c r="A152" s="89" t="s">
        <v>76</v>
      </c>
      <c r="B152" s="89" t="s">
        <v>77</v>
      </c>
      <c r="C152" s="89"/>
      <c r="D152" s="89" t="s">
        <v>78</v>
      </c>
      <c r="E152" s="89" t="s">
        <v>79</v>
      </c>
      <c r="F152" s="89"/>
      <c r="G152" s="105"/>
      <c r="H152" s="105"/>
      <c r="I152" s="105"/>
      <c r="J152" s="105"/>
      <c r="K152" s="106"/>
      <c r="L152" s="105"/>
      <c r="M152" s="89"/>
      <c r="N152" s="105"/>
      <c r="O152" s="105"/>
      <c r="P152" s="105"/>
      <c r="Q152" s="107"/>
      <c r="R152" s="108"/>
      <c r="S152" s="72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  <c r="AD152" s="70"/>
      <c r="AE152" s="70"/>
      <c r="AF152" s="70"/>
      <c r="AG152" s="70"/>
      <c r="AH152" s="70"/>
      <c r="AI152" s="70"/>
      <c r="AJ152" s="70"/>
      <c r="AK152" s="70"/>
      <c r="AL152" s="70"/>
    </row>
    <row r="153" s="80" customFormat="true" ht="14.85" hidden="false" customHeight="true" outlineLevel="0" collapsed="false">
      <c r="A153" s="8" t="str">
        <f aca="false">A141</f>
        <v>Tomasz</v>
      </c>
      <c r="B153" s="109" t="str">
        <f aca="false">B141</f>
        <v>Liechtenberg</v>
      </c>
      <c r="C153" s="96" t="n">
        <f aca="false">C141-F153</f>
        <v>103</v>
      </c>
      <c r="D153" s="95" t="n">
        <f aca="false">Grafik_Lipiec!D28</f>
        <v>0</v>
      </c>
      <c r="E153" s="110" t="n">
        <f aca="false">Grafik_Lipiec!E28</f>
        <v>0</v>
      </c>
      <c r="F153" s="95" t="n">
        <f aca="false">E153-D153</f>
        <v>0</v>
      </c>
      <c r="G153" s="112"/>
      <c r="H153" s="99"/>
      <c r="I153" s="99"/>
      <c r="J153" s="112"/>
      <c r="K153" s="112"/>
      <c r="L153" s="112"/>
      <c r="M153" s="99"/>
      <c r="N153" s="99"/>
      <c r="O153" s="99"/>
      <c r="P153" s="99"/>
      <c r="Q153" s="99" t="s">
        <v>80</v>
      </c>
      <c r="R153" s="101"/>
      <c r="S153" s="72"/>
      <c r="T153" s="70"/>
      <c r="U153" s="70"/>
      <c r="V153" s="70"/>
      <c r="W153" s="70"/>
      <c r="X153" s="70"/>
      <c r="Y153" s="70"/>
      <c r="Z153" s="70"/>
      <c r="AA153" s="70"/>
      <c r="AB153" s="70"/>
      <c r="AC153" s="70"/>
      <c r="AD153" s="70"/>
      <c r="AE153" s="70"/>
      <c r="AF153" s="70"/>
      <c r="AG153" s="70"/>
      <c r="AH153" s="70"/>
      <c r="AI153" s="70"/>
      <c r="AJ153" s="70"/>
      <c r="AK153" s="70"/>
      <c r="AL153" s="70"/>
    </row>
    <row r="154" s="80" customFormat="true" ht="14.85" hidden="false" customHeight="true" outlineLevel="0" collapsed="false">
      <c r="A154" s="8" t="str">
        <f aca="false">A142</f>
        <v>Adrian</v>
      </c>
      <c r="B154" s="109" t="str">
        <f aca="false">B142</f>
        <v>Kierownik</v>
      </c>
      <c r="C154" s="96" t="n">
        <f aca="false">C142-F154</f>
        <v>94</v>
      </c>
      <c r="D154" s="95" t="n">
        <f aca="false">Grafik_Lipiec!H28</f>
        <v>14</v>
      </c>
      <c r="E154" s="110" t="n">
        <f aca="false">Grafik_Lipiec!I28</f>
        <v>22</v>
      </c>
      <c r="F154" s="95" t="n">
        <f aca="false">E154-D154</f>
        <v>8</v>
      </c>
      <c r="G154" s="99"/>
      <c r="H154" s="99"/>
      <c r="I154" s="99"/>
      <c r="J154" s="99" t="n">
        <v>1</v>
      </c>
      <c r="K154" s="99"/>
      <c r="L154" s="99"/>
      <c r="M154" s="104"/>
      <c r="N154" s="99"/>
      <c r="O154" s="99"/>
      <c r="P154" s="99"/>
      <c r="Q154" s="99" t="s">
        <v>80</v>
      </c>
      <c r="R154" s="102"/>
      <c r="S154" s="72"/>
      <c r="T154" s="70"/>
      <c r="U154" s="70"/>
      <c r="V154" s="70"/>
      <c r="W154" s="70"/>
      <c r="X154" s="70"/>
      <c r="Y154" s="70"/>
      <c r="Z154" s="70"/>
      <c r="AA154" s="70"/>
      <c r="AB154" s="70"/>
      <c r="AC154" s="70"/>
      <c r="AD154" s="70"/>
      <c r="AE154" s="70"/>
      <c r="AF154" s="70"/>
      <c r="AG154" s="70"/>
      <c r="AH154" s="70"/>
      <c r="AI154" s="70"/>
      <c r="AJ154" s="70"/>
      <c r="AK154" s="70"/>
      <c r="AL154" s="70"/>
    </row>
    <row r="155" s="80" customFormat="true" ht="14.85" hidden="false" customHeight="true" outlineLevel="0" collapsed="false">
      <c r="A155" s="8" t="str">
        <f aca="false">A143</f>
        <v>Damian</v>
      </c>
      <c r="B155" s="109" t="str">
        <f aca="false">B143</f>
        <v>Zastępca</v>
      </c>
      <c r="C155" s="96" t="n">
        <f aca="false">C143-F155</f>
        <v>102</v>
      </c>
      <c r="D155" s="95" t="n">
        <f aca="false">Grafik_Lipiec!L28</f>
        <v>8</v>
      </c>
      <c r="E155" s="110" t="n">
        <f aca="false">Grafik_Lipiec!M28</f>
        <v>12</v>
      </c>
      <c r="F155" s="95" t="n">
        <f aca="false">E155-D155</f>
        <v>4</v>
      </c>
      <c r="G155" s="112"/>
      <c r="H155" s="99" t="n">
        <v>1</v>
      </c>
      <c r="I155" s="99"/>
      <c r="J155" s="112"/>
      <c r="K155" s="99"/>
      <c r="L155" s="99"/>
      <c r="M155" s="99" t="n">
        <v>1</v>
      </c>
      <c r="N155" s="99"/>
      <c r="O155" s="99"/>
      <c r="P155" s="99"/>
      <c r="Q155" s="99" t="s">
        <v>80</v>
      </c>
      <c r="R155" s="102"/>
      <c r="S155" s="72"/>
      <c r="T155" s="70"/>
      <c r="U155" s="70"/>
      <c r="V155" s="70"/>
      <c r="W155" s="70"/>
      <c r="X155" s="70"/>
      <c r="Y155" s="70"/>
      <c r="Z155" s="70"/>
      <c r="AA155" s="70"/>
      <c r="AB155" s="70"/>
      <c r="AC155" s="70"/>
      <c r="AD155" s="70"/>
      <c r="AE155" s="70"/>
      <c r="AF155" s="70"/>
      <c r="AG155" s="70"/>
      <c r="AH155" s="70"/>
      <c r="AI155" s="70"/>
      <c r="AJ155" s="70"/>
      <c r="AK155" s="70"/>
      <c r="AL155" s="70"/>
    </row>
    <row r="156" s="80" customFormat="true" ht="14.85" hidden="false" customHeight="true" outlineLevel="0" collapsed="false">
      <c r="A156" s="8" t="str">
        <f aca="false">A144</f>
        <v>Michał</v>
      </c>
      <c r="B156" s="109" t="str">
        <f aca="false">B144</f>
        <v>Sprzedawca</v>
      </c>
      <c r="C156" s="96" t="n">
        <f aca="false">C144-F156</f>
        <v>96</v>
      </c>
      <c r="D156" s="95" t="n">
        <f aca="false">Grafik_Lipiec!P28</f>
        <v>0</v>
      </c>
      <c r="E156" s="110" t="n">
        <f aca="false">Grafik_Lipiec!Q28</f>
        <v>0</v>
      </c>
      <c r="F156" s="95" t="n">
        <f aca="false">E156-D156</f>
        <v>0</v>
      </c>
      <c r="G156" s="99"/>
      <c r="H156" s="99"/>
      <c r="I156" s="99"/>
      <c r="J156" s="99"/>
      <c r="K156" s="99"/>
      <c r="L156" s="99"/>
      <c r="M156" s="99"/>
      <c r="N156" s="99"/>
      <c r="O156" s="99"/>
      <c r="P156" s="99"/>
      <c r="Q156" s="99" t="s">
        <v>80</v>
      </c>
      <c r="R156" s="102"/>
      <c r="S156" s="72"/>
      <c r="T156" s="70"/>
      <c r="U156" s="70"/>
      <c r="V156" s="70"/>
      <c r="W156" s="70"/>
      <c r="X156" s="70"/>
      <c r="Y156" s="70"/>
      <c r="Z156" s="70"/>
      <c r="AA156" s="70"/>
      <c r="AB156" s="70"/>
      <c r="AC156" s="70"/>
      <c r="AD156" s="70"/>
      <c r="AE156" s="70"/>
      <c r="AF156" s="70"/>
      <c r="AG156" s="70"/>
      <c r="AH156" s="70"/>
      <c r="AI156" s="70"/>
      <c r="AJ156" s="70"/>
      <c r="AK156" s="70"/>
      <c r="AL156" s="70"/>
    </row>
    <row r="157" s="80" customFormat="true" ht="14.85" hidden="false" customHeight="true" outlineLevel="0" collapsed="false">
      <c r="A157" s="8" t="str">
        <f aca="false">A145</f>
        <v>Radosław</v>
      </c>
      <c r="B157" s="109" t="str">
        <f aca="false">B145</f>
        <v>Sprzedawca</v>
      </c>
      <c r="C157" s="96" t="n">
        <f aca="false">C145-F157</f>
        <v>124</v>
      </c>
      <c r="D157" s="95" t="n">
        <f aca="false">Grafik_Lipiec!T28</f>
        <v>0</v>
      </c>
      <c r="E157" s="110" t="n">
        <f aca="false">Grafik_Lipiec!U28</f>
        <v>8</v>
      </c>
      <c r="F157" s="95" t="n">
        <f aca="false">E157-D157</f>
        <v>8</v>
      </c>
      <c r="G157" s="99"/>
      <c r="H157" s="99"/>
      <c r="I157" s="99" t="n">
        <v>1</v>
      </c>
      <c r="J157" s="99"/>
      <c r="K157" s="99"/>
      <c r="L157" s="99"/>
      <c r="M157" s="104"/>
      <c r="N157" s="99"/>
      <c r="O157" s="99"/>
      <c r="P157" s="99"/>
      <c r="Q157" s="99" t="s">
        <v>80</v>
      </c>
      <c r="R157" s="102"/>
      <c r="S157" s="72"/>
      <c r="T157" s="70"/>
      <c r="U157" s="70"/>
      <c r="V157" s="70"/>
      <c r="W157" s="70"/>
      <c r="X157" s="70"/>
      <c r="Y157" s="70"/>
      <c r="Z157" s="70"/>
      <c r="AA157" s="70"/>
      <c r="AB157" s="70"/>
      <c r="AC157" s="70"/>
      <c r="AD157" s="70"/>
      <c r="AE157" s="70"/>
      <c r="AF157" s="70"/>
      <c r="AG157" s="70"/>
      <c r="AH157" s="70"/>
      <c r="AI157" s="70"/>
      <c r="AJ157" s="70"/>
      <c r="AK157" s="70"/>
      <c r="AL157" s="70"/>
    </row>
    <row r="158" s="80" customFormat="true" ht="14.85" hidden="false" customHeight="true" outlineLevel="0" collapsed="false">
      <c r="A158" s="8" t="str">
        <f aca="false">A146</f>
        <v>Jakub</v>
      </c>
      <c r="B158" s="109" t="str">
        <f aca="false">B146</f>
        <v>Sprzedawca</v>
      </c>
      <c r="C158" s="96" t="n">
        <f aca="false">C146-F158</f>
        <v>96</v>
      </c>
      <c r="D158" s="95" t="n">
        <f aca="false">Grafik_Lipiec!X28</f>
        <v>10</v>
      </c>
      <c r="E158" s="110" t="n">
        <f aca="false">Grafik_Lipiec!Y28</f>
        <v>22</v>
      </c>
      <c r="F158" s="95" t="n">
        <f aca="false">E158-D158</f>
        <v>12</v>
      </c>
      <c r="G158" s="99"/>
      <c r="H158" s="99"/>
      <c r="I158" s="99"/>
      <c r="J158" s="99"/>
      <c r="K158" s="99"/>
      <c r="L158" s="99" t="n">
        <v>1</v>
      </c>
      <c r="M158" s="104"/>
      <c r="N158" s="99" t="n">
        <v>1</v>
      </c>
      <c r="O158" s="99" t="n">
        <v>1</v>
      </c>
      <c r="P158" s="99"/>
      <c r="Q158" s="99" t="s">
        <v>80</v>
      </c>
      <c r="R158" s="102"/>
      <c r="S158" s="72"/>
      <c r="T158" s="70"/>
      <c r="U158" s="70"/>
      <c r="V158" s="70"/>
      <c r="W158" s="70"/>
      <c r="X158" s="70"/>
      <c r="Y158" s="70"/>
      <c r="Z158" s="70"/>
      <c r="AA158" s="70"/>
      <c r="AB158" s="70"/>
      <c r="AC158" s="70"/>
      <c r="AD158" s="70"/>
      <c r="AE158" s="70"/>
      <c r="AF158" s="70"/>
      <c r="AG158" s="70"/>
      <c r="AH158" s="70"/>
      <c r="AI158" s="70"/>
      <c r="AJ158" s="70"/>
      <c r="AK158" s="70"/>
      <c r="AL158" s="70"/>
    </row>
    <row r="159" s="80" customFormat="true" ht="14.85" hidden="false" customHeight="true" outlineLevel="0" collapsed="false">
      <c r="A159" s="8" t="str">
        <f aca="false">A147</f>
        <v>Adrian</v>
      </c>
      <c r="B159" s="109" t="str">
        <f aca="false">B147</f>
        <v>Sprzedawca</v>
      </c>
      <c r="C159" s="96" t="n">
        <f aca="false">C147-F159</f>
        <v>124</v>
      </c>
      <c r="D159" s="95" t="n">
        <f aca="false">Grafik_Lipiec!AB28</f>
        <v>0</v>
      </c>
      <c r="E159" s="110" t="n">
        <f aca="false">Grafik_Lipiec!AC28</f>
        <v>0</v>
      </c>
      <c r="F159" s="95" t="n">
        <f aca="false">E159-D159</f>
        <v>0</v>
      </c>
      <c r="G159" s="99"/>
      <c r="H159" s="99"/>
      <c r="I159" s="99"/>
      <c r="J159" s="99"/>
      <c r="K159" s="99"/>
      <c r="L159" s="99"/>
      <c r="M159" s="104"/>
      <c r="N159" s="99"/>
      <c r="O159" s="99"/>
      <c r="P159" s="99"/>
      <c r="Q159" s="99" t="s">
        <v>80</v>
      </c>
      <c r="R159" s="102"/>
      <c r="S159" s="72"/>
      <c r="T159" s="70"/>
      <c r="U159" s="70"/>
      <c r="V159" s="70"/>
      <c r="W159" s="70"/>
      <c r="X159" s="70"/>
      <c r="Y159" s="70"/>
      <c r="Z159" s="70"/>
      <c r="AA159" s="70"/>
      <c r="AB159" s="70"/>
      <c r="AC159" s="70"/>
      <c r="AD159" s="70"/>
      <c r="AE159" s="70"/>
      <c r="AF159" s="70"/>
      <c r="AG159" s="70"/>
      <c r="AH159" s="70"/>
      <c r="AI159" s="70"/>
      <c r="AJ159" s="70"/>
      <c r="AK159" s="70"/>
      <c r="AL159" s="70"/>
    </row>
    <row r="160" s="80" customFormat="true" ht="14.85" hidden="false" customHeight="true" outlineLevel="0" collapsed="false">
      <c r="A160" s="8" t="str">
        <f aca="false">A148</f>
        <v>Radosław</v>
      </c>
      <c r="B160" s="109" t="str">
        <f aca="false">B148</f>
        <v>Sprzedawca</v>
      </c>
      <c r="C160" s="96" t="n">
        <f aca="false">C148-F160</f>
        <v>84</v>
      </c>
      <c r="D160" s="95" t="n">
        <f aca="false">Grafik_Lipiec!AF28</f>
        <v>8</v>
      </c>
      <c r="E160" s="95" t="n">
        <f aca="false">Grafik_Lipiec!AG28</f>
        <v>20</v>
      </c>
      <c r="F160" s="95" t="n">
        <f aca="false">E160-D160</f>
        <v>12</v>
      </c>
      <c r="G160" s="99"/>
      <c r="H160" s="99"/>
      <c r="I160" s="99"/>
      <c r="J160" s="99"/>
      <c r="K160" s="99" t="n">
        <v>1</v>
      </c>
      <c r="L160" s="99"/>
      <c r="M160" s="104"/>
      <c r="N160" s="99"/>
      <c r="O160" s="99"/>
      <c r="P160" s="99"/>
      <c r="Q160" s="99" t="s">
        <v>80</v>
      </c>
      <c r="R160" s="102"/>
      <c r="S160" s="72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  <c r="AI160" s="70"/>
      <c r="AJ160" s="70"/>
      <c r="AK160" s="70"/>
      <c r="AL160" s="70"/>
    </row>
    <row r="161" s="80" customFormat="true" ht="14.85" hidden="false" customHeight="true" outlineLevel="0" collapsed="false">
      <c r="A161" s="8" t="str">
        <f aca="false">A149</f>
        <v>Kacper</v>
      </c>
      <c r="B161" s="109" t="str">
        <f aca="false">B149</f>
        <v>Sprzedawca</v>
      </c>
      <c r="C161" s="96" t="n">
        <f aca="false">C149-F161</f>
        <v>94</v>
      </c>
      <c r="D161" s="95" t="n">
        <f aca="false">Grafik_Lipiec!AJ28</f>
        <v>8</v>
      </c>
      <c r="E161" s="95" t="n">
        <f aca="false">Grafik_Lipiec!AK28</f>
        <v>20</v>
      </c>
      <c r="F161" s="95" t="n">
        <f aca="false">E161-D161</f>
        <v>12</v>
      </c>
      <c r="G161" s="99" t="n">
        <v>1</v>
      </c>
      <c r="H161" s="99"/>
      <c r="I161" s="99"/>
      <c r="J161" s="99" t="n">
        <v>1</v>
      </c>
      <c r="K161" s="99" t="n">
        <v>1</v>
      </c>
      <c r="L161" s="99"/>
      <c r="M161" s="104"/>
      <c r="N161" s="99"/>
      <c r="O161" s="99"/>
      <c r="P161" s="99"/>
      <c r="Q161" s="99" t="s">
        <v>80</v>
      </c>
      <c r="R161" s="102"/>
      <c r="S161" s="72"/>
      <c r="T161" s="70"/>
      <c r="U161" s="70"/>
      <c r="V161" s="70"/>
      <c r="W161" s="70"/>
      <c r="X161" s="70"/>
      <c r="Y161" s="70"/>
      <c r="Z161" s="70"/>
      <c r="AA161" s="70"/>
      <c r="AB161" s="70"/>
      <c r="AC161" s="70"/>
      <c r="AD161" s="70"/>
      <c r="AE161" s="70"/>
      <c r="AF161" s="70"/>
      <c r="AG161" s="70"/>
      <c r="AH161" s="70"/>
      <c r="AI161" s="70"/>
      <c r="AJ161" s="70"/>
      <c r="AK161" s="70"/>
      <c r="AL161" s="70"/>
    </row>
    <row r="162" s="80" customFormat="true" ht="14.85" hidden="false" customHeight="true" outlineLevel="0" collapsed="false">
      <c r="A162" s="70"/>
      <c r="B162" s="70"/>
      <c r="C162" s="70"/>
      <c r="D162" s="0"/>
      <c r="E162" s="0"/>
      <c r="F162" s="70"/>
      <c r="G162" s="0"/>
      <c r="H162" s="0"/>
      <c r="I162" s="0"/>
      <c r="J162" s="0"/>
      <c r="K162" s="0"/>
      <c r="L162" s="0"/>
      <c r="M162" s="0"/>
      <c r="N162" s="0"/>
      <c r="O162" s="0"/>
      <c r="P162" s="0"/>
      <c r="Q162" s="0"/>
      <c r="R162" s="71"/>
      <c r="S162" s="72"/>
      <c r="T162" s="70"/>
      <c r="U162" s="70"/>
      <c r="V162" s="70"/>
      <c r="W162" s="70"/>
      <c r="X162" s="70"/>
      <c r="Y162" s="70"/>
      <c r="Z162" s="70"/>
      <c r="AA162" s="70"/>
      <c r="AB162" s="70"/>
      <c r="AC162" s="70"/>
      <c r="AD162" s="70"/>
      <c r="AE162" s="70"/>
      <c r="AF162" s="70"/>
      <c r="AG162" s="70"/>
      <c r="AH162" s="70"/>
      <c r="AI162" s="70"/>
      <c r="AJ162" s="70"/>
      <c r="AK162" s="70"/>
      <c r="AL162" s="70"/>
    </row>
    <row r="163" s="80" customFormat="true" ht="35.65" hidden="false" customHeight="true" outlineLevel="0" collapsed="false">
      <c r="A163" s="82" t="str">
        <f aca="false">Grafik_Lipiec!B29</f>
        <v>sobota</v>
      </c>
      <c r="B163" s="83" t="n">
        <f aca="false">Grafik_Lipiec!C29</f>
        <v>14</v>
      </c>
      <c r="C163" s="82" t="s">
        <v>61</v>
      </c>
      <c r="D163" s="82" t="s">
        <v>62</v>
      </c>
      <c r="E163" s="82"/>
      <c r="F163" s="82" t="s">
        <v>63</v>
      </c>
      <c r="G163" s="84" t="s">
        <v>64</v>
      </c>
      <c r="H163" s="85" t="s">
        <v>65</v>
      </c>
      <c r="I163" s="85" t="s">
        <v>66</v>
      </c>
      <c r="J163" s="84" t="s">
        <v>67</v>
      </c>
      <c r="K163" s="84" t="s">
        <v>68</v>
      </c>
      <c r="L163" s="86" t="s">
        <v>69</v>
      </c>
      <c r="M163" s="87" t="s">
        <v>70</v>
      </c>
      <c r="N163" s="84" t="s">
        <v>71</v>
      </c>
      <c r="O163" s="84" t="s">
        <v>72</v>
      </c>
      <c r="P163" s="84" t="s">
        <v>73</v>
      </c>
      <c r="Q163" s="87" t="s">
        <v>74</v>
      </c>
      <c r="R163" s="88" t="s">
        <v>75</v>
      </c>
      <c r="S163" s="72"/>
      <c r="T163" s="70"/>
      <c r="U163" s="70"/>
      <c r="V163" s="70"/>
      <c r="W163" s="70"/>
      <c r="X163" s="70"/>
      <c r="Y163" s="70"/>
      <c r="Z163" s="70"/>
      <c r="AA163" s="70"/>
      <c r="AB163" s="70"/>
      <c r="AC163" s="70"/>
      <c r="AD163" s="70"/>
      <c r="AE163" s="70"/>
      <c r="AF163" s="70"/>
      <c r="AG163" s="70"/>
      <c r="AH163" s="70"/>
      <c r="AI163" s="70"/>
      <c r="AJ163" s="70"/>
      <c r="AK163" s="70"/>
      <c r="AL163" s="70"/>
    </row>
    <row r="164" s="80" customFormat="true" ht="14.85" hidden="false" customHeight="true" outlineLevel="0" collapsed="false">
      <c r="A164" s="89" t="s">
        <v>76</v>
      </c>
      <c r="B164" s="89" t="s">
        <v>77</v>
      </c>
      <c r="C164" s="89"/>
      <c r="D164" s="89" t="s">
        <v>78</v>
      </c>
      <c r="E164" s="89" t="s">
        <v>79</v>
      </c>
      <c r="F164" s="89"/>
      <c r="G164" s="105"/>
      <c r="H164" s="105"/>
      <c r="I164" s="105"/>
      <c r="J164" s="105"/>
      <c r="K164" s="106"/>
      <c r="L164" s="105"/>
      <c r="M164" s="89"/>
      <c r="N164" s="105"/>
      <c r="O164" s="105"/>
      <c r="P164" s="105"/>
      <c r="Q164" s="107"/>
      <c r="R164" s="108"/>
      <c r="S164" s="72"/>
      <c r="T164" s="70"/>
      <c r="U164" s="70"/>
      <c r="V164" s="70"/>
      <c r="W164" s="70"/>
      <c r="X164" s="70"/>
      <c r="Y164" s="70"/>
      <c r="Z164" s="70"/>
      <c r="AA164" s="70"/>
      <c r="AB164" s="70"/>
      <c r="AC164" s="70"/>
      <c r="AD164" s="70"/>
      <c r="AE164" s="70"/>
      <c r="AF164" s="70"/>
      <c r="AG164" s="70"/>
      <c r="AH164" s="70"/>
      <c r="AI164" s="70"/>
      <c r="AJ164" s="70"/>
      <c r="AK164" s="70"/>
      <c r="AL164" s="70"/>
    </row>
    <row r="165" s="80" customFormat="true" ht="14.85" hidden="false" customHeight="true" outlineLevel="0" collapsed="false">
      <c r="A165" s="8" t="str">
        <f aca="false">A153</f>
        <v>Tomasz</v>
      </c>
      <c r="B165" s="109" t="str">
        <f aca="false">B153</f>
        <v>Liechtenberg</v>
      </c>
      <c r="C165" s="96" t="n">
        <f aca="false">C153-F165</f>
        <v>103</v>
      </c>
      <c r="D165" s="95" t="n">
        <f aca="false">Grafik_Lipiec!D29</f>
        <v>0</v>
      </c>
      <c r="E165" s="110" t="n">
        <f aca="false">Grafik_Lipiec!E29</f>
        <v>0</v>
      </c>
      <c r="F165" s="95" t="n">
        <f aca="false">E165-D165</f>
        <v>0</v>
      </c>
      <c r="G165" s="99"/>
      <c r="H165" s="112"/>
      <c r="I165" s="112"/>
      <c r="J165" s="99"/>
      <c r="K165" s="99"/>
      <c r="L165" s="99"/>
      <c r="M165" s="99"/>
      <c r="N165" s="99"/>
      <c r="O165" s="99"/>
      <c r="P165" s="99"/>
      <c r="Q165" s="99" t="s">
        <v>80</v>
      </c>
      <c r="R165" s="101"/>
      <c r="S165" s="72"/>
      <c r="T165" s="70"/>
      <c r="U165" s="70"/>
      <c r="V165" s="70"/>
      <c r="W165" s="70"/>
      <c r="X165" s="70"/>
      <c r="Y165" s="70"/>
      <c r="Z165" s="70"/>
      <c r="AA165" s="70"/>
      <c r="AB165" s="70"/>
      <c r="AC165" s="70"/>
      <c r="AD165" s="70"/>
      <c r="AE165" s="70"/>
      <c r="AF165" s="70"/>
      <c r="AG165" s="70"/>
      <c r="AH165" s="70"/>
      <c r="AI165" s="70"/>
      <c r="AJ165" s="70"/>
      <c r="AK165" s="70"/>
      <c r="AL165" s="70"/>
    </row>
    <row r="166" s="80" customFormat="true" ht="14.85" hidden="false" customHeight="true" outlineLevel="0" collapsed="false">
      <c r="A166" s="8" t="str">
        <f aca="false">A154</f>
        <v>Adrian</v>
      </c>
      <c r="B166" s="109" t="str">
        <f aca="false">B154</f>
        <v>Kierownik</v>
      </c>
      <c r="C166" s="96" t="n">
        <f aca="false">C154-F166</f>
        <v>82</v>
      </c>
      <c r="D166" s="95" t="n">
        <f aca="false">Grafik_Lipiec!H29</f>
        <v>10</v>
      </c>
      <c r="E166" s="110" t="n">
        <f aca="false">Grafik_Lipiec!I29</f>
        <v>22</v>
      </c>
      <c r="F166" s="95" t="n">
        <f aca="false">E166-D166</f>
        <v>12</v>
      </c>
      <c r="G166" s="99"/>
      <c r="H166" s="99"/>
      <c r="I166" s="99"/>
      <c r="J166" s="99" t="n">
        <v>1</v>
      </c>
      <c r="K166" s="99"/>
      <c r="L166" s="99" t="n">
        <v>1</v>
      </c>
      <c r="M166" s="99"/>
      <c r="N166" s="99"/>
      <c r="O166" s="99"/>
      <c r="P166" s="99"/>
      <c r="Q166" s="99" t="s">
        <v>80</v>
      </c>
      <c r="R166" s="102"/>
      <c r="S166" s="72"/>
      <c r="T166" s="70"/>
      <c r="U166" s="70"/>
      <c r="V166" s="70"/>
      <c r="W166" s="70"/>
      <c r="X166" s="70"/>
      <c r="Y166" s="70"/>
      <c r="Z166" s="70"/>
      <c r="AA166" s="70"/>
      <c r="AB166" s="70"/>
      <c r="AC166" s="70"/>
      <c r="AD166" s="70"/>
      <c r="AE166" s="70"/>
      <c r="AF166" s="70"/>
      <c r="AG166" s="70"/>
      <c r="AH166" s="70"/>
      <c r="AI166" s="70"/>
      <c r="AJ166" s="70"/>
      <c r="AK166" s="70"/>
      <c r="AL166" s="70"/>
    </row>
    <row r="167" s="80" customFormat="true" ht="14.85" hidden="false" customHeight="true" outlineLevel="0" collapsed="false">
      <c r="A167" s="8" t="str">
        <f aca="false">A155</f>
        <v>Damian</v>
      </c>
      <c r="B167" s="109" t="str">
        <f aca="false">B155</f>
        <v>Zastępca</v>
      </c>
      <c r="C167" s="96" t="n">
        <f aca="false">C155-F167</f>
        <v>102</v>
      </c>
      <c r="D167" s="95" t="n">
        <f aca="false">Grafik_Lipiec!L29</f>
        <v>0</v>
      </c>
      <c r="E167" s="110" t="n">
        <f aca="false">Grafik_Lipiec!M29</f>
        <v>0</v>
      </c>
      <c r="F167" s="95" t="n">
        <f aca="false">E167-D167</f>
        <v>0</v>
      </c>
      <c r="G167" s="112"/>
      <c r="H167" s="99"/>
      <c r="I167" s="99"/>
      <c r="J167" s="99"/>
      <c r="K167" s="99"/>
      <c r="L167" s="99"/>
      <c r="M167" s="99"/>
      <c r="N167" s="99"/>
      <c r="O167" s="99"/>
      <c r="P167" s="99"/>
      <c r="Q167" s="99" t="s">
        <v>80</v>
      </c>
      <c r="R167" s="102"/>
      <c r="S167" s="72"/>
      <c r="T167" s="70"/>
      <c r="U167" s="70"/>
      <c r="V167" s="70"/>
      <c r="W167" s="70"/>
      <c r="X167" s="70"/>
      <c r="Y167" s="70"/>
      <c r="Z167" s="70"/>
      <c r="AA167" s="70"/>
      <c r="AB167" s="70"/>
      <c r="AC167" s="70"/>
      <c r="AD167" s="70"/>
      <c r="AE167" s="70"/>
      <c r="AF167" s="70"/>
      <c r="AG167" s="70"/>
      <c r="AH167" s="70"/>
      <c r="AI167" s="70"/>
      <c r="AJ167" s="70"/>
      <c r="AK167" s="70"/>
      <c r="AL167" s="70"/>
    </row>
    <row r="168" s="80" customFormat="true" ht="14.85" hidden="false" customHeight="true" outlineLevel="0" collapsed="false">
      <c r="A168" s="8" t="str">
        <f aca="false">A156</f>
        <v>Michał</v>
      </c>
      <c r="B168" s="109" t="str">
        <f aca="false">B156</f>
        <v>Sprzedawca</v>
      </c>
      <c r="C168" s="96" t="n">
        <f aca="false">C156-F168</f>
        <v>84</v>
      </c>
      <c r="D168" s="95" t="n">
        <f aca="false">Grafik_Lipiec!P29</f>
        <v>10</v>
      </c>
      <c r="E168" s="110" t="n">
        <f aca="false">Grafik_Lipiec!Q29</f>
        <v>22</v>
      </c>
      <c r="F168" s="95" t="n">
        <f aca="false">E168-D168</f>
        <v>12</v>
      </c>
      <c r="G168" s="112"/>
      <c r="H168" s="112"/>
      <c r="I168" s="99"/>
      <c r="J168" s="112" t="n">
        <v>1</v>
      </c>
      <c r="K168" s="99"/>
      <c r="L168" s="99"/>
      <c r="M168" s="99"/>
      <c r="N168" s="99" t="n">
        <v>1</v>
      </c>
      <c r="O168" s="99" t="n">
        <v>1</v>
      </c>
      <c r="P168" s="99"/>
      <c r="Q168" s="99" t="s">
        <v>80</v>
      </c>
      <c r="R168" s="102"/>
      <c r="S168" s="72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  <c r="AF168" s="70"/>
      <c r="AG168" s="70"/>
      <c r="AH168" s="70"/>
      <c r="AI168" s="70"/>
      <c r="AJ168" s="70"/>
      <c r="AK168" s="70"/>
      <c r="AL168" s="70"/>
    </row>
    <row r="169" s="80" customFormat="true" ht="14.85" hidden="false" customHeight="true" outlineLevel="0" collapsed="false">
      <c r="A169" s="8" t="str">
        <f aca="false">A157</f>
        <v>Radosław</v>
      </c>
      <c r="B169" s="109" t="str">
        <f aca="false">B157</f>
        <v>Sprzedawca</v>
      </c>
      <c r="C169" s="96" t="n">
        <f aca="false">C157-F169</f>
        <v>124</v>
      </c>
      <c r="D169" s="95" t="n">
        <f aca="false">Grafik_Lipiec!T29</f>
        <v>0</v>
      </c>
      <c r="E169" s="110" t="n">
        <f aca="false">Grafik_Lipiec!U29</f>
        <v>0</v>
      </c>
      <c r="F169" s="95" t="n">
        <f aca="false">E169-D169</f>
        <v>0</v>
      </c>
      <c r="G169" s="112"/>
      <c r="H169" s="99"/>
      <c r="I169" s="99"/>
      <c r="J169" s="99"/>
      <c r="K169" s="99"/>
      <c r="L169" s="99"/>
      <c r="M169" s="99"/>
      <c r="N169" s="99"/>
      <c r="O169" s="99"/>
      <c r="P169" s="99"/>
      <c r="Q169" s="99" t="s">
        <v>80</v>
      </c>
      <c r="R169" s="102"/>
      <c r="S169" s="72"/>
      <c r="T169" s="70"/>
      <c r="U169" s="70"/>
      <c r="V169" s="70"/>
      <c r="W169" s="70"/>
      <c r="X169" s="70"/>
      <c r="Y169" s="70"/>
      <c r="Z169" s="70"/>
      <c r="AA169" s="70"/>
      <c r="AB169" s="70"/>
      <c r="AC169" s="70"/>
      <c r="AD169" s="70"/>
      <c r="AE169" s="70"/>
      <c r="AF169" s="70"/>
      <c r="AG169" s="70"/>
      <c r="AH169" s="70"/>
      <c r="AI169" s="70"/>
      <c r="AJ169" s="70"/>
      <c r="AK169" s="70"/>
      <c r="AL169" s="70"/>
    </row>
    <row r="170" s="80" customFormat="true" ht="14.85" hidden="false" customHeight="true" outlineLevel="0" collapsed="false">
      <c r="A170" s="8" t="str">
        <f aca="false">A158</f>
        <v>Jakub</v>
      </c>
      <c r="B170" s="109" t="str">
        <f aca="false">B158</f>
        <v>Sprzedawca</v>
      </c>
      <c r="C170" s="96" t="n">
        <f aca="false">C158-F170</f>
        <v>96</v>
      </c>
      <c r="D170" s="95" t="n">
        <f aca="false">Grafik_Lipiec!X29</f>
        <v>0</v>
      </c>
      <c r="E170" s="110" t="n">
        <f aca="false">Grafik_Lipiec!Y29</f>
        <v>0</v>
      </c>
      <c r="F170" s="95" t="n">
        <f aca="false">E170-D170</f>
        <v>0</v>
      </c>
      <c r="G170" s="112"/>
      <c r="H170" s="112"/>
      <c r="I170" s="112"/>
      <c r="J170" s="99"/>
      <c r="K170" s="99"/>
      <c r="L170" s="99"/>
      <c r="M170" s="99"/>
      <c r="N170" s="99"/>
      <c r="O170" s="99"/>
      <c r="P170" s="99"/>
      <c r="Q170" s="99" t="s">
        <v>80</v>
      </c>
      <c r="R170" s="102"/>
      <c r="S170" s="72"/>
      <c r="T170" s="70"/>
      <c r="U170" s="70"/>
      <c r="V170" s="70"/>
      <c r="W170" s="70"/>
      <c r="X170" s="70"/>
      <c r="Y170" s="70"/>
      <c r="Z170" s="70"/>
      <c r="AA170" s="70"/>
      <c r="AB170" s="70"/>
      <c r="AC170" s="70"/>
      <c r="AD170" s="70"/>
      <c r="AE170" s="70"/>
      <c r="AF170" s="70"/>
      <c r="AG170" s="70"/>
      <c r="AH170" s="70"/>
      <c r="AI170" s="70"/>
      <c r="AJ170" s="70"/>
      <c r="AK170" s="70"/>
      <c r="AL170" s="70"/>
    </row>
    <row r="171" s="80" customFormat="true" ht="14.85" hidden="false" customHeight="true" outlineLevel="0" collapsed="false">
      <c r="A171" s="8" t="str">
        <f aca="false">A159</f>
        <v>Adrian</v>
      </c>
      <c r="B171" s="109" t="str">
        <f aca="false">B159</f>
        <v>Sprzedawca</v>
      </c>
      <c r="C171" s="96" t="n">
        <f aca="false">C159-F171</f>
        <v>112</v>
      </c>
      <c r="D171" s="95" t="n">
        <f aca="false">Grafik_Lipiec!AB29</f>
        <v>10</v>
      </c>
      <c r="E171" s="110" t="n">
        <f aca="false">Grafik_Lipiec!AC29</f>
        <v>22</v>
      </c>
      <c r="F171" s="95" t="n">
        <f aca="false">E171-D171</f>
        <v>12</v>
      </c>
      <c r="G171" s="112"/>
      <c r="H171" s="112"/>
      <c r="I171" s="112"/>
      <c r="J171" s="99" t="n">
        <v>1</v>
      </c>
      <c r="K171" s="99"/>
      <c r="L171" s="99"/>
      <c r="M171" s="104"/>
      <c r="N171" s="99"/>
      <c r="O171" s="99"/>
      <c r="P171" s="99"/>
      <c r="Q171" s="99" t="s">
        <v>80</v>
      </c>
      <c r="R171" s="102"/>
      <c r="S171" s="72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  <c r="AD171" s="70"/>
      <c r="AE171" s="70"/>
      <c r="AF171" s="70"/>
      <c r="AG171" s="70"/>
      <c r="AH171" s="70"/>
      <c r="AI171" s="70"/>
      <c r="AJ171" s="70"/>
      <c r="AK171" s="70"/>
      <c r="AL171" s="70"/>
    </row>
    <row r="172" s="80" customFormat="true" ht="14.85" hidden="false" customHeight="true" outlineLevel="0" collapsed="false">
      <c r="A172" s="8" t="str">
        <f aca="false">A160</f>
        <v>Radosław</v>
      </c>
      <c r="B172" s="109" t="str">
        <f aca="false">B160</f>
        <v>Sprzedawca</v>
      </c>
      <c r="C172" s="96" t="n">
        <f aca="false">C160-F172</f>
        <v>76</v>
      </c>
      <c r="D172" s="95" t="n">
        <f aca="false">Grafik_Lipiec!AF29</f>
        <v>12</v>
      </c>
      <c r="E172" s="95" t="n">
        <f aca="false">Grafik_Lipiec!AG29</f>
        <v>20</v>
      </c>
      <c r="F172" s="95" t="n">
        <f aca="false">E172-D172</f>
        <v>8</v>
      </c>
      <c r="G172" s="112"/>
      <c r="H172" s="112"/>
      <c r="I172" s="112" t="n">
        <v>1</v>
      </c>
      <c r="J172" s="99"/>
      <c r="K172" s="99"/>
      <c r="L172" s="99"/>
      <c r="M172" s="104"/>
      <c r="N172" s="99"/>
      <c r="O172" s="99"/>
      <c r="P172" s="99"/>
      <c r="Q172" s="99" t="s">
        <v>80</v>
      </c>
      <c r="R172" s="102"/>
      <c r="S172" s="72"/>
      <c r="T172" s="70"/>
      <c r="U172" s="70"/>
      <c r="V172" s="70"/>
      <c r="W172" s="70"/>
      <c r="X172" s="70"/>
      <c r="Y172" s="70"/>
      <c r="Z172" s="70"/>
      <c r="AA172" s="70"/>
      <c r="AB172" s="70"/>
      <c r="AC172" s="70"/>
      <c r="AD172" s="70"/>
      <c r="AE172" s="70"/>
      <c r="AF172" s="70"/>
      <c r="AG172" s="70"/>
      <c r="AH172" s="70"/>
      <c r="AI172" s="70"/>
      <c r="AJ172" s="70"/>
      <c r="AK172" s="70"/>
      <c r="AL172" s="70"/>
    </row>
    <row r="173" s="80" customFormat="true" ht="14.85" hidden="false" customHeight="true" outlineLevel="0" collapsed="false">
      <c r="A173" s="8" t="str">
        <f aca="false">A161</f>
        <v>Kacper</v>
      </c>
      <c r="B173" s="109" t="str">
        <f aca="false">B161</f>
        <v>Sprzedawca</v>
      </c>
      <c r="C173" s="96" t="n">
        <f aca="false">C161-F173</f>
        <v>82</v>
      </c>
      <c r="D173" s="95" t="n">
        <f aca="false">Grafik_Lipiec!AJ29</f>
        <v>10</v>
      </c>
      <c r="E173" s="95" t="n">
        <f aca="false">Grafik_Lipiec!AK29</f>
        <v>22</v>
      </c>
      <c r="F173" s="95" t="n">
        <f aca="false">E173-D173</f>
        <v>12</v>
      </c>
      <c r="G173" s="112"/>
      <c r="H173" s="112"/>
      <c r="I173" s="112"/>
      <c r="J173" s="99" t="n">
        <v>1</v>
      </c>
      <c r="K173" s="99"/>
      <c r="L173" s="99"/>
      <c r="M173" s="104"/>
      <c r="N173" s="99"/>
      <c r="O173" s="99"/>
      <c r="P173" s="99"/>
      <c r="Q173" s="99" t="s">
        <v>80</v>
      </c>
      <c r="R173" s="102"/>
      <c r="S173" s="72"/>
      <c r="T173" s="70"/>
      <c r="U173" s="70"/>
      <c r="V173" s="70"/>
      <c r="W173" s="70"/>
      <c r="X173" s="70"/>
      <c r="Y173" s="70"/>
      <c r="Z173" s="70"/>
      <c r="AA173" s="70"/>
      <c r="AB173" s="70"/>
      <c r="AC173" s="70"/>
      <c r="AD173" s="70"/>
      <c r="AE173" s="70"/>
      <c r="AF173" s="70"/>
      <c r="AG173" s="70"/>
      <c r="AH173" s="70"/>
      <c r="AI173" s="70"/>
      <c r="AJ173" s="70"/>
      <c r="AK173" s="70"/>
      <c r="AL173" s="70"/>
    </row>
    <row r="174" s="80" customFormat="true" ht="14.85" hidden="false" customHeight="true" outlineLevel="0" collapsed="false">
      <c r="A174" s="70"/>
      <c r="B174" s="70"/>
      <c r="C174" s="70"/>
      <c r="D174" s="0"/>
      <c r="E174" s="0"/>
      <c r="F174" s="70"/>
      <c r="G174" s="0"/>
      <c r="H174" s="0"/>
      <c r="I174" s="0"/>
      <c r="J174" s="0"/>
      <c r="K174" s="0"/>
      <c r="L174" s="0"/>
      <c r="M174" s="0"/>
      <c r="N174" s="0"/>
      <c r="O174" s="0"/>
      <c r="P174" s="0"/>
      <c r="Q174" s="0"/>
      <c r="R174" s="71"/>
      <c r="S174" s="72"/>
      <c r="T174" s="70"/>
      <c r="U174" s="70"/>
      <c r="V174" s="70"/>
      <c r="W174" s="70"/>
      <c r="X174" s="70"/>
      <c r="Y174" s="70"/>
      <c r="Z174" s="70"/>
      <c r="AA174" s="70"/>
      <c r="AB174" s="70"/>
      <c r="AC174" s="70"/>
      <c r="AD174" s="70"/>
      <c r="AE174" s="70"/>
      <c r="AF174" s="70"/>
      <c r="AG174" s="70"/>
      <c r="AH174" s="70"/>
      <c r="AI174" s="70"/>
      <c r="AJ174" s="70"/>
      <c r="AK174" s="70"/>
      <c r="AL174" s="70"/>
    </row>
    <row r="175" s="80" customFormat="true" ht="35.65" hidden="false" customHeight="true" outlineLevel="0" collapsed="false">
      <c r="A175" s="82" t="str">
        <f aca="false">Grafik_Lipiec!B30</f>
        <v>niedziela</v>
      </c>
      <c r="B175" s="83" t="n">
        <f aca="false">Grafik_Lipiec!C30</f>
        <v>15</v>
      </c>
      <c r="C175" s="82" t="s">
        <v>61</v>
      </c>
      <c r="D175" s="82" t="s">
        <v>62</v>
      </c>
      <c r="E175" s="82"/>
      <c r="F175" s="82" t="s">
        <v>63</v>
      </c>
      <c r="G175" s="84" t="s">
        <v>64</v>
      </c>
      <c r="H175" s="85" t="s">
        <v>65</v>
      </c>
      <c r="I175" s="85" t="s">
        <v>66</v>
      </c>
      <c r="J175" s="84" t="s">
        <v>67</v>
      </c>
      <c r="K175" s="84" t="s">
        <v>68</v>
      </c>
      <c r="L175" s="86" t="s">
        <v>69</v>
      </c>
      <c r="M175" s="87" t="s">
        <v>70</v>
      </c>
      <c r="N175" s="84" t="s">
        <v>71</v>
      </c>
      <c r="O175" s="84" t="s">
        <v>72</v>
      </c>
      <c r="P175" s="84" t="s">
        <v>73</v>
      </c>
      <c r="Q175" s="87" t="s">
        <v>74</v>
      </c>
      <c r="R175" s="88" t="s">
        <v>75</v>
      </c>
      <c r="S175" s="72"/>
      <c r="T175" s="70"/>
      <c r="U175" s="70"/>
      <c r="V175" s="70"/>
      <c r="W175" s="70"/>
      <c r="X175" s="70"/>
      <c r="Y175" s="70"/>
      <c r="Z175" s="70"/>
      <c r="AA175" s="70"/>
      <c r="AB175" s="70"/>
      <c r="AC175" s="70"/>
      <c r="AD175" s="70"/>
      <c r="AE175" s="70"/>
      <c r="AF175" s="70"/>
      <c r="AG175" s="70"/>
      <c r="AH175" s="70"/>
      <c r="AI175" s="70"/>
      <c r="AJ175" s="70"/>
      <c r="AK175" s="70"/>
      <c r="AL175" s="70"/>
    </row>
    <row r="176" s="80" customFormat="true" ht="14.85" hidden="false" customHeight="true" outlineLevel="0" collapsed="false">
      <c r="A176" s="89" t="s">
        <v>76</v>
      </c>
      <c r="B176" s="89" t="s">
        <v>77</v>
      </c>
      <c r="C176" s="89"/>
      <c r="D176" s="89" t="s">
        <v>78</v>
      </c>
      <c r="E176" s="89" t="s">
        <v>79</v>
      </c>
      <c r="F176" s="89"/>
      <c r="G176" s="105"/>
      <c r="H176" s="105"/>
      <c r="I176" s="105"/>
      <c r="J176" s="105"/>
      <c r="K176" s="106"/>
      <c r="L176" s="105"/>
      <c r="M176" s="89"/>
      <c r="N176" s="105"/>
      <c r="O176" s="105"/>
      <c r="P176" s="105"/>
      <c r="Q176" s="107"/>
      <c r="R176" s="108"/>
      <c r="S176" s="72"/>
      <c r="T176" s="70"/>
      <c r="U176" s="70"/>
      <c r="V176" s="70"/>
      <c r="W176" s="70"/>
      <c r="X176" s="70"/>
      <c r="Y176" s="70"/>
      <c r="Z176" s="70"/>
      <c r="AA176" s="70"/>
      <c r="AB176" s="70"/>
      <c r="AC176" s="70"/>
      <c r="AD176" s="70"/>
      <c r="AE176" s="70"/>
      <c r="AF176" s="70"/>
      <c r="AG176" s="70"/>
      <c r="AH176" s="70"/>
      <c r="AI176" s="70"/>
      <c r="AJ176" s="70"/>
      <c r="AK176" s="70"/>
      <c r="AL176" s="70"/>
    </row>
    <row r="177" s="80" customFormat="true" ht="14.85" hidden="false" customHeight="true" outlineLevel="0" collapsed="false">
      <c r="A177" s="8" t="str">
        <f aca="false">A165</f>
        <v>Tomasz</v>
      </c>
      <c r="B177" s="109" t="str">
        <f aca="false">B165</f>
        <v>Liechtenberg</v>
      </c>
      <c r="C177" s="96" t="n">
        <f aca="false">C165-F177</f>
        <v>103</v>
      </c>
      <c r="D177" s="100" t="n">
        <f aca="false">Grafik_Lipiec!D30</f>
        <v>0</v>
      </c>
      <c r="E177" s="100" t="n">
        <f aca="false">Grafik_Lipiec!E30</f>
        <v>0</v>
      </c>
      <c r="F177" s="100" t="n">
        <f aca="false">E177-D177</f>
        <v>0</v>
      </c>
      <c r="G177" s="112"/>
      <c r="H177" s="99"/>
      <c r="I177" s="99"/>
      <c r="J177" s="99"/>
      <c r="K177" s="99"/>
      <c r="L177" s="99"/>
      <c r="M177" s="112"/>
      <c r="N177" s="112"/>
      <c r="O177" s="99"/>
      <c r="P177" s="99"/>
      <c r="Q177" s="99" t="s">
        <v>80</v>
      </c>
      <c r="R177" s="101"/>
      <c r="S177" s="72"/>
      <c r="T177" s="70"/>
      <c r="U177" s="70"/>
      <c r="V177" s="70"/>
      <c r="W177" s="70"/>
      <c r="X177" s="70"/>
      <c r="Y177" s="70"/>
      <c r="Z177" s="70"/>
      <c r="AA177" s="70"/>
      <c r="AB177" s="70"/>
      <c r="AC177" s="70"/>
      <c r="AD177" s="70"/>
      <c r="AE177" s="70"/>
      <c r="AF177" s="70"/>
      <c r="AG177" s="70"/>
      <c r="AH177" s="70"/>
      <c r="AI177" s="70"/>
      <c r="AJ177" s="70"/>
      <c r="AK177" s="70"/>
      <c r="AL177" s="70"/>
    </row>
    <row r="178" s="80" customFormat="true" ht="14.85" hidden="false" customHeight="true" outlineLevel="0" collapsed="false">
      <c r="A178" s="8" t="str">
        <f aca="false">A166</f>
        <v>Adrian</v>
      </c>
      <c r="B178" s="109" t="str">
        <f aca="false">B166</f>
        <v>Kierownik</v>
      </c>
      <c r="C178" s="96" t="n">
        <f aca="false">C166-F178</f>
        <v>82</v>
      </c>
      <c r="D178" s="100" t="n">
        <f aca="false">Grafik_Lipiec!H30</f>
        <v>0</v>
      </c>
      <c r="E178" s="100" t="n">
        <f aca="false">Grafik_Lipiec!I30</f>
        <v>0</v>
      </c>
      <c r="F178" s="100" t="n">
        <f aca="false">E178-D178</f>
        <v>0</v>
      </c>
      <c r="G178" s="112"/>
      <c r="H178" s="99"/>
      <c r="I178" s="99"/>
      <c r="J178" s="99"/>
      <c r="K178" s="99"/>
      <c r="L178" s="99"/>
      <c r="M178" s="99"/>
      <c r="N178" s="99"/>
      <c r="O178" s="99"/>
      <c r="P178" s="99"/>
      <c r="Q178" s="99" t="s">
        <v>80</v>
      </c>
      <c r="R178" s="102"/>
      <c r="S178" s="72"/>
      <c r="T178" s="70"/>
      <c r="U178" s="70"/>
      <c r="V178" s="70"/>
      <c r="W178" s="70"/>
      <c r="X178" s="70"/>
      <c r="Y178" s="70"/>
      <c r="Z178" s="70"/>
      <c r="AA178" s="70"/>
      <c r="AB178" s="70"/>
      <c r="AC178" s="70"/>
      <c r="AD178" s="70"/>
      <c r="AE178" s="70"/>
      <c r="AF178" s="70"/>
      <c r="AG178" s="70"/>
      <c r="AH178" s="70"/>
      <c r="AI178" s="70"/>
      <c r="AJ178" s="70"/>
      <c r="AK178" s="70"/>
      <c r="AL178" s="70"/>
    </row>
    <row r="179" s="80" customFormat="true" ht="14.85" hidden="false" customHeight="true" outlineLevel="0" collapsed="false">
      <c r="A179" s="8" t="str">
        <f aca="false">A167</f>
        <v>Damian</v>
      </c>
      <c r="B179" s="109" t="str">
        <f aca="false">B167</f>
        <v>Zastępca</v>
      </c>
      <c r="C179" s="96" t="n">
        <f aca="false">C167-F179</f>
        <v>102</v>
      </c>
      <c r="D179" s="100" t="n">
        <f aca="false">Grafik_Lipiec!L30</f>
        <v>0</v>
      </c>
      <c r="E179" s="100" t="n">
        <f aca="false">Grafik_Lipiec!M30</f>
        <v>0</v>
      </c>
      <c r="F179" s="100" t="n">
        <f aca="false">E179-D179</f>
        <v>0</v>
      </c>
      <c r="G179" s="112"/>
      <c r="H179" s="99"/>
      <c r="I179" s="99"/>
      <c r="J179" s="99"/>
      <c r="K179" s="99"/>
      <c r="L179" s="99"/>
      <c r="M179" s="99"/>
      <c r="N179" s="99"/>
      <c r="O179" s="99"/>
      <c r="P179" s="99"/>
      <c r="Q179" s="99" t="s">
        <v>80</v>
      </c>
      <c r="R179" s="102"/>
      <c r="S179" s="72"/>
      <c r="T179" s="70"/>
      <c r="U179" s="70"/>
      <c r="V179" s="70"/>
      <c r="W179" s="70"/>
      <c r="X179" s="70"/>
      <c r="Y179" s="70"/>
      <c r="Z179" s="70"/>
      <c r="AA179" s="70"/>
      <c r="AB179" s="70"/>
      <c r="AC179" s="70"/>
      <c r="AD179" s="70"/>
      <c r="AE179" s="70"/>
      <c r="AF179" s="70"/>
      <c r="AG179" s="70"/>
      <c r="AH179" s="70"/>
      <c r="AI179" s="70"/>
      <c r="AJ179" s="70"/>
      <c r="AK179" s="70"/>
      <c r="AL179" s="70"/>
    </row>
    <row r="180" s="80" customFormat="true" ht="14.85" hidden="false" customHeight="true" outlineLevel="0" collapsed="false">
      <c r="A180" s="8" t="str">
        <f aca="false">A168</f>
        <v>Michał</v>
      </c>
      <c r="B180" s="109" t="str">
        <f aca="false">B168</f>
        <v>Sprzedawca</v>
      </c>
      <c r="C180" s="96" t="n">
        <f aca="false">C168-F180</f>
        <v>84</v>
      </c>
      <c r="D180" s="100" t="n">
        <f aca="false">Grafik_Lipiec!P30</f>
        <v>0</v>
      </c>
      <c r="E180" s="100" t="n">
        <f aca="false">Grafik_Lipiec!Q30</f>
        <v>0</v>
      </c>
      <c r="F180" s="100" t="n">
        <f aca="false">E180-D180</f>
        <v>0</v>
      </c>
      <c r="G180" s="99"/>
      <c r="H180" s="99"/>
      <c r="I180" s="99"/>
      <c r="J180" s="99"/>
      <c r="K180" s="99"/>
      <c r="L180" s="99"/>
      <c r="M180" s="104"/>
      <c r="N180" s="99"/>
      <c r="O180" s="99"/>
      <c r="P180" s="99"/>
      <c r="Q180" s="99" t="s">
        <v>80</v>
      </c>
      <c r="R180" s="102"/>
      <c r="S180" s="72"/>
      <c r="T180" s="70"/>
      <c r="U180" s="70"/>
      <c r="V180" s="70"/>
      <c r="W180" s="70"/>
      <c r="X180" s="70"/>
      <c r="Y180" s="70"/>
      <c r="Z180" s="70"/>
      <c r="AA180" s="70"/>
      <c r="AB180" s="70"/>
      <c r="AC180" s="70"/>
      <c r="AD180" s="70"/>
      <c r="AE180" s="70"/>
      <c r="AF180" s="70"/>
      <c r="AG180" s="70"/>
      <c r="AH180" s="70"/>
      <c r="AI180" s="70"/>
      <c r="AJ180" s="70"/>
      <c r="AK180" s="70"/>
      <c r="AL180" s="70"/>
    </row>
    <row r="181" s="80" customFormat="true" ht="14.85" hidden="false" customHeight="true" outlineLevel="0" collapsed="false">
      <c r="A181" s="8" t="str">
        <f aca="false">A169</f>
        <v>Radosław</v>
      </c>
      <c r="B181" s="109" t="str">
        <f aca="false">B169</f>
        <v>Sprzedawca</v>
      </c>
      <c r="C181" s="96" t="n">
        <f aca="false">C169-F181</f>
        <v>124</v>
      </c>
      <c r="D181" s="100" t="n">
        <f aca="false">Grafik_Lipiec!T30</f>
        <v>0</v>
      </c>
      <c r="E181" s="100" t="n">
        <f aca="false">Grafik_Lipiec!U30</f>
        <v>0</v>
      </c>
      <c r="F181" s="100" t="n">
        <f aca="false">E181-D181</f>
        <v>0</v>
      </c>
      <c r="G181" s="112"/>
      <c r="H181" s="99"/>
      <c r="I181" s="99"/>
      <c r="J181" s="99"/>
      <c r="K181" s="99"/>
      <c r="L181" s="99"/>
      <c r="M181" s="99"/>
      <c r="N181" s="99"/>
      <c r="O181" s="99"/>
      <c r="P181" s="99"/>
      <c r="Q181" s="99" t="s">
        <v>80</v>
      </c>
      <c r="R181" s="102"/>
      <c r="S181" s="72"/>
      <c r="T181" s="70"/>
      <c r="U181" s="70"/>
      <c r="V181" s="70"/>
      <c r="W181" s="70"/>
      <c r="X181" s="70"/>
      <c r="Y181" s="70"/>
      <c r="Z181" s="70"/>
      <c r="AA181" s="70"/>
      <c r="AB181" s="70"/>
      <c r="AC181" s="70"/>
      <c r="AD181" s="70"/>
      <c r="AE181" s="70"/>
      <c r="AF181" s="70"/>
      <c r="AG181" s="70"/>
      <c r="AH181" s="70"/>
      <c r="AI181" s="70"/>
      <c r="AJ181" s="70"/>
      <c r="AK181" s="70"/>
      <c r="AL181" s="70"/>
    </row>
    <row r="182" s="80" customFormat="true" ht="14.85" hidden="false" customHeight="true" outlineLevel="0" collapsed="false">
      <c r="A182" s="8" t="str">
        <f aca="false">A170</f>
        <v>Jakub</v>
      </c>
      <c r="B182" s="109" t="str">
        <f aca="false">B170</f>
        <v>Sprzedawca</v>
      </c>
      <c r="C182" s="96" t="n">
        <f aca="false">C170-F182</f>
        <v>96</v>
      </c>
      <c r="D182" s="100" t="n">
        <f aca="false">Grafik_Lipiec!X30</f>
        <v>0</v>
      </c>
      <c r="E182" s="100" t="n">
        <f aca="false">Grafik_Lipiec!Y30</f>
        <v>0</v>
      </c>
      <c r="F182" s="100" t="n">
        <f aca="false">E182-D182</f>
        <v>0</v>
      </c>
      <c r="G182" s="112"/>
      <c r="H182" s="99"/>
      <c r="I182" s="99"/>
      <c r="J182" s="99"/>
      <c r="K182" s="99"/>
      <c r="L182" s="99"/>
      <c r="M182" s="104"/>
      <c r="N182" s="99"/>
      <c r="O182" s="99"/>
      <c r="P182" s="99"/>
      <c r="Q182" s="99" t="s">
        <v>80</v>
      </c>
      <c r="R182" s="102"/>
      <c r="S182" s="72"/>
      <c r="T182" s="70"/>
      <c r="U182" s="70"/>
      <c r="V182" s="70"/>
      <c r="W182" s="70"/>
      <c r="X182" s="70"/>
      <c r="Y182" s="70"/>
      <c r="Z182" s="70"/>
      <c r="AA182" s="70"/>
      <c r="AB182" s="70"/>
      <c r="AC182" s="70"/>
      <c r="AD182" s="70"/>
      <c r="AE182" s="70"/>
      <c r="AF182" s="70"/>
      <c r="AG182" s="70"/>
      <c r="AH182" s="70"/>
      <c r="AI182" s="70"/>
      <c r="AJ182" s="70"/>
      <c r="AK182" s="70"/>
      <c r="AL182" s="70"/>
    </row>
    <row r="183" s="80" customFormat="true" ht="14.85" hidden="false" customHeight="true" outlineLevel="0" collapsed="false">
      <c r="A183" s="8" t="str">
        <f aca="false">A171</f>
        <v>Adrian</v>
      </c>
      <c r="B183" s="109" t="str">
        <f aca="false">B171</f>
        <v>Sprzedawca</v>
      </c>
      <c r="C183" s="96" t="n">
        <f aca="false">C171-F183</f>
        <v>112</v>
      </c>
      <c r="D183" s="100" t="n">
        <f aca="false">Grafik_Lipiec!AB30</f>
        <v>0</v>
      </c>
      <c r="E183" s="100" t="n">
        <f aca="false">Grafik_Lipiec!AC30</f>
        <v>0</v>
      </c>
      <c r="F183" s="100" t="n">
        <f aca="false">E183-D183</f>
        <v>0</v>
      </c>
      <c r="G183" s="112"/>
      <c r="H183" s="112"/>
      <c r="I183" s="112"/>
      <c r="J183" s="112"/>
      <c r="K183" s="99"/>
      <c r="L183" s="99"/>
      <c r="M183" s="112"/>
      <c r="N183" s="112"/>
      <c r="O183" s="112"/>
      <c r="P183" s="112"/>
      <c r="Q183" s="99" t="s">
        <v>80</v>
      </c>
      <c r="R183" s="102"/>
      <c r="S183" s="72"/>
      <c r="T183" s="70"/>
      <c r="U183" s="70"/>
      <c r="V183" s="70"/>
      <c r="W183" s="70"/>
      <c r="X183" s="70"/>
      <c r="Y183" s="70"/>
      <c r="Z183" s="70"/>
      <c r="AA183" s="70"/>
      <c r="AB183" s="70"/>
      <c r="AC183" s="70"/>
      <c r="AD183" s="70"/>
      <c r="AE183" s="70"/>
      <c r="AF183" s="70"/>
      <c r="AG183" s="70"/>
      <c r="AH183" s="70"/>
      <c r="AI183" s="70"/>
      <c r="AJ183" s="70"/>
      <c r="AK183" s="70"/>
      <c r="AL183" s="70"/>
    </row>
    <row r="184" s="80" customFormat="true" ht="14.85" hidden="false" customHeight="true" outlineLevel="0" collapsed="false">
      <c r="A184" s="8" t="str">
        <f aca="false">A172</f>
        <v>Radosław</v>
      </c>
      <c r="B184" s="109" t="str">
        <f aca="false">B172</f>
        <v>Sprzedawca</v>
      </c>
      <c r="C184" s="96" t="n">
        <f aca="false">C172-F184</f>
        <v>76</v>
      </c>
      <c r="D184" s="100" t="n">
        <f aca="false">Grafik_Lipiec!AF30</f>
        <v>0</v>
      </c>
      <c r="E184" s="100" t="n">
        <f aca="false">Grafik_Lipiec!AG30</f>
        <v>0</v>
      </c>
      <c r="F184" s="100" t="n">
        <f aca="false">E184-D184</f>
        <v>0</v>
      </c>
      <c r="G184" s="112"/>
      <c r="H184" s="112"/>
      <c r="I184" s="112"/>
      <c r="J184" s="112"/>
      <c r="K184" s="99"/>
      <c r="L184" s="99"/>
      <c r="M184" s="112"/>
      <c r="N184" s="112"/>
      <c r="O184" s="112"/>
      <c r="P184" s="112"/>
      <c r="Q184" s="99" t="s">
        <v>80</v>
      </c>
      <c r="R184" s="102"/>
      <c r="S184" s="72"/>
      <c r="T184" s="70"/>
      <c r="U184" s="70"/>
      <c r="V184" s="70"/>
      <c r="W184" s="70"/>
      <c r="X184" s="70"/>
      <c r="Y184" s="70"/>
      <c r="Z184" s="70"/>
      <c r="AA184" s="70"/>
      <c r="AB184" s="70"/>
      <c r="AC184" s="70"/>
      <c r="AD184" s="70"/>
      <c r="AE184" s="70"/>
      <c r="AF184" s="70"/>
      <c r="AG184" s="70"/>
      <c r="AH184" s="70"/>
      <c r="AI184" s="70"/>
      <c r="AJ184" s="70"/>
      <c r="AK184" s="70"/>
      <c r="AL184" s="70"/>
    </row>
    <row r="185" s="80" customFormat="true" ht="14.85" hidden="false" customHeight="true" outlineLevel="0" collapsed="false">
      <c r="A185" s="8" t="str">
        <f aca="false">A173</f>
        <v>Kacper</v>
      </c>
      <c r="B185" s="109" t="str">
        <f aca="false">B173</f>
        <v>Sprzedawca</v>
      </c>
      <c r="C185" s="96" t="n">
        <f aca="false">C173-F185</f>
        <v>82</v>
      </c>
      <c r="D185" s="100" t="n">
        <f aca="false">Grafik_Lipiec!AJ30</f>
        <v>0</v>
      </c>
      <c r="E185" s="100" t="n">
        <f aca="false">Grafik_Lipiec!AK30</f>
        <v>0</v>
      </c>
      <c r="F185" s="100" t="n">
        <f aca="false">E185-D185</f>
        <v>0</v>
      </c>
      <c r="G185" s="112"/>
      <c r="H185" s="112"/>
      <c r="I185" s="112"/>
      <c r="J185" s="112"/>
      <c r="K185" s="99"/>
      <c r="L185" s="99"/>
      <c r="M185" s="112"/>
      <c r="N185" s="112"/>
      <c r="O185" s="112"/>
      <c r="P185" s="112"/>
      <c r="Q185" s="99" t="s">
        <v>80</v>
      </c>
      <c r="R185" s="102"/>
      <c r="S185" s="72"/>
      <c r="T185" s="70"/>
      <c r="U185" s="70"/>
      <c r="V185" s="70"/>
      <c r="W185" s="70"/>
      <c r="X185" s="70"/>
      <c r="Y185" s="70"/>
      <c r="Z185" s="70"/>
      <c r="AA185" s="70"/>
      <c r="AB185" s="70"/>
      <c r="AC185" s="70"/>
      <c r="AD185" s="70"/>
      <c r="AE185" s="70"/>
      <c r="AF185" s="70"/>
      <c r="AG185" s="70"/>
      <c r="AH185" s="70"/>
      <c r="AI185" s="70"/>
      <c r="AJ185" s="70"/>
      <c r="AK185" s="70"/>
      <c r="AL185" s="70"/>
    </row>
    <row r="186" s="80" customFormat="true" ht="14.85" hidden="false" customHeight="true" outlineLevel="0" collapsed="false">
      <c r="A186" s="70"/>
      <c r="B186" s="70"/>
      <c r="C186" s="70"/>
      <c r="D186" s="0"/>
      <c r="E186" s="0"/>
      <c r="F186" s="70"/>
      <c r="G186" s="0"/>
      <c r="H186" s="0"/>
      <c r="I186" s="0"/>
      <c r="J186" s="0"/>
      <c r="K186" s="0"/>
      <c r="L186" s="0"/>
      <c r="M186" s="0"/>
      <c r="N186" s="0"/>
      <c r="O186" s="0"/>
      <c r="P186" s="0"/>
      <c r="Q186" s="0"/>
      <c r="R186" s="71"/>
      <c r="S186" s="72"/>
      <c r="T186" s="70"/>
      <c r="U186" s="70"/>
      <c r="V186" s="70"/>
      <c r="W186" s="70"/>
      <c r="X186" s="70"/>
      <c r="Y186" s="70"/>
      <c r="Z186" s="70"/>
      <c r="AA186" s="70"/>
      <c r="AB186" s="70"/>
      <c r="AC186" s="70"/>
      <c r="AD186" s="70"/>
      <c r="AE186" s="70"/>
      <c r="AF186" s="70"/>
      <c r="AG186" s="70"/>
      <c r="AH186" s="70"/>
      <c r="AI186" s="70"/>
      <c r="AJ186" s="70"/>
      <c r="AK186" s="70"/>
      <c r="AL186" s="70"/>
    </row>
    <row r="187" s="80" customFormat="true" ht="35.65" hidden="false" customHeight="true" outlineLevel="0" collapsed="false">
      <c r="A187" s="82" t="str">
        <f aca="false">Grafik_Lipiec!B31</f>
        <v>poniedziałek</v>
      </c>
      <c r="B187" s="83" t="n">
        <f aca="false">Grafik_Lipiec!C31</f>
        <v>16</v>
      </c>
      <c r="C187" s="82" t="s">
        <v>61</v>
      </c>
      <c r="D187" s="82" t="s">
        <v>62</v>
      </c>
      <c r="E187" s="82"/>
      <c r="F187" s="82" t="s">
        <v>63</v>
      </c>
      <c r="G187" s="84" t="s">
        <v>64</v>
      </c>
      <c r="H187" s="85" t="s">
        <v>65</v>
      </c>
      <c r="I187" s="85" t="s">
        <v>66</v>
      </c>
      <c r="J187" s="84" t="s">
        <v>67</v>
      </c>
      <c r="K187" s="84" t="s">
        <v>68</v>
      </c>
      <c r="L187" s="86" t="s">
        <v>69</v>
      </c>
      <c r="M187" s="87" t="s">
        <v>70</v>
      </c>
      <c r="N187" s="84" t="s">
        <v>71</v>
      </c>
      <c r="O187" s="84" t="s">
        <v>72</v>
      </c>
      <c r="P187" s="84" t="s">
        <v>73</v>
      </c>
      <c r="Q187" s="87" t="s">
        <v>74</v>
      </c>
      <c r="R187" s="88" t="s">
        <v>75</v>
      </c>
      <c r="S187" s="72"/>
      <c r="T187" s="70"/>
      <c r="U187" s="70"/>
      <c r="V187" s="70"/>
      <c r="W187" s="70"/>
      <c r="X187" s="70"/>
      <c r="Y187" s="70"/>
      <c r="Z187" s="70"/>
      <c r="AA187" s="70"/>
      <c r="AB187" s="70"/>
      <c r="AC187" s="70"/>
      <c r="AD187" s="70"/>
      <c r="AE187" s="70"/>
      <c r="AF187" s="70"/>
      <c r="AG187" s="70"/>
      <c r="AH187" s="70"/>
      <c r="AI187" s="70"/>
      <c r="AJ187" s="70"/>
      <c r="AK187" s="70"/>
      <c r="AL187" s="70"/>
    </row>
    <row r="188" s="80" customFormat="true" ht="14.85" hidden="false" customHeight="true" outlineLevel="0" collapsed="false">
      <c r="A188" s="89" t="s">
        <v>76</v>
      </c>
      <c r="B188" s="89" t="s">
        <v>77</v>
      </c>
      <c r="C188" s="89"/>
      <c r="D188" s="89" t="s">
        <v>78</v>
      </c>
      <c r="E188" s="89" t="s">
        <v>79</v>
      </c>
      <c r="F188" s="89"/>
      <c r="G188" s="105"/>
      <c r="H188" s="105"/>
      <c r="I188" s="105"/>
      <c r="J188" s="105"/>
      <c r="K188" s="106"/>
      <c r="L188" s="105"/>
      <c r="M188" s="89"/>
      <c r="N188" s="105"/>
      <c r="O188" s="105"/>
      <c r="P188" s="105"/>
      <c r="Q188" s="107"/>
      <c r="R188" s="108"/>
      <c r="S188" s="72"/>
      <c r="T188" s="70"/>
      <c r="U188" s="70"/>
      <c r="V188" s="70"/>
      <c r="W188" s="70"/>
      <c r="X188" s="70"/>
      <c r="Y188" s="70"/>
      <c r="Z188" s="70"/>
      <c r="AA188" s="70"/>
      <c r="AB188" s="70"/>
      <c r="AC188" s="70"/>
      <c r="AD188" s="70"/>
      <c r="AE188" s="70"/>
      <c r="AF188" s="70"/>
      <c r="AG188" s="70"/>
      <c r="AH188" s="70"/>
      <c r="AI188" s="70"/>
      <c r="AJ188" s="70"/>
      <c r="AK188" s="70"/>
      <c r="AL188" s="70"/>
    </row>
    <row r="189" s="80" customFormat="true" ht="14.85" hidden="false" customHeight="true" outlineLevel="0" collapsed="false">
      <c r="A189" s="8" t="str">
        <f aca="false">A177</f>
        <v>Tomasz</v>
      </c>
      <c r="B189" s="109" t="str">
        <f aca="false">B177</f>
        <v>Liechtenberg</v>
      </c>
      <c r="C189" s="96" t="n">
        <f aca="false">C177-F189</f>
        <v>103</v>
      </c>
      <c r="D189" s="95" t="n">
        <f aca="false">Grafik_Lipiec!D31</f>
        <v>0</v>
      </c>
      <c r="E189" s="110" t="n">
        <f aca="false">Grafik_Lipiec!E31</f>
        <v>0</v>
      </c>
      <c r="F189" s="95" t="n">
        <f aca="false">E189-D189</f>
        <v>0</v>
      </c>
      <c r="G189" s="99"/>
      <c r="H189" s="99"/>
      <c r="I189" s="99"/>
      <c r="J189" s="99"/>
      <c r="K189" s="99"/>
      <c r="L189" s="99"/>
      <c r="M189" s="99"/>
      <c r="N189" s="99"/>
      <c r="O189" s="99"/>
      <c r="P189" s="99"/>
      <c r="Q189" s="99" t="s">
        <v>80</v>
      </c>
      <c r="R189" s="101"/>
      <c r="S189" s="72"/>
      <c r="T189" s="70"/>
      <c r="U189" s="70"/>
      <c r="V189" s="70"/>
      <c r="W189" s="70"/>
      <c r="X189" s="70"/>
      <c r="Y189" s="70"/>
      <c r="Z189" s="70"/>
      <c r="AA189" s="70"/>
      <c r="AB189" s="70"/>
      <c r="AC189" s="70"/>
      <c r="AD189" s="70"/>
      <c r="AE189" s="70"/>
      <c r="AF189" s="70"/>
      <c r="AG189" s="70"/>
      <c r="AH189" s="70"/>
      <c r="AI189" s="70"/>
      <c r="AJ189" s="70"/>
      <c r="AK189" s="70"/>
      <c r="AL189" s="70"/>
    </row>
    <row r="190" s="80" customFormat="true" ht="14.85" hidden="false" customHeight="true" outlineLevel="0" collapsed="false">
      <c r="A190" s="8" t="str">
        <f aca="false">A178</f>
        <v>Adrian</v>
      </c>
      <c r="B190" s="109" t="str">
        <f aca="false">B178</f>
        <v>Kierownik</v>
      </c>
      <c r="C190" s="96" t="n">
        <f aca="false">C178-F190</f>
        <v>82</v>
      </c>
      <c r="D190" s="95" t="n">
        <f aca="false">Grafik_Lipiec!H31</f>
        <v>0</v>
      </c>
      <c r="E190" s="110" t="n">
        <f aca="false">Grafik_Lipiec!I31</f>
        <v>0</v>
      </c>
      <c r="F190" s="95" t="n">
        <f aca="false">E190-D190</f>
        <v>0</v>
      </c>
      <c r="G190" s="99"/>
      <c r="H190" s="99"/>
      <c r="I190" s="99"/>
      <c r="J190" s="99"/>
      <c r="K190" s="99"/>
      <c r="L190" s="99"/>
      <c r="M190" s="99"/>
      <c r="N190" s="99"/>
      <c r="O190" s="99"/>
      <c r="P190" s="99"/>
      <c r="Q190" s="99" t="s">
        <v>80</v>
      </c>
      <c r="R190" s="102"/>
      <c r="S190" s="72"/>
      <c r="T190" s="70"/>
      <c r="U190" s="70"/>
      <c r="V190" s="70"/>
      <c r="W190" s="70"/>
      <c r="X190" s="70"/>
      <c r="Y190" s="70"/>
      <c r="Z190" s="70"/>
      <c r="AA190" s="70"/>
      <c r="AB190" s="70"/>
      <c r="AC190" s="70"/>
      <c r="AD190" s="70"/>
      <c r="AE190" s="70"/>
      <c r="AF190" s="70"/>
      <c r="AG190" s="70"/>
      <c r="AH190" s="70"/>
      <c r="AI190" s="70"/>
      <c r="AJ190" s="70"/>
      <c r="AK190" s="70"/>
      <c r="AL190" s="70"/>
    </row>
    <row r="191" s="80" customFormat="true" ht="14.85" hidden="false" customHeight="true" outlineLevel="0" collapsed="false">
      <c r="A191" s="8" t="str">
        <f aca="false">A179</f>
        <v>Damian</v>
      </c>
      <c r="B191" s="109" t="str">
        <f aca="false">B179</f>
        <v>Zastępca</v>
      </c>
      <c r="C191" s="96" t="n">
        <f aca="false">C179-F191</f>
        <v>90</v>
      </c>
      <c r="D191" s="95" t="n">
        <f aca="false">Grafik_Lipiec!L31</f>
        <v>10</v>
      </c>
      <c r="E191" s="110" t="n">
        <f aca="false">Grafik_Lipiec!M31</f>
        <v>22</v>
      </c>
      <c r="F191" s="95" t="n">
        <f aca="false">E191-D191</f>
        <v>12</v>
      </c>
      <c r="G191" s="99"/>
      <c r="H191" s="99"/>
      <c r="I191" s="99"/>
      <c r="J191" s="99"/>
      <c r="K191" s="99" t="n">
        <v>1</v>
      </c>
      <c r="L191" s="99"/>
      <c r="M191" s="99"/>
      <c r="N191" s="99" t="n">
        <v>1</v>
      </c>
      <c r="O191" s="99" t="n">
        <v>1</v>
      </c>
      <c r="P191" s="99"/>
      <c r="Q191" s="99" t="s">
        <v>80</v>
      </c>
      <c r="R191" s="102"/>
      <c r="S191" s="72"/>
      <c r="T191" s="70"/>
      <c r="U191" s="70"/>
      <c r="V191" s="70"/>
      <c r="W191" s="70"/>
      <c r="X191" s="70"/>
      <c r="Y191" s="70"/>
      <c r="Z191" s="70"/>
      <c r="AA191" s="70"/>
      <c r="AB191" s="70"/>
      <c r="AC191" s="70"/>
      <c r="AD191" s="70"/>
      <c r="AE191" s="70"/>
      <c r="AF191" s="70"/>
      <c r="AG191" s="70"/>
      <c r="AH191" s="70"/>
      <c r="AI191" s="70"/>
      <c r="AJ191" s="70"/>
      <c r="AK191" s="70"/>
      <c r="AL191" s="70"/>
    </row>
    <row r="192" s="80" customFormat="true" ht="14.85" hidden="false" customHeight="true" outlineLevel="0" collapsed="false">
      <c r="A192" s="8" t="str">
        <f aca="false">A180</f>
        <v>Michał</v>
      </c>
      <c r="B192" s="109" t="str">
        <f aca="false">B180</f>
        <v>Sprzedawca</v>
      </c>
      <c r="C192" s="96" t="n">
        <f aca="false">C180-F192</f>
        <v>72</v>
      </c>
      <c r="D192" s="95" t="n">
        <f aca="false">Grafik_Lipiec!P31</f>
        <v>8</v>
      </c>
      <c r="E192" s="110" t="n">
        <f aca="false">Grafik_Lipiec!Q31</f>
        <v>20</v>
      </c>
      <c r="F192" s="95" t="n">
        <f aca="false">E192-D192</f>
        <v>12</v>
      </c>
      <c r="G192" s="99" t="n">
        <v>1</v>
      </c>
      <c r="H192" s="99"/>
      <c r="I192" s="99" t="n">
        <v>1</v>
      </c>
      <c r="J192" s="99" t="n">
        <v>1</v>
      </c>
      <c r="K192" s="99"/>
      <c r="L192" s="99"/>
      <c r="M192" s="99"/>
      <c r="N192" s="99"/>
      <c r="O192" s="99"/>
      <c r="P192" s="99"/>
      <c r="Q192" s="99" t="s">
        <v>80</v>
      </c>
      <c r="R192" s="102"/>
      <c r="S192" s="72"/>
      <c r="T192" s="70"/>
      <c r="U192" s="70"/>
      <c r="V192" s="70"/>
      <c r="W192" s="70"/>
      <c r="X192" s="70"/>
      <c r="Y192" s="70"/>
      <c r="Z192" s="70"/>
      <c r="AA192" s="70"/>
      <c r="AB192" s="70"/>
      <c r="AC192" s="70"/>
      <c r="AD192" s="70"/>
      <c r="AE192" s="70"/>
      <c r="AF192" s="70"/>
      <c r="AG192" s="70"/>
      <c r="AH192" s="70"/>
      <c r="AI192" s="70"/>
      <c r="AJ192" s="70"/>
      <c r="AK192" s="70"/>
      <c r="AL192" s="70"/>
    </row>
    <row r="193" s="80" customFormat="true" ht="14.85" hidden="false" customHeight="true" outlineLevel="0" collapsed="false">
      <c r="A193" s="8" t="str">
        <f aca="false">A181</f>
        <v>Radosław</v>
      </c>
      <c r="B193" s="109" t="str">
        <f aca="false">B181</f>
        <v>Sprzedawca</v>
      </c>
      <c r="C193" s="96" t="n">
        <f aca="false">C181-F193</f>
        <v>116</v>
      </c>
      <c r="D193" s="95" t="n">
        <f aca="false">Grafik_Lipiec!T31</f>
        <v>0</v>
      </c>
      <c r="E193" s="110" t="n">
        <f aca="false">Grafik_Lipiec!U31</f>
        <v>8</v>
      </c>
      <c r="F193" s="95" t="n">
        <f aca="false">E193-D193</f>
        <v>8</v>
      </c>
      <c r="G193" s="99"/>
      <c r="H193" s="99"/>
      <c r="I193" s="99"/>
      <c r="J193" s="99"/>
      <c r="K193" s="99"/>
      <c r="L193" s="99"/>
      <c r="M193" s="99"/>
      <c r="N193" s="99"/>
      <c r="O193" s="99"/>
      <c r="P193" s="99"/>
      <c r="Q193" s="99" t="s">
        <v>80</v>
      </c>
      <c r="R193" s="102"/>
      <c r="S193" s="72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</row>
    <row r="194" s="80" customFormat="true" ht="14.85" hidden="false" customHeight="true" outlineLevel="0" collapsed="false">
      <c r="A194" s="8" t="str">
        <f aca="false">A182</f>
        <v>Jakub</v>
      </c>
      <c r="B194" s="109" t="str">
        <f aca="false">B182</f>
        <v>Sprzedawca</v>
      </c>
      <c r="C194" s="96" t="n">
        <f aca="false">C182-F194</f>
        <v>84</v>
      </c>
      <c r="D194" s="95" t="n">
        <f aca="false">Grafik_Lipiec!X31</f>
        <v>8</v>
      </c>
      <c r="E194" s="110" t="n">
        <f aca="false">Grafik_Lipiec!Y31</f>
        <v>20</v>
      </c>
      <c r="F194" s="95" t="n">
        <f aca="false">E194-D194</f>
        <v>12</v>
      </c>
      <c r="G194" s="99"/>
      <c r="H194" s="112" t="n">
        <v>1</v>
      </c>
      <c r="I194" s="112"/>
      <c r="J194" s="99"/>
      <c r="K194" s="112"/>
      <c r="L194" s="112"/>
      <c r="M194" s="99" t="n">
        <v>1</v>
      </c>
      <c r="N194" s="99"/>
      <c r="O194" s="99"/>
      <c r="P194" s="99"/>
      <c r="Q194" s="99" t="s">
        <v>80</v>
      </c>
      <c r="R194" s="102"/>
      <c r="S194" s="72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</row>
    <row r="195" s="80" customFormat="true" ht="14.85" hidden="false" customHeight="true" outlineLevel="0" collapsed="false">
      <c r="A195" s="8" t="str">
        <f aca="false">A183</f>
        <v>Adrian</v>
      </c>
      <c r="B195" s="109" t="str">
        <f aca="false">B183</f>
        <v>Sprzedawca</v>
      </c>
      <c r="C195" s="96" t="n">
        <f aca="false">C183-F195</f>
        <v>112</v>
      </c>
      <c r="D195" s="95" t="n">
        <f aca="false">Grafik_Lipiec!AB31</f>
        <v>0</v>
      </c>
      <c r="E195" s="110" t="n">
        <f aca="false">Grafik_Lipiec!AC31</f>
        <v>0</v>
      </c>
      <c r="F195" s="95" t="n">
        <f aca="false">E195-D195</f>
        <v>0</v>
      </c>
      <c r="G195" s="112"/>
      <c r="H195" s="112"/>
      <c r="I195" s="99"/>
      <c r="J195" s="112"/>
      <c r="K195" s="112"/>
      <c r="L195" s="112"/>
      <c r="M195" s="112"/>
      <c r="N195" s="112"/>
      <c r="O195" s="112"/>
      <c r="P195" s="112"/>
      <c r="Q195" s="99" t="s">
        <v>80</v>
      </c>
      <c r="R195" s="102"/>
      <c r="S195" s="72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</row>
    <row r="196" s="80" customFormat="true" ht="14.85" hidden="false" customHeight="true" outlineLevel="0" collapsed="false">
      <c r="A196" s="8" t="str">
        <f aca="false">A184</f>
        <v>Radosław</v>
      </c>
      <c r="B196" s="109" t="str">
        <f aca="false">B184</f>
        <v>Sprzedawca</v>
      </c>
      <c r="C196" s="96" t="n">
        <f aca="false">C184-F196</f>
        <v>76</v>
      </c>
      <c r="D196" s="95" t="n">
        <f aca="false">Grafik_Lipiec!AF31</f>
        <v>0</v>
      </c>
      <c r="E196" s="95" t="n">
        <f aca="false">Grafik_Lipiec!AG31</f>
        <v>0</v>
      </c>
      <c r="F196" s="95" t="n">
        <f aca="false">E196-D196</f>
        <v>0</v>
      </c>
      <c r="G196" s="112"/>
      <c r="H196" s="112"/>
      <c r="I196" s="112"/>
      <c r="J196" s="112"/>
      <c r="K196" s="112"/>
      <c r="L196" s="112"/>
      <c r="M196" s="112"/>
      <c r="N196" s="112"/>
      <c r="O196" s="112"/>
      <c r="P196" s="112"/>
      <c r="Q196" s="99" t="s">
        <v>80</v>
      </c>
      <c r="R196" s="102"/>
      <c r="S196" s="72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</row>
    <row r="197" s="80" customFormat="true" ht="14.85" hidden="false" customHeight="true" outlineLevel="0" collapsed="false">
      <c r="A197" s="8" t="str">
        <f aca="false">A185</f>
        <v>Kacper</v>
      </c>
      <c r="B197" s="109" t="str">
        <f aca="false">B185</f>
        <v>Sprzedawca</v>
      </c>
      <c r="C197" s="96" t="n">
        <f aca="false">C185-F197</f>
        <v>70</v>
      </c>
      <c r="D197" s="95" t="n">
        <f aca="false">Grafik_Lipiec!AJ31</f>
        <v>10</v>
      </c>
      <c r="E197" s="95" t="n">
        <f aca="false">Grafik_Lipiec!AK31</f>
        <v>22</v>
      </c>
      <c r="F197" s="95" t="n">
        <f aca="false">E197-D197</f>
        <v>12</v>
      </c>
      <c r="G197" s="112"/>
      <c r="H197" s="112"/>
      <c r="I197" s="112"/>
      <c r="J197" s="112"/>
      <c r="K197" s="112" t="n">
        <v>1</v>
      </c>
      <c r="L197" s="112" t="n">
        <v>1</v>
      </c>
      <c r="M197" s="112"/>
      <c r="N197" s="112"/>
      <c r="O197" s="112"/>
      <c r="P197" s="112"/>
      <c r="Q197" s="99" t="s">
        <v>80</v>
      </c>
      <c r="R197" s="102"/>
      <c r="S197" s="72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</row>
    <row r="198" s="80" customFormat="true" ht="14.85" hidden="false" customHeight="true" outlineLevel="0" collapsed="false">
      <c r="A198" s="70"/>
      <c r="B198" s="70"/>
      <c r="C198" s="70"/>
      <c r="D198" s="0"/>
      <c r="E198" s="0"/>
      <c r="F198" s="70"/>
      <c r="G198" s="0"/>
      <c r="H198" s="0"/>
      <c r="I198" s="0"/>
      <c r="J198" s="0"/>
      <c r="K198" s="0"/>
      <c r="L198" s="0"/>
      <c r="M198" s="0"/>
      <c r="N198" s="0"/>
      <c r="O198" s="0"/>
      <c r="P198" s="0"/>
      <c r="Q198" s="0"/>
      <c r="R198" s="71"/>
      <c r="S198" s="72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</row>
    <row r="199" s="80" customFormat="true" ht="35.65" hidden="false" customHeight="true" outlineLevel="0" collapsed="false">
      <c r="A199" s="82" t="str">
        <f aca="false">Grafik_Lipiec!B32</f>
        <v>wtorek</v>
      </c>
      <c r="B199" s="83" t="n">
        <f aca="false">Grafik_Lipiec!C32</f>
        <v>17</v>
      </c>
      <c r="C199" s="82" t="s">
        <v>61</v>
      </c>
      <c r="D199" s="82" t="s">
        <v>62</v>
      </c>
      <c r="E199" s="82"/>
      <c r="F199" s="82" t="s">
        <v>63</v>
      </c>
      <c r="G199" s="84" t="s">
        <v>64</v>
      </c>
      <c r="H199" s="85" t="s">
        <v>65</v>
      </c>
      <c r="I199" s="85" t="s">
        <v>66</v>
      </c>
      <c r="J199" s="84" t="s">
        <v>67</v>
      </c>
      <c r="K199" s="84" t="s">
        <v>68</v>
      </c>
      <c r="L199" s="86" t="s">
        <v>69</v>
      </c>
      <c r="M199" s="87" t="s">
        <v>70</v>
      </c>
      <c r="N199" s="84" t="s">
        <v>71</v>
      </c>
      <c r="O199" s="84" t="s">
        <v>72</v>
      </c>
      <c r="P199" s="84" t="s">
        <v>73</v>
      </c>
      <c r="Q199" s="87" t="s">
        <v>74</v>
      </c>
      <c r="R199" s="88" t="s">
        <v>75</v>
      </c>
      <c r="S199" s="72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</row>
    <row r="200" s="80" customFormat="true" ht="14.85" hidden="false" customHeight="true" outlineLevel="0" collapsed="false">
      <c r="A200" s="89" t="s">
        <v>76</v>
      </c>
      <c r="B200" s="89" t="s">
        <v>77</v>
      </c>
      <c r="C200" s="89"/>
      <c r="D200" s="89" t="s">
        <v>78</v>
      </c>
      <c r="E200" s="89" t="s">
        <v>79</v>
      </c>
      <c r="F200" s="89"/>
      <c r="G200" s="90"/>
      <c r="H200" s="90"/>
      <c r="I200" s="90"/>
      <c r="J200" s="90"/>
      <c r="K200" s="91"/>
      <c r="L200" s="90"/>
      <c r="M200" s="92"/>
      <c r="N200" s="90"/>
      <c r="O200" s="90"/>
      <c r="P200" s="90"/>
      <c r="Q200" s="107"/>
      <c r="R200" s="108"/>
      <c r="S200" s="72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</row>
    <row r="201" s="80" customFormat="true" ht="14.85" hidden="false" customHeight="true" outlineLevel="0" collapsed="false">
      <c r="A201" s="8" t="str">
        <f aca="false">A189</f>
        <v>Tomasz</v>
      </c>
      <c r="B201" s="109" t="str">
        <f aca="false">B189</f>
        <v>Liechtenberg</v>
      </c>
      <c r="C201" s="96" t="n">
        <f aca="false">C189-F201</f>
        <v>103</v>
      </c>
      <c r="D201" s="95" t="n">
        <f aca="false">Grafik_Lipiec!D32</f>
        <v>0</v>
      </c>
      <c r="E201" s="110" t="n">
        <f aca="false">Grafik_Lipiec!E32</f>
        <v>0</v>
      </c>
      <c r="F201" s="95" t="n">
        <f aca="false">E201-D201</f>
        <v>0</v>
      </c>
      <c r="G201" s="112"/>
      <c r="H201" s="112"/>
      <c r="I201" s="112"/>
      <c r="J201" s="112"/>
      <c r="K201" s="112"/>
      <c r="L201" s="112"/>
      <c r="M201" s="112"/>
      <c r="N201" s="112"/>
      <c r="O201" s="112"/>
      <c r="P201" s="112"/>
      <c r="Q201" s="120" t="s">
        <v>80</v>
      </c>
      <c r="R201" s="101"/>
      <c r="S201" s="72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</row>
    <row r="202" s="80" customFormat="true" ht="14.85" hidden="false" customHeight="true" outlineLevel="0" collapsed="false">
      <c r="A202" s="8" t="str">
        <f aca="false">A190</f>
        <v>Adrian</v>
      </c>
      <c r="B202" s="109" t="str">
        <f aca="false">B190</f>
        <v>Kierownik</v>
      </c>
      <c r="C202" s="96" t="n">
        <f aca="false">C190-F202</f>
        <v>72</v>
      </c>
      <c r="D202" s="95" t="n">
        <f aca="false">Grafik_Lipiec!H32</f>
        <v>12</v>
      </c>
      <c r="E202" s="110" t="n">
        <f aca="false">Grafik_Lipiec!I32</f>
        <v>22</v>
      </c>
      <c r="F202" s="95" t="n">
        <f aca="false">E202-D202</f>
        <v>10</v>
      </c>
      <c r="G202" s="112"/>
      <c r="H202" s="99"/>
      <c r="I202" s="99"/>
      <c r="J202" s="112"/>
      <c r="K202" s="99"/>
      <c r="L202" s="99" t="n">
        <v>1</v>
      </c>
      <c r="M202" s="104"/>
      <c r="N202" s="112" t="n">
        <v>1</v>
      </c>
      <c r="O202" s="99" t="n">
        <v>1</v>
      </c>
      <c r="P202" s="99"/>
      <c r="Q202" s="120" t="s">
        <v>80</v>
      </c>
      <c r="R202" s="102"/>
      <c r="S202" s="72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</row>
    <row r="203" s="80" customFormat="true" ht="14.85" hidden="false" customHeight="true" outlineLevel="0" collapsed="false">
      <c r="A203" s="8" t="str">
        <f aca="false">A191</f>
        <v>Damian</v>
      </c>
      <c r="B203" s="109" t="str">
        <f aca="false">B191</f>
        <v>Zastępca</v>
      </c>
      <c r="C203" s="96" t="n">
        <f aca="false">C191-F203</f>
        <v>86</v>
      </c>
      <c r="D203" s="95" t="n">
        <f aca="false">Grafik_Lipiec!L32</f>
        <v>9</v>
      </c>
      <c r="E203" s="110" t="n">
        <f aca="false">Grafik_Lipiec!M32</f>
        <v>13</v>
      </c>
      <c r="F203" s="95" t="n">
        <f aca="false">E203-D203</f>
        <v>4</v>
      </c>
      <c r="G203" s="99" t="n">
        <v>1</v>
      </c>
      <c r="H203" s="112"/>
      <c r="I203" s="112"/>
      <c r="J203" s="99"/>
      <c r="K203" s="99"/>
      <c r="L203" s="99"/>
      <c r="M203" s="99" t="n">
        <v>1</v>
      </c>
      <c r="N203" s="99"/>
      <c r="O203" s="99"/>
      <c r="P203" s="99"/>
      <c r="Q203" s="120" t="s">
        <v>80</v>
      </c>
      <c r="R203" s="102"/>
      <c r="S203" s="72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</row>
    <row r="204" s="80" customFormat="true" ht="14.85" hidden="false" customHeight="true" outlineLevel="0" collapsed="false">
      <c r="A204" s="8" t="str">
        <f aca="false">A192</f>
        <v>Michał</v>
      </c>
      <c r="B204" s="109" t="str">
        <f aca="false">B192</f>
        <v>Sprzedawca</v>
      </c>
      <c r="C204" s="96" t="n">
        <f aca="false">C192-F204</f>
        <v>60</v>
      </c>
      <c r="D204" s="95" t="n">
        <f aca="false">Grafik_Lipiec!P32</f>
        <v>8</v>
      </c>
      <c r="E204" s="110" t="n">
        <f aca="false">Grafik_Lipiec!Q32</f>
        <v>20</v>
      </c>
      <c r="F204" s="95" t="n">
        <f aca="false">E204-D204</f>
        <v>12</v>
      </c>
      <c r="G204" s="99"/>
      <c r="H204" s="99"/>
      <c r="I204" s="99" t="n">
        <v>1</v>
      </c>
      <c r="J204" s="99" t="n">
        <v>1</v>
      </c>
      <c r="K204" s="99" t="n">
        <v>1</v>
      </c>
      <c r="L204" s="99"/>
      <c r="M204" s="99"/>
      <c r="N204" s="99"/>
      <c r="O204" s="99"/>
      <c r="P204" s="99"/>
      <c r="Q204" s="120" t="s">
        <v>80</v>
      </c>
      <c r="R204" s="102"/>
      <c r="S204" s="72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</row>
    <row r="205" s="80" customFormat="true" ht="14.85" hidden="false" customHeight="true" outlineLevel="0" collapsed="false">
      <c r="A205" s="8" t="str">
        <f aca="false">A193</f>
        <v>Radosław</v>
      </c>
      <c r="B205" s="109" t="str">
        <f aca="false">B193</f>
        <v>Sprzedawca</v>
      </c>
      <c r="C205" s="96" t="n">
        <f aca="false">C193-F205</f>
        <v>108</v>
      </c>
      <c r="D205" s="95" t="n">
        <f aca="false">Grafik_Lipiec!T32</f>
        <v>0</v>
      </c>
      <c r="E205" s="110" t="n">
        <f aca="false">Grafik_Lipiec!U32</f>
        <v>8</v>
      </c>
      <c r="F205" s="95" t="n">
        <f aca="false">E205-D205</f>
        <v>8</v>
      </c>
      <c r="G205" s="99"/>
      <c r="H205" s="99"/>
      <c r="I205" s="99"/>
      <c r="J205" s="99"/>
      <c r="K205" s="99"/>
      <c r="L205" s="99"/>
      <c r="M205" s="104"/>
      <c r="N205" s="99"/>
      <c r="O205" s="99"/>
      <c r="P205" s="99"/>
      <c r="Q205" s="120" t="s">
        <v>80</v>
      </c>
      <c r="R205" s="102"/>
      <c r="S205" s="72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</row>
    <row r="206" s="80" customFormat="true" ht="14.85" hidden="false" customHeight="true" outlineLevel="0" collapsed="false">
      <c r="A206" s="8" t="str">
        <f aca="false">A194</f>
        <v>Jakub</v>
      </c>
      <c r="B206" s="109" t="str">
        <f aca="false">B194</f>
        <v>Sprzedawca</v>
      </c>
      <c r="C206" s="96" t="n">
        <f aca="false">C194-F206</f>
        <v>72</v>
      </c>
      <c r="D206" s="95" t="n">
        <f aca="false">Grafik_Lipiec!X32</f>
        <v>8</v>
      </c>
      <c r="E206" s="110" t="n">
        <f aca="false">Grafik_Lipiec!Y32</f>
        <v>20</v>
      </c>
      <c r="F206" s="95" t="n">
        <f aca="false">E206-D206</f>
        <v>12</v>
      </c>
      <c r="G206" s="99"/>
      <c r="H206" s="99" t="n">
        <v>1</v>
      </c>
      <c r="I206" s="99"/>
      <c r="J206" s="99"/>
      <c r="K206" s="99"/>
      <c r="L206" s="99"/>
      <c r="M206" s="99"/>
      <c r="N206" s="99"/>
      <c r="O206" s="99"/>
      <c r="P206" s="99"/>
      <c r="Q206" s="120" t="s">
        <v>80</v>
      </c>
      <c r="R206" s="102"/>
      <c r="S206" s="72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</row>
    <row r="207" s="80" customFormat="true" ht="14.85" hidden="false" customHeight="true" outlineLevel="0" collapsed="false">
      <c r="A207" s="8" t="str">
        <f aca="false">A195</f>
        <v>Adrian</v>
      </c>
      <c r="B207" s="109" t="str">
        <f aca="false">B195</f>
        <v>Sprzedawca</v>
      </c>
      <c r="C207" s="96" t="n">
        <f aca="false">C195-F207</f>
        <v>112</v>
      </c>
      <c r="D207" s="95" t="n">
        <f aca="false">Grafik_Lipiec!AB32</f>
        <v>0</v>
      </c>
      <c r="E207" s="110" t="n">
        <f aca="false">Grafik_Lipiec!AC32</f>
        <v>0</v>
      </c>
      <c r="F207" s="95" t="n">
        <f aca="false">E207-D207</f>
        <v>0</v>
      </c>
      <c r="G207" s="99"/>
      <c r="H207" s="99"/>
      <c r="I207" s="99"/>
      <c r="J207" s="99"/>
      <c r="K207" s="99"/>
      <c r="L207" s="99"/>
      <c r="M207" s="99"/>
      <c r="N207" s="99"/>
      <c r="O207" s="99"/>
      <c r="P207" s="99"/>
      <c r="Q207" s="120" t="s">
        <v>80</v>
      </c>
      <c r="R207" s="102"/>
      <c r="S207" s="72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</row>
    <row r="208" s="80" customFormat="true" ht="14.85" hidden="false" customHeight="true" outlineLevel="0" collapsed="false">
      <c r="A208" s="8" t="str">
        <f aca="false">A196</f>
        <v>Radosław</v>
      </c>
      <c r="B208" s="109" t="str">
        <f aca="false">B196</f>
        <v>Sprzedawca</v>
      </c>
      <c r="C208" s="96" t="n">
        <f aca="false">C196-F208</f>
        <v>66</v>
      </c>
      <c r="D208" s="95" t="n">
        <f aca="false">Grafik_Lipiec!AF32</f>
        <v>12</v>
      </c>
      <c r="E208" s="95" t="n">
        <f aca="false">Grafik_Lipiec!AG32</f>
        <v>22</v>
      </c>
      <c r="F208" s="95" t="n">
        <f aca="false">E208-D208</f>
        <v>10</v>
      </c>
      <c r="G208" s="99"/>
      <c r="H208" s="99"/>
      <c r="I208" s="99"/>
      <c r="J208" s="99"/>
      <c r="K208" s="99" t="n">
        <v>1</v>
      </c>
      <c r="L208" s="99"/>
      <c r="M208" s="99"/>
      <c r="N208" s="99"/>
      <c r="O208" s="99"/>
      <c r="P208" s="99"/>
      <c r="Q208" s="120" t="s">
        <v>80</v>
      </c>
      <c r="R208" s="102"/>
      <c r="S208" s="72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</row>
    <row r="209" s="80" customFormat="true" ht="14.85" hidden="false" customHeight="true" outlineLevel="0" collapsed="false">
      <c r="A209" s="8" t="str">
        <f aca="false">A197</f>
        <v>Kacper</v>
      </c>
      <c r="B209" s="109" t="str">
        <f aca="false">B197</f>
        <v>Sprzedawca</v>
      </c>
      <c r="C209" s="96" t="n">
        <f aca="false">C197-F209</f>
        <v>70</v>
      </c>
      <c r="D209" s="95" t="n">
        <f aca="false">Grafik_Lipiec!AJ32</f>
        <v>0</v>
      </c>
      <c r="E209" s="95" t="n">
        <f aca="false">Grafik_Lipiec!AK32</f>
        <v>0</v>
      </c>
      <c r="F209" s="95" t="n">
        <f aca="false">E209-D209</f>
        <v>0</v>
      </c>
      <c r="G209" s="99"/>
      <c r="H209" s="99"/>
      <c r="I209" s="99"/>
      <c r="J209" s="99"/>
      <c r="K209" s="99"/>
      <c r="L209" s="99"/>
      <c r="M209" s="99"/>
      <c r="N209" s="99"/>
      <c r="O209" s="99"/>
      <c r="P209" s="99"/>
      <c r="Q209" s="120" t="s">
        <v>80</v>
      </c>
      <c r="R209" s="102"/>
      <c r="S209" s="72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</row>
    <row r="210" s="80" customFormat="true" ht="14.85" hidden="false" customHeight="true" outlineLevel="0" collapsed="false">
      <c r="A210" s="70"/>
      <c r="B210" s="70"/>
      <c r="C210" s="70"/>
      <c r="D210" s="0"/>
      <c r="E210" s="0"/>
      <c r="F210" s="70"/>
      <c r="G210" s="0"/>
      <c r="H210" s="0"/>
      <c r="I210" s="0"/>
      <c r="J210" s="0"/>
      <c r="K210" s="0"/>
      <c r="L210" s="0"/>
      <c r="M210" s="0"/>
      <c r="N210" s="0"/>
      <c r="O210" s="0"/>
      <c r="P210" s="0"/>
      <c r="Q210" s="0"/>
      <c r="R210" s="71"/>
      <c r="S210" s="72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</row>
    <row r="211" s="80" customFormat="true" ht="35.65" hidden="false" customHeight="true" outlineLevel="0" collapsed="false">
      <c r="A211" s="82" t="str">
        <f aca="false">Grafik_Lipiec!B33</f>
        <v>środa</v>
      </c>
      <c r="B211" s="83" t="n">
        <f aca="false">Grafik_Lipiec!C33</f>
        <v>18</v>
      </c>
      <c r="C211" s="82" t="s">
        <v>61</v>
      </c>
      <c r="D211" s="82" t="s">
        <v>62</v>
      </c>
      <c r="E211" s="82"/>
      <c r="F211" s="82" t="s">
        <v>63</v>
      </c>
      <c r="G211" s="84" t="s">
        <v>64</v>
      </c>
      <c r="H211" s="85" t="s">
        <v>65</v>
      </c>
      <c r="I211" s="85" t="s">
        <v>66</v>
      </c>
      <c r="J211" s="84" t="s">
        <v>67</v>
      </c>
      <c r="K211" s="84" t="s">
        <v>68</v>
      </c>
      <c r="L211" s="86" t="s">
        <v>69</v>
      </c>
      <c r="M211" s="87" t="s">
        <v>70</v>
      </c>
      <c r="N211" s="84" t="s">
        <v>71</v>
      </c>
      <c r="O211" s="84" t="s">
        <v>72</v>
      </c>
      <c r="P211" s="84" t="s">
        <v>73</v>
      </c>
      <c r="Q211" s="87" t="s">
        <v>74</v>
      </c>
      <c r="R211" s="88" t="s">
        <v>75</v>
      </c>
      <c r="S211" s="72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</row>
    <row r="212" s="80" customFormat="true" ht="14.85" hidden="false" customHeight="true" outlineLevel="0" collapsed="false">
      <c r="A212" s="89" t="s">
        <v>76</v>
      </c>
      <c r="B212" s="89" t="s">
        <v>77</v>
      </c>
      <c r="C212" s="89"/>
      <c r="D212" s="89" t="s">
        <v>78</v>
      </c>
      <c r="E212" s="89" t="s">
        <v>79</v>
      </c>
      <c r="F212" s="89"/>
      <c r="G212" s="105"/>
      <c r="H212" s="105"/>
      <c r="I212" s="105"/>
      <c r="J212" s="105"/>
      <c r="K212" s="106"/>
      <c r="L212" s="105"/>
      <c r="M212" s="89"/>
      <c r="N212" s="105"/>
      <c r="O212" s="105"/>
      <c r="P212" s="105"/>
      <c r="Q212" s="107"/>
      <c r="R212" s="108"/>
      <c r="S212" s="72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</row>
    <row r="213" s="80" customFormat="true" ht="14.85" hidden="false" customHeight="true" outlineLevel="0" collapsed="false">
      <c r="A213" s="8" t="str">
        <f aca="false">A201</f>
        <v>Tomasz</v>
      </c>
      <c r="B213" s="109" t="str">
        <f aca="false">B201</f>
        <v>Liechtenberg</v>
      </c>
      <c r="C213" s="96" t="n">
        <f aca="false">C201-F213</f>
        <v>103</v>
      </c>
      <c r="D213" s="95" t="n">
        <f aca="false">Grafik_Lipiec!D33</f>
        <v>0</v>
      </c>
      <c r="E213" s="110" t="n">
        <f aca="false">Grafik_Lipiec!E33</f>
        <v>0</v>
      </c>
      <c r="F213" s="95" t="n">
        <f aca="false">E213-D213</f>
        <v>0</v>
      </c>
      <c r="G213" s="121"/>
      <c r="H213" s="99"/>
      <c r="I213" s="99"/>
      <c r="J213" s="99"/>
      <c r="K213" s="99"/>
      <c r="L213" s="99"/>
      <c r="M213" s="99"/>
      <c r="N213" s="99"/>
      <c r="O213" s="99"/>
      <c r="P213" s="99"/>
      <c r="Q213" s="99" t="s">
        <v>80</v>
      </c>
      <c r="R213" s="101"/>
      <c r="S213" s="72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</row>
    <row r="214" s="80" customFormat="true" ht="14.85" hidden="false" customHeight="true" outlineLevel="0" collapsed="false">
      <c r="A214" s="8" t="str">
        <f aca="false">A202</f>
        <v>Adrian</v>
      </c>
      <c r="B214" s="109" t="str">
        <f aca="false">B202</f>
        <v>Kierownik</v>
      </c>
      <c r="C214" s="96" t="n">
        <f aca="false">C202-F214</f>
        <v>60</v>
      </c>
      <c r="D214" s="95" t="n">
        <f aca="false">Grafik_Lipiec!H33</f>
        <v>10</v>
      </c>
      <c r="E214" s="110" t="n">
        <f aca="false">Grafik_Lipiec!I33</f>
        <v>22</v>
      </c>
      <c r="F214" s="95" t="n">
        <f aca="false">E214-D214</f>
        <v>12</v>
      </c>
      <c r="G214" s="99"/>
      <c r="H214" s="99"/>
      <c r="I214" s="99"/>
      <c r="J214" s="99"/>
      <c r="K214" s="99" t="n">
        <v>1</v>
      </c>
      <c r="L214" s="99"/>
      <c r="M214" s="99"/>
      <c r="N214" s="99" t="n">
        <v>1</v>
      </c>
      <c r="O214" s="99" t="n">
        <v>1</v>
      </c>
      <c r="P214" s="99"/>
      <c r="Q214" s="99" t="s">
        <v>80</v>
      </c>
      <c r="R214" s="102"/>
      <c r="S214" s="72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</row>
    <row r="215" s="80" customFormat="true" ht="14.85" hidden="false" customHeight="true" outlineLevel="0" collapsed="false">
      <c r="A215" s="8" t="str">
        <f aca="false">A203</f>
        <v>Damian</v>
      </c>
      <c r="B215" s="109" t="str">
        <f aca="false">B203</f>
        <v>Zastępca</v>
      </c>
      <c r="C215" s="96" t="n">
        <f aca="false">C203-F215</f>
        <v>86</v>
      </c>
      <c r="D215" s="95" t="n">
        <f aca="false">Grafik_Lipiec!L33</f>
        <v>0</v>
      </c>
      <c r="E215" s="110" t="n">
        <f aca="false">Grafik_Lipiec!M33</f>
        <v>0</v>
      </c>
      <c r="F215" s="95" t="n">
        <f aca="false">E215-D215</f>
        <v>0</v>
      </c>
      <c r="G215" s="99"/>
      <c r="H215" s="99"/>
      <c r="I215" s="99"/>
      <c r="J215" s="99"/>
      <c r="K215" s="104"/>
      <c r="L215" s="104"/>
      <c r="M215" s="99"/>
      <c r="N215" s="99"/>
      <c r="O215" s="99"/>
      <c r="P215" s="99"/>
      <c r="Q215" s="99" t="s">
        <v>80</v>
      </c>
      <c r="R215" s="102"/>
      <c r="S215" s="72"/>
      <c r="T215" s="70"/>
      <c r="U215" s="70"/>
      <c r="V215" s="70"/>
      <c r="W215" s="70"/>
      <c r="X215" s="70"/>
      <c r="Y215" s="70"/>
      <c r="Z215" s="70"/>
      <c r="AA215" s="70"/>
      <c r="AB215" s="70"/>
      <c r="AC215" s="70"/>
      <c r="AD215" s="70"/>
      <c r="AE215" s="70"/>
      <c r="AF215" s="70"/>
      <c r="AG215" s="70"/>
      <c r="AH215" s="70"/>
      <c r="AI215" s="70"/>
      <c r="AJ215" s="70"/>
      <c r="AK215" s="70"/>
      <c r="AL215" s="70"/>
    </row>
    <row r="216" s="80" customFormat="true" ht="14.85" hidden="false" customHeight="true" outlineLevel="0" collapsed="false">
      <c r="A216" s="8" t="str">
        <f aca="false">A204</f>
        <v>Michał</v>
      </c>
      <c r="B216" s="109" t="str">
        <f aca="false">B204</f>
        <v>Sprzedawca</v>
      </c>
      <c r="C216" s="96" t="n">
        <f aca="false">C204-F216</f>
        <v>60</v>
      </c>
      <c r="D216" s="95" t="n">
        <f aca="false">Grafik_Lipiec!P33</f>
        <v>0</v>
      </c>
      <c r="E216" s="110" t="n">
        <f aca="false">Grafik_Lipiec!Q33</f>
        <v>0</v>
      </c>
      <c r="F216" s="95" t="n">
        <f aca="false">E216-D216</f>
        <v>0</v>
      </c>
      <c r="G216" s="99"/>
      <c r="H216" s="99"/>
      <c r="I216" s="99"/>
      <c r="J216" s="99"/>
      <c r="K216" s="99"/>
      <c r="L216" s="99"/>
      <c r="M216" s="99"/>
      <c r="N216" s="99"/>
      <c r="O216" s="99"/>
      <c r="P216" s="99"/>
      <c r="Q216" s="99" t="s">
        <v>80</v>
      </c>
      <c r="R216" s="102"/>
      <c r="S216" s="72"/>
      <c r="T216" s="70"/>
      <c r="U216" s="70"/>
      <c r="V216" s="70"/>
      <c r="W216" s="70"/>
      <c r="X216" s="70"/>
      <c r="Y216" s="70"/>
      <c r="Z216" s="70"/>
      <c r="AA216" s="70"/>
      <c r="AB216" s="70"/>
      <c r="AC216" s="70"/>
      <c r="AD216" s="70"/>
      <c r="AE216" s="70"/>
      <c r="AF216" s="70"/>
      <c r="AG216" s="70"/>
      <c r="AH216" s="70"/>
      <c r="AI216" s="70"/>
      <c r="AJ216" s="70"/>
      <c r="AK216" s="70"/>
      <c r="AL216" s="70"/>
    </row>
    <row r="217" s="80" customFormat="true" ht="14.85" hidden="false" customHeight="true" outlineLevel="0" collapsed="false">
      <c r="A217" s="8" t="str">
        <f aca="false">A205</f>
        <v>Radosław</v>
      </c>
      <c r="B217" s="109" t="str">
        <f aca="false">B205</f>
        <v>Sprzedawca</v>
      </c>
      <c r="C217" s="96" t="n">
        <f aca="false">C205-F217</f>
        <v>100</v>
      </c>
      <c r="D217" s="95" t="n">
        <f aca="false">Grafik_Lipiec!T33</f>
        <v>0</v>
      </c>
      <c r="E217" s="110" t="n">
        <f aca="false">Grafik_Lipiec!U33</f>
        <v>8</v>
      </c>
      <c r="F217" s="95" t="n">
        <f aca="false">E217-D217</f>
        <v>8</v>
      </c>
      <c r="G217" s="99"/>
      <c r="H217" s="99"/>
      <c r="I217" s="99"/>
      <c r="J217" s="99"/>
      <c r="K217" s="99"/>
      <c r="L217" s="99"/>
      <c r="M217" s="104"/>
      <c r="N217" s="99"/>
      <c r="O217" s="121"/>
      <c r="P217" s="121"/>
      <c r="Q217" s="99" t="s">
        <v>80</v>
      </c>
      <c r="R217" s="102"/>
      <c r="S217" s="72"/>
      <c r="T217" s="70"/>
      <c r="U217" s="70"/>
      <c r="V217" s="70"/>
      <c r="W217" s="70"/>
      <c r="X217" s="70"/>
      <c r="Y217" s="70"/>
      <c r="Z217" s="70"/>
      <c r="AA217" s="70"/>
      <c r="AB217" s="70"/>
      <c r="AC217" s="70"/>
      <c r="AD217" s="70"/>
      <c r="AE217" s="70"/>
      <c r="AF217" s="70"/>
      <c r="AG217" s="70"/>
      <c r="AH217" s="70"/>
      <c r="AI217" s="70"/>
      <c r="AJ217" s="70"/>
      <c r="AK217" s="70"/>
      <c r="AL217" s="70"/>
    </row>
    <row r="218" s="80" customFormat="true" ht="14.85" hidden="false" customHeight="true" outlineLevel="0" collapsed="false">
      <c r="A218" s="8" t="str">
        <f aca="false">A206</f>
        <v>Jakub</v>
      </c>
      <c r="B218" s="109" t="str">
        <f aca="false">B206</f>
        <v>Sprzedawca</v>
      </c>
      <c r="C218" s="96" t="n">
        <f aca="false">C206-F218</f>
        <v>60</v>
      </c>
      <c r="D218" s="95" t="n">
        <f aca="false">Grafik_Lipiec!X33</f>
        <v>8</v>
      </c>
      <c r="E218" s="110" t="n">
        <f aca="false">Grafik_Lipiec!Y33</f>
        <v>20</v>
      </c>
      <c r="F218" s="95" t="n">
        <f aca="false">E218-D218</f>
        <v>12</v>
      </c>
      <c r="G218" s="99"/>
      <c r="H218" s="99" t="n">
        <v>1</v>
      </c>
      <c r="I218" s="99" t="n">
        <v>1</v>
      </c>
      <c r="J218" s="99"/>
      <c r="K218" s="99"/>
      <c r="L218" s="99"/>
      <c r="M218" s="99" t="n">
        <v>1</v>
      </c>
      <c r="N218" s="99"/>
      <c r="O218" s="46"/>
      <c r="P218" s="46"/>
      <c r="Q218" s="99" t="s">
        <v>80</v>
      </c>
      <c r="R218" s="102"/>
      <c r="S218" s="72"/>
      <c r="T218" s="70"/>
      <c r="U218" s="70"/>
      <c r="V218" s="70"/>
      <c r="W218" s="70"/>
      <c r="X218" s="70"/>
      <c r="Y218" s="70"/>
      <c r="Z218" s="70"/>
      <c r="AA218" s="70"/>
      <c r="AB218" s="70"/>
      <c r="AC218" s="70"/>
      <c r="AD218" s="70"/>
      <c r="AE218" s="70"/>
      <c r="AF218" s="70"/>
      <c r="AG218" s="70"/>
      <c r="AH218" s="70"/>
      <c r="AI218" s="70"/>
      <c r="AJ218" s="70"/>
      <c r="AK218" s="70"/>
      <c r="AL218" s="70"/>
    </row>
    <row r="219" s="80" customFormat="true" ht="14.85" hidden="false" customHeight="true" outlineLevel="0" collapsed="false">
      <c r="A219" s="8" t="str">
        <f aca="false">A207</f>
        <v>Adrian</v>
      </c>
      <c r="B219" s="109" t="str">
        <f aca="false">B207</f>
        <v>Sprzedawca</v>
      </c>
      <c r="C219" s="96" t="n">
        <f aca="false">C207-F219</f>
        <v>100</v>
      </c>
      <c r="D219" s="95" t="n">
        <f aca="false">Grafik_Lipiec!AB33</f>
        <v>10</v>
      </c>
      <c r="E219" s="110" t="n">
        <f aca="false">Grafik_Lipiec!AC33</f>
        <v>22</v>
      </c>
      <c r="F219" s="95" t="n">
        <f aca="false">E219-D219</f>
        <v>12</v>
      </c>
      <c r="G219" s="99"/>
      <c r="H219" s="99"/>
      <c r="I219" s="99"/>
      <c r="J219" s="99"/>
      <c r="K219" s="99" t="n">
        <v>1</v>
      </c>
      <c r="L219" s="99" t="n">
        <v>1</v>
      </c>
      <c r="M219" s="99"/>
      <c r="N219" s="99"/>
      <c r="O219" s="99"/>
      <c r="P219" s="99"/>
      <c r="Q219" s="99" t="s">
        <v>80</v>
      </c>
      <c r="R219" s="102"/>
      <c r="S219" s="72"/>
      <c r="T219" s="70"/>
      <c r="U219" s="70"/>
      <c r="V219" s="70"/>
      <c r="W219" s="70"/>
      <c r="X219" s="70"/>
      <c r="Y219" s="70"/>
      <c r="Z219" s="70"/>
      <c r="AA219" s="70"/>
      <c r="AB219" s="70"/>
      <c r="AC219" s="70"/>
      <c r="AD219" s="70"/>
      <c r="AE219" s="70"/>
      <c r="AF219" s="70"/>
      <c r="AG219" s="70"/>
      <c r="AH219" s="70"/>
      <c r="AI219" s="70"/>
      <c r="AJ219" s="70"/>
      <c r="AK219" s="70"/>
      <c r="AL219" s="70"/>
    </row>
    <row r="220" s="80" customFormat="true" ht="14.85" hidden="false" customHeight="true" outlineLevel="0" collapsed="false">
      <c r="A220" s="8" t="str">
        <f aca="false">A208</f>
        <v>Radosław</v>
      </c>
      <c r="B220" s="109" t="str">
        <f aca="false">B208</f>
        <v>Sprzedawca</v>
      </c>
      <c r="C220" s="96" t="n">
        <f aca="false">C208-F220</f>
        <v>66</v>
      </c>
      <c r="D220" s="95" t="n">
        <f aca="false">Grafik_Lipiec!AF33</f>
        <v>0</v>
      </c>
      <c r="E220" s="95" t="n">
        <f aca="false">Grafik_Lipiec!AG33</f>
        <v>0</v>
      </c>
      <c r="F220" s="95" t="n">
        <f aca="false">E220-D220</f>
        <v>0</v>
      </c>
      <c r="G220" s="99"/>
      <c r="H220" s="99"/>
      <c r="I220" s="99"/>
      <c r="J220" s="99"/>
      <c r="K220" s="99"/>
      <c r="L220" s="99"/>
      <c r="M220" s="99"/>
      <c r="N220" s="99"/>
      <c r="O220" s="99"/>
      <c r="P220" s="99"/>
      <c r="Q220" s="99" t="s">
        <v>80</v>
      </c>
      <c r="R220" s="102"/>
      <c r="S220" s="72"/>
      <c r="T220" s="70"/>
      <c r="U220" s="70"/>
      <c r="V220" s="70"/>
      <c r="W220" s="70"/>
      <c r="X220" s="70"/>
      <c r="Y220" s="70"/>
      <c r="Z220" s="70"/>
      <c r="AA220" s="70"/>
      <c r="AB220" s="70"/>
      <c r="AC220" s="70"/>
      <c r="AD220" s="70"/>
      <c r="AE220" s="70"/>
      <c r="AF220" s="70"/>
      <c r="AG220" s="70"/>
      <c r="AH220" s="70"/>
      <c r="AI220" s="70"/>
      <c r="AJ220" s="70"/>
      <c r="AK220" s="70"/>
      <c r="AL220" s="70"/>
    </row>
    <row r="221" s="80" customFormat="true" ht="14.85" hidden="false" customHeight="true" outlineLevel="0" collapsed="false">
      <c r="A221" s="8" t="str">
        <f aca="false">A209</f>
        <v>Kacper</v>
      </c>
      <c r="B221" s="109" t="str">
        <f aca="false">B209</f>
        <v>Sprzedawca</v>
      </c>
      <c r="C221" s="96" t="n">
        <f aca="false">C209-F221</f>
        <v>58</v>
      </c>
      <c r="D221" s="95" t="n">
        <f aca="false">Grafik_Lipiec!AJ33</f>
        <v>8</v>
      </c>
      <c r="E221" s="95" t="n">
        <f aca="false">Grafik_Lipiec!AK33</f>
        <v>20</v>
      </c>
      <c r="F221" s="95" t="n">
        <f aca="false">E221-D221</f>
        <v>12</v>
      </c>
      <c r="G221" s="99" t="n">
        <v>1</v>
      </c>
      <c r="H221" s="99"/>
      <c r="I221" s="99"/>
      <c r="J221" s="99" t="n">
        <v>1</v>
      </c>
      <c r="K221" s="99"/>
      <c r="L221" s="99"/>
      <c r="M221" s="99"/>
      <c r="N221" s="99"/>
      <c r="O221" s="99"/>
      <c r="P221" s="99"/>
      <c r="Q221" s="99" t="s">
        <v>80</v>
      </c>
      <c r="R221" s="102"/>
      <c r="S221" s="72"/>
      <c r="T221" s="70"/>
      <c r="U221" s="70"/>
      <c r="V221" s="70"/>
      <c r="W221" s="70"/>
      <c r="X221" s="70"/>
      <c r="Y221" s="70"/>
      <c r="Z221" s="70"/>
      <c r="AA221" s="70"/>
      <c r="AB221" s="70"/>
      <c r="AC221" s="70"/>
      <c r="AD221" s="70"/>
      <c r="AE221" s="70"/>
      <c r="AF221" s="70"/>
      <c r="AG221" s="70"/>
      <c r="AH221" s="70"/>
      <c r="AI221" s="70"/>
      <c r="AJ221" s="70"/>
      <c r="AK221" s="70"/>
      <c r="AL221" s="70"/>
    </row>
    <row r="222" s="80" customFormat="true" ht="14.85" hidden="false" customHeight="true" outlineLevel="0" collapsed="false">
      <c r="A222" s="70"/>
      <c r="B222" s="70"/>
      <c r="C222" s="70"/>
      <c r="D222" s="0"/>
      <c r="E222" s="0"/>
      <c r="F222" s="70"/>
      <c r="G222" s="0"/>
      <c r="H222" s="0"/>
      <c r="I222" s="0"/>
      <c r="J222" s="0"/>
      <c r="K222" s="0"/>
      <c r="L222" s="0"/>
      <c r="M222" s="0"/>
      <c r="N222" s="0"/>
      <c r="O222" s="0"/>
      <c r="P222" s="0"/>
      <c r="Q222" s="0"/>
      <c r="R222" s="71"/>
      <c r="S222" s="72"/>
      <c r="T222" s="70"/>
      <c r="U222" s="70"/>
      <c r="V222" s="70"/>
      <c r="W222" s="70"/>
      <c r="X222" s="70"/>
      <c r="Y222" s="70"/>
      <c r="Z222" s="70"/>
      <c r="AA222" s="70"/>
      <c r="AB222" s="70"/>
      <c r="AC222" s="70"/>
      <c r="AD222" s="70"/>
      <c r="AE222" s="70"/>
      <c r="AF222" s="70"/>
      <c r="AG222" s="70"/>
      <c r="AH222" s="70"/>
      <c r="AI222" s="70"/>
      <c r="AJ222" s="70"/>
      <c r="AK222" s="70"/>
      <c r="AL222" s="70"/>
    </row>
    <row r="223" s="80" customFormat="true" ht="35.65" hidden="false" customHeight="true" outlineLevel="0" collapsed="false">
      <c r="A223" s="82" t="str">
        <f aca="false">Grafik_Lipiec!B34</f>
        <v>czwartek</v>
      </c>
      <c r="B223" s="83" t="n">
        <f aca="false">Grafik_Lipiec!C34</f>
        <v>19</v>
      </c>
      <c r="C223" s="82" t="s">
        <v>61</v>
      </c>
      <c r="D223" s="82" t="s">
        <v>62</v>
      </c>
      <c r="E223" s="82"/>
      <c r="F223" s="82" t="s">
        <v>63</v>
      </c>
      <c r="G223" s="84" t="s">
        <v>64</v>
      </c>
      <c r="H223" s="85" t="s">
        <v>65</v>
      </c>
      <c r="I223" s="85" t="s">
        <v>66</v>
      </c>
      <c r="J223" s="84" t="s">
        <v>67</v>
      </c>
      <c r="K223" s="84" t="s">
        <v>68</v>
      </c>
      <c r="L223" s="86" t="s">
        <v>69</v>
      </c>
      <c r="M223" s="87" t="s">
        <v>70</v>
      </c>
      <c r="N223" s="84" t="s">
        <v>71</v>
      </c>
      <c r="O223" s="84" t="s">
        <v>72</v>
      </c>
      <c r="P223" s="84" t="s">
        <v>73</v>
      </c>
      <c r="Q223" s="87" t="s">
        <v>74</v>
      </c>
      <c r="R223" s="88" t="s">
        <v>75</v>
      </c>
      <c r="S223" s="72"/>
      <c r="T223" s="70"/>
      <c r="U223" s="70"/>
      <c r="V223" s="70"/>
      <c r="W223" s="70"/>
      <c r="X223" s="70"/>
      <c r="Y223" s="70"/>
      <c r="Z223" s="70"/>
      <c r="AA223" s="70"/>
      <c r="AB223" s="70"/>
      <c r="AC223" s="70"/>
      <c r="AD223" s="70"/>
      <c r="AE223" s="70"/>
      <c r="AF223" s="70"/>
      <c r="AG223" s="70"/>
      <c r="AH223" s="70"/>
      <c r="AI223" s="70"/>
      <c r="AJ223" s="70"/>
      <c r="AK223" s="70"/>
      <c r="AL223" s="70"/>
    </row>
    <row r="224" s="80" customFormat="true" ht="14.85" hidden="false" customHeight="true" outlineLevel="0" collapsed="false">
      <c r="A224" s="89" t="s">
        <v>76</v>
      </c>
      <c r="B224" s="89" t="s">
        <v>77</v>
      </c>
      <c r="C224" s="89"/>
      <c r="D224" s="89" t="s">
        <v>78</v>
      </c>
      <c r="E224" s="89" t="s">
        <v>79</v>
      </c>
      <c r="F224" s="89"/>
      <c r="G224" s="105"/>
      <c r="H224" s="105"/>
      <c r="I224" s="105"/>
      <c r="J224" s="105"/>
      <c r="K224" s="106"/>
      <c r="L224" s="105"/>
      <c r="M224" s="89"/>
      <c r="N224" s="105"/>
      <c r="O224" s="105"/>
      <c r="P224" s="105"/>
      <c r="Q224" s="107"/>
      <c r="R224" s="108"/>
      <c r="S224" s="72"/>
      <c r="T224" s="70"/>
      <c r="U224" s="70"/>
      <c r="V224" s="70"/>
      <c r="W224" s="70"/>
      <c r="X224" s="70"/>
      <c r="Y224" s="70"/>
      <c r="Z224" s="70"/>
      <c r="AA224" s="70"/>
      <c r="AB224" s="70"/>
      <c r="AC224" s="70"/>
      <c r="AD224" s="70"/>
      <c r="AE224" s="70"/>
      <c r="AF224" s="70"/>
      <c r="AG224" s="70"/>
      <c r="AH224" s="70"/>
      <c r="AI224" s="70"/>
      <c r="AJ224" s="70"/>
      <c r="AK224" s="70"/>
      <c r="AL224" s="70"/>
    </row>
    <row r="225" s="80" customFormat="true" ht="14.85" hidden="false" customHeight="true" outlineLevel="0" collapsed="false">
      <c r="A225" s="8" t="str">
        <f aca="false">A213</f>
        <v>Tomasz</v>
      </c>
      <c r="B225" s="109" t="str">
        <f aca="false">B213</f>
        <v>Liechtenberg</v>
      </c>
      <c r="C225" s="96" t="n">
        <f aca="false">C213-F225</f>
        <v>91</v>
      </c>
      <c r="D225" s="95" t="n">
        <f aca="false">Grafik_Lipiec!D34</f>
        <v>10</v>
      </c>
      <c r="E225" s="110" t="n">
        <f aca="false">Grafik_Lipiec!E34</f>
        <v>22</v>
      </c>
      <c r="F225" s="95" t="n">
        <f aca="false">E225-D225</f>
        <v>12</v>
      </c>
      <c r="G225" s="99"/>
      <c r="H225" s="99"/>
      <c r="I225" s="99"/>
      <c r="J225" s="99"/>
      <c r="K225" s="99" t="n">
        <v>1</v>
      </c>
      <c r="L225" s="99" t="n">
        <v>1</v>
      </c>
      <c r="M225" s="99"/>
      <c r="N225" s="99"/>
      <c r="O225" s="99"/>
      <c r="P225" s="99"/>
      <c r="Q225" s="99" t="s">
        <v>80</v>
      </c>
      <c r="R225" s="101"/>
      <c r="S225" s="72"/>
      <c r="T225" s="70"/>
      <c r="U225" s="70"/>
      <c r="V225" s="70"/>
      <c r="W225" s="70"/>
      <c r="X225" s="70"/>
      <c r="Y225" s="70"/>
      <c r="Z225" s="70"/>
      <c r="AA225" s="70"/>
      <c r="AB225" s="70"/>
      <c r="AC225" s="70"/>
      <c r="AD225" s="70"/>
      <c r="AE225" s="70"/>
      <c r="AF225" s="70"/>
      <c r="AG225" s="70"/>
      <c r="AH225" s="70"/>
      <c r="AI225" s="70"/>
      <c r="AJ225" s="70"/>
      <c r="AK225" s="70"/>
      <c r="AL225" s="70"/>
    </row>
    <row r="226" s="80" customFormat="true" ht="14.85" hidden="false" customHeight="true" outlineLevel="0" collapsed="false">
      <c r="A226" s="8" t="str">
        <f aca="false">A214</f>
        <v>Adrian</v>
      </c>
      <c r="B226" s="109" t="str">
        <f aca="false">B214</f>
        <v>Kierownik</v>
      </c>
      <c r="C226" s="96" t="n">
        <f aca="false">C214-F226</f>
        <v>60</v>
      </c>
      <c r="D226" s="95" t="n">
        <f aca="false">Grafik_Lipiec!H34</f>
        <v>0</v>
      </c>
      <c r="E226" s="110" t="n">
        <f aca="false">Grafik_Lipiec!I34</f>
        <v>0</v>
      </c>
      <c r="F226" s="95" t="n">
        <f aca="false">E226-D226</f>
        <v>0</v>
      </c>
      <c r="G226" s="99"/>
      <c r="H226" s="99"/>
      <c r="I226" s="99"/>
      <c r="J226" s="99"/>
      <c r="K226" s="99"/>
      <c r="L226" s="99"/>
      <c r="M226" s="99"/>
      <c r="N226" s="99"/>
      <c r="O226" s="99"/>
      <c r="P226" s="99"/>
      <c r="Q226" s="99" t="s">
        <v>80</v>
      </c>
      <c r="R226" s="102"/>
      <c r="S226" s="72"/>
      <c r="T226" s="70"/>
      <c r="U226" s="70"/>
      <c r="V226" s="70"/>
      <c r="W226" s="70"/>
      <c r="X226" s="70"/>
      <c r="Y226" s="70"/>
      <c r="Z226" s="70"/>
      <c r="AA226" s="70"/>
      <c r="AB226" s="70"/>
      <c r="AC226" s="70"/>
      <c r="AD226" s="70"/>
      <c r="AE226" s="70"/>
      <c r="AF226" s="70"/>
      <c r="AG226" s="70"/>
      <c r="AH226" s="70"/>
      <c r="AI226" s="70"/>
      <c r="AJ226" s="70"/>
      <c r="AK226" s="70"/>
      <c r="AL226" s="70"/>
    </row>
    <row r="227" s="80" customFormat="true" ht="14.85" hidden="false" customHeight="true" outlineLevel="0" collapsed="false">
      <c r="A227" s="8" t="str">
        <f aca="false">A215</f>
        <v>Damian</v>
      </c>
      <c r="B227" s="109" t="str">
        <f aca="false">B215</f>
        <v>Zastępca</v>
      </c>
      <c r="C227" s="96" t="n">
        <f aca="false">C215-F227</f>
        <v>74</v>
      </c>
      <c r="D227" s="95" t="n">
        <f aca="false">Grafik_Lipiec!L34</f>
        <v>8</v>
      </c>
      <c r="E227" s="110" t="n">
        <f aca="false">Grafik_Lipiec!M34</f>
        <v>20</v>
      </c>
      <c r="F227" s="95" t="n">
        <f aca="false">E227-D227</f>
        <v>12</v>
      </c>
      <c r="G227" s="99" t="n">
        <v>1</v>
      </c>
      <c r="H227" s="99"/>
      <c r="I227" s="99" t="n">
        <v>1</v>
      </c>
      <c r="J227" s="99" t="n">
        <v>1</v>
      </c>
      <c r="K227" s="99"/>
      <c r="L227" s="99"/>
      <c r="M227" s="99"/>
      <c r="N227" s="99"/>
      <c r="O227" s="99"/>
      <c r="P227" s="99"/>
      <c r="Q227" s="99" t="s">
        <v>80</v>
      </c>
      <c r="R227" s="102"/>
      <c r="S227" s="72"/>
      <c r="T227" s="70"/>
      <c r="U227" s="70"/>
      <c r="V227" s="70"/>
      <c r="W227" s="70"/>
      <c r="X227" s="70"/>
      <c r="Y227" s="70"/>
      <c r="Z227" s="70"/>
      <c r="AA227" s="70"/>
      <c r="AB227" s="70"/>
      <c r="AC227" s="70"/>
      <c r="AD227" s="70"/>
      <c r="AE227" s="70"/>
      <c r="AF227" s="70"/>
      <c r="AG227" s="70"/>
      <c r="AH227" s="70"/>
      <c r="AI227" s="70"/>
      <c r="AJ227" s="70"/>
      <c r="AK227" s="70"/>
      <c r="AL227" s="70"/>
    </row>
    <row r="228" s="80" customFormat="true" ht="14.85" hidden="false" customHeight="true" outlineLevel="0" collapsed="false">
      <c r="A228" s="8" t="str">
        <f aca="false">A216</f>
        <v>Michał</v>
      </c>
      <c r="B228" s="109" t="str">
        <f aca="false">B216</f>
        <v>Sprzedawca</v>
      </c>
      <c r="C228" s="96" t="n">
        <f aca="false">C216-F228</f>
        <v>48</v>
      </c>
      <c r="D228" s="95" t="n">
        <f aca="false">Grafik_Lipiec!P34</f>
        <v>10</v>
      </c>
      <c r="E228" s="110" t="n">
        <f aca="false">Grafik_Lipiec!Q34</f>
        <v>22</v>
      </c>
      <c r="F228" s="95" t="n">
        <f aca="false">E228-D228</f>
        <v>12</v>
      </c>
      <c r="G228" s="99"/>
      <c r="H228" s="99"/>
      <c r="I228" s="99"/>
      <c r="J228" s="99"/>
      <c r="K228" s="99" t="n">
        <v>1</v>
      </c>
      <c r="L228" s="99"/>
      <c r="M228" s="104"/>
      <c r="N228" s="99" t="n">
        <v>1</v>
      </c>
      <c r="O228" s="99" t="n">
        <v>1</v>
      </c>
      <c r="P228" s="99"/>
      <c r="Q228" s="99" t="s">
        <v>80</v>
      </c>
      <c r="R228" s="102"/>
      <c r="S228" s="72"/>
      <c r="T228" s="70"/>
      <c r="U228" s="70"/>
      <c r="V228" s="70"/>
      <c r="W228" s="70"/>
      <c r="X228" s="70"/>
      <c r="Y228" s="70"/>
      <c r="Z228" s="70"/>
      <c r="AA228" s="70"/>
      <c r="AB228" s="70"/>
      <c r="AC228" s="70"/>
      <c r="AD228" s="70"/>
      <c r="AE228" s="70"/>
      <c r="AF228" s="70"/>
      <c r="AG228" s="70"/>
      <c r="AH228" s="70"/>
      <c r="AI228" s="70"/>
      <c r="AJ228" s="70"/>
      <c r="AK228" s="70"/>
      <c r="AL228" s="70"/>
    </row>
    <row r="229" s="80" customFormat="true" ht="14.85" hidden="false" customHeight="true" outlineLevel="0" collapsed="false">
      <c r="A229" s="8" t="str">
        <f aca="false">A217</f>
        <v>Radosław</v>
      </c>
      <c r="B229" s="109" t="str">
        <f aca="false">B217</f>
        <v>Sprzedawca</v>
      </c>
      <c r="C229" s="96" t="n">
        <f aca="false">C217-F229</f>
        <v>92</v>
      </c>
      <c r="D229" s="95" t="n">
        <f aca="false">Grafik_Lipiec!T34</f>
        <v>0</v>
      </c>
      <c r="E229" s="110" t="n">
        <f aca="false">Grafik_Lipiec!U34</f>
        <v>8</v>
      </c>
      <c r="F229" s="95" t="n">
        <f aca="false">E229-D229</f>
        <v>8</v>
      </c>
      <c r="G229" s="99"/>
      <c r="H229" s="99"/>
      <c r="I229" s="99"/>
      <c r="J229" s="99"/>
      <c r="K229" s="99"/>
      <c r="L229" s="99"/>
      <c r="M229" s="99"/>
      <c r="N229" s="99"/>
      <c r="O229" s="99"/>
      <c r="P229" s="99"/>
      <c r="Q229" s="99" t="s">
        <v>80</v>
      </c>
      <c r="R229" s="102"/>
      <c r="S229" s="72"/>
      <c r="T229" s="70"/>
      <c r="U229" s="70"/>
      <c r="V229" s="70"/>
      <c r="W229" s="70"/>
      <c r="X229" s="70"/>
      <c r="Y229" s="70"/>
      <c r="Z229" s="70"/>
      <c r="AA229" s="70"/>
      <c r="AB229" s="70"/>
      <c r="AC229" s="70"/>
      <c r="AD229" s="70"/>
      <c r="AE229" s="70"/>
      <c r="AF229" s="70"/>
      <c r="AG229" s="70"/>
      <c r="AH229" s="70"/>
      <c r="AI229" s="70"/>
      <c r="AJ229" s="70"/>
      <c r="AK229" s="70"/>
      <c r="AL229" s="70"/>
    </row>
    <row r="230" s="80" customFormat="true" ht="14.85" hidden="false" customHeight="true" outlineLevel="0" collapsed="false">
      <c r="A230" s="8" t="str">
        <f aca="false">A218</f>
        <v>Jakub</v>
      </c>
      <c r="B230" s="109" t="str">
        <f aca="false">B218</f>
        <v>Sprzedawca</v>
      </c>
      <c r="C230" s="96" t="n">
        <f aca="false">C218-F230</f>
        <v>60</v>
      </c>
      <c r="D230" s="95" t="n">
        <f aca="false">Grafik_Lipiec!X34</f>
        <v>0</v>
      </c>
      <c r="E230" s="110" t="n">
        <f aca="false">Grafik_Lipiec!Y34</f>
        <v>0</v>
      </c>
      <c r="F230" s="95" t="n">
        <f aca="false">E230-D230</f>
        <v>0</v>
      </c>
      <c r="G230" s="99"/>
      <c r="H230" s="99"/>
      <c r="I230" s="99"/>
      <c r="J230" s="99"/>
      <c r="K230" s="99"/>
      <c r="L230" s="99"/>
      <c r="M230" s="99"/>
      <c r="N230" s="99"/>
      <c r="O230" s="99"/>
      <c r="P230" s="99"/>
      <c r="Q230" s="99" t="s">
        <v>80</v>
      </c>
      <c r="R230" s="102"/>
      <c r="S230" s="72"/>
      <c r="T230" s="70"/>
      <c r="U230" s="70"/>
      <c r="V230" s="70"/>
      <c r="W230" s="70"/>
      <c r="X230" s="70"/>
      <c r="Y230" s="70"/>
      <c r="Z230" s="70"/>
      <c r="AA230" s="70"/>
      <c r="AB230" s="70"/>
      <c r="AC230" s="70"/>
      <c r="AD230" s="70"/>
      <c r="AE230" s="70"/>
      <c r="AF230" s="70"/>
      <c r="AG230" s="70"/>
      <c r="AH230" s="70"/>
      <c r="AI230" s="70"/>
      <c r="AJ230" s="70"/>
      <c r="AK230" s="70"/>
      <c r="AL230" s="70"/>
    </row>
    <row r="231" s="80" customFormat="true" ht="14.85" hidden="false" customHeight="true" outlineLevel="0" collapsed="false">
      <c r="A231" s="8" t="str">
        <f aca="false">A219</f>
        <v>Adrian</v>
      </c>
      <c r="B231" s="109" t="str">
        <f aca="false">B219</f>
        <v>Sprzedawca</v>
      </c>
      <c r="C231" s="96" t="n">
        <f aca="false">C219-F231</f>
        <v>100</v>
      </c>
      <c r="D231" s="95" t="n">
        <f aca="false">Grafik_Lipiec!AB34</f>
        <v>0</v>
      </c>
      <c r="E231" s="110" t="n">
        <f aca="false">Grafik_Lipiec!AC34</f>
        <v>0</v>
      </c>
      <c r="F231" s="95" t="n">
        <f aca="false">E231-D231</f>
        <v>0</v>
      </c>
      <c r="G231" s="99"/>
      <c r="H231" s="99"/>
      <c r="I231" s="99"/>
      <c r="J231" s="99"/>
      <c r="K231" s="99"/>
      <c r="L231" s="99"/>
      <c r="M231" s="104"/>
      <c r="N231" s="99"/>
      <c r="O231" s="99"/>
      <c r="P231" s="99"/>
      <c r="Q231" s="99" t="s">
        <v>80</v>
      </c>
      <c r="R231" s="102"/>
      <c r="S231" s="72"/>
      <c r="T231" s="70"/>
      <c r="U231" s="70"/>
      <c r="V231" s="70"/>
      <c r="W231" s="70"/>
      <c r="X231" s="70"/>
      <c r="Y231" s="70"/>
      <c r="Z231" s="70"/>
      <c r="AA231" s="70"/>
      <c r="AB231" s="70"/>
      <c r="AC231" s="70"/>
      <c r="AD231" s="70"/>
      <c r="AE231" s="70"/>
      <c r="AF231" s="70"/>
      <c r="AG231" s="70"/>
      <c r="AH231" s="70"/>
      <c r="AI231" s="70"/>
      <c r="AJ231" s="70"/>
      <c r="AK231" s="70"/>
      <c r="AL231" s="70"/>
    </row>
    <row r="232" s="80" customFormat="true" ht="14.85" hidden="false" customHeight="true" outlineLevel="0" collapsed="false">
      <c r="A232" s="8" t="str">
        <f aca="false">A220</f>
        <v>Radosław</v>
      </c>
      <c r="B232" s="109" t="str">
        <f aca="false">B220</f>
        <v>Sprzedawca</v>
      </c>
      <c r="C232" s="96" t="n">
        <f aca="false">C220-F232</f>
        <v>54</v>
      </c>
      <c r="D232" s="95" t="n">
        <f aca="false">Grafik_Lipiec!AF34</f>
        <v>8</v>
      </c>
      <c r="E232" s="95" t="n">
        <f aca="false">Grafik_Lipiec!AG34</f>
        <v>20</v>
      </c>
      <c r="F232" s="95" t="n">
        <f aca="false">E232-D232</f>
        <v>12</v>
      </c>
      <c r="G232" s="99"/>
      <c r="H232" s="99" t="n">
        <v>1</v>
      </c>
      <c r="I232" s="99"/>
      <c r="J232" s="99"/>
      <c r="K232" s="99"/>
      <c r="L232" s="99"/>
      <c r="M232" s="104" t="n">
        <v>1</v>
      </c>
      <c r="N232" s="99"/>
      <c r="O232" s="99"/>
      <c r="P232" s="99"/>
      <c r="Q232" s="99" t="s">
        <v>80</v>
      </c>
      <c r="R232" s="102"/>
      <c r="S232" s="72"/>
      <c r="T232" s="70"/>
      <c r="U232" s="70"/>
      <c r="V232" s="70"/>
      <c r="W232" s="70"/>
      <c r="X232" s="70"/>
      <c r="Y232" s="70"/>
      <c r="Z232" s="70"/>
      <c r="AA232" s="70"/>
      <c r="AB232" s="70"/>
      <c r="AC232" s="70"/>
      <c r="AD232" s="70"/>
      <c r="AE232" s="70"/>
      <c r="AF232" s="70"/>
      <c r="AG232" s="70"/>
      <c r="AH232" s="70"/>
      <c r="AI232" s="70"/>
      <c r="AJ232" s="70"/>
      <c r="AK232" s="70"/>
      <c r="AL232" s="70"/>
    </row>
    <row r="233" s="80" customFormat="true" ht="14.85" hidden="false" customHeight="true" outlineLevel="0" collapsed="false">
      <c r="A233" s="8" t="str">
        <f aca="false">A221</f>
        <v>Kacper</v>
      </c>
      <c r="B233" s="109" t="str">
        <f aca="false">B221</f>
        <v>Sprzedawca</v>
      </c>
      <c r="C233" s="96" t="n">
        <f aca="false">C221-F233</f>
        <v>58</v>
      </c>
      <c r="D233" s="95" t="n">
        <f aca="false">Grafik_Lipiec!AJ34</f>
        <v>0</v>
      </c>
      <c r="E233" s="95" t="n">
        <f aca="false">Grafik_Lipiec!AK34</f>
        <v>0</v>
      </c>
      <c r="F233" s="95" t="n">
        <f aca="false">E233-D233</f>
        <v>0</v>
      </c>
      <c r="G233" s="99"/>
      <c r="H233" s="99"/>
      <c r="I233" s="99"/>
      <c r="J233" s="99"/>
      <c r="K233" s="99"/>
      <c r="L233" s="99"/>
      <c r="M233" s="104"/>
      <c r="N233" s="99"/>
      <c r="O233" s="99"/>
      <c r="P233" s="99"/>
      <c r="Q233" s="99" t="s">
        <v>80</v>
      </c>
      <c r="R233" s="102"/>
      <c r="S233" s="72"/>
      <c r="T233" s="70"/>
      <c r="U233" s="70"/>
      <c r="V233" s="70"/>
      <c r="W233" s="70"/>
      <c r="X233" s="70"/>
      <c r="Y233" s="70"/>
      <c r="Z233" s="70"/>
      <c r="AA233" s="70"/>
      <c r="AB233" s="70"/>
      <c r="AC233" s="70"/>
      <c r="AD233" s="70"/>
      <c r="AE233" s="70"/>
      <c r="AF233" s="70"/>
      <c r="AG233" s="70"/>
      <c r="AH233" s="70"/>
      <c r="AI233" s="70"/>
      <c r="AJ233" s="70"/>
      <c r="AK233" s="70"/>
      <c r="AL233" s="70"/>
    </row>
    <row r="234" s="80" customFormat="true" ht="14.85" hidden="false" customHeight="true" outlineLevel="0" collapsed="false">
      <c r="A234" s="70"/>
      <c r="B234" s="70"/>
      <c r="C234" s="70"/>
      <c r="D234" s="0"/>
      <c r="E234" s="0"/>
      <c r="F234" s="70"/>
      <c r="G234" s="0"/>
      <c r="H234" s="0"/>
      <c r="I234" s="0"/>
      <c r="J234" s="0"/>
      <c r="K234" s="0"/>
      <c r="L234" s="0"/>
      <c r="M234" s="0"/>
      <c r="N234" s="0"/>
      <c r="O234" s="0"/>
      <c r="P234" s="0"/>
      <c r="Q234" s="0"/>
      <c r="R234" s="71"/>
      <c r="S234" s="72"/>
      <c r="T234" s="70"/>
      <c r="U234" s="70"/>
      <c r="V234" s="70"/>
      <c r="W234" s="70"/>
      <c r="X234" s="70"/>
      <c r="Y234" s="70"/>
      <c r="Z234" s="70"/>
      <c r="AA234" s="70"/>
      <c r="AB234" s="70"/>
      <c r="AC234" s="70"/>
      <c r="AD234" s="70"/>
      <c r="AE234" s="70"/>
      <c r="AF234" s="70"/>
      <c r="AG234" s="70"/>
      <c r="AH234" s="70"/>
      <c r="AI234" s="70"/>
      <c r="AJ234" s="70"/>
      <c r="AK234" s="70"/>
      <c r="AL234" s="70"/>
    </row>
    <row r="235" s="80" customFormat="true" ht="35.65" hidden="false" customHeight="true" outlineLevel="0" collapsed="false">
      <c r="A235" s="82" t="str">
        <f aca="false">Grafik_Lipiec!B35</f>
        <v>piątek</v>
      </c>
      <c r="B235" s="83" t="n">
        <f aca="false">Grafik_Lipiec!C35</f>
        <v>20</v>
      </c>
      <c r="C235" s="82" t="s">
        <v>61</v>
      </c>
      <c r="D235" s="82" t="s">
        <v>62</v>
      </c>
      <c r="E235" s="82"/>
      <c r="F235" s="82" t="s">
        <v>63</v>
      </c>
      <c r="G235" s="84" t="s">
        <v>64</v>
      </c>
      <c r="H235" s="85" t="s">
        <v>65</v>
      </c>
      <c r="I235" s="85" t="s">
        <v>66</v>
      </c>
      <c r="J235" s="84" t="s">
        <v>67</v>
      </c>
      <c r="K235" s="84" t="s">
        <v>68</v>
      </c>
      <c r="L235" s="86" t="s">
        <v>69</v>
      </c>
      <c r="M235" s="87" t="s">
        <v>70</v>
      </c>
      <c r="N235" s="84" t="s">
        <v>71</v>
      </c>
      <c r="O235" s="84" t="s">
        <v>72</v>
      </c>
      <c r="P235" s="84" t="s">
        <v>73</v>
      </c>
      <c r="Q235" s="87" t="s">
        <v>74</v>
      </c>
      <c r="R235" s="88" t="s">
        <v>75</v>
      </c>
      <c r="S235" s="72"/>
      <c r="T235" s="70"/>
      <c r="U235" s="70"/>
      <c r="V235" s="70"/>
      <c r="W235" s="70"/>
      <c r="X235" s="70"/>
      <c r="Y235" s="70"/>
      <c r="Z235" s="70"/>
      <c r="AA235" s="70"/>
      <c r="AB235" s="70"/>
      <c r="AC235" s="70"/>
      <c r="AD235" s="70"/>
      <c r="AE235" s="70"/>
      <c r="AF235" s="70"/>
      <c r="AG235" s="70"/>
      <c r="AH235" s="70"/>
      <c r="AI235" s="70"/>
      <c r="AJ235" s="70"/>
      <c r="AK235" s="70"/>
      <c r="AL235" s="70"/>
    </row>
    <row r="236" s="80" customFormat="true" ht="14.85" hidden="false" customHeight="true" outlineLevel="0" collapsed="false">
      <c r="A236" s="89" t="s">
        <v>76</v>
      </c>
      <c r="B236" s="89" t="s">
        <v>77</v>
      </c>
      <c r="C236" s="89"/>
      <c r="D236" s="89" t="s">
        <v>78</v>
      </c>
      <c r="E236" s="89" t="s">
        <v>79</v>
      </c>
      <c r="F236" s="89"/>
      <c r="G236" s="105"/>
      <c r="H236" s="105"/>
      <c r="I236" s="105"/>
      <c r="J236" s="105"/>
      <c r="K236" s="106"/>
      <c r="L236" s="105"/>
      <c r="M236" s="89"/>
      <c r="N236" s="105"/>
      <c r="O236" s="105"/>
      <c r="P236" s="105"/>
      <c r="Q236" s="107"/>
      <c r="R236" s="108"/>
      <c r="S236" s="72"/>
      <c r="T236" s="70"/>
      <c r="U236" s="70"/>
      <c r="V236" s="70"/>
      <c r="W236" s="70"/>
      <c r="X236" s="70"/>
      <c r="Y236" s="70"/>
      <c r="Z236" s="70"/>
      <c r="AA236" s="70"/>
      <c r="AB236" s="70"/>
      <c r="AC236" s="70"/>
      <c r="AD236" s="70"/>
      <c r="AE236" s="70"/>
      <c r="AF236" s="70"/>
      <c r="AG236" s="70"/>
      <c r="AH236" s="70"/>
      <c r="AI236" s="70"/>
      <c r="AJ236" s="70"/>
      <c r="AK236" s="70"/>
      <c r="AL236" s="70"/>
    </row>
    <row r="237" s="80" customFormat="true" ht="14.85" hidden="false" customHeight="true" outlineLevel="0" collapsed="false">
      <c r="A237" s="8" t="str">
        <f aca="false">A225</f>
        <v>Tomasz</v>
      </c>
      <c r="B237" s="109" t="str">
        <f aca="false">B225</f>
        <v>Liechtenberg</v>
      </c>
      <c r="C237" s="96" t="n">
        <f aca="false">C225-F237</f>
        <v>79</v>
      </c>
      <c r="D237" s="95" t="n">
        <f aca="false">Grafik_Lipiec!D35</f>
        <v>10</v>
      </c>
      <c r="E237" s="110" t="n">
        <f aca="false">Grafik_Lipiec!E35</f>
        <v>22</v>
      </c>
      <c r="F237" s="95" t="n">
        <f aca="false">E237-D237</f>
        <v>12</v>
      </c>
      <c r="G237" s="99"/>
      <c r="H237" s="99"/>
      <c r="I237" s="99"/>
      <c r="J237" s="99"/>
      <c r="K237" s="99"/>
      <c r="L237" s="99"/>
      <c r="M237" s="99"/>
      <c r="N237" s="99" t="n">
        <v>1</v>
      </c>
      <c r="O237" s="99" t="n">
        <v>1</v>
      </c>
      <c r="P237" s="99"/>
      <c r="Q237" s="99" t="s">
        <v>80</v>
      </c>
      <c r="R237" s="101"/>
      <c r="S237" s="72"/>
      <c r="T237" s="70"/>
      <c r="U237" s="70"/>
      <c r="V237" s="70"/>
      <c r="W237" s="70"/>
      <c r="X237" s="70"/>
      <c r="Y237" s="70"/>
      <c r="Z237" s="70"/>
      <c r="AA237" s="70"/>
      <c r="AB237" s="70"/>
      <c r="AC237" s="70"/>
      <c r="AD237" s="70"/>
      <c r="AE237" s="70"/>
      <c r="AF237" s="70"/>
      <c r="AG237" s="70"/>
      <c r="AH237" s="70"/>
      <c r="AI237" s="70"/>
      <c r="AJ237" s="70"/>
      <c r="AK237" s="70"/>
      <c r="AL237" s="70"/>
    </row>
    <row r="238" s="80" customFormat="true" ht="14.85" hidden="false" customHeight="true" outlineLevel="0" collapsed="false">
      <c r="A238" s="8" t="str">
        <f aca="false">A226</f>
        <v>Adrian</v>
      </c>
      <c r="B238" s="109" t="str">
        <f aca="false">B226</f>
        <v>Kierownik</v>
      </c>
      <c r="C238" s="96" t="n">
        <f aca="false">C226-F238</f>
        <v>48</v>
      </c>
      <c r="D238" s="95" t="n">
        <f aca="false">Grafik_Lipiec!H35</f>
        <v>10</v>
      </c>
      <c r="E238" s="110" t="n">
        <f aca="false">Grafik_Lipiec!I35</f>
        <v>22</v>
      </c>
      <c r="F238" s="95" t="n">
        <f aca="false">E238-D238</f>
        <v>12</v>
      </c>
      <c r="G238" s="99"/>
      <c r="H238" s="99"/>
      <c r="I238" s="99" t="n">
        <v>1</v>
      </c>
      <c r="J238" s="99"/>
      <c r="K238" s="99"/>
      <c r="L238" s="99"/>
      <c r="M238" s="99"/>
      <c r="N238" s="99"/>
      <c r="O238" s="99"/>
      <c r="P238" s="99"/>
      <c r="Q238" s="99" t="s">
        <v>80</v>
      </c>
      <c r="R238" s="102"/>
      <c r="S238" s="72"/>
      <c r="T238" s="70"/>
      <c r="U238" s="70"/>
      <c r="V238" s="70"/>
      <c r="W238" s="70"/>
      <c r="X238" s="70"/>
      <c r="Y238" s="70"/>
      <c r="Z238" s="70"/>
      <c r="AA238" s="70"/>
      <c r="AB238" s="70"/>
      <c r="AC238" s="70"/>
      <c r="AD238" s="70"/>
      <c r="AE238" s="70"/>
      <c r="AF238" s="70"/>
      <c r="AG238" s="70"/>
      <c r="AH238" s="70"/>
      <c r="AI238" s="70"/>
      <c r="AJ238" s="70"/>
      <c r="AK238" s="70"/>
      <c r="AL238" s="70"/>
    </row>
    <row r="239" s="80" customFormat="true" ht="14.85" hidden="false" customHeight="true" outlineLevel="0" collapsed="false">
      <c r="A239" s="8" t="str">
        <f aca="false">A227</f>
        <v>Damian</v>
      </c>
      <c r="B239" s="109" t="str">
        <f aca="false">B227</f>
        <v>Zastępca</v>
      </c>
      <c r="C239" s="96" t="n">
        <f aca="false">C227-F239</f>
        <v>70</v>
      </c>
      <c r="D239" s="95" t="n">
        <f aca="false">Grafik_Lipiec!L35</f>
        <v>8</v>
      </c>
      <c r="E239" s="110" t="n">
        <f aca="false">Grafik_Lipiec!M35</f>
        <v>12</v>
      </c>
      <c r="F239" s="95" t="n">
        <f aca="false">E239-D239</f>
        <v>4</v>
      </c>
      <c r="G239" s="99"/>
      <c r="H239" s="99" t="n">
        <v>1</v>
      </c>
      <c r="I239" s="99"/>
      <c r="J239" s="99"/>
      <c r="K239" s="99"/>
      <c r="L239" s="99"/>
      <c r="M239" s="99" t="n">
        <v>1</v>
      </c>
      <c r="N239" s="99"/>
      <c r="O239" s="99"/>
      <c r="P239" s="99"/>
      <c r="Q239" s="99" t="s">
        <v>80</v>
      </c>
      <c r="R239" s="102"/>
      <c r="S239" s="72"/>
      <c r="T239" s="70"/>
      <c r="U239" s="70"/>
      <c r="V239" s="70"/>
      <c r="W239" s="70"/>
      <c r="X239" s="70"/>
      <c r="Y239" s="70"/>
      <c r="Z239" s="70"/>
      <c r="AA239" s="70"/>
      <c r="AB239" s="70"/>
      <c r="AC239" s="70"/>
      <c r="AD239" s="70"/>
      <c r="AE239" s="70"/>
      <c r="AF239" s="70"/>
      <c r="AG239" s="70"/>
      <c r="AH239" s="70"/>
      <c r="AI239" s="70"/>
      <c r="AJ239" s="70"/>
      <c r="AK239" s="70"/>
      <c r="AL239" s="70"/>
    </row>
    <row r="240" s="80" customFormat="true" ht="14.85" hidden="false" customHeight="true" outlineLevel="0" collapsed="false">
      <c r="A240" s="8" t="str">
        <f aca="false">A228</f>
        <v>Michał</v>
      </c>
      <c r="B240" s="109" t="str">
        <f aca="false">B228</f>
        <v>Sprzedawca</v>
      </c>
      <c r="C240" s="96" t="n">
        <f aca="false">C228-F240</f>
        <v>48</v>
      </c>
      <c r="D240" s="95" t="n">
        <f aca="false">Grafik_Lipiec!P35</f>
        <v>0</v>
      </c>
      <c r="E240" s="110" t="n">
        <f aca="false">Grafik_Lipiec!Q35</f>
        <v>0</v>
      </c>
      <c r="F240" s="95" t="n">
        <f aca="false">E240-D240</f>
        <v>0</v>
      </c>
      <c r="G240" s="99"/>
      <c r="H240" s="99"/>
      <c r="I240" s="99"/>
      <c r="J240" s="99"/>
      <c r="K240" s="99"/>
      <c r="L240" s="99"/>
      <c r="M240" s="104"/>
      <c r="N240" s="99"/>
      <c r="O240" s="99"/>
      <c r="P240" s="99"/>
      <c r="Q240" s="99" t="s">
        <v>80</v>
      </c>
      <c r="R240" s="102"/>
      <c r="S240" s="72"/>
      <c r="T240" s="70"/>
      <c r="U240" s="70"/>
      <c r="V240" s="70"/>
      <c r="W240" s="70"/>
      <c r="X240" s="70"/>
      <c r="Y240" s="70"/>
      <c r="Z240" s="70"/>
      <c r="AA240" s="70"/>
      <c r="AB240" s="70"/>
      <c r="AC240" s="70"/>
      <c r="AD240" s="70"/>
      <c r="AE240" s="70"/>
      <c r="AF240" s="70"/>
      <c r="AG240" s="70"/>
      <c r="AH240" s="70"/>
      <c r="AI240" s="70"/>
      <c r="AJ240" s="70"/>
      <c r="AK240" s="70"/>
      <c r="AL240" s="70"/>
    </row>
    <row r="241" customFormat="false" ht="14.85" hidden="false" customHeight="true" outlineLevel="0" collapsed="false">
      <c r="A241" s="8" t="str">
        <f aca="false">A229</f>
        <v>Radosław</v>
      </c>
      <c r="B241" s="109" t="str">
        <f aca="false">B229</f>
        <v>Sprzedawca</v>
      </c>
      <c r="C241" s="96" t="n">
        <f aca="false">C229-F241</f>
        <v>82</v>
      </c>
      <c r="D241" s="95" t="n">
        <f aca="false">Grafik_Lipiec!T35</f>
        <v>12</v>
      </c>
      <c r="E241" s="110" t="n">
        <f aca="false">Grafik_Lipiec!U35</f>
        <v>22</v>
      </c>
      <c r="F241" s="95" t="n">
        <f aca="false">E241-D241</f>
        <v>10</v>
      </c>
      <c r="G241" s="99"/>
      <c r="H241" s="99"/>
      <c r="I241" s="99"/>
      <c r="J241" s="99" t="n">
        <v>1</v>
      </c>
      <c r="K241" s="99" t="n">
        <v>1</v>
      </c>
      <c r="L241" s="99"/>
      <c r="M241" s="99"/>
      <c r="N241" s="99"/>
      <c r="O241" s="99"/>
      <c r="P241" s="99"/>
      <c r="Q241" s="99" t="s">
        <v>80</v>
      </c>
      <c r="R241" s="102"/>
    </row>
    <row r="242" customFormat="false" ht="14.85" hidden="false" customHeight="true" outlineLevel="0" collapsed="false">
      <c r="A242" s="8" t="str">
        <f aca="false">A230</f>
        <v>Jakub</v>
      </c>
      <c r="B242" s="109" t="str">
        <f aca="false">B230</f>
        <v>Sprzedawca</v>
      </c>
      <c r="C242" s="96" t="n">
        <f aca="false">C230-F242</f>
        <v>60</v>
      </c>
      <c r="D242" s="95" t="n">
        <f aca="false">Grafik_Lipiec!X35</f>
        <v>0</v>
      </c>
      <c r="E242" s="110" t="n">
        <f aca="false">Grafik_Lipiec!Y35</f>
        <v>0</v>
      </c>
      <c r="F242" s="95" t="n">
        <f aca="false">E242-D242</f>
        <v>0</v>
      </c>
      <c r="G242" s="99"/>
      <c r="H242" s="99"/>
      <c r="I242" s="99"/>
      <c r="J242" s="99"/>
      <c r="K242" s="99"/>
      <c r="L242" s="99"/>
      <c r="M242" s="99"/>
      <c r="N242" s="99"/>
      <c r="O242" s="99"/>
      <c r="P242" s="99"/>
      <c r="Q242" s="99" t="s">
        <v>80</v>
      </c>
      <c r="R242" s="102"/>
    </row>
    <row r="243" customFormat="false" ht="14.85" hidden="false" customHeight="true" outlineLevel="0" collapsed="false">
      <c r="A243" s="8" t="str">
        <f aca="false">A231</f>
        <v>Adrian</v>
      </c>
      <c r="B243" s="109" t="str">
        <f aca="false">B231</f>
        <v>Sprzedawca</v>
      </c>
      <c r="C243" s="96" t="n">
        <f aca="false">C231-F243</f>
        <v>90</v>
      </c>
      <c r="D243" s="95" t="n">
        <f aca="false">Grafik_Lipiec!AB35</f>
        <v>8</v>
      </c>
      <c r="E243" s="110" t="n">
        <f aca="false">Grafik_Lipiec!AC35</f>
        <v>18</v>
      </c>
      <c r="F243" s="95" t="n">
        <f aca="false">E243-D243</f>
        <v>10</v>
      </c>
      <c r="G243" s="99"/>
      <c r="H243" s="99"/>
      <c r="I243" s="99"/>
      <c r="J243" s="99" t="n">
        <v>1</v>
      </c>
      <c r="K243" s="99"/>
      <c r="L243" s="99"/>
      <c r="M243" s="104"/>
      <c r="N243" s="99"/>
      <c r="O243" s="99"/>
      <c r="P243" s="99"/>
      <c r="Q243" s="99" t="s">
        <v>80</v>
      </c>
      <c r="R243" s="102"/>
    </row>
    <row r="244" customFormat="false" ht="14.85" hidden="false" customHeight="true" outlineLevel="0" collapsed="false">
      <c r="A244" s="8" t="str">
        <f aca="false">A232</f>
        <v>Radosław</v>
      </c>
      <c r="B244" s="109" t="str">
        <f aca="false">B232</f>
        <v>Sprzedawca</v>
      </c>
      <c r="C244" s="96" t="n">
        <f aca="false">C232-F244</f>
        <v>54</v>
      </c>
      <c r="D244" s="95" t="n">
        <f aca="false">Grafik_Lipiec!AF35</f>
        <v>0</v>
      </c>
      <c r="E244" s="95" t="n">
        <f aca="false">Grafik_Lipiec!AG35</f>
        <v>0</v>
      </c>
      <c r="F244" s="95" t="n">
        <f aca="false">E244-D244</f>
        <v>0</v>
      </c>
      <c r="G244" s="99"/>
      <c r="H244" s="99"/>
      <c r="I244" s="99"/>
      <c r="J244" s="99"/>
      <c r="K244" s="99"/>
      <c r="L244" s="99"/>
      <c r="M244" s="104"/>
      <c r="N244" s="99"/>
      <c r="O244" s="99"/>
      <c r="P244" s="99"/>
      <c r="Q244" s="99" t="s">
        <v>80</v>
      </c>
      <c r="R244" s="102"/>
    </row>
    <row r="245" customFormat="false" ht="14.85" hidden="false" customHeight="true" outlineLevel="0" collapsed="false">
      <c r="A245" s="8" t="str">
        <f aca="false">A233</f>
        <v>Kacper</v>
      </c>
      <c r="B245" s="109" t="str">
        <f aca="false">B233</f>
        <v>Sprzedawca</v>
      </c>
      <c r="C245" s="96" t="n">
        <f aca="false">C233-F245</f>
        <v>47</v>
      </c>
      <c r="D245" s="95" t="n">
        <f aca="false">Grafik_Lipiec!AJ35</f>
        <v>9</v>
      </c>
      <c r="E245" s="95" t="n">
        <f aca="false">Grafik_Lipiec!AK35</f>
        <v>20</v>
      </c>
      <c r="F245" s="95" t="n">
        <f aca="false">E245-D245</f>
        <v>11</v>
      </c>
      <c r="G245" s="99" t="n">
        <v>1</v>
      </c>
      <c r="H245" s="99"/>
      <c r="I245" s="99"/>
      <c r="J245" s="99"/>
      <c r="K245" s="99" t="n">
        <v>1</v>
      </c>
      <c r="L245" s="99"/>
      <c r="M245" s="104"/>
      <c r="N245" s="99"/>
      <c r="O245" s="99"/>
      <c r="P245" s="99"/>
      <c r="Q245" s="99" t="s">
        <v>80</v>
      </c>
      <c r="R245" s="102"/>
    </row>
    <row r="246" customFormat="false" ht="14.85" hidden="false" customHeight="true" outlineLevel="0" collapsed="false">
      <c r="D246" s="0"/>
      <c r="E246" s="0"/>
      <c r="G246" s="0"/>
      <c r="H246" s="0"/>
      <c r="I246" s="0"/>
      <c r="J246" s="0"/>
      <c r="K246" s="0"/>
      <c r="L246" s="0"/>
      <c r="M246" s="0"/>
      <c r="N246" s="0"/>
      <c r="O246" s="0"/>
      <c r="P246" s="0"/>
      <c r="Q246" s="0"/>
    </row>
    <row r="247" customFormat="false" ht="35.65" hidden="false" customHeight="true" outlineLevel="0" collapsed="false">
      <c r="A247" s="82" t="str">
        <f aca="false">Grafik_Lipiec!B36</f>
        <v>sobota</v>
      </c>
      <c r="B247" s="83" t="n">
        <f aca="false">Grafik_Lipiec!C36</f>
        <v>21</v>
      </c>
      <c r="C247" s="82" t="s">
        <v>61</v>
      </c>
      <c r="D247" s="82" t="s">
        <v>62</v>
      </c>
      <c r="E247" s="82"/>
      <c r="F247" s="82" t="s">
        <v>63</v>
      </c>
      <c r="G247" s="84" t="s">
        <v>64</v>
      </c>
      <c r="H247" s="85" t="s">
        <v>65</v>
      </c>
      <c r="I247" s="85" t="s">
        <v>66</v>
      </c>
      <c r="J247" s="84" t="s">
        <v>67</v>
      </c>
      <c r="K247" s="84" t="s">
        <v>68</v>
      </c>
      <c r="L247" s="86" t="s">
        <v>69</v>
      </c>
      <c r="M247" s="87" t="s">
        <v>70</v>
      </c>
      <c r="N247" s="84" t="s">
        <v>71</v>
      </c>
      <c r="O247" s="84" t="s">
        <v>72</v>
      </c>
      <c r="P247" s="84" t="s">
        <v>73</v>
      </c>
      <c r="Q247" s="87" t="s">
        <v>74</v>
      </c>
      <c r="R247" s="88" t="s">
        <v>75</v>
      </c>
    </row>
    <row r="248" customFormat="false" ht="14.85" hidden="false" customHeight="true" outlineLevel="0" collapsed="false">
      <c r="A248" s="89" t="s">
        <v>76</v>
      </c>
      <c r="B248" s="89" t="s">
        <v>77</v>
      </c>
      <c r="C248" s="89"/>
      <c r="D248" s="89" t="s">
        <v>78</v>
      </c>
      <c r="E248" s="89" t="s">
        <v>79</v>
      </c>
      <c r="F248" s="89"/>
      <c r="G248" s="105"/>
      <c r="H248" s="105"/>
      <c r="I248" s="105"/>
      <c r="J248" s="105"/>
      <c r="K248" s="106"/>
      <c r="L248" s="105"/>
      <c r="M248" s="89"/>
      <c r="N248" s="105"/>
      <c r="O248" s="105"/>
      <c r="P248" s="105"/>
      <c r="Q248" s="107"/>
      <c r="R248" s="108"/>
    </row>
    <row r="249" customFormat="false" ht="14.85" hidden="false" customHeight="true" outlineLevel="0" collapsed="false">
      <c r="A249" s="8" t="str">
        <f aca="false">A237</f>
        <v>Tomasz</v>
      </c>
      <c r="B249" s="109" t="str">
        <f aca="false">B237</f>
        <v>Liechtenberg</v>
      </c>
      <c r="C249" s="96" t="n">
        <f aca="false">C237-F249</f>
        <v>67</v>
      </c>
      <c r="D249" s="95" t="n">
        <f aca="false">Grafik_Lipiec!D36</f>
        <v>10</v>
      </c>
      <c r="E249" s="110" t="n">
        <f aca="false">Grafik_Lipiec!E36</f>
        <v>22</v>
      </c>
      <c r="F249" s="95" t="n">
        <f aca="false">E249-D249</f>
        <v>12</v>
      </c>
      <c r="G249" s="99"/>
      <c r="H249" s="99"/>
      <c r="I249" s="99"/>
      <c r="J249" s="99" t="n">
        <v>1</v>
      </c>
      <c r="K249" s="99"/>
      <c r="L249" s="99"/>
      <c r="M249" s="99"/>
      <c r="N249" s="99" t="n">
        <v>1</v>
      </c>
      <c r="O249" s="99" t="n">
        <v>1</v>
      </c>
      <c r="P249" s="99"/>
      <c r="Q249" s="99" t="s">
        <v>80</v>
      </c>
      <c r="R249" s="101"/>
    </row>
    <row r="250" customFormat="false" ht="14.85" hidden="false" customHeight="true" outlineLevel="0" collapsed="false">
      <c r="A250" s="8" t="str">
        <f aca="false">A238</f>
        <v>Adrian</v>
      </c>
      <c r="B250" s="109" t="str">
        <f aca="false">B238</f>
        <v>Kierownik</v>
      </c>
      <c r="C250" s="96" t="n">
        <f aca="false">C238-F250</f>
        <v>36</v>
      </c>
      <c r="D250" s="95" t="n">
        <f aca="false">Grafik_Lipiec!H36</f>
        <v>10</v>
      </c>
      <c r="E250" s="110" t="n">
        <f aca="false">Grafik_Lipiec!I36</f>
        <v>22</v>
      </c>
      <c r="F250" s="95" t="n">
        <f aca="false">E250-D250</f>
        <v>12</v>
      </c>
      <c r="G250" s="99"/>
      <c r="H250" s="99"/>
      <c r="I250" s="99"/>
      <c r="J250" s="99" t="n">
        <v>1</v>
      </c>
      <c r="K250" s="99"/>
      <c r="L250" s="99"/>
      <c r="M250" s="99"/>
      <c r="N250" s="99"/>
      <c r="O250" s="99"/>
      <c r="P250" s="99"/>
      <c r="Q250" s="99" t="s">
        <v>80</v>
      </c>
      <c r="R250" s="102"/>
    </row>
    <row r="251" customFormat="false" ht="14.85" hidden="false" customHeight="true" outlineLevel="0" collapsed="false">
      <c r="A251" s="8" t="str">
        <f aca="false">A239</f>
        <v>Damian</v>
      </c>
      <c r="B251" s="109" t="str">
        <f aca="false">B239</f>
        <v>Zastępca</v>
      </c>
      <c r="C251" s="96" t="n">
        <f aca="false">C239-F251</f>
        <v>58</v>
      </c>
      <c r="D251" s="95" t="n">
        <f aca="false">Grafik_Lipiec!L36</f>
        <v>10</v>
      </c>
      <c r="E251" s="110" t="n">
        <f aca="false">Grafik_Lipiec!M36</f>
        <v>22</v>
      </c>
      <c r="F251" s="95" t="n">
        <f aca="false">E251-D251</f>
        <v>12</v>
      </c>
      <c r="G251" s="99"/>
      <c r="H251" s="99"/>
      <c r="I251" s="99"/>
      <c r="J251" s="99" t="n">
        <v>1</v>
      </c>
      <c r="K251" s="99"/>
      <c r="L251" s="99"/>
      <c r="M251" s="99"/>
      <c r="N251" s="99"/>
      <c r="O251" s="99"/>
      <c r="P251" s="99"/>
      <c r="Q251" s="99" t="s">
        <v>80</v>
      </c>
      <c r="R251" s="102"/>
    </row>
    <row r="252" customFormat="false" ht="14.85" hidden="false" customHeight="true" outlineLevel="0" collapsed="false">
      <c r="A252" s="8" t="str">
        <f aca="false">A240</f>
        <v>Michał</v>
      </c>
      <c r="B252" s="109" t="str">
        <f aca="false">B240</f>
        <v>Sprzedawca</v>
      </c>
      <c r="C252" s="96" t="n">
        <f aca="false">C240-F252</f>
        <v>48</v>
      </c>
      <c r="D252" s="95" t="n">
        <f aca="false">Grafik_Lipiec!P36</f>
        <v>0</v>
      </c>
      <c r="E252" s="110" t="n">
        <f aca="false">Grafik_Lipiec!Q36</f>
        <v>0</v>
      </c>
      <c r="F252" s="95" t="n">
        <f aca="false">E252-D252</f>
        <v>0</v>
      </c>
      <c r="G252" s="99"/>
      <c r="H252" s="99"/>
      <c r="I252" s="99"/>
      <c r="J252" s="99"/>
      <c r="K252" s="99"/>
      <c r="L252" s="99"/>
      <c r="M252" s="99"/>
      <c r="N252" s="99"/>
      <c r="O252" s="99"/>
      <c r="P252" s="99"/>
      <c r="Q252" s="99" t="s">
        <v>80</v>
      </c>
      <c r="R252" s="102"/>
    </row>
    <row r="253" customFormat="false" ht="14.85" hidden="false" customHeight="true" outlineLevel="0" collapsed="false">
      <c r="A253" s="8" t="str">
        <f aca="false">A241</f>
        <v>Radosław</v>
      </c>
      <c r="B253" s="109" t="str">
        <f aca="false">B241</f>
        <v>Sprzedawca</v>
      </c>
      <c r="C253" s="96" t="n">
        <f aca="false">C241-F253</f>
        <v>70</v>
      </c>
      <c r="D253" s="95" t="n">
        <f aca="false">Grafik_Lipiec!T36</f>
        <v>10</v>
      </c>
      <c r="E253" s="110" t="n">
        <f aca="false">Grafik_Lipiec!U36</f>
        <v>22</v>
      </c>
      <c r="F253" s="95" t="n">
        <f aca="false">E253-D253</f>
        <v>12</v>
      </c>
      <c r="G253" s="99"/>
      <c r="H253" s="99"/>
      <c r="I253" s="99" t="n">
        <v>1</v>
      </c>
      <c r="J253" s="99" t="n">
        <v>1</v>
      </c>
      <c r="K253" s="99"/>
      <c r="L253" s="99"/>
      <c r="M253" s="99"/>
      <c r="N253" s="99"/>
      <c r="O253" s="99"/>
      <c r="P253" s="99"/>
      <c r="Q253" s="99" t="s">
        <v>80</v>
      </c>
      <c r="R253" s="102"/>
    </row>
    <row r="254" customFormat="false" ht="14.85" hidden="false" customHeight="true" outlineLevel="0" collapsed="false">
      <c r="A254" s="8" t="str">
        <f aca="false">A242</f>
        <v>Jakub</v>
      </c>
      <c r="B254" s="109" t="str">
        <f aca="false">B242</f>
        <v>Sprzedawca</v>
      </c>
      <c r="C254" s="96" t="n">
        <f aca="false">C242-F254</f>
        <v>60</v>
      </c>
      <c r="D254" s="95" t="n">
        <f aca="false">Grafik_Lipiec!X36</f>
        <v>0</v>
      </c>
      <c r="E254" s="110" t="n">
        <f aca="false">Grafik_Lipiec!Y36</f>
        <v>0</v>
      </c>
      <c r="F254" s="95" t="n">
        <f aca="false">E254-D254</f>
        <v>0</v>
      </c>
      <c r="G254" s="99"/>
      <c r="H254" s="99"/>
      <c r="I254" s="99"/>
      <c r="J254" s="99"/>
      <c r="K254" s="99"/>
      <c r="L254" s="99"/>
      <c r="M254" s="104"/>
      <c r="N254" s="99"/>
      <c r="O254" s="99"/>
      <c r="P254" s="99"/>
      <c r="Q254" s="99" t="s">
        <v>80</v>
      </c>
      <c r="R254" s="102"/>
    </row>
    <row r="255" customFormat="false" ht="14.85" hidden="false" customHeight="true" outlineLevel="0" collapsed="false">
      <c r="A255" s="8" t="str">
        <f aca="false">A243</f>
        <v>Adrian</v>
      </c>
      <c r="B255" s="109" t="str">
        <f aca="false">B243</f>
        <v>Sprzedawca</v>
      </c>
      <c r="C255" s="96" t="n">
        <f aca="false">C243-F255</f>
        <v>82</v>
      </c>
      <c r="D255" s="95" t="n">
        <f aca="false">Grafik_Lipiec!AB36</f>
        <v>12</v>
      </c>
      <c r="E255" s="110" t="n">
        <f aca="false">Grafik_Lipiec!AC36</f>
        <v>20</v>
      </c>
      <c r="F255" s="95" t="n">
        <f aca="false">E255-D255</f>
        <v>8</v>
      </c>
      <c r="G255" s="99"/>
      <c r="H255" s="99"/>
      <c r="I255" s="99"/>
      <c r="J255" s="99" t="n">
        <v>1</v>
      </c>
      <c r="K255" s="99"/>
      <c r="L255" s="99" t="n">
        <v>1</v>
      </c>
      <c r="M255" s="104"/>
      <c r="N255" s="99"/>
      <c r="O255" s="99"/>
      <c r="P255" s="99"/>
      <c r="Q255" s="99" t="s">
        <v>80</v>
      </c>
      <c r="R255" s="102"/>
    </row>
    <row r="256" customFormat="false" ht="14.85" hidden="false" customHeight="true" outlineLevel="0" collapsed="false">
      <c r="A256" s="8" t="str">
        <f aca="false">A244</f>
        <v>Radosław</v>
      </c>
      <c r="B256" s="109" t="str">
        <f aca="false">B244</f>
        <v>Sprzedawca</v>
      </c>
      <c r="C256" s="96" t="n">
        <f aca="false">C244-F256</f>
        <v>44</v>
      </c>
      <c r="D256" s="95" t="n">
        <f aca="false">Grafik_Lipiec!AF36</f>
        <v>12</v>
      </c>
      <c r="E256" s="95" t="n">
        <f aca="false">Grafik_Lipiec!AG36</f>
        <v>22</v>
      </c>
      <c r="F256" s="95" t="n">
        <f aca="false">E256-D256</f>
        <v>10</v>
      </c>
      <c r="G256" s="99"/>
      <c r="H256" s="99"/>
      <c r="I256" s="99"/>
      <c r="J256" s="99" t="n">
        <v>1</v>
      </c>
      <c r="K256" s="99"/>
      <c r="L256" s="99"/>
      <c r="M256" s="104"/>
      <c r="N256" s="99"/>
      <c r="O256" s="99"/>
      <c r="P256" s="99"/>
      <c r="Q256" s="99" t="s">
        <v>80</v>
      </c>
      <c r="R256" s="102"/>
    </row>
    <row r="257" customFormat="false" ht="14.85" hidden="false" customHeight="true" outlineLevel="0" collapsed="false">
      <c r="A257" s="8" t="str">
        <f aca="false">A245</f>
        <v>Kacper</v>
      </c>
      <c r="B257" s="109" t="str">
        <f aca="false">B245</f>
        <v>Sprzedawca</v>
      </c>
      <c r="C257" s="96" t="n">
        <f aca="false">C245-F257</f>
        <v>47</v>
      </c>
      <c r="D257" s="95" t="n">
        <f aca="false">Grafik_Lipiec!AJ36</f>
        <v>0</v>
      </c>
      <c r="E257" s="95" t="n">
        <f aca="false">Grafik_Lipiec!AK36</f>
        <v>0</v>
      </c>
      <c r="F257" s="95" t="n">
        <f aca="false">E257-D257</f>
        <v>0</v>
      </c>
      <c r="G257" s="99"/>
      <c r="H257" s="99"/>
      <c r="I257" s="99"/>
      <c r="J257" s="99"/>
      <c r="K257" s="99"/>
      <c r="L257" s="99"/>
      <c r="M257" s="104"/>
      <c r="N257" s="99"/>
      <c r="O257" s="99"/>
      <c r="P257" s="99"/>
      <c r="Q257" s="99" t="s">
        <v>80</v>
      </c>
      <c r="R257" s="102"/>
    </row>
    <row r="258" customFormat="false" ht="14.85" hidden="false" customHeight="true" outlineLevel="0" collapsed="false">
      <c r="D258" s="0"/>
      <c r="E258" s="0"/>
      <c r="G258" s="0"/>
      <c r="H258" s="0"/>
      <c r="I258" s="0"/>
      <c r="J258" s="0"/>
      <c r="K258" s="0"/>
      <c r="L258" s="0"/>
      <c r="M258" s="0"/>
      <c r="N258" s="0"/>
      <c r="O258" s="0"/>
      <c r="P258" s="0"/>
      <c r="Q258" s="0"/>
    </row>
    <row r="259" customFormat="false" ht="35.65" hidden="false" customHeight="true" outlineLevel="0" collapsed="false">
      <c r="A259" s="82" t="str">
        <f aca="false">Grafik_Lipiec!B37</f>
        <v>niedziela</v>
      </c>
      <c r="B259" s="83" t="n">
        <f aca="false">Grafik_Lipiec!C37</f>
        <v>22</v>
      </c>
      <c r="C259" s="82" t="s">
        <v>61</v>
      </c>
      <c r="D259" s="82" t="s">
        <v>62</v>
      </c>
      <c r="E259" s="82"/>
      <c r="F259" s="82" t="s">
        <v>63</v>
      </c>
      <c r="G259" s="84" t="s">
        <v>64</v>
      </c>
      <c r="H259" s="85" t="s">
        <v>65</v>
      </c>
      <c r="I259" s="85" t="s">
        <v>66</v>
      </c>
      <c r="J259" s="84" t="s">
        <v>67</v>
      </c>
      <c r="K259" s="84" t="s">
        <v>68</v>
      </c>
      <c r="L259" s="86" t="s">
        <v>69</v>
      </c>
      <c r="M259" s="87" t="s">
        <v>70</v>
      </c>
      <c r="N259" s="84" t="s">
        <v>71</v>
      </c>
      <c r="O259" s="84" t="s">
        <v>72</v>
      </c>
      <c r="P259" s="84" t="s">
        <v>73</v>
      </c>
      <c r="Q259" s="87" t="s">
        <v>74</v>
      </c>
      <c r="R259" s="88" t="s">
        <v>75</v>
      </c>
    </row>
    <row r="260" customFormat="false" ht="14.85" hidden="false" customHeight="true" outlineLevel="0" collapsed="false">
      <c r="A260" s="89" t="s">
        <v>76</v>
      </c>
      <c r="B260" s="89" t="s">
        <v>77</v>
      </c>
      <c r="C260" s="89"/>
      <c r="D260" s="89" t="s">
        <v>78</v>
      </c>
      <c r="E260" s="89" t="s">
        <v>79</v>
      </c>
      <c r="F260" s="89"/>
      <c r="G260" s="105"/>
      <c r="H260" s="105"/>
      <c r="I260" s="105"/>
      <c r="J260" s="105"/>
      <c r="K260" s="106"/>
      <c r="L260" s="105"/>
      <c r="M260" s="89"/>
      <c r="N260" s="105"/>
      <c r="O260" s="105"/>
      <c r="P260" s="105"/>
      <c r="Q260" s="107"/>
      <c r="R260" s="108"/>
    </row>
    <row r="261" customFormat="false" ht="14.85" hidden="false" customHeight="true" outlineLevel="0" collapsed="false">
      <c r="A261" s="8" t="str">
        <f aca="false">A249</f>
        <v>Tomasz</v>
      </c>
      <c r="B261" s="109" t="str">
        <f aca="false">B249</f>
        <v>Liechtenberg</v>
      </c>
      <c r="C261" s="96" t="n">
        <f aca="false">C249-F261</f>
        <v>67</v>
      </c>
      <c r="D261" s="95" t="n">
        <f aca="false">Grafik_Lipiec!D37</f>
        <v>0</v>
      </c>
      <c r="E261" s="110" t="n">
        <f aca="false">Grafik_Lipiec!E37</f>
        <v>0</v>
      </c>
      <c r="F261" s="95" t="n">
        <f aca="false">E261-D261</f>
        <v>0</v>
      </c>
      <c r="G261" s="99"/>
      <c r="H261" s="99"/>
      <c r="I261" s="99"/>
      <c r="J261" s="99"/>
      <c r="K261" s="99"/>
      <c r="L261" s="99"/>
      <c r="M261" s="8"/>
      <c r="N261" s="99"/>
      <c r="O261" s="99"/>
      <c r="P261" s="99"/>
      <c r="Q261" s="99" t="s">
        <v>80</v>
      </c>
      <c r="R261" s="101"/>
    </row>
    <row r="262" customFormat="false" ht="14.85" hidden="false" customHeight="true" outlineLevel="0" collapsed="false">
      <c r="A262" s="8" t="str">
        <f aca="false">A250</f>
        <v>Adrian</v>
      </c>
      <c r="B262" s="109" t="str">
        <f aca="false">B250</f>
        <v>Kierownik</v>
      </c>
      <c r="C262" s="96" t="n">
        <f aca="false">C250-F262</f>
        <v>36</v>
      </c>
      <c r="D262" s="95" t="n">
        <f aca="false">Grafik_Lipiec!H37</f>
        <v>0</v>
      </c>
      <c r="E262" s="110" t="n">
        <f aca="false">Grafik_Lipiec!I37</f>
        <v>0</v>
      </c>
      <c r="F262" s="95" t="n">
        <f aca="false">E262-D262</f>
        <v>0</v>
      </c>
      <c r="G262" s="99"/>
      <c r="H262" s="99"/>
      <c r="I262" s="99"/>
      <c r="J262" s="99"/>
      <c r="K262" s="99"/>
      <c r="L262" s="99"/>
      <c r="M262" s="99"/>
      <c r="N262" s="99"/>
      <c r="O262" s="99"/>
      <c r="P262" s="99"/>
      <c r="Q262" s="99" t="s">
        <v>80</v>
      </c>
      <c r="R262" s="102"/>
    </row>
    <row r="263" customFormat="false" ht="14.85" hidden="false" customHeight="true" outlineLevel="0" collapsed="false">
      <c r="A263" s="8" t="str">
        <f aca="false">A251</f>
        <v>Damian</v>
      </c>
      <c r="B263" s="109" t="str">
        <f aca="false">B251</f>
        <v>Zastępca</v>
      </c>
      <c r="C263" s="96" t="n">
        <f aca="false">C251-F263</f>
        <v>58</v>
      </c>
      <c r="D263" s="95" t="n">
        <f aca="false">Grafik_Lipiec!L37</f>
        <v>0</v>
      </c>
      <c r="E263" s="110" t="n">
        <f aca="false">Grafik_Lipiec!M37</f>
        <v>0</v>
      </c>
      <c r="F263" s="95" t="n">
        <f aca="false">E263-D263</f>
        <v>0</v>
      </c>
      <c r="G263" s="99"/>
      <c r="H263" s="99"/>
      <c r="I263" s="99"/>
      <c r="J263" s="99"/>
      <c r="K263" s="99"/>
      <c r="L263" s="99"/>
      <c r="M263" s="104"/>
      <c r="N263" s="99"/>
      <c r="O263" s="99"/>
      <c r="P263" s="99"/>
      <c r="Q263" s="99" t="s">
        <v>80</v>
      </c>
      <c r="R263" s="102"/>
    </row>
    <row r="264" customFormat="false" ht="14.85" hidden="false" customHeight="true" outlineLevel="0" collapsed="false">
      <c r="A264" s="8" t="str">
        <f aca="false">A252</f>
        <v>Michał</v>
      </c>
      <c r="B264" s="109" t="str">
        <f aca="false">B252</f>
        <v>Sprzedawca</v>
      </c>
      <c r="C264" s="96" t="n">
        <f aca="false">C252-F264</f>
        <v>48</v>
      </c>
      <c r="D264" s="95" t="n">
        <f aca="false">Grafik_Lipiec!P37</f>
        <v>0</v>
      </c>
      <c r="E264" s="110" t="n">
        <f aca="false">Grafik_Lipiec!Q37</f>
        <v>0</v>
      </c>
      <c r="F264" s="95" t="n">
        <f aca="false">E264-D264</f>
        <v>0</v>
      </c>
      <c r="G264" s="99"/>
      <c r="H264" s="99"/>
      <c r="I264" s="99"/>
      <c r="J264" s="99"/>
      <c r="K264" s="99"/>
      <c r="L264" s="99"/>
      <c r="M264" s="99"/>
      <c r="N264" s="99"/>
      <c r="O264" s="99"/>
      <c r="P264" s="99"/>
      <c r="Q264" s="99" t="s">
        <v>80</v>
      </c>
      <c r="R264" s="102"/>
    </row>
    <row r="265" customFormat="false" ht="14.85" hidden="false" customHeight="true" outlineLevel="0" collapsed="false">
      <c r="A265" s="8" t="str">
        <f aca="false">A253</f>
        <v>Radosław</v>
      </c>
      <c r="B265" s="109" t="str">
        <f aca="false">B253</f>
        <v>Sprzedawca</v>
      </c>
      <c r="C265" s="96" t="n">
        <f aca="false">C253-F265</f>
        <v>70</v>
      </c>
      <c r="D265" s="95" t="n">
        <f aca="false">Grafik_Lipiec!T37</f>
        <v>0</v>
      </c>
      <c r="E265" s="110" t="n">
        <f aca="false">Grafik_Lipiec!U37</f>
        <v>0</v>
      </c>
      <c r="F265" s="95" t="n">
        <f aca="false">E265-D265</f>
        <v>0</v>
      </c>
      <c r="G265" s="99"/>
      <c r="H265" s="99"/>
      <c r="I265" s="99"/>
      <c r="J265" s="99"/>
      <c r="K265" s="99"/>
      <c r="L265" s="99"/>
      <c r="M265" s="99"/>
      <c r="N265" s="99"/>
      <c r="O265" s="99"/>
      <c r="P265" s="99"/>
      <c r="Q265" s="99" t="s">
        <v>80</v>
      </c>
      <c r="R265" s="102"/>
    </row>
    <row r="266" customFormat="false" ht="14.85" hidden="false" customHeight="true" outlineLevel="0" collapsed="false">
      <c r="A266" s="8" t="str">
        <f aca="false">A254</f>
        <v>Jakub</v>
      </c>
      <c r="B266" s="109" t="str">
        <f aca="false">B254</f>
        <v>Sprzedawca</v>
      </c>
      <c r="C266" s="96" t="n">
        <f aca="false">C254-F266</f>
        <v>60</v>
      </c>
      <c r="D266" s="95" t="n">
        <f aca="false">Grafik_Lipiec!X37</f>
        <v>0</v>
      </c>
      <c r="E266" s="110" t="n">
        <f aca="false">Grafik_Lipiec!Y37</f>
        <v>0</v>
      </c>
      <c r="F266" s="95" t="n">
        <f aca="false">E266-D266</f>
        <v>0</v>
      </c>
      <c r="G266" s="99"/>
      <c r="H266" s="99"/>
      <c r="I266" s="99"/>
      <c r="J266" s="99"/>
      <c r="K266" s="99"/>
      <c r="L266" s="99"/>
      <c r="M266" s="99"/>
      <c r="N266" s="99"/>
      <c r="O266" s="99"/>
      <c r="P266" s="99"/>
      <c r="Q266" s="99" t="s">
        <v>80</v>
      </c>
      <c r="R266" s="102"/>
    </row>
    <row r="267" customFormat="false" ht="14.85" hidden="false" customHeight="true" outlineLevel="0" collapsed="false">
      <c r="A267" s="8" t="str">
        <f aca="false">A255</f>
        <v>Adrian</v>
      </c>
      <c r="B267" s="109" t="str">
        <f aca="false">B255</f>
        <v>Sprzedawca</v>
      </c>
      <c r="C267" s="96" t="n">
        <f aca="false">C255-F267</f>
        <v>82</v>
      </c>
      <c r="D267" s="95" t="n">
        <f aca="false">Grafik_Lipiec!AB37</f>
        <v>0</v>
      </c>
      <c r="E267" s="110" t="n">
        <f aca="false">Grafik_Lipiec!AC37</f>
        <v>0</v>
      </c>
      <c r="F267" s="95" t="n">
        <f aca="false">E267-D267</f>
        <v>0</v>
      </c>
      <c r="G267" s="99"/>
      <c r="H267" s="99"/>
      <c r="I267" s="99"/>
      <c r="J267" s="99"/>
      <c r="K267" s="99"/>
      <c r="L267" s="99"/>
      <c r="M267" s="99"/>
      <c r="N267" s="99"/>
      <c r="O267" s="99"/>
      <c r="P267" s="99"/>
      <c r="Q267" s="99" t="s">
        <v>80</v>
      </c>
      <c r="R267" s="102"/>
    </row>
    <row r="268" customFormat="false" ht="14.85" hidden="false" customHeight="true" outlineLevel="0" collapsed="false">
      <c r="A268" s="8" t="str">
        <f aca="false">A256</f>
        <v>Radosław</v>
      </c>
      <c r="B268" s="109" t="str">
        <f aca="false">B256</f>
        <v>Sprzedawca</v>
      </c>
      <c r="C268" s="96" t="n">
        <f aca="false">C256-F268</f>
        <v>44</v>
      </c>
      <c r="D268" s="95" t="n">
        <f aca="false">Grafik_Lipiec!AF37</f>
        <v>0</v>
      </c>
      <c r="E268" s="95" t="n">
        <f aca="false">Grafik_Lipiec!AG37</f>
        <v>0</v>
      </c>
      <c r="F268" s="95" t="n">
        <f aca="false">E268-D268</f>
        <v>0</v>
      </c>
      <c r="G268" s="99"/>
      <c r="H268" s="99"/>
      <c r="I268" s="99"/>
      <c r="J268" s="99"/>
      <c r="K268" s="99"/>
      <c r="L268" s="99"/>
      <c r="M268" s="99"/>
      <c r="N268" s="99"/>
      <c r="O268" s="99"/>
      <c r="P268" s="99"/>
      <c r="Q268" s="99" t="s">
        <v>80</v>
      </c>
      <c r="R268" s="102"/>
    </row>
    <row r="269" customFormat="false" ht="14.85" hidden="false" customHeight="true" outlineLevel="0" collapsed="false">
      <c r="A269" s="8" t="str">
        <f aca="false">A257</f>
        <v>Kacper</v>
      </c>
      <c r="B269" s="109" t="str">
        <f aca="false">B257</f>
        <v>Sprzedawca</v>
      </c>
      <c r="C269" s="96" t="n">
        <f aca="false">C257-F269</f>
        <v>47</v>
      </c>
      <c r="D269" s="95" t="n">
        <f aca="false">Grafik_Lipiec!AJ37</f>
        <v>0</v>
      </c>
      <c r="E269" s="95" t="n">
        <f aca="false">Grafik_Lipiec!AK37</f>
        <v>0</v>
      </c>
      <c r="F269" s="95" t="n">
        <f aca="false">E269-D269</f>
        <v>0</v>
      </c>
      <c r="G269" s="99"/>
      <c r="H269" s="99"/>
      <c r="I269" s="99"/>
      <c r="J269" s="99"/>
      <c r="K269" s="99"/>
      <c r="L269" s="99"/>
      <c r="M269" s="99"/>
      <c r="N269" s="99"/>
      <c r="O269" s="99"/>
      <c r="P269" s="99"/>
      <c r="Q269" s="99" t="s">
        <v>80</v>
      </c>
      <c r="R269" s="102"/>
    </row>
    <row r="270" customFormat="false" ht="14.85" hidden="false" customHeight="true" outlineLevel="0" collapsed="false">
      <c r="D270" s="0"/>
      <c r="E270" s="0"/>
      <c r="G270" s="0"/>
      <c r="H270" s="0"/>
      <c r="I270" s="0"/>
      <c r="J270" s="0"/>
      <c r="K270" s="0"/>
      <c r="L270" s="0"/>
      <c r="M270" s="0"/>
      <c r="N270" s="0"/>
      <c r="O270" s="0"/>
      <c r="P270" s="0"/>
      <c r="Q270" s="0"/>
    </row>
    <row r="271" customFormat="false" ht="35.65" hidden="false" customHeight="true" outlineLevel="0" collapsed="false">
      <c r="A271" s="82" t="str">
        <f aca="false">Grafik_Lipiec!B38</f>
        <v>poniedziałek</v>
      </c>
      <c r="B271" s="83" t="n">
        <f aca="false">Grafik_Lipiec!C38</f>
        <v>23</v>
      </c>
      <c r="C271" s="82" t="s">
        <v>61</v>
      </c>
      <c r="D271" s="82" t="s">
        <v>62</v>
      </c>
      <c r="E271" s="82"/>
      <c r="F271" s="82" t="s">
        <v>63</v>
      </c>
      <c r="G271" s="84" t="s">
        <v>64</v>
      </c>
      <c r="H271" s="85" t="s">
        <v>65</v>
      </c>
      <c r="I271" s="85" t="s">
        <v>66</v>
      </c>
      <c r="J271" s="84" t="s">
        <v>67</v>
      </c>
      <c r="K271" s="84" t="s">
        <v>68</v>
      </c>
      <c r="L271" s="86" t="s">
        <v>69</v>
      </c>
      <c r="M271" s="87" t="s">
        <v>70</v>
      </c>
      <c r="N271" s="84" t="s">
        <v>71</v>
      </c>
      <c r="O271" s="84" t="s">
        <v>72</v>
      </c>
      <c r="P271" s="84" t="s">
        <v>73</v>
      </c>
      <c r="Q271" s="87" t="s">
        <v>74</v>
      </c>
      <c r="R271" s="88" t="s">
        <v>75</v>
      </c>
    </row>
    <row r="272" customFormat="false" ht="14.85" hidden="false" customHeight="true" outlineLevel="0" collapsed="false">
      <c r="A272" s="89" t="s">
        <v>76</v>
      </c>
      <c r="B272" s="89" t="s">
        <v>77</v>
      </c>
      <c r="C272" s="89"/>
      <c r="D272" s="89" t="s">
        <v>78</v>
      </c>
      <c r="E272" s="89" t="s">
        <v>79</v>
      </c>
      <c r="F272" s="89"/>
      <c r="G272" s="105"/>
      <c r="H272" s="105"/>
      <c r="I272" s="105"/>
      <c r="J272" s="105"/>
      <c r="K272" s="122"/>
      <c r="L272" s="122"/>
      <c r="M272" s="122"/>
      <c r="N272" s="122"/>
      <c r="O272" s="122"/>
      <c r="P272" s="122"/>
      <c r="Q272" s="107"/>
      <c r="R272" s="108"/>
    </row>
    <row r="273" customFormat="false" ht="14.85" hidden="false" customHeight="true" outlineLevel="0" collapsed="false">
      <c r="A273" s="8" t="str">
        <f aca="false">A261</f>
        <v>Tomasz</v>
      </c>
      <c r="B273" s="109" t="str">
        <f aca="false">B261</f>
        <v>Liechtenberg</v>
      </c>
      <c r="C273" s="96" t="n">
        <f aca="false">C261-F273</f>
        <v>55</v>
      </c>
      <c r="D273" s="95" t="n">
        <f aca="false">Grafik_Lipiec!D38</f>
        <v>8</v>
      </c>
      <c r="E273" s="110" t="n">
        <f aca="false">Grafik_Lipiec!E38</f>
        <v>20</v>
      </c>
      <c r="F273" s="95" t="n">
        <f aca="false">E273-D273</f>
        <v>12</v>
      </c>
      <c r="G273" s="99" t="n">
        <v>1</v>
      </c>
      <c r="H273" s="99"/>
      <c r="I273" s="99"/>
      <c r="J273" s="99" t="n">
        <v>1</v>
      </c>
      <c r="K273" s="99" t="n">
        <v>1</v>
      </c>
      <c r="L273" s="99"/>
      <c r="M273" s="99"/>
      <c r="N273" s="99"/>
      <c r="O273" s="99"/>
      <c r="P273" s="99"/>
      <c r="Q273" s="99" t="s">
        <v>80</v>
      </c>
      <c r="R273" s="101"/>
    </row>
    <row r="274" customFormat="false" ht="14.85" hidden="false" customHeight="true" outlineLevel="0" collapsed="false">
      <c r="A274" s="8" t="str">
        <f aca="false">A262</f>
        <v>Adrian</v>
      </c>
      <c r="B274" s="109" t="str">
        <f aca="false">B262</f>
        <v>Kierownik</v>
      </c>
      <c r="C274" s="96" t="n">
        <f aca="false">C262-F274</f>
        <v>24</v>
      </c>
      <c r="D274" s="95" t="n">
        <f aca="false">Grafik_Lipiec!H38</f>
        <v>10</v>
      </c>
      <c r="E274" s="110" t="n">
        <f aca="false">Grafik_Lipiec!I38</f>
        <v>22</v>
      </c>
      <c r="F274" s="95" t="n">
        <f aca="false">E274-D274</f>
        <v>12</v>
      </c>
      <c r="G274" s="99"/>
      <c r="H274" s="99"/>
      <c r="I274" s="99"/>
      <c r="J274" s="99"/>
      <c r="K274" s="99"/>
      <c r="L274" s="99"/>
      <c r="M274" s="99"/>
      <c r="N274" s="99" t="n">
        <v>1</v>
      </c>
      <c r="O274" s="99" t="n">
        <v>1</v>
      </c>
      <c r="P274" s="99"/>
      <c r="Q274" s="99" t="s">
        <v>80</v>
      </c>
      <c r="R274" s="102"/>
    </row>
    <row r="275" customFormat="false" ht="14.85" hidden="false" customHeight="true" outlineLevel="0" collapsed="false">
      <c r="A275" s="8" t="str">
        <f aca="false">A263</f>
        <v>Damian</v>
      </c>
      <c r="B275" s="109" t="str">
        <f aca="false">B263</f>
        <v>Zastępca</v>
      </c>
      <c r="C275" s="96" t="n">
        <f aca="false">C263-F275</f>
        <v>58</v>
      </c>
      <c r="D275" s="95" t="n">
        <f aca="false">Grafik_Lipiec!L38</f>
        <v>0</v>
      </c>
      <c r="E275" s="110" t="n">
        <f aca="false">Grafik_Lipiec!M38</f>
        <v>0</v>
      </c>
      <c r="F275" s="95" t="n">
        <f aca="false">E275-D275</f>
        <v>0</v>
      </c>
      <c r="G275" s="99"/>
      <c r="H275" s="99"/>
      <c r="I275" s="99"/>
      <c r="J275" s="99"/>
      <c r="K275" s="99"/>
      <c r="L275" s="99"/>
      <c r="M275" s="104"/>
      <c r="N275" s="99"/>
      <c r="O275" s="99"/>
      <c r="P275" s="99"/>
      <c r="Q275" s="99" t="s">
        <v>80</v>
      </c>
      <c r="R275" s="102"/>
    </row>
    <row r="276" customFormat="false" ht="14.85" hidden="false" customHeight="true" outlineLevel="0" collapsed="false">
      <c r="A276" s="8" t="str">
        <f aca="false">A264</f>
        <v>Michał</v>
      </c>
      <c r="B276" s="109" t="str">
        <f aca="false">B264</f>
        <v>Sprzedawca</v>
      </c>
      <c r="C276" s="96" t="n">
        <f aca="false">C264-F276</f>
        <v>48</v>
      </c>
      <c r="D276" s="95" t="n">
        <f aca="false">Grafik_Lipiec!P38</f>
        <v>0</v>
      </c>
      <c r="E276" s="110" t="n">
        <f aca="false">Grafik_Lipiec!Q38</f>
        <v>0</v>
      </c>
      <c r="F276" s="95" t="n">
        <f aca="false">E276-D276</f>
        <v>0</v>
      </c>
      <c r="G276" s="99"/>
      <c r="H276" s="99"/>
      <c r="I276" s="99"/>
      <c r="J276" s="99"/>
      <c r="K276" s="99"/>
      <c r="L276" s="99"/>
      <c r="M276" s="99"/>
      <c r="N276" s="99"/>
      <c r="O276" s="99"/>
      <c r="P276" s="99"/>
      <c r="Q276" s="99" t="s">
        <v>80</v>
      </c>
      <c r="R276" s="102"/>
    </row>
    <row r="277" customFormat="false" ht="14.85" hidden="false" customHeight="true" outlineLevel="0" collapsed="false">
      <c r="A277" s="8" t="str">
        <f aca="false">A265</f>
        <v>Radosław</v>
      </c>
      <c r="B277" s="109" t="str">
        <f aca="false">B265</f>
        <v>Sprzedawca</v>
      </c>
      <c r="C277" s="96" t="n">
        <f aca="false">C265-F277</f>
        <v>70</v>
      </c>
      <c r="D277" s="95" t="n">
        <f aca="false">Grafik_Lipiec!T38</f>
        <v>0</v>
      </c>
      <c r="E277" s="110" t="n">
        <f aca="false">Grafik_Lipiec!U38</f>
        <v>0</v>
      </c>
      <c r="F277" s="95" t="n">
        <f aca="false">E277-D277</f>
        <v>0</v>
      </c>
      <c r="G277" s="99"/>
      <c r="H277" s="99"/>
      <c r="I277" s="99"/>
      <c r="J277" s="99"/>
      <c r="K277" s="99"/>
      <c r="L277" s="99"/>
      <c r="M277" s="104"/>
      <c r="N277" s="99"/>
      <c r="O277" s="99"/>
      <c r="P277" s="99"/>
      <c r="Q277" s="99" t="s">
        <v>80</v>
      </c>
      <c r="R277" s="102"/>
    </row>
    <row r="278" customFormat="false" ht="14.85" hidden="false" customHeight="true" outlineLevel="0" collapsed="false">
      <c r="A278" s="8" t="str">
        <f aca="false">A266</f>
        <v>Jakub</v>
      </c>
      <c r="B278" s="109" t="str">
        <f aca="false">B266</f>
        <v>Sprzedawca</v>
      </c>
      <c r="C278" s="96" t="n">
        <f aca="false">C266-F278</f>
        <v>60</v>
      </c>
      <c r="D278" s="95" t="n">
        <f aca="false">Grafik_Lipiec!X38</f>
        <v>0</v>
      </c>
      <c r="E278" s="110" t="n">
        <f aca="false">Grafik_Lipiec!Y38</f>
        <v>0</v>
      </c>
      <c r="F278" s="95" t="n">
        <f aca="false">E278-D278</f>
        <v>0</v>
      </c>
      <c r="G278" s="99"/>
      <c r="H278" s="99"/>
      <c r="I278" s="99"/>
      <c r="J278" s="99"/>
      <c r="K278" s="99"/>
      <c r="L278" s="99"/>
      <c r="M278" s="104"/>
      <c r="N278" s="99"/>
      <c r="O278" s="99"/>
      <c r="P278" s="99"/>
      <c r="Q278" s="99" t="s">
        <v>80</v>
      </c>
      <c r="R278" s="102"/>
    </row>
    <row r="279" customFormat="false" ht="14.85" hidden="false" customHeight="true" outlineLevel="0" collapsed="false">
      <c r="A279" s="8" t="str">
        <f aca="false">A267</f>
        <v>Adrian</v>
      </c>
      <c r="B279" s="109" t="str">
        <f aca="false">B267</f>
        <v>Sprzedawca</v>
      </c>
      <c r="C279" s="96" t="n">
        <f aca="false">C267-F279</f>
        <v>70</v>
      </c>
      <c r="D279" s="95" t="n">
        <f aca="false">Grafik_Lipiec!AB38</f>
        <v>8</v>
      </c>
      <c r="E279" s="110" t="n">
        <f aca="false">Grafik_Lipiec!AC38</f>
        <v>20</v>
      </c>
      <c r="F279" s="95" t="n">
        <f aca="false">E279-D279</f>
        <v>12</v>
      </c>
      <c r="G279" s="99"/>
      <c r="H279" s="99" t="n">
        <v>1</v>
      </c>
      <c r="I279" s="99"/>
      <c r="J279" s="99"/>
      <c r="K279" s="99" t="n">
        <v>1</v>
      </c>
      <c r="L279" s="99"/>
      <c r="M279" s="99" t="n">
        <v>1</v>
      </c>
      <c r="N279" s="99"/>
      <c r="O279" s="99"/>
      <c r="P279" s="99"/>
      <c r="Q279" s="99" t="s">
        <v>80</v>
      </c>
      <c r="R279" s="102"/>
    </row>
    <row r="280" customFormat="false" ht="14.85" hidden="false" customHeight="true" outlineLevel="0" collapsed="false">
      <c r="A280" s="8" t="str">
        <f aca="false">A268</f>
        <v>Radosław</v>
      </c>
      <c r="B280" s="109" t="str">
        <f aca="false">B268</f>
        <v>Sprzedawca</v>
      </c>
      <c r="C280" s="96" t="n">
        <f aca="false">C268-F280</f>
        <v>44</v>
      </c>
      <c r="D280" s="95" t="n">
        <f aca="false">Grafik_Lipiec!AF38</f>
        <v>0</v>
      </c>
      <c r="E280" s="95" t="n">
        <f aca="false">Grafik_Lipiec!AG38</f>
        <v>0</v>
      </c>
      <c r="F280" s="95" t="n">
        <f aca="false">E280-D280</f>
        <v>0</v>
      </c>
      <c r="G280" s="99"/>
      <c r="H280" s="99"/>
      <c r="I280" s="99"/>
      <c r="J280" s="99"/>
      <c r="K280" s="99"/>
      <c r="L280" s="99"/>
      <c r="M280" s="99"/>
      <c r="N280" s="99"/>
      <c r="O280" s="99"/>
      <c r="P280" s="99"/>
      <c r="Q280" s="99" t="s">
        <v>80</v>
      </c>
      <c r="R280" s="102"/>
    </row>
    <row r="281" customFormat="false" ht="14.85" hidden="false" customHeight="true" outlineLevel="0" collapsed="false">
      <c r="A281" s="8" t="str">
        <f aca="false">A269</f>
        <v>Kacper</v>
      </c>
      <c r="B281" s="109" t="str">
        <f aca="false">B269</f>
        <v>Sprzedawca</v>
      </c>
      <c r="C281" s="96" t="n">
        <f aca="false">C269-F281</f>
        <v>35</v>
      </c>
      <c r="D281" s="95" t="n">
        <f aca="false">Grafik_Lipiec!AJ38</f>
        <v>10</v>
      </c>
      <c r="E281" s="95" t="n">
        <f aca="false">Grafik_Lipiec!AK38</f>
        <v>22</v>
      </c>
      <c r="F281" s="95" t="n">
        <f aca="false">E281-D281</f>
        <v>12</v>
      </c>
      <c r="G281" s="99"/>
      <c r="H281" s="99"/>
      <c r="I281" s="99" t="n">
        <v>1</v>
      </c>
      <c r="J281" s="99" t="n">
        <v>1</v>
      </c>
      <c r="K281" s="99"/>
      <c r="L281" s="99" t="n">
        <v>1</v>
      </c>
      <c r="M281" s="99"/>
      <c r="N281" s="99"/>
      <c r="O281" s="99"/>
      <c r="P281" s="99"/>
      <c r="Q281" s="99" t="s">
        <v>80</v>
      </c>
      <c r="R281" s="102"/>
    </row>
    <row r="282" customFormat="false" ht="14.85" hidden="false" customHeight="true" outlineLevel="0" collapsed="false">
      <c r="D282" s="0"/>
      <c r="E282" s="0"/>
      <c r="G282" s="0"/>
      <c r="H282" s="0"/>
      <c r="I282" s="0"/>
      <c r="J282" s="0"/>
      <c r="K282" s="0"/>
      <c r="L282" s="0"/>
      <c r="M282" s="0"/>
      <c r="N282" s="0"/>
      <c r="O282" s="0"/>
      <c r="P282" s="0"/>
      <c r="Q282" s="0"/>
    </row>
    <row r="283" customFormat="false" ht="35.65" hidden="false" customHeight="true" outlineLevel="0" collapsed="false">
      <c r="A283" s="82" t="str">
        <f aca="false">Grafik_Lipiec!B39</f>
        <v>wtorek</v>
      </c>
      <c r="B283" s="83" t="n">
        <f aca="false">Grafik_Lipiec!C39</f>
        <v>24</v>
      </c>
      <c r="C283" s="82" t="s">
        <v>61</v>
      </c>
      <c r="D283" s="82" t="s">
        <v>62</v>
      </c>
      <c r="E283" s="82"/>
      <c r="F283" s="82" t="s">
        <v>63</v>
      </c>
      <c r="G283" s="84" t="s">
        <v>64</v>
      </c>
      <c r="H283" s="85" t="s">
        <v>65</v>
      </c>
      <c r="I283" s="85" t="s">
        <v>66</v>
      </c>
      <c r="J283" s="84" t="s">
        <v>67</v>
      </c>
      <c r="K283" s="84" t="s">
        <v>68</v>
      </c>
      <c r="L283" s="86" t="s">
        <v>69</v>
      </c>
      <c r="M283" s="87" t="s">
        <v>70</v>
      </c>
      <c r="N283" s="84" t="s">
        <v>71</v>
      </c>
      <c r="O283" s="84" t="s">
        <v>72</v>
      </c>
      <c r="P283" s="84" t="s">
        <v>73</v>
      </c>
      <c r="Q283" s="87" t="s">
        <v>74</v>
      </c>
      <c r="R283" s="88" t="s">
        <v>75</v>
      </c>
    </row>
    <row r="284" customFormat="false" ht="14.85" hidden="false" customHeight="true" outlineLevel="0" collapsed="false">
      <c r="A284" s="89" t="s">
        <v>76</v>
      </c>
      <c r="B284" s="89" t="s">
        <v>77</v>
      </c>
      <c r="C284" s="89"/>
      <c r="D284" s="89" t="s">
        <v>78</v>
      </c>
      <c r="E284" s="89" t="s">
        <v>79</v>
      </c>
      <c r="F284" s="89"/>
      <c r="G284" s="105"/>
      <c r="H284" s="105"/>
      <c r="I284" s="105"/>
      <c r="J284" s="105"/>
      <c r="K284" s="106"/>
      <c r="L284" s="105"/>
      <c r="M284" s="89"/>
      <c r="N284" s="105"/>
      <c r="O284" s="105"/>
      <c r="P284" s="105"/>
      <c r="Q284" s="107"/>
      <c r="R284" s="108"/>
    </row>
    <row r="285" customFormat="false" ht="14.85" hidden="false" customHeight="true" outlineLevel="0" collapsed="false">
      <c r="A285" s="8" t="str">
        <f aca="false">A273</f>
        <v>Tomasz</v>
      </c>
      <c r="B285" s="109" t="str">
        <f aca="false">B273</f>
        <v>Liechtenberg</v>
      </c>
      <c r="C285" s="96" t="n">
        <f aca="false">C273-F285</f>
        <v>55</v>
      </c>
      <c r="D285" s="95" t="n">
        <f aca="false">Grafik_Lipiec!D39</f>
        <v>0</v>
      </c>
      <c r="E285" s="110" t="n">
        <f aca="false">Grafik_Lipiec!E39</f>
        <v>0</v>
      </c>
      <c r="F285" s="95" t="n">
        <f aca="false">E285-D285</f>
        <v>0</v>
      </c>
      <c r="G285" s="99"/>
      <c r="H285" s="99"/>
      <c r="I285" s="99"/>
      <c r="J285" s="99"/>
      <c r="K285" s="99"/>
      <c r="L285" s="99"/>
      <c r="M285" s="99"/>
      <c r="N285" s="99"/>
      <c r="O285" s="99"/>
      <c r="P285" s="99"/>
      <c r="Q285" s="99" t="s">
        <v>80</v>
      </c>
      <c r="R285" s="101"/>
    </row>
    <row r="286" customFormat="false" ht="14.85" hidden="false" customHeight="true" outlineLevel="0" collapsed="false">
      <c r="A286" s="8" t="str">
        <f aca="false">A274</f>
        <v>Adrian</v>
      </c>
      <c r="B286" s="109" t="str">
        <f aca="false">B274</f>
        <v>Kierownik</v>
      </c>
      <c r="C286" s="96" t="n">
        <f aca="false">C274-F286</f>
        <v>16</v>
      </c>
      <c r="D286" s="95" t="n">
        <f aca="false">Grafik_Lipiec!H39</f>
        <v>0</v>
      </c>
      <c r="E286" s="110" t="n">
        <f aca="false">Grafik_Lipiec!I39</f>
        <v>8</v>
      </c>
      <c r="F286" s="95" t="n">
        <f aca="false">E286-D286</f>
        <v>8</v>
      </c>
      <c r="G286" s="99"/>
      <c r="H286" s="99"/>
      <c r="I286" s="99"/>
      <c r="J286" s="99"/>
      <c r="K286" s="99"/>
      <c r="L286" s="99"/>
      <c r="M286" s="99"/>
      <c r="N286" s="99"/>
      <c r="O286" s="99"/>
      <c r="P286" s="99"/>
      <c r="Q286" s="99" t="s">
        <v>80</v>
      </c>
      <c r="R286" s="102"/>
    </row>
    <row r="287" customFormat="false" ht="14.85" hidden="false" customHeight="true" outlineLevel="0" collapsed="false">
      <c r="A287" s="8" t="str">
        <f aca="false">A275</f>
        <v>Damian</v>
      </c>
      <c r="B287" s="109" t="str">
        <f aca="false">B275</f>
        <v>Zastępca</v>
      </c>
      <c r="C287" s="96" t="n">
        <f aca="false">C275-F287</f>
        <v>58</v>
      </c>
      <c r="D287" s="95" t="n">
        <f aca="false">Grafik_Lipiec!L39</f>
        <v>0</v>
      </c>
      <c r="E287" s="110" t="n">
        <f aca="false">Grafik_Lipiec!M39</f>
        <v>0</v>
      </c>
      <c r="F287" s="95" t="n">
        <f aca="false">E287-D287</f>
        <v>0</v>
      </c>
      <c r="G287" s="99"/>
      <c r="H287" s="99"/>
      <c r="I287" s="99"/>
      <c r="J287" s="99"/>
      <c r="K287" s="99"/>
      <c r="L287" s="99"/>
      <c r="M287" s="104"/>
      <c r="N287" s="99"/>
      <c r="O287" s="99"/>
      <c r="P287" s="99"/>
      <c r="Q287" s="99" t="s">
        <v>80</v>
      </c>
      <c r="R287" s="102"/>
    </row>
    <row r="288" customFormat="false" ht="14.85" hidden="false" customHeight="true" outlineLevel="0" collapsed="false">
      <c r="A288" s="8" t="str">
        <f aca="false">A276</f>
        <v>Michał</v>
      </c>
      <c r="B288" s="109" t="str">
        <f aca="false">B276</f>
        <v>Sprzedawca</v>
      </c>
      <c r="C288" s="96" t="n">
        <f aca="false">C276-F288</f>
        <v>36</v>
      </c>
      <c r="D288" s="95" t="n">
        <f aca="false">Grafik_Lipiec!P39</f>
        <v>10</v>
      </c>
      <c r="E288" s="110" t="n">
        <f aca="false">Grafik_Lipiec!Q39</f>
        <v>22</v>
      </c>
      <c r="F288" s="95" t="n">
        <f aca="false">E288-D288</f>
        <v>12</v>
      </c>
      <c r="G288" s="99"/>
      <c r="H288" s="99"/>
      <c r="I288" s="99"/>
      <c r="J288" s="99"/>
      <c r="K288" s="99"/>
      <c r="L288" s="99" t="n">
        <v>1</v>
      </c>
      <c r="M288" s="104"/>
      <c r="N288" s="99" t="n">
        <v>1</v>
      </c>
      <c r="O288" s="99" t="n">
        <v>1</v>
      </c>
      <c r="P288" s="99"/>
      <c r="Q288" s="99" t="s">
        <v>80</v>
      </c>
      <c r="R288" s="102"/>
    </row>
    <row r="289" customFormat="false" ht="14.85" hidden="false" customHeight="true" outlineLevel="0" collapsed="false">
      <c r="A289" s="8" t="str">
        <f aca="false">A277</f>
        <v>Radosław</v>
      </c>
      <c r="B289" s="109" t="str">
        <f aca="false">B277</f>
        <v>Sprzedawca</v>
      </c>
      <c r="C289" s="96" t="n">
        <f aca="false">C277-F289</f>
        <v>58</v>
      </c>
      <c r="D289" s="95" t="n">
        <f aca="false">Grafik_Lipiec!T39</f>
        <v>8</v>
      </c>
      <c r="E289" s="110" t="n">
        <f aca="false">Grafik_Lipiec!U39</f>
        <v>20</v>
      </c>
      <c r="F289" s="95" t="n">
        <f aca="false">E289-D289</f>
        <v>12</v>
      </c>
      <c r="G289" s="99"/>
      <c r="H289" s="99"/>
      <c r="I289" s="99"/>
      <c r="J289" s="99"/>
      <c r="K289" s="99"/>
      <c r="L289" s="99"/>
      <c r="M289" s="104"/>
      <c r="N289" s="99"/>
      <c r="O289" s="99"/>
      <c r="P289" s="99"/>
      <c r="Q289" s="99" t="s">
        <v>80</v>
      </c>
      <c r="R289" s="102"/>
    </row>
    <row r="290" customFormat="false" ht="14.85" hidden="false" customHeight="true" outlineLevel="0" collapsed="false">
      <c r="A290" s="8" t="str">
        <f aca="false">A278</f>
        <v>Jakub</v>
      </c>
      <c r="B290" s="109" t="str">
        <f aca="false">B278</f>
        <v>Sprzedawca</v>
      </c>
      <c r="C290" s="96" t="n">
        <f aca="false">C278-F290</f>
        <v>48</v>
      </c>
      <c r="D290" s="95" t="n">
        <f aca="false">Grafik_Lipiec!X39</f>
        <v>8</v>
      </c>
      <c r="E290" s="110" t="n">
        <f aca="false">Grafik_Lipiec!Y39</f>
        <v>20</v>
      </c>
      <c r="F290" s="95" t="n">
        <f aca="false">E290-D290</f>
        <v>12</v>
      </c>
      <c r="G290" s="99" t="n">
        <v>1</v>
      </c>
      <c r="H290" s="99"/>
      <c r="I290" s="99"/>
      <c r="J290" s="99" t="n">
        <v>1</v>
      </c>
      <c r="K290" s="99" t="n">
        <v>1</v>
      </c>
      <c r="L290" s="99"/>
      <c r="M290" s="99"/>
      <c r="N290" s="99"/>
      <c r="O290" s="99"/>
      <c r="P290" s="99"/>
      <c r="Q290" s="99" t="s">
        <v>80</v>
      </c>
      <c r="R290" s="102"/>
    </row>
    <row r="291" customFormat="false" ht="14.85" hidden="false" customHeight="true" outlineLevel="0" collapsed="false">
      <c r="A291" s="8" t="str">
        <f aca="false">A279</f>
        <v>Adrian</v>
      </c>
      <c r="B291" s="109" t="str">
        <f aca="false">B279</f>
        <v>Sprzedawca</v>
      </c>
      <c r="C291" s="96" t="n">
        <f aca="false">C279-F291</f>
        <v>58</v>
      </c>
      <c r="D291" s="95" t="n">
        <f aca="false">Grafik_Lipiec!AB39</f>
        <v>10</v>
      </c>
      <c r="E291" s="110" t="n">
        <f aca="false">Grafik_Lipiec!AC39</f>
        <v>22</v>
      </c>
      <c r="F291" s="95" t="n">
        <f aca="false">E291-D291</f>
        <v>12</v>
      </c>
      <c r="G291" s="99"/>
      <c r="H291" s="99"/>
      <c r="I291" s="99" t="n">
        <v>1</v>
      </c>
      <c r="J291" s="99"/>
      <c r="K291" s="99"/>
      <c r="L291" s="99"/>
      <c r="M291" s="104"/>
      <c r="N291" s="99"/>
      <c r="O291" s="99"/>
      <c r="P291" s="99"/>
      <c r="Q291" s="99" t="s">
        <v>80</v>
      </c>
      <c r="R291" s="102"/>
    </row>
    <row r="292" customFormat="false" ht="14.85" hidden="false" customHeight="true" outlineLevel="0" collapsed="false">
      <c r="A292" s="8" t="str">
        <f aca="false">A280</f>
        <v>Radosław</v>
      </c>
      <c r="B292" s="109" t="str">
        <f aca="false">B280</f>
        <v>Sprzedawca</v>
      </c>
      <c r="C292" s="96" t="n">
        <f aca="false">C280-F292</f>
        <v>32</v>
      </c>
      <c r="D292" s="95" t="n">
        <f aca="false">Grafik_Lipiec!AF39</f>
        <v>8</v>
      </c>
      <c r="E292" s="95" t="n">
        <f aca="false">Grafik_Lipiec!AG39</f>
        <v>20</v>
      </c>
      <c r="F292" s="95" t="n">
        <f aca="false">E292-D292</f>
        <v>12</v>
      </c>
      <c r="G292" s="99"/>
      <c r="H292" s="99" t="n">
        <v>1</v>
      </c>
      <c r="I292" s="99"/>
      <c r="J292" s="99"/>
      <c r="K292" s="99" t="n">
        <v>1</v>
      </c>
      <c r="L292" s="99"/>
      <c r="M292" s="104" t="n">
        <v>1</v>
      </c>
      <c r="N292" s="99"/>
      <c r="O292" s="99"/>
      <c r="P292" s="99"/>
      <c r="Q292" s="99" t="s">
        <v>80</v>
      </c>
      <c r="R292" s="102"/>
    </row>
    <row r="293" customFormat="false" ht="14.85" hidden="false" customHeight="true" outlineLevel="0" collapsed="false">
      <c r="A293" s="8" t="str">
        <f aca="false">A281</f>
        <v>Kacper</v>
      </c>
      <c r="B293" s="109" t="str">
        <f aca="false">B281</f>
        <v>Sprzedawca</v>
      </c>
      <c r="C293" s="96" t="n">
        <f aca="false">C281-F293</f>
        <v>35</v>
      </c>
      <c r="D293" s="95" t="n">
        <f aca="false">Grafik_Lipiec!AJ39</f>
        <v>0</v>
      </c>
      <c r="E293" s="95" t="n">
        <f aca="false">Grafik_Lipiec!AK39</f>
        <v>0</v>
      </c>
      <c r="F293" s="95" t="n">
        <f aca="false">E293-D293</f>
        <v>0</v>
      </c>
      <c r="G293" s="99"/>
      <c r="H293" s="99"/>
      <c r="I293" s="99"/>
      <c r="J293" s="99"/>
      <c r="K293" s="99"/>
      <c r="L293" s="99"/>
      <c r="M293" s="104"/>
      <c r="N293" s="99"/>
      <c r="O293" s="99"/>
      <c r="P293" s="99"/>
      <c r="Q293" s="99" t="s">
        <v>80</v>
      </c>
      <c r="R293" s="102"/>
    </row>
    <row r="294" customFormat="false" ht="14.85" hidden="false" customHeight="true" outlineLevel="0" collapsed="false">
      <c r="D294" s="0"/>
      <c r="E294" s="0"/>
      <c r="G294" s="0"/>
      <c r="H294" s="0"/>
      <c r="I294" s="0"/>
      <c r="J294" s="0"/>
      <c r="K294" s="0"/>
      <c r="L294" s="0"/>
      <c r="M294" s="0"/>
      <c r="N294" s="0"/>
      <c r="O294" s="0"/>
      <c r="P294" s="0"/>
      <c r="Q294" s="0"/>
    </row>
    <row r="295" customFormat="false" ht="35.65" hidden="false" customHeight="true" outlineLevel="0" collapsed="false">
      <c r="A295" s="82" t="str">
        <f aca="false">Grafik_Lipiec!B40</f>
        <v>środa</v>
      </c>
      <c r="B295" s="83" t="n">
        <f aca="false">Grafik_Lipiec!C40</f>
        <v>25</v>
      </c>
      <c r="C295" s="82" t="s">
        <v>61</v>
      </c>
      <c r="D295" s="82" t="s">
        <v>62</v>
      </c>
      <c r="E295" s="82"/>
      <c r="F295" s="82" t="s">
        <v>63</v>
      </c>
      <c r="G295" s="84" t="s">
        <v>64</v>
      </c>
      <c r="H295" s="85" t="s">
        <v>65</v>
      </c>
      <c r="I295" s="85" t="s">
        <v>66</v>
      </c>
      <c r="J295" s="84" t="s">
        <v>67</v>
      </c>
      <c r="K295" s="84" t="s">
        <v>68</v>
      </c>
      <c r="L295" s="86" t="s">
        <v>69</v>
      </c>
      <c r="M295" s="87" t="s">
        <v>70</v>
      </c>
      <c r="N295" s="84" t="s">
        <v>71</v>
      </c>
      <c r="O295" s="84" t="s">
        <v>72</v>
      </c>
      <c r="P295" s="84" t="s">
        <v>73</v>
      </c>
      <c r="Q295" s="87" t="s">
        <v>74</v>
      </c>
      <c r="R295" s="88" t="s">
        <v>75</v>
      </c>
    </row>
    <row r="296" customFormat="false" ht="14.85" hidden="false" customHeight="true" outlineLevel="0" collapsed="false">
      <c r="A296" s="89" t="s">
        <v>76</v>
      </c>
      <c r="B296" s="89" t="s">
        <v>77</v>
      </c>
      <c r="C296" s="89"/>
      <c r="D296" s="89" t="s">
        <v>78</v>
      </c>
      <c r="E296" s="89" t="s">
        <v>79</v>
      </c>
      <c r="F296" s="89"/>
      <c r="G296" s="105"/>
      <c r="H296" s="105"/>
      <c r="I296" s="105"/>
      <c r="J296" s="105"/>
      <c r="K296" s="106"/>
      <c r="L296" s="105"/>
      <c r="M296" s="89"/>
      <c r="N296" s="105"/>
      <c r="O296" s="105"/>
      <c r="P296" s="105"/>
      <c r="Q296" s="107"/>
      <c r="R296" s="108"/>
    </row>
    <row r="297" customFormat="false" ht="14.85" hidden="false" customHeight="true" outlineLevel="0" collapsed="false">
      <c r="A297" s="8" t="str">
        <f aca="false">A285</f>
        <v>Tomasz</v>
      </c>
      <c r="B297" s="109" t="str">
        <f aca="false">B285</f>
        <v>Liechtenberg</v>
      </c>
      <c r="C297" s="96" t="n">
        <f aca="false">C285-F297</f>
        <v>43</v>
      </c>
      <c r="D297" s="95" t="n">
        <f aca="false">Grafik_Lipiec!D40</f>
        <v>8</v>
      </c>
      <c r="E297" s="110" t="n">
        <f aca="false">Grafik_Lipiec!E40</f>
        <v>20</v>
      </c>
      <c r="F297" s="95" t="n">
        <f aca="false">E297-D297</f>
        <v>12</v>
      </c>
      <c r="G297" s="99" t="n">
        <v>1</v>
      </c>
      <c r="H297" s="99"/>
      <c r="I297" s="99"/>
      <c r="J297" s="99" t="n">
        <v>1</v>
      </c>
      <c r="K297" s="99"/>
      <c r="L297" s="99"/>
      <c r="M297" s="99"/>
      <c r="N297" s="99"/>
      <c r="O297" s="99"/>
      <c r="P297" s="99"/>
      <c r="Q297" s="99" t="s">
        <v>80</v>
      </c>
      <c r="R297" s="101"/>
    </row>
    <row r="298" customFormat="false" ht="14.85" hidden="false" customHeight="true" outlineLevel="0" collapsed="false">
      <c r="A298" s="8" t="str">
        <f aca="false">A286</f>
        <v>Adrian</v>
      </c>
      <c r="B298" s="109" t="str">
        <f aca="false">B286</f>
        <v>Kierownik</v>
      </c>
      <c r="C298" s="96" t="n">
        <f aca="false">C286-F298</f>
        <v>16</v>
      </c>
      <c r="D298" s="95" t="n">
        <f aca="false">Grafik_Lipiec!H40</f>
        <v>0</v>
      </c>
      <c r="E298" s="110" t="n">
        <f aca="false">Grafik_Lipiec!I40</f>
        <v>0</v>
      </c>
      <c r="F298" s="95" t="n">
        <f aca="false">E298-D298</f>
        <v>0</v>
      </c>
      <c r="G298" s="99"/>
      <c r="H298" s="99"/>
      <c r="I298" s="99"/>
      <c r="J298" s="99"/>
      <c r="K298" s="99"/>
      <c r="L298" s="99"/>
      <c r="M298" s="104"/>
      <c r="N298" s="99"/>
      <c r="O298" s="99"/>
      <c r="P298" s="99"/>
      <c r="Q298" s="99" t="s">
        <v>80</v>
      </c>
      <c r="R298" s="102"/>
    </row>
    <row r="299" customFormat="false" ht="14.85" hidden="false" customHeight="true" outlineLevel="0" collapsed="false">
      <c r="A299" s="8" t="str">
        <f aca="false">A287</f>
        <v>Damian</v>
      </c>
      <c r="B299" s="109" t="str">
        <f aca="false">B287</f>
        <v>Zastępca</v>
      </c>
      <c r="C299" s="96" t="n">
        <f aca="false">C287-F299</f>
        <v>46</v>
      </c>
      <c r="D299" s="95" t="n">
        <f aca="false">Grafik_Lipiec!L40</f>
        <v>10</v>
      </c>
      <c r="E299" s="110" t="n">
        <f aca="false">Grafik_Lipiec!M40</f>
        <v>22</v>
      </c>
      <c r="F299" s="95" t="n">
        <f aca="false">E299-D299</f>
        <v>12</v>
      </c>
      <c r="G299" s="99"/>
      <c r="H299" s="99"/>
      <c r="I299" s="99"/>
      <c r="J299" s="99"/>
      <c r="K299" s="99" t="n">
        <v>1</v>
      </c>
      <c r="L299" s="99"/>
      <c r="M299" s="104"/>
      <c r="N299" s="99" t="n">
        <v>1</v>
      </c>
      <c r="O299" s="99" t="n">
        <v>1</v>
      </c>
      <c r="P299" s="99"/>
      <c r="Q299" s="99" t="s">
        <v>80</v>
      </c>
      <c r="R299" s="102"/>
    </row>
    <row r="300" customFormat="false" ht="14.85" hidden="false" customHeight="true" outlineLevel="0" collapsed="false">
      <c r="A300" s="8" t="str">
        <f aca="false">A288</f>
        <v>Michał</v>
      </c>
      <c r="B300" s="109" t="str">
        <f aca="false">B288</f>
        <v>Sprzedawca</v>
      </c>
      <c r="C300" s="96" t="n">
        <f aca="false">C288-F300</f>
        <v>36</v>
      </c>
      <c r="D300" s="95" t="n">
        <f aca="false">Grafik_Lipiec!P40</f>
        <v>0</v>
      </c>
      <c r="E300" s="110" t="n">
        <f aca="false">Grafik_Lipiec!Q40</f>
        <v>0</v>
      </c>
      <c r="F300" s="95" t="n">
        <f aca="false">E300-D300</f>
        <v>0</v>
      </c>
      <c r="G300" s="99"/>
      <c r="H300" s="99"/>
      <c r="I300" s="99"/>
      <c r="J300" s="99"/>
      <c r="K300" s="99"/>
      <c r="L300" s="99"/>
      <c r="M300" s="99"/>
      <c r="N300" s="99"/>
      <c r="O300" s="99"/>
      <c r="P300" s="99"/>
      <c r="Q300" s="99" t="s">
        <v>80</v>
      </c>
      <c r="R300" s="102"/>
    </row>
    <row r="301" customFormat="false" ht="14.85" hidden="false" customHeight="true" outlineLevel="0" collapsed="false">
      <c r="A301" s="8" t="str">
        <f aca="false">A289</f>
        <v>Radosław</v>
      </c>
      <c r="B301" s="109" t="str">
        <f aca="false">B289</f>
        <v>Sprzedawca</v>
      </c>
      <c r="C301" s="96" t="n">
        <f aca="false">C289-F301</f>
        <v>46</v>
      </c>
      <c r="D301" s="95" t="n">
        <f aca="false">Grafik_Lipiec!T40</f>
        <v>8</v>
      </c>
      <c r="E301" s="110" t="n">
        <f aca="false">Grafik_Lipiec!U40</f>
        <v>20</v>
      </c>
      <c r="F301" s="95" t="n">
        <f aca="false">E301-D301</f>
        <v>12</v>
      </c>
      <c r="G301" s="99"/>
      <c r="H301" s="99" t="n">
        <v>1</v>
      </c>
      <c r="I301" s="99"/>
      <c r="J301" s="99"/>
      <c r="K301" s="99" t="n">
        <v>1</v>
      </c>
      <c r="L301" s="99"/>
      <c r="M301" s="99" t="n">
        <v>1</v>
      </c>
      <c r="N301" s="99"/>
      <c r="O301" s="99"/>
      <c r="P301" s="99"/>
      <c r="Q301" s="99" t="s">
        <v>80</v>
      </c>
      <c r="R301" s="102"/>
    </row>
    <row r="302" customFormat="false" ht="14.85" hidden="false" customHeight="true" outlineLevel="0" collapsed="false">
      <c r="A302" s="8" t="str">
        <f aca="false">A290</f>
        <v>Jakub</v>
      </c>
      <c r="B302" s="109" t="str">
        <f aca="false">B290</f>
        <v>Sprzedawca</v>
      </c>
      <c r="C302" s="96" t="n">
        <f aca="false">C290-F302</f>
        <v>48</v>
      </c>
      <c r="D302" s="95" t="n">
        <f aca="false">Grafik_Lipiec!X40</f>
        <v>0</v>
      </c>
      <c r="E302" s="110" t="n">
        <f aca="false">Grafik_Lipiec!Y40</f>
        <v>0</v>
      </c>
      <c r="F302" s="95" t="n">
        <f aca="false">E302-D302</f>
        <v>0</v>
      </c>
      <c r="G302" s="99"/>
      <c r="H302" s="99"/>
      <c r="I302" s="99"/>
      <c r="J302" s="99"/>
      <c r="K302" s="99"/>
      <c r="L302" s="99"/>
      <c r="M302" s="99"/>
      <c r="N302" s="99"/>
      <c r="O302" s="99"/>
      <c r="P302" s="99"/>
      <c r="Q302" s="99" t="s">
        <v>80</v>
      </c>
      <c r="R302" s="102"/>
    </row>
    <row r="303" customFormat="false" ht="14.85" hidden="false" customHeight="true" outlineLevel="0" collapsed="false">
      <c r="A303" s="8" t="str">
        <f aca="false">A291</f>
        <v>Adrian</v>
      </c>
      <c r="B303" s="109" t="str">
        <f aca="false">B291</f>
        <v>Sprzedawca</v>
      </c>
      <c r="C303" s="96" t="n">
        <f aca="false">C291-F303</f>
        <v>46</v>
      </c>
      <c r="D303" s="95" t="n">
        <f aca="false">Grafik_Lipiec!AB40</f>
        <v>10</v>
      </c>
      <c r="E303" s="110" t="n">
        <f aca="false">Grafik_Lipiec!AC40</f>
        <v>22</v>
      </c>
      <c r="F303" s="95" t="n">
        <f aca="false">E303-D303</f>
        <v>12</v>
      </c>
      <c r="G303" s="99"/>
      <c r="H303" s="99"/>
      <c r="I303" s="99"/>
      <c r="J303" s="99"/>
      <c r="K303" s="99"/>
      <c r="L303" s="99"/>
      <c r="M303" s="104"/>
      <c r="N303" s="99"/>
      <c r="O303" s="99"/>
      <c r="P303" s="99"/>
      <c r="Q303" s="99" t="s">
        <v>80</v>
      </c>
      <c r="R303" s="102"/>
    </row>
    <row r="304" customFormat="false" ht="14.85" hidden="false" customHeight="true" outlineLevel="0" collapsed="false">
      <c r="A304" s="8" t="str">
        <f aca="false">A292</f>
        <v>Radosław</v>
      </c>
      <c r="B304" s="109" t="str">
        <f aca="false">B292</f>
        <v>Sprzedawca</v>
      </c>
      <c r="C304" s="96" t="n">
        <f aca="false">C292-F304</f>
        <v>20</v>
      </c>
      <c r="D304" s="95" t="n">
        <f aca="false">Grafik_Lipiec!AF40</f>
        <v>10</v>
      </c>
      <c r="E304" s="95" t="n">
        <f aca="false">Grafik_Lipiec!AG40</f>
        <v>22</v>
      </c>
      <c r="F304" s="95" t="n">
        <f aca="false">E304-D304</f>
        <v>12</v>
      </c>
      <c r="G304" s="99"/>
      <c r="H304" s="99"/>
      <c r="I304" s="99" t="n">
        <v>1</v>
      </c>
      <c r="J304" s="99"/>
      <c r="K304" s="99"/>
      <c r="L304" s="99" t="n">
        <v>1</v>
      </c>
      <c r="M304" s="104"/>
      <c r="N304" s="99"/>
      <c r="O304" s="99"/>
      <c r="P304" s="99"/>
      <c r="Q304" s="99" t="s">
        <v>80</v>
      </c>
      <c r="R304" s="102"/>
    </row>
    <row r="305" customFormat="false" ht="14.85" hidden="false" customHeight="true" outlineLevel="0" collapsed="false">
      <c r="A305" s="8" t="str">
        <f aca="false">A293</f>
        <v>Kacper</v>
      </c>
      <c r="B305" s="109" t="str">
        <f aca="false">B293</f>
        <v>Sprzedawca</v>
      </c>
      <c r="C305" s="96" t="n">
        <f aca="false">C293-F305</f>
        <v>35</v>
      </c>
      <c r="D305" s="95" t="n">
        <f aca="false">Grafik_Lipiec!AJ40</f>
        <v>0</v>
      </c>
      <c r="E305" s="95" t="n">
        <f aca="false">Grafik_Lipiec!AK40</f>
        <v>0</v>
      </c>
      <c r="F305" s="95" t="n">
        <f aca="false">E305-D305</f>
        <v>0</v>
      </c>
      <c r="G305" s="99"/>
      <c r="H305" s="99"/>
      <c r="I305" s="99"/>
      <c r="J305" s="99"/>
      <c r="K305" s="99"/>
      <c r="L305" s="99"/>
      <c r="M305" s="104"/>
      <c r="N305" s="99"/>
      <c r="O305" s="99"/>
      <c r="P305" s="99"/>
      <c r="Q305" s="99" t="s">
        <v>80</v>
      </c>
      <c r="R305" s="102"/>
    </row>
    <row r="306" customFormat="false" ht="14.85" hidden="false" customHeight="true" outlineLevel="0" collapsed="false">
      <c r="D306" s="0"/>
      <c r="E306" s="0"/>
      <c r="G306" s="0"/>
      <c r="H306" s="0"/>
      <c r="I306" s="0"/>
      <c r="J306" s="0"/>
      <c r="K306" s="0"/>
      <c r="L306" s="0"/>
      <c r="M306" s="0"/>
      <c r="N306" s="0"/>
      <c r="O306" s="0"/>
      <c r="P306" s="0"/>
      <c r="Q306" s="0"/>
    </row>
    <row r="307" customFormat="false" ht="35.65" hidden="false" customHeight="true" outlineLevel="0" collapsed="false">
      <c r="A307" s="82" t="str">
        <f aca="false">Grafik_Lipiec!B41</f>
        <v>czwartek</v>
      </c>
      <c r="B307" s="83" t="n">
        <f aca="false">Grafik_Lipiec!C41</f>
        <v>26</v>
      </c>
      <c r="C307" s="82" t="s">
        <v>61</v>
      </c>
      <c r="D307" s="82" t="s">
        <v>62</v>
      </c>
      <c r="E307" s="82"/>
      <c r="F307" s="82" t="s">
        <v>63</v>
      </c>
      <c r="G307" s="84" t="s">
        <v>64</v>
      </c>
      <c r="H307" s="85" t="s">
        <v>65</v>
      </c>
      <c r="I307" s="85" t="s">
        <v>66</v>
      </c>
      <c r="J307" s="84" t="s">
        <v>67</v>
      </c>
      <c r="K307" s="84" t="s">
        <v>68</v>
      </c>
      <c r="L307" s="86" t="s">
        <v>69</v>
      </c>
      <c r="M307" s="87" t="s">
        <v>70</v>
      </c>
      <c r="N307" s="84" t="s">
        <v>71</v>
      </c>
      <c r="O307" s="84" t="s">
        <v>72</v>
      </c>
      <c r="P307" s="84" t="s">
        <v>73</v>
      </c>
      <c r="Q307" s="87" t="s">
        <v>74</v>
      </c>
      <c r="R307" s="88" t="s">
        <v>75</v>
      </c>
    </row>
    <row r="308" customFormat="false" ht="14.85" hidden="false" customHeight="true" outlineLevel="0" collapsed="false">
      <c r="A308" s="89" t="s">
        <v>76</v>
      </c>
      <c r="B308" s="89" t="s">
        <v>77</v>
      </c>
      <c r="C308" s="89"/>
      <c r="D308" s="89" t="s">
        <v>78</v>
      </c>
      <c r="E308" s="89" t="s">
        <v>79</v>
      </c>
      <c r="F308" s="89"/>
      <c r="G308" s="105"/>
      <c r="H308" s="105"/>
      <c r="I308" s="105"/>
      <c r="J308" s="105"/>
      <c r="K308" s="106"/>
      <c r="L308" s="105"/>
      <c r="M308" s="89"/>
      <c r="N308" s="105"/>
      <c r="O308" s="105"/>
      <c r="P308" s="105"/>
      <c r="Q308" s="107"/>
      <c r="R308" s="108"/>
    </row>
    <row r="309" customFormat="false" ht="14.85" hidden="false" customHeight="true" outlineLevel="0" collapsed="false">
      <c r="A309" s="8" t="str">
        <f aca="false">A297</f>
        <v>Tomasz</v>
      </c>
      <c r="B309" s="109" t="str">
        <f aca="false">B297</f>
        <v>Liechtenberg</v>
      </c>
      <c r="C309" s="96" t="n">
        <f aca="false">C297-F309</f>
        <v>31</v>
      </c>
      <c r="D309" s="95" t="n">
        <f aca="false">Grafik_Lipiec!D41</f>
        <v>10</v>
      </c>
      <c r="E309" s="110" t="n">
        <f aca="false">Grafik_Lipiec!E41</f>
        <v>22</v>
      </c>
      <c r="F309" s="95" t="n">
        <f aca="false">E309-D309</f>
        <v>12</v>
      </c>
      <c r="G309" s="99"/>
      <c r="H309" s="99"/>
      <c r="I309" s="99"/>
      <c r="J309" s="99"/>
      <c r="K309" s="99"/>
      <c r="L309" s="99"/>
      <c r="M309" s="104"/>
      <c r="N309" s="99" t="n">
        <v>1</v>
      </c>
      <c r="O309" s="99" t="n">
        <v>1</v>
      </c>
      <c r="P309" s="99"/>
      <c r="Q309" s="99" t="s">
        <v>80</v>
      </c>
      <c r="R309" s="101"/>
    </row>
    <row r="310" customFormat="false" ht="14.85" hidden="false" customHeight="true" outlineLevel="0" collapsed="false">
      <c r="A310" s="8" t="str">
        <f aca="false">A298</f>
        <v>Adrian</v>
      </c>
      <c r="B310" s="109" t="str">
        <f aca="false">B298</f>
        <v>Kierownik</v>
      </c>
      <c r="C310" s="96" t="n">
        <f aca="false">C298-F310</f>
        <v>16</v>
      </c>
      <c r="D310" s="95" t="n">
        <f aca="false">Grafik_Lipiec!H41</f>
        <v>0</v>
      </c>
      <c r="E310" s="110" t="n">
        <f aca="false">Grafik_Lipiec!I41</f>
        <v>0</v>
      </c>
      <c r="F310" s="95" t="n">
        <f aca="false">E310-D310</f>
        <v>0</v>
      </c>
      <c r="G310" s="99"/>
      <c r="H310" s="112"/>
      <c r="I310" s="112"/>
      <c r="J310" s="99"/>
      <c r="K310" s="99"/>
      <c r="L310" s="99"/>
      <c r="M310" s="99"/>
      <c r="N310" s="99"/>
      <c r="O310" s="99"/>
      <c r="P310" s="99"/>
      <c r="Q310" s="99" t="s">
        <v>80</v>
      </c>
      <c r="R310" s="102"/>
    </row>
    <row r="311" customFormat="false" ht="14.85" hidden="false" customHeight="true" outlineLevel="0" collapsed="false">
      <c r="A311" s="8" t="str">
        <f aca="false">A299</f>
        <v>Damian</v>
      </c>
      <c r="B311" s="109" t="str">
        <f aca="false">B299</f>
        <v>Zastępca</v>
      </c>
      <c r="C311" s="96" t="n">
        <f aca="false">C299-F311</f>
        <v>46</v>
      </c>
      <c r="D311" s="95" t="n">
        <f aca="false">Grafik_Lipiec!L41</f>
        <v>0</v>
      </c>
      <c r="E311" s="110" t="n">
        <f aca="false">Grafik_Lipiec!M41</f>
        <v>0</v>
      </c>
      <c r="F311" s="95" t="n">
        <f aca="false">E311-D311</f>
        <v>0</v>
      </c>
      <c r="G311" s="99"/>
      <c r="H311" s="112"/>
      <c r="I311" s="99"/>
      <c r="J311" s="99"/>
      <c r="K311" s="99"/>
      <c r="L311" s="99"/>
      <c r="M311" s="99"/>
      <c r="N311" s="99"/>
      <c r="O311" s="99"/>
      <c r="P311" s="99"/>
      <c r="Q311" s="99" t="s">
        <v>80</v>
      </c>
      <c r="R311" s="102"/>
    </row>
    <row r="312" customFormat="false" ht="14.85" hidden="false" customHeight="true" outlineLevel="0" collapsed="false">
      <c r="A312" s="8" t="str">
        <f aca="false">A300</f>
        <v>Michał</v>
      </c>
      <c r="B312" s="109" t="str">
        <f aca="false">B300</f>
        <v>Sprzedawca</v>
      </c>
      <c r="C312" s="96" t="n">
        <f aca="false">C300-F312</f>
        <v>24</v>
      </c>
      <c r="D312" s="95" t="n">
        <f aca="false">Grafik_Lipiec!P41</f>
        <v>10</v>
      </c>
      <c r="E312" s="110" t="n">
        <f aca="false">Grafik_Lipiec!Q41</f>
        <v>22</v>
      </c>
      <c r="F312" s="95" t="n">
        <f aca="false">E312-D312</f>
        <v>12</v>
      </c>
      <c r="G312" s="99"/>
      <c r="H312" s="112"/>
      <c r="I312" s="112" t="n">
        <v>1</v>
      </c>
      <c r="J312" s="99"/>
      <c r="K312" s="99"/>
      <c r="L312" s="99" t="n">
        <v>1</v>
      </c>
      <c r="M312" s="99"/>
      <c r="N312" s="99"/>
      <c r="O312" s="99"/>
      <c r="P312" s="99"/>
      <c r="Q312" s="99" t="s">
        <v>80</v>
      </c>
      <c r="R312" s="102"/>
    </row>
    <row r="313" customFormat="false" ht="14.85" hidden="false" customHeight="true" outlineLevel="0" collapsed="false">
      <c r="A313" s="8" t="str">
        <f aca="false">A301</f>
        <v>Radosław</v>
      </c>
      <c r="B313" s="109" t="str">
        <f aca="false">B301</f>
        <v>Sprzedawca</v>
      </c>
      <c r="C313" s="96" t="n">
        <f aca="false">C301-F313</f>
        <v>46</v>
      </c>
      <c r="D313" s="95" t="n">
        <f aca="false">Grafik_Lipiec!T41</f>
        <v>0</v>
      </c>
      <c r="E313" s="110" t="n">
        <f aca="false">Grafik_Lipiec!U41</f>
        <v>0</v>
      </c>
      <c r="F313" s="95" t="n">
        <f aca="false">E313-D313</f>
        <v>0</v>
      </c>
      <c r="G313" s="99"/>
      <c r="H313" s="99"/>
      <c r="I313" s="99"/>
      <c r="J313" s="99"/>
      <c r="K313" s="99"/>
      <c r="L313" s="99"/>
      <c r="M313" s="104"/>
      <c r="N313" s="99"/>
      <c r="O313" s="99"/>
      <c r="P313" s="99"/>
      <c r="Q313" s="99" t="s">
        <v>80</v>
      </c>
      <c r="R313" s="102"/>
    </row>
    <row r="314" customFormat="false" ht="14.85" hidden="false" customHeight="true" outlineLevel="0" collapsed="false">
      <c r="A314" s="8" t="str">
        <f aca="false">A302</f>
        <v>Jakub</v>
      </c>
      <c r="B314" s="109" t="str">
        <f aca="false">B302</f>
        <v>Sprzedawca</v>
      </c>
      <c r="C314" s="96" t="n">
        <f aca="false">C302-F314</f>
        <v>36</v>
      </c>
      <c r="D314" s="95" t="n">
        <f aca="false">Grafik_Lipiec!X41</f>
        <v>8</v>
      </c>
      <c r="E314" s="110" t="n">
        <f aca="false">Grafik_Lipiec!Y41</f>
        <v>20</v>
      </c>
      <c r="F314" s="95" t="n">
        <f aca="false">E314-D314</f>
        <v>12</v>
      </c>
      <c r="G314" s="99" t="n">
        <v>1</v>
      </c>
      <c r="H314" s="99"/>
      <c r="I314" s="99"/>
      <c r="J314" s="99"/>
      <c r="K314" s="99" t="n">
        <v>1</v>
      </c>
      <c r="L314" s="99"/>
      <c r="M314" s="104"/>
      <c r="N314" s="99"/>
      <c r="O314" s="99"/>
      <c r="P314" s="99"/>
      <c r="Q314" s="99" t="s">
        <v>80</v>
      </c>
      <c r="R314" s="102"/>
    </row>
    <row r="315" customFormat="false" ht="14.85" hidden="false" customHeight="true" outlineLevel="0" collapsed="false">
      <c r="A315" s="8" t="str">
        <f aca="false">A303</f>
        <v>Adrian</v>
      </c>
      <c r="B315" s="109" t="str">
        <f aca="false">B303</f>
        <v>Sprzedawca</v>
      </c>
      <c r="C315" s="96" t="n">
        <f aca="false">C303-F315</f>
        <v>46</v>
      </c>
      <c r="D315" s="95" t="n">
        <f aca="false">Grafik_Lipiec!AB41</f>
        <v>0</v>
      </c>
      <c r="E315" s="110" t="n">
        <f aca="false">Grafik_Lipiec!AC41</f>
        <v>0</v>
      </c>
      <c r="F315" s="95" t="n">
        <f aca="false">E315-D315</f>
        <v>0</v>
      </c>
      <c r="G315" s="99"/>
      <c r="H315" s="99"/>
      <c r="I315" s="99"/>
      <c r="J315" s="99"/>
      <c r="K315" s="99"/>
      <c r="L315" s="99"/>
      <c r="M315" s="104"/>
      <c r="N315" s="99"/>
      <c r="O315" s="99"/>
      <c r="P315" s="99"/>
      <c r="Q315" s="99" t="s">
        <v>80</v>
      </c>
      <c r="R315" s="102"/>
    </row>
    <row r="316" customFormat="false" ht="14.85" hidden="false" customHeight="true" outlineLevel="0" collapsed="false">
      <c r="A316" s="8" t="str">
        <f aca="false">A304</f>
        <v>Radosław</v>
      </c>
      <c r="B316" s="109" t="str">
        <f aca="false">B304</f>
        <v>Sprzedawca</v>
      </c>
      <c r="C316" s="96" t="n">
        <f aca="false">C304-F316</f>
        <v>20</v>
      </c>
      <c r="D316" s="95" t="n">
        <f aca="false">Grafik_Lipiec!AF41</f>
        <v>0</v>
      </c>
      <c r="E316" s="95" t="n">
        <f aca="false">Grafik_Lipiec!AG41</f>
        <v>0</v>
      </c>
      <c r="F316" s="95" t="n">
        <f aca="false">E316-D316</f>
        <v>0</v>
      </c>
      <c r="G316" s="99"/>
      <c r="H316" s="99"/>
      <c r="I316" s="99"/>
      <c r="J316" s="99"/>
      <c r="K316" s="99"/>
      <c r="L316" s="99"/>
      <c r="M316" s="104"/>
      <c r="N316" s="99"/>
      <c r="O316" s="99"/>
      <c r="P316" s="99"/>
      <c r="Q316" s="99" t="s">
        <v>80</v>
      </c>
      <c r="R316" s="102"/>
    </row>
    <row r="317" customFormat="false" ht="14.85" hidden="false" customHeight="true" outlineLevel="0" collapsed="false">
      <c r="A317" s="8" t="str">
        <f aca="false">A305</f>
        <v>Kacper</v>
      </c>
      <c r="B317" s="109" t="str">
        <f aca="false">B305</f>
        <v>Sprzedawca</v>
      </c>
      <c r="C317" s="96" t="n">
        <f aca="false">C305-F317</f>
        <v>24</v>
      </c>
      <c r="D317" s="95" t="n">
        <f aca="false">Grafik_Lipiec!AJ41</f>
        <v>8</v>
      </c>
      <c r="E317" s="95" t="n">
        <f aca="false">Grafik_Lipiec!AK41</f>
        <v>19</v>
      </c>
      <c r="F317" s="95" t="n">
        <f aca="false">E317-D317</f>
        <v>11</v>
      </c>
      <c r="G317" s="99"/>
      <c r="H317" s="99" t="n">
        <v>1</v>
      </c>
      <c r="I317" s="99"/>
      <c r="J317" s="99"/>
      <c r="K317" s="99" t="n">
        <v>1</v>
      </c>
      <c r="L317" s="99"/>
      <c r="M317" s="104" t="n">
        <v>1</v>
      </c>
      <c r="N317" s="99"/>
      <c r="O317" s="99"/>
      <c r="P317" s="99"/>
      <c r="Q317" s="99" t="s">
        <v>80</v>
      </c>
      <c r="R317" s="102"/>
    </row>
    <row r="318" customFormat="false" ht="14.85" hidden="false" customHeight="true" outlineLevel="0" collapsed="false">
      <c r="D318" s="0"/>
      <c r="E318" s="0"/>
      <c r="G318" s="0"/>
      <c r="H318" s="0"/>
      <c r="I318" s="0"/>
      <c r="J318" s="0"/>
      <c r="K318" s="0"/>
      <c r="L318" s="0"/>
      <c r="M318" s="0"/>
      <c r="N318" s="0"/>
      <c r="O318" s="0"/>
      <c r="P318" s="0"/>
      <c r="Q318" s="0"/>
    </row>
    <row r="319" customFormat="false" ht="35.65" hidden="false" customHeight="true" outlineLevel="0" collapsed="false">
      <c r="A319" s="82" t="str">
        <f aca="false">Grafik_Lipiec!B42</f>
        <v>piątek</v>
      </c>
      <c r="B319" s="83" t="n">
        <f aca="false">Grafik_Lipiec!C42</f>
        <v>27</v>
      </c>
      <c r="C319" s="82" t="s">
        <v>61</v>
      </c>
      <c r="D319" s="82" t="s">
        <v>62</v>
      </c>
      <c r="E319" s="82"/>
      <c r="F319" s="82" t="s">
        <v>63</v>
      </c>
      <c r="G319" s="84" t="s">
        <v>64</v>
      </c>
      <c r="H319" s="85" t="s">
        <v>65</v>
      </c>
      <c r="I319" s="85" t="s">
        <v>66</v>
      </c>
      <c r="J319" s="84" t="s">
        <v>67</v>
      </c>
      <c r="K319" s="84" t="s">
        <v>68</v>
      </c>
      <c r="L319" s="86" t="s">
        <v>69</v>
      </c>
      <c r="M319" s="87" t="s">
        <v>70</v>
      </c>
      <c r="N319" s="84" t="s">
        <v>71</v>
      </c>
      <c r="O319" s="84" t="s">
        <v>72</v>
      </c>
      <c r="P319" s="84" t="s">
        <v>73</v>
      </c>
      <c r="Q319" s="87" t="s">
        <v>74</v>
      </c>
      <c r="R319" s="88" t="s">
        <v>75</v>
      </c>
    </row>
    <row r="320" customFormat="false" ht="14.85" hidden="false" customHeight="true" outlineLevel="0" collapsed="false">
      <c r="A320" s="89" t="s">
        <v>76</v>
      </c>
      <c r="B320" s="89" t="s">
        <v>77</v>
      </c>
      <c r="C320" s="89"/>
      <c r="D320" s="89" t="s">
        <v>78</v>
      </c>
      <c r="E320" s="89" t="s">
        <v>79</v>
      </c>
      <c r="F320" s="89"/>
      <c r="G320" s="105"/>
      <c r="H320" s="105"/>
      <c r="I320" s="105"/>
      <c r="J320" s="105"/>
      <c r="K320" s="106"/>
      <c r="L320" s="105"/>
      <c r="M320" s="89"/>
      <c r="N320" s="105"/>
      <c r="O320" s="105"/>
      <c r="P320" s="105"/>
      <c r="Q320" s="107"/>
      <c r="R320" s="108"/>
    </row>
    <row r="321" customFormat="false" ht="14.85" hidden="false" customHeight="true" outlineLevel="0" collapsed="false">
      <c r="A321" s="8" t="str">
        <f aca="false">A309</f>
        <v>Tomasz</v>
      </c>
      <c r="B321" s="109" t="str">
        <f aca="false">B309</f>
        <v>Liechtenberg</v>
      </c>
      <c r="C321" s="96" t="n">
        <f aca="false">C309-F321</f>
        <v>31</v>
      </c>
      <c r="D321" s="95" t="n">
        <f aca="false">Grafik_Lipiec!D42</f>
        <v>0</v>
      </c>
      <c r="E321" s="110" t="n">
        <f aca="false">Grafik_Lipiec!E42</f>
        <v>0</v>
      </c>
      <c r="F321" s="95" t="n">
        <f aca="false">E321-D321</f>
        <v>0</v>
      </c>
      <c r="G321" s="99"/>
      <c r="H321" s="99"/>
      <c r="I321" s="99"/>
      <c r="J321" s="99"/>
      <c r="K321" s="99"/>
      <c r="L321" s="99"/>
      <c r="M321" s="104"/>
      <c r="N321" s="99"/>
      <c r="O321" s="99"/>
      <c r="P321" s="99"/>
      <c r="Q321" s="99" t="s">
        <v>80</v>
      </c>
      <c r="R321" s="101"/>
    </row>
    <row r="322" customFormat="false" ht="14.85" hidden="false" customHeight="true" outlineLevel="0" collapsed="false">
      <c r="A322" s="8" t="str">
        <f aca="false">A310</f>
        <v>Adrian</v>
      </c>
      <c r="B322" s="109" t="str">
        <f aca="false">B310</f>
        <v>Kierownik</v>
      </c>
      <c r="C322" s="96" t="n">
        <f aca="false">C310-F322</f>
        <v>16</v>
      </c>
      <c r="D322" s="95" t="n">
        <f aca="false">Grafik_Lipiec!H42</f>
        <v>0</v>
      </c>
      <c r="E322" s="110" t="n">
        <f aca="false">Grafik_Lipiec!I42</f>
        <v>0</v>
      </c>
      <c r="F322" s="95" t="n">
        <f aca="false">E322-D322</f>
        <v>0</v>
      </c>
      <c r="G322" s="99"/>
      <c r="H322" s="112"/>
      <c r="I322" s="112"/>
      <c r="J322" s="99"/>
      <c r="K322" s="99"/>
      <c r="L322" s="99"/>
      <c r="M322" s="99"/>
      <c r="N322" s="99"/>
      <c r="O322" s="99"/>
      <c r="P322" s="99"/>
      <c r="Q322" s="99" t="s">
        <v>80</v>
      </c>
      <c r="R322" s="102"/>
    </row>
    <row r="323" customFormat="false" ht="14.85" hidden="false" customHeight="true" outlineLevel="0" collapsed="false">
      <c r="A323" s="8" t="str">
        <f aca="false">A311</f>
        <v>Damian</v>
      </c>
      <c r="B323" s="109" t="str">
        <f aca="false">B311</f>
        <v>Zastępca</v>
      </c>
      <c r="C323" s="96" t="n">
        <f aca="false">C311-F323</f>
        <v>34</v>
      </c>
      <c r="D323" s="95" t="n">
        <f aca="false">Grafik_Lipiec!L42</f>
        <v>10</v>
      </c>
      <c r="E323" s="110" t="n">
        <f aca="false">Grafik_Lipiec!M42</f>
        <v>22</v>
      </c>
      <c r="F323" s="95" t="n">
        <f aca="false">E323-D323</f>
        <v>12</v>
      </c>
      <c r="G323" s="99"/>
      <c r="H323" s="112"/>
      <c r="I323" s="112"/>
      <c r="J323" s="99"/>
      <c r="K323" s="99" t="n">
        <v>1</v>
      </c>
      <c r="L323" s="99"/>
      <c r="M323" s="99"/>
      <c r="N323" s="99" t="n">
        <v>1</v>
      </c>
      <c r="O323" s="99" t="n">
        <v>1</v>
      </c>
      <c r="P323" s="99"/>
      <c r="Q323" s="99" t="s">
        <v>80</v>
      </c>
      <c r="R323" s="102"/>
    </row>
    <row r="324" customFormat="false" ht="14.85" hidden="false" customHeight="true" outlineLevel="0" collapsed="false">
      <c r="A324" s="8" t="str">
        <f aca="false">A312</f>
        <v>Michał</v>
      </c>
      <c r="B324" s="109" t="str">
        <f aca="false">B312</f>
        <v>Sprzedawca</v>
      </c>
      <c r="C324" s="96" t="n">
        <f aca="false">C312-F324</f>
        <v>12</v>
      </c>
      <c r="D324" s="95" t="n">
        <f aca="false">Grafik_Lipiec!P42</f>
        <v>10</v>
      </c>
      <c r="E324" s="110" t="n">
        <f aca="false">Grafik_Lipiec!Q42</f>
        <v>22</v>
      </c>
      <c r="F324" s="95" t="n">
        <f aca="false">E324-D324</f>
        <v>12</v>
      </c>
      <c r="G324" s="99"/>
      <c r="H324" s="112"/>
      <c r="I324" s="112"/>
      <c r="J324" s="99"/>
      <c r="K324" s="99"/>
      <c r="L324" s="99" t="n">
        <v>1</v>
      </c>
      <c r="M324" s="99"/>
      <c r="N324" s="99"/>
      <c r="O324" s="99"/>
      <c r="P324" s="99"/>
      <c r="Q324" s="99" t="s">
        <v>80</v>
      </c>
      <c r="R324" s="102"/>
    </row>
    <row r="325" customFormat="false" ht="14.85" hidden="false" customHeight="true" outlineLevel="0" collapsed="false">
      <c r="A325" s="8" t="str">
        <f aca="false">A313</f>
        <v>Radosław</v>
      </c>
      <c r="B325" s="109" t="str">
        <f aca="false">B313</f>
        <v>Sprzedawca</v>
      </c>
      <c r="C325" s="96" t="n">
        <f aca="false">C313-F325</f>
        <v>34</v>
      </c>
      <c r="D325" s="95" t="n">
        <f aca="false">Grafik_Lipiec!T42</f>
        <v>8</v>
      </c>
      <c r="E325" s="110" t="n">
        <f aca="false">Grafik_Lipiec!U42</f>
        <v>20</v>
      </c>
      <c r="F325" s="95" t="n">
        <f aca="false">E325-D325</f>
        <v>12</v>
      </c>
      <c r="G325" s="99"/>
      <c r="H325" s="99" t="n">
        <v>1</v>
      </c>
      <c r="I325" s="99"/>
      <c r="J325" s="99"/>
      <c r="K325" s="99"/>
      <c r="L325" s="99"/>
      <c r="M325" s="104" t="n">
        <v>1</v>
      </c>
      <c r="N325" s="99"/>
      <c r="O325" s="99"/>
      <c r="P325" s="99"/>
      <c r="Q325" s="99" t="s">
        <v>80</v>
      </c>
      <c r="R325" s="102"/>
    </row>
    <row r="326" customFormat="false" ht="14.85" hidden="false" customHeight="true" outlineLevel="0" collapsed="false">
      <c r="A326" s="8" t="str">
        <f aca="false">A314</f>
        <v>Jakub</v>
      </c>
      <c r="B326" s="109" t="str">
        <f aca="false">B314</f>
        <v>Sprzedawca</v>
      </c>
      <c r="C326" s="96" t="n">
        <f aca="false">C314-F326</f>
        <v>24</v>
      </c>
      <c r="D326" s="95" t="n">
        <f aca="false">Grafik_Lipiec!X42</f>
        <v>8</v>
      </c>
      <c r="E326" s="110" t="n">
        <f aca="false">Grafik_Lipiec!Y42</f>
        <v>20</v>
      </c>
      <c r="F326" s="95" t="n">
        <f aca="false">E326-D326</f>
        <v>12</v>
      </c>
      <c r="G326" s="99" t="n">
        <v>1</v>
      </c>
      <c r="H326" s="99"/>
      <c r="I326" s="99" t="n">
        <v>1</v>
      </c>
      <c r="J326" s="99" t="n">
        <v>1</v>
      </c>
      <c r="K326" s="99"/>
      <c r="L326" s="99"/>
      <c r="M326" s="104"/>
      <c r="N326" s="99"/>
      <c r="O326" s="99"/>
      <c r="P326" s="99"/>
      <c r="Q326" s="99" t="s">
        <v>80</v>
      </c>
      <c r="R326" s="102"/>
    </row>
    <row r="327" customFormat="false" ht="14.85" hidden="false" customHeight="true" outlineLevel="0" collapsed="false">
      <c r="A327" s="8" t="str">
        <f aca="false">A315</f>
        <v>Adrian</v>
      </c>
      <c r="B327" s="109" t="str">
        <f aca="false">B315</f>
        <v>Sprzedawca</v>
      </c>
      <c r="C327" s="96" t="n">
        <f aca="false">C315-F327</f>
        <v>34</v>
      </c>
      <c r="D327" s="95" t="n">
        <f aca="false">Grafik_Lipiec!AB42</f>
        <v>10</v>
      </c>
      <c r="E327" s="110" t="n">
        <f aca="false">Grafik_Lipiec!AC42</f>
        <v>22</v>
      </c>
      <c r="F327" s="95" t="n">
        <f aca="false">E327-D327</f>
        <v>12</v>
      </c>
      <c r="G327" s="99"/>
      <c r="H327" s="99"/>
      <c r="I327" s="99"/>
      <c r="J327" s="99"/>
      <c r="K327" s="99" t="n">
        <v>1</v>
      </c>
      <c r="L327" s="99"/>
      <c r="M327" s="104"/>
      <c r="N327" s="99"/>
      <c r="O327" s="99"/>
      <c r="P327" s="99"/>
      <c r="Q327" s="99" t="s">
        <v>80</v>
      </c>
      <c r="R327" s="102"/>
    </row>
    <row r="328" customFormat="false" ht="14.85" hidden="false" customHeight="true" outlineLevel="0" collapsed="false">
      <c r="A328" s="8" t="str">
        <f aca="false">A316</f>
        <v>Radosław</v>
      </c>
      <c r="B328" s="109" t="str">
        <f aca="false">B316</f>
        <v>Sprzedawca</v>
      </c>
      <c r="C328" s="96" t="n">
        <f aca="false">C316-F328</f>
        <v>20</v>
      </c>
      <c r="D328" s="95" t="n">
        <f aca="false">Grafik_Lipiec!AF42</f>
        <v>0</v>
      </c>
      <c r="E328" s="95" t="n">
        <f aca="false">Grafik_Lipiec!AG42</f>
        <v>0</v>
      </c>
      <c r="F328" s="95" t="n">
        <f aca="false">E328-D328</f>
        <v>0</v>
      </c>
      <c r="G328" s="99"/>
      <c r="H328" s="99"/>
      <c r="I328" s="99"/>
      <c r="J328" s="99"/>
      <c r="K328" s="99"/>
      <c r="L328" s="99"/>
      <c r="M328" s="104"/>
      <c r="N328" s="99"/>
      <c r="O328" s="99"/>
      <c r="P328" s="99"/>
      <c r="Q328" s="99" t="s">
        <v>80</v>
      </c>
      <c r="R328" s="102"/>
    </row>
    <row r="329" customFormat="false" ht="14.85" hidden="false" customHeight="true" outlineLevel="0" collapsed="false">
      <c r="A329" s="8" t="str">
        <f aca="false">A317</f>
        <v>Kacper</v>
      </c>
      <c r="B329" s="109" t="str">
        <f aca="false">B317</f>
        <v>Sprzedawca</v>
      </c>
      <c r="C329" s="96" t="n">
        <f aca="false">C317-F329</f>
        <v>24</v>
      </c>
      <c r="D329" s="95" t="n">
        <f aca="false">Grafik_Lipiec!AJ42</f>
        <v>0</v>
      </c>
      <c r="E329" s="95" t="n">
        <f aca="false">Grafik_Lipiec!AK42</f>
        <v>0</v>
      </c>
      <c r="F329" s="95" t="n">
        <f aca="false">E329-D329</f>
        <v>0</v>
      </c>
      <c r="G329" s="99"/>
      <c r="H329" s="99"/>
      <c r="I329" s="99"/>
      <c r="J329" s="99"/>
      <c r="K329" s="99"/>
      <c r="L329" s="99"/>
      <c r="M329" s="104"/>
      <c r="N329" s="99"/>
      <c r="O329" s="99"/>
      <c r="P329" s="99"/>
      <c r="Q329" s="99" t="s">
        <v>80</v>
      </c>
      <c r="R329" s="102"/>
    </row>
    <row r="330" customFormat="false" ht="14.85" hidden="false" customHeight="true" outlineLevel="0" collapsed="false">
      <c r="D330" s="0"/>
      <c r="E330" s="0"/>
      <c r="G330" s="0"/>
      <c r="H330" s="0"/>
      <c r="I330" s="0"/>
      <c r="J330" s="0"/>
      <c r="K330" s="0"/>
      <c r="L330" s="0"/>
      <c r="M330" s="0"/>
      <c r="N330" s="0"/>
      <c r="O330" s="0"/>
      <c r="P330" s="0"/>
      <c r="Q330" s="0"/>
    </row>
    <row r="331" customFormat="false" ht="35.65" hidden="false" customHeight="true" outlineLevel="0" collapsed="false">
      <c r="A331" s="83" t="str">
        <f aca="false">Grafik_Lipiec!B43</f>
        <v>sobota</v>
      </c>
      <c r="B331" s="83" t="n">
        <f aca="false">Grafik_Lipiec!C43</f>
        <v>28</v>
      </c>
      <c r="C331" s="82" t="s">
        <v>61</v>
      </c>
      <c r="D331" s="82" t="s">
        <v>62</v>
      </c>
      <c r="E331" s="82"/>
      <c r="F331" s="82" t="s">
        <v>63</v>
      </c>
      <c r="G331" s="84" t="s">
        <v>64</v>
      </c>
      <c r="H331" s="85" t="s">
        <v>65</v>
      </c>
      <c r="I331" s="85" t="s">
        <v>66</v>
      </c>
      <c r="J331" s="84" t="s">
        <v>67</v>
      </c>
      <c r="K331" s="84" t="s">
        <v>68</v>
      </c>
      <c r="L331" s="86" t="s">
        <v>69</v>
      </c>
      <c r="M331" s="87" t="s">
        <v>70</v>
      </c>
      <c r="N331" s="84" t="s">
        <v>71</v>
      </c>
      <c r="O331" s="84" t="s">
        <v>72</v>
      </c>
      <c r="P331" s="84" t="s">
        <v>73</v>
      </c>
      <c r="Q331" s="87" t="s">
        <v>74</v>
      </c>
      <c r="R331" s="88" t="s">
        <v>75</v>
      </c>
    </row>
    <row r="332" customFormat="false" ht="14.85" hidden="false" customHeight="true" outlineLevel="0" collapsed="false">
      <c r="A332" s="89" t="s">
        <v>76</v>
      </c>
      <c r="B332" s="89" t="s">
        <v>77</v>
      </c>
      <c r="C332" s="89"/>
      <c r="D332" s="89" t="s">
        <v>78</v>
      </c>
      <c r="E332" s="89" t="s">
        <v>79</v>
      </c>
      <c r="F332" s="89"/>
      <c r="G332" s="105"/>
      <c r="H332" s="105"/>
      <c r="I332" s="105"/>
      <c r="J332" s="105"/>
      <c r="K332" s="106"/>
      <c r="L332" s="105"/>
      <c r="M332" s="89"/>
      <c r="N332" s="105"/>
      <c r="O332" s="105"/>
      <c r="P332" s="105"/>
      <c r="Q332" s="107"/>
      <c r="R332" s="108"/>
    </row>
    <row r="333" customFormat="false" ht="14.85" hidden="false" customHeight="true" outlineLevel="0" collapsed="false">
      <c r="A333" s="8" t="str">
        <f aca="false">A321</f>
        <v>Tomasz</v>
      </c>
      <c r="B333" s="109" t="str">
        <f aca="false">B321</f>
        <v>Liechtenberg</v>
      </c>
      <c r="C333" s="96" t="n">
        <f aca="false">C321-F333</f>
        <v>19</v>
      </c>
      <c r="D333" s="95" t="n">
        <f aca="false">Grafik_Lipiec!D43</f>
        <v>10</v>
      </c>
      <c r="E333" s="110" t="n">
        <f aca="false">Grafik_Lipiec!E43</f>
        <v>22</v>
      </c>
      <c r="F333" s="95" t="n">
        <f aca="false">E333-D333</f>
        <v>12</v>
      </c>
      <c r="G333" s="99"/>
      <c r="H333" s="99"/>
      <c r="I333" s="99"/>
      <c r="J333" s="99" t="n">
        <v>1</v>
      </c>
      <c r="K333" s="99"/>
      <c r="L333" s="99"/>
      <c r="M333" s="99"/>
      <c r="N333" s="99" t="n">
        <v>1</v>
      </c>
      <c r="O333" s="99" t="n">
        <v>1</v>
      </c>
      <c r="P333" s="99"/>
      <c r="Q333" s="99" t="s">
        <v>80</v>
      </c>
      <c r="R333" s="101"/>
    </row>
    <row r="334" customFormat="false" ht="14.85" hidden="false" customHeight="true" outlineLevel="0" collapsed="false">
      <c r="A334" s="8" t="str">
        <f aca="false">A322</f>
        <v>Adrian</v>
      </c>
      <c r="B334" s="109" t="str">
        <f aca="false">B322</f>
        <v>Kierownik</v>
      </c>
      <c r="C334" s="96" t="n">
        <f aca="false">C322-F334</f>
        <v>16</v>
      </c>
      <c r="D334" s="95" t="n">
        <f aca="false">Grafik_Lipiec!H43</f>
        <v>0</v>
      </c>
      <c r="E334" s="110" t="n">
        <f aca="false">Grafik_Lipiec!I43</f>
        <v>0</v>
      </c>
      <c r="F334" s="95" t="n">
        <f aca="false">E334-D334</f>
        <v>0</v>
      </c>
      <c r="G334" s="99"/>
      <c r="H334" s="99"/>
      <c r="I334" s="99"/>
      <c r="J334" s="99"/>
      <c r="K334" s="99"/>
      <c r="L334" s="99"/>
      <c r="M334" s="99"/>
      <c r="N334" s="99"/>
      <c r="O334" s="99"/>
      <c r="P334" s="99"/>
      <c r="Q334" s="99" t="s">
        <v>80</v>
      </c>
      <c r="R334" s="102"/>
    </row>
    <row r="335" customFormat="false" ht="14.85" hidden="false" customHeight="true" outlineLevel="0" collapsed="false">
      <c r="A335" s="8" t="str">
        <f aca="false">A323</f>
        <v>Damian</v>
      </c>
      <c r="B335" s="109" t="str">
        <f aca="false">B323</f>
        <v>Zastępca</v>
      </c>
      <c r="C335" s="96" t="n">
        <f aca="false">C323-F335</f>
        <v>22</v>
      </c>
      <c r="D335" s="95" t="n">
        <f aca="false">Grafik_Lipiec!L43</f>
        <v>10</v>
      </c>
      <c r="E335" s="110" t="n">
        <f aca="false">Grafik_Lipiec!M43</f>
        <v>22</v>
      </c>
      <c r="F335" s="95" t="n">
        <f aca="false">E335-D335</f>
        <v>12</v>
      </c>
      <c r="G335" s="99"/>
      <c r="H335" s="99"/>
      <c r="I335" s="99"/>
      <c r="J335" s="99" t="n">
        <v>1</v>
      </c>
      <c r="K335" s="99"/>
      <c r="L335" s="99" t="n">
        <v>1</v>
      </c>
      <c r="M335" s="99"/>
      <c r="N335" s="99"/>
      <c r="O335" s="99"/>
      <c r="P335" s="99"/>
      <c r="Q335" s="99" t="s">
        <v>80</v>
      </c>
      <c r="R335" s="102"/>
    </row>
    <row r="336" customFormat="false" ht="14.85" hidden="false" customHeight="true" outlineLevel="0" collapsed="false">
      <c r="A336" s="8" t="str">
        <f aca="false">A324</f>
        <v>Michał</v>
      </c>
      <c r="B336" s="109" t="str">
        <f aca="false">B324</f>
        <v>Sprzedawca</v>
      </c>
      <c r="C336" s="96" t="n">
        <f aca="false">C324-F336</f>
        <v>12</v>
      </c>
      <c r="D336" s="95" t="n">
        <f aca="false">Grafik_Lipiec!P43</f>
        <v>0</v>
      </c>
      <c r="E336" s="110" t="n">
        <f aca="false">Grafik_Lipiec!Q43</f>
        <v>0</v>
      </c>
      <c r="F336" s="95" t="n">
        <f aca="false">E336-D336</f>
        <v>0</v>
      </c>
      <c r="G336" s="99"/>
      <c r="H336" s="99"/>
      <c r="I336" s="99"/>
      <c r="J336" s="99"/>
      <c r="K336" s="99"/>
      <c r="L336" s="99"/>
      <c r="M336" s="104"/>
      <c r="N336" s="99"/>
      <c r="O336" s="99"/>
      <c r="P336" s="99"/>
      <c r="Q336" s="99" t="s">
        <v>80</v>
      </c>
      <c r="R336" s="102"/>
    </row>
    <row r="337" customFormat="false" ht="14.85" hidden="false" customHeight="true" outlineLevel="0" collapsed="false">
      <c r="A337" s="8" t="str">
        <f aca="false">A325</f>
        <v>Radosław</v>
      </c>
      <c r="B337" s="109" t="str">
        <f aca="false">B325</f>
        <v>Sprzedawca</v>
      </c>
      <c r="C337" s="96" t="n">
        <f aca="false">C325-F337</f>
        <v>22</v>
      </c>
      <c r="D337" s="95" t="n">
        <f aca="false">Grafik_Lipiec!T43</f>
        <v>10</v>
      </c>
      <c r="E337" s="110" t="n">
        <f aca="false">Grafik_Lipiec!U43</f>
        <v>22</v>
      </c>
      <c r="F337" s="95" t="n">
        <f aca="false">E337-D337</f>
        <v>12</v>
      </c>
      <c r="G337" s="99"/>
      <c r="H337" s="99"/>
      <c r="I337" s="99" t="n">
        <v>1</v>
      </c>
      <c r="J337" s="99" t="n">
        <v>1</v>
      </c>
      <c r="K337" s="99"/>
      <c r="L337" s="99"/>
      <c r="M337" s="104"/>
      <c r="N337" s="99"/>
      <c r="O337" s="99"/>
      <c r="P337" s="99"/>
      <c r="Q337" s="99" t="s">
        <v>80</v>
      </c>
      <c r="R337" s="102"/>
    </row>
    <row r="338" customFormat="false" ht="14.85" hidden="false" customHeight="true" outlineLevel="0" collapsed="false">
      <c r="A338" s="8" t="str">
        <f aca="false">A326</f>
        <v>Jakub</v>
      </c>
      <c r="B338" s="109" t="str">
        <f aca="false">B326</f>
        <v>Sprzedawca</v>
      </c>
      <c r="C338" s="96" t="n">
        <f aca="false">C326-F338</f>
        <v>24</v>
      </c>
      <c r="D338" s="95" t="n">
        <f aca="false">Grafik_Lipiec!X43</f>
        <v>0</v>
      </c>
      <c r="E338" s="110" t="n">
        <f aca="false">Grafik_Lipiec!Y43</f>
        <v>0</v>
      </c>
      <c r="F338" s="95" t="n">
        <f aca="false">E338-D338</f>
        <v>0</v>
      </c>
      <c r="G338" s="99"/>
      <c r="H338" s="99"/>
      <c r="I338" s="99"/>
      <c r="J338" s="99"/>
      <c r="K338" s="99"/>
      <c r="L338" s="99"/>
      <c r="M338" s="104"/>
      <c r="N338" s="99"/>
      <c r="O338" s="99"/>
      <c r="P338" s="99"/>
      <c r="Q338" s="99" t="s">
        <v>80</v>
      </c>
      <c r="R338" s="102"/>
    </row>
    <row r="339" customFormat="false" ht="14.85" hidden="false" customHeight="true" outlineLevel="0" collapsed="false">
      <c r="A339" s="8" t="str">
        <f aca="false">A327</f>
        <v>Adrian</v>
      </c>
      <c r="B339" s="109" t="str">
        <f aca="false">B327</f>
        <v>Sprzedawca</v>
      </c>
      <c r="C339" s="96" t="n">
        <f aca="false">C327-F339</f>
        <v>22</v>
      </c>
      <c r="D339" s="95" t="n">
        <f aca="false">Grafik_Lipiec!AB43</f>
        <v>10</v>
      </c>
      <c r="E339" s="110" t="n">
        <f aca="false">Grafik_Lipiec!AC43</f>
        <v>22</v>
      </c>
      <c r="F339" s="95" t="n">
        <f aca="false">E339-D339</f>
        <v>12</v>
      </c>
      <c r="G339" s="99"/>
      <c r="H339" s="99"/>
      <c r="I339" s="99"/>
      <c r="J339" s="99" t="n">
        <v>1</v>
      </c>
      <c r="K339" s="99"/>
      <c r="L339" s="99"/>
      <c r="M339" s="99"/>
      <c r="N339" s="99"/>
      <c r="O339" s="99"/>
      <c r="P339" s="99"/>
      <c r="Q339" s="99" t="s">
        <v>80</v>
      </c>
      <c r="R339" s="102"/>
    </row>
    <row r="340" customFormat="false" ht="14.85" hidden="false" customHeight="true" outlineLevel="0" collapsed="false">
      <c r="A340" s="8" t="str">
        <f aca="false">A328</f>
        <v>Radosław</v>
      </c>
      <c r="B340" s="109" t="str">
        <f aca="false">B328</f>
        <v>Sprzedawca</v>
      </c>
      <c r="C340" s="96" t="n">
        <f aca="false">C328-F340</f>
        <v>12</v>
      </c>
      <c r="D340" s="95" t="n">
        <f aca="false">Grafik_Lipiec!AF43</f>
        <v>12</v>
      </c>
      <c r="E340" s="95" t="n">
        <f aca="false">Grafik_Lipiec!AG43</f>
        <v>20</v>
      </c>
      <c r="F340" s="95" t="n">
        <f aca="false">E340-D340</f>
        <v>8</v>
      </c>
      <c r="G340" s="99"/>
      <c r="H340" s="99"/>
      <c r="I340" s="99"/>
      <c r="J340" s="99" t="n">
        <v>1</v>
      </c>
      <c r="K340" s="99"/>
      <c r="L340" s="99"/>
      <c r="M340" s="99"/>
      <c r="N340" s="99"/>
      <c r="O340" s="99"/>
      <c r="P340" s="99"/>
      <c r="Q340" s="99" t="s">
        <v>80</v>
      </c>
      <c r="R340" s="102"/>
    </row>
    <row r="341" customFormat="false" ht="14.85" hidden="false" customHeight="true" outlineLevel="0" collapsed="false">
      <c r="A341" s="8" t="str">
        <f aca="false">A329</f>
        <v>Kacper</v>
      </c>
      <c r="B341" s="109" t="str">
        <f aca="false">B329</f>
        <v>Sprzedawca</v>
      </c>
      <c r="C341" s="96" t="n">
        <f aca="false">C329-F341</f>
        <v>24</v>
      </c>
      <c r="D341" s="95" t="n">
        <f aca="false">Grafik_Lipiec!AJ43</f>
        <v>0</v>
      </c>
      <c r="E341" s="95" t="n">
        <f aca="false">Grafik_Lipiec!AK43</f>
        <v>0</v>
      </c>
      <c r="F341" s="95" t="n">
        <f aca="false">E341-D341</f>
        <v>0</v>
      </c>
      <c r="G341" s="99"/>
      <c r="H341" s="99"/>
      <c r="I341" s="99"/>
      <c r="J341" s="99"/>
      <c r="K341" s="99"/>
      <c r="L341" s="99"/>
      <c r="M341" s="99"/>
      <c r="N341" s="99"/>
      <c r="O341" s="99"/>
      <c r="P341" s="99"/>
      <c r="Q341" s="99" t="s">
        <v>80</v>
      </c>
      <c r="R341" s="102"/>
    </row>
    <row r="342" customFormat="false" ht="14.85" hidden="false" customHeight="true" outlineLevel="0" collapsed="false">
      <c r="D342" s="0"/>
      <c r="E342" s="0"/>
      <c r="G342" s="0"/>
      <c r="H342" s="0"/>
      <c r="I342" s="0"/>
      <c r="J342" s="0"/>
      <c r="K342" s="0"/>
      <c r="L342" s="0"/>
      <c r="M342" s="0"/>
      <c r="N342" s="0"/>
      <c r="O342" s="0"/>
      <c r="P342" s="0"/>
      <c r="Q342" s="0"/>
    </row>
    <row r="343" customFormat="false" ht="35.65" hidden="false" customHeight="true" outlineLevel="0" collapsed="false">
      <c r="A343" s="83" t="str">
        <f aca="false">Grafik_Lipiec!B44</f>
        <v>niedziela</v>
      </c>
      <c r="B343" s="83" t="n">
        <f aca="false">Grafik_Lipiec!C44</f>
        <v>29</v>
      </c>
      <c r="C343" s="82" t="s">
        <v>61</v>
      </c>
      <c r="D343" s="82" t="s">
        <v>62</v>
      </c>
      <c r="E343" s="82"/>
      <c r="F343" s="82" t="s">
        <v>63</v>
      </c>
      <c r="G343" s="84" t="s">
        <v>64</v>
      </c>
      <c r="H343" s="85" t="s">
        <v>65</v>
      </c>
      <c r="I343" s="85" t="s">
        <v>66</v>
      </c>
      <c r="J343" s="84" t="s">
        <v>67</v>
      </c>
      <c r="K343" s="84" t="s">
        <v>68</v>
      </c>
      <c r="L343" s="86" t="s">
        <v>69</v>
      </c>
      <c r="M343" s="87" t="s">
        <v>70</v>
      </c>
      <c r="N343" s="84" t="s">
        <v>71</v>
      </c>
      <c r="O343" s="84" t="s">
        <v>72</v>
      </c>
      <c r="P343" s="84" t="s">
        <v>73</v>
      </c>
      <c r="Q343" s="87" t="s">
        <v>74</v>
      </c>
      <c r="R343" s="88" t="s">
        <v>75</v>
      </c>
    </row>
    <row r="344" customFormat="false" ht="14.85" hidden="false" customHeight="true" outlineLevel="0" collapsed="false">
      <c r="A344" s="89" t="s">
        <v>76</v>
      </c>
      <c r="B344" s="89" t="s">
        <v>77</v>
      </c>
      <c r="C344" s="89"/>
      <c r="D344" s="89" t="s">
        <v>78</v>
      </c>
      <c r="E344" s="89" t="s">
        <v>79</v>
      </c>
      <c r="F344" s="89"/>
      <c r="G344" s="105"/>
      <c r="H344" s="105"/>
      <c r="I344" s="105"/>
      <c r="J344" s="105"/>
      <c r="K344" s="106"/>
      <c r="L344" s="105"/>
      <c r="M344" s="89"/>
      <c r="N344" s="105"/>
      <c r="O344" s="105"/>
      <c r="P344" s="105"/>
      <c r="Q344" s="107"/>
      <c r="R344" s="108"/>
    </row>
    <row r="345" customFormat="false" ht="14.85" hidden="false" customHeight="true" outlineLevel="0" collapsed="false">
      <c r="A345" s="8" t="str">
        <f aca="false">A333</f>
        <v>Tomasz</v>
      </c>
      <c r="B345" s="109" t="str">
        <f aca="false">B333</f>
        <v>Liechtenberg</v>
      </c>
      <c r="C345" s="96" t="n">
        <f aca="false">C333-F345</f>
        <v>9</v>
      </c>
      <c r="D345" s="95" t="n">
        <f aca="false">Grafik_Lipiec!D44</f>
        <v>10</v>
      </c>
      <c r="E345" s="110" t="n">
        <f aca="false">Grafik_Lipiec!E44</f>
        <v>20</v>
      </c>
      <c r="F345" s="95" t="n">
        <f aca="false">E345-D345</f>
        <v>10</v>
      </c>
      <c r="G345" s="99"/>
      <c r="H345" s="99"/>
      <c r="I345" s="99"/>
      <c r="J345" s="99" t="n">
        <v>1</v>
      </c>
      <c r="K345" s="99"/>
      <c r="L345" s="99"/>
      <c r="M345" s="99"/>
      <c r="N345" s="99"/>
      <c r="O345" s="99"/>
      <c r="P345" s="99"/>
      <c r="Q345" s="99" t="s">
        <v>80</v>
      </c>
      <c r="R345" s="101"/>
    </row>
    <row r="346" customFormat="false" ht="14.85" hidden="false" customHeight="true" outlineLevel="0" collapsed="false">
      <c r="A346" s="8" t="str">
        <f aca="false">A334</f>
        <v>Adrian</v>
      </c>
      <c r="B346" s="109" t="str">
        <f aca="false">B334</f>
        <v>Kierownik</v>
      </c>
      <c r="C346" s="96" t="n">
        <f aca="false">C334-F346</f>
        <v>16</v>
      </c>
      <c r="D346" s="95" t="n">
        <f aca="false">Grafik_Lipiec!H44</f>
        <v>0</v>
      </c>
      <c r="E346" s="110" t="n">
        <f aca="false">Grafik_Lipiec!I44</f>
        <v>0</v>
      </c>
      <c r="F346" s="95" t="n">
        <f aca="false">E346-D346</f>
        <v>0</v>
      </c>
      <c r="G346" s="99"/>
      <c r="H346" s="99"/>
      <c r="I346" s="99"/>
      <c r="J346" s="99"/>
      <c r="K346" s="99"/>
      <c r="L346" s="99"/>
      <c r="M346" s="99"/>
      <c r="N346" s="99"/>
      <c r="O346" s="99"/>
      <c r="P346" s="99"/>
      <c r="Q346" s="99" t="s">
        <v>80</v>
      </c>
      <c r="R346" s="102"/>
    </row>
    <row r="347" customFormat="false" ht="14.85" hidden="false" customHeight="true" outlineLevel="0" collapsed="false">
      <c r="A347" s="8" t="str">
        <f aca="false">A335</f>
        <v>Damian</v>
      </c>
      <c r="B347" s="109" t="str">
        <f aca="false">B335</f>
        <v>Zastępca</v>
      </c>
      <c r="C347" s="96" t="n">
        <f aca="false">C335-F347</f>
        <v>12</v>
      </c>
      <c r="D347" s="95" t="n">
        <f aca="false">Grafik_Lipiec!L44</f>
        <v>10</v>
      </c>
      <c r="E347" s="110" t="n">
        <f aca="false">Grafik_Lipiec!M44</f>
        <v>20</v>
      </c>
      <c r="F347" s="95" t="n">
        <f aca="false">E347-D347</f>
        <v>10</v>
      </c>
      <c r="G347" s="99"/>
      <c r="H347" s="99"/>
      <c r="I347" s="99"/>
      <c r="J347" s="99" t="n">
        <v>1</v>
      </c>
      <c r="K347" s="99"/>
      <c r="L347" s="99"/>
      <c r="M347" s="99"/>
      <c r="N347" s="99" t="n">
        <v>1</v>
      </c>
      <c r="O347" s="99" t="n">
        <v>1</v>
      </c>
      <c r="P347" s="99"/>
      <c r="Q347" s="99" t="s">
        <v>80</v>
      </c>
      <c r="R347" s="102"/>
    </row>
    <row r="348" customFormat="false" ht="14.85" hidden="false" customHeight="true" outlineLevel="0" collapsed="false">
      <c r="A348" s="8" t="str">
        <f aca="false">A336</f>
        <v>Michał</v>
      </c>
      <c r="B348" s="109" t="str">
        <f aca="false">B336</f>
        <v>Sprzedawca</v>
      </c>
      <c r="C348" s="96" t="n">
        <f aca="false">C336-F348</f>
        <v>12</v>
      </c>
      <c r="D348" s="95" t="n">
        <f aca="false">Grafik_Lipiec!P44</f>
        <v>0</v>
      </c>
      <c r="E348" s="110" t="n">
        <f aca="false">Grafik_Lipiec!Q44</f>
        <v>0</v>
      </c>
      <c r="F348" s="95" t="n">
        <f aca="false">E348-D348</f>
        <v>0</v>
      </c>
      <c r="G348" s="99"/>
      <c r="H348" s="99"/>
      <c r="I348" s="99"/>
      <c r="J348" s="99"/>
      <c r="K348" s="99"/>
      <c r="L348" s="99"/>
      <c r="M348" s="99"/>
      <c r="N348" s="99"/>
      <c r="O348" s="99"/>
      <c r="P348" s="99"/>
      <c r="Q348" s="99" t="s">
        <v>80</v>
      </c>
      <c r="R348" s="102"/>
    </row>
    <row r="349" customFormat="false" ht="14.85" hidden="false" customHeight="true" outlineLevel="0" collapsed="false">
      <c r="A349" s="8" t="str">
        <f aca="false">A337</f>
        <v>Radosław</v>
      </c>
      <c r="B349" s="109" t="str">
        <f aca="false">B337</f>
        <v>Sprzedawca</v>
      </c>
      <c r="C349" s="96" t="n">
        <f aca="false">C337-F349</f>
        <v>12</v>
      </c>
      <c r="D349" s="95" t="n">
        <f aca="false">Grafik_Lipiec!T44</f>
        <v>10</v>
      </c>
      <c r="E349" s="110" t="n">
        <f aca="false">Grafik_Lipiec!U44</f>
        <v>20</v>
      </c>
      <c r="F349" s="95" t="n">
        <f aca="false">E349-D349</f>
        <v>10</v>
      </c>
      <c r="G349" s="99"/>
      <c r="H349" s="99"/>
      <c r="I349" s="99"/>
      <c r="J349" s="99" t="n">
        <v>1</v>
      </c>
      <c r="K349" s="99"/>
      <c r="L349" s="99" t="n">
        <v>1</v>
      </c>
      <c r="M349" s="104"/>
      <c r="N349" s="99"/>
      <c r="O349" s="99"/>
      <c r="P349" s="99"/>
      <c r="Q349" s="99" t="s">
        <v>80</v>
      </c>
      <c r="R349" s="102"/>
    </row>
    <row r="350" customFormat="false" ht="14.85" hidden="false" customHeight="true" outlineLevel="0" collapsed="false">
      <c r="A350" s="8" t="str">
        <f aca="false">A338</f>
        <v>Jakub</v>
      </c>
      <c r="B350" s="109" t="str">
        <f aca="false">B338</f>
        <v>Sprzedawca</v>
      </c>
      <c r="C350" s="96" t="n">
        <f aca="false">C338-F350</f>
        <v>24</v>
      </c>
      <c r="D350" s="95" t="n">
        <f aca="false">Grafik_Lipiec!X44</f>
        <v>0</v>
      </c>
      <c r="E350" s="110" t="n">
        <f aca="false">Grafik_Lipiec!Y44</f>
        <v>0</v>
      </c>
      <c r="F350" s="95" t="n">
        <f aca="false">E350-D350</f>
        <v>0</v>
      </c>
      <c r="G350" s="99"/>
      <c r="H350" s="99"/>
      <c r="I350" s="99"/>
      <c r="J350" s="99"/>
      <c r="K350" s="99"/>
      <c r="L350" s="99"/>
      <c r="M350" s="104"/>
      <c r="N350" s="99"/>
      <c r="O350" s="99"/>
      <c r="P350" s="99"/>
      <c r="Q350" s="99" t="s">
        <v>80</v>
      </c>
      <c r="R350" s="102"/>
    </row>
    <row r="351" customFormat="false" ht="14.85" hidden="false" customHeight="true" outlineLevel="0" collapsed="false">
      <c r="A351" s="8" t="str">
        <f aca="false">A339</f>
        <v>Adrian</v>
      </c>
      <c r="B351" s="109" t="str">
        <f aca="false">B339</f>
        <v>Sprzedawca</v>
      </c>
      <c r="C351" s="96" t="n">
        <f aca="false">C339-F351</f>
        <v>22</v>
      </c>
      <c r="D351" s="95" t="n">
        <f aca="false">Grafik_Lipiec!AB44</f>
        <v>0</v>
      </c>
      <c r="E351" s="110" t="n">
        <f aca="false">Grafik_Lipiec!AC44</f>
        <v>0</v>
      </c>
      <c r="F351" s="95" t="n">
        <f aca="false">E351-D351</f>
        <v>0</v>
      </c>
      <c r="G351" s="99"/>
      <c r="H351" s="99"/>
      <c r="I351" s="99"/>
      <c r="J351" s="99"/>
      <c r="K351" s="99"/>
      <c r="L351" s="99"/>
      <c r="M351" s="99"/>
      <c r="N351" s="99"/>
      <c r="O351" s="99"/>
      <c r="P351" s="99"/>
      <c r="Q351" s="99" t="s">
        <v>80</v>
      </c>
      <c r="R351" s="102"/>
    </row>
    <row r="352" customFormat="false" ht="14.85" hidden="false" customHeight="true" outlineLevel="0" collapsed="false">
      <c r="A352" s="8" t="str">
        <f aca="false">A340</f>
        <v>Radosław</v>
      </c>
      <c r="B352" s="109" t="str">
        <f aca="false">B340</f>
        <v>Sprzedawca</v>
      </c>
      <c r="C352" s="96" t="n">
        <f aca="false">C340-F352</f>
        <v>2</v>
      </c>
      <c r="D352" s="95" t="n">
        <f aca="false">Grafik_Lipiec!AF44</f>
        <v>10</v>
      </c>
      <c r="E352" s="95" t="n">
        <f aca="false">Grafik_Lipiec!AG44</f>
        <v>20</v>
      </c>
      <c r="F352" s="95" t="n">
        <f aca="false">E352-D352</f>
        <v>10</v>
      </c>
      <c r="G352" s="99"/>
      <c r="H352" s="99"/>
      <c r="I352" s="99" t="n">
        <v>1</v>
      </c>
      <c r="J352" s="99" t="n">
        <v>1</v>
      </c>
      <c r="K352" s="99"/>
      <c r="L352" s="99"/>
      <c r="M352" s="99"/>
      <c r="N352" s="99"/>
      <c r="O352" s="99"/>
      <c r="P352" s="99"/>
      <c r="Q352" s="99" t="s">
        <v>80</v>
      </c>
      <c r="R352" s="102"/>
    </row>
    <row r="353" customFormat="false" ht="14.85" hidden="false" customHeight="true" outlineLevel="0" collapsed="false">
      <c r="A353" s="8" t="str">
        <f aca="false">A341</f>
        <v>Kacper</v>
      </c>
      <c r="B353" s="109" t="str">
        <f aca="false">B341</f>
        <v>Sprzedawca</v>
      </c>
      <c r="C353" s="96" t="n">
        <f aca="false">C341-F353</f>
        <v>24</v>
      </c>
      <c r="D353" s="95" t="n">
        <f aca="false">Grafik_Lipiec!AJ44</f>
        <v>0</v>
      </c>
      <c r="E353" s="95" t="n">
        <f aca="false">Grafik_Lipiec!AK44</f>
        <v>0</v>
      </c>
      <c r="F353" s="95" t="n">
        <f aca="false">E353-D353</f>
        <v>0</v>
      </c>
      <c r="G353" s="99"/>
      <c r="H353" s="99"/>
      <c r="I353" s="99"/>
      <c r="J353" s="99"/>
      <c r="K353" s="99"/>
      <c r="L353" s="99"/>
      <c r="M353" s="99"/>
      <c r="N353" s="99"/>
      <c r="O353" s="99"/>
      <c r="P353" s="99"/>
      <c r="Q353" s="99" t="s">
        <v>80</v>
      </c>
      <c r="R353" s="102"/>
    </row>
    <row r="354" customFormat="false" ht="14.85" hidden="false" customHeight="true" outlineLevel="0" collapsed="false">
      <c r="D354" s="0"/>
      <c r="E354" s="0"/>
      <c r="G354" s="0"/>
      <c r="H354" s="0"/>
      <c r="I354" s="0"/>
      <c r="J354" s="0"/>
      <c r="K354" s="0"/>
      <c r="L354" s="0"/>
      <c r="M354" s="0"/>
      <c r="N354" s="0"/>
      <c r="O354" s="0"/>
      <c r="P354" s="0"/>
      <c r="Q354" s="0"/>
    </row>
    <row r="355" customFormat="false" ht="35.65" hidden="false" customHeight="true" outlineLevel="0" collapsed="false">
      <c r="A355" s="83" t="str">
        <f aca="false">Grafik_Lipiec!B45</f>
        <v>poniedziałek</v>
      </c>
      <c r="B355" s="83" t="n">
        <f aca="false">Grafik_Lipiec!C45</f>
        <v>30</v>
      </c>
      <c r="C355" s="82" t="s">
        <v>61</v>
      </c>
      <c r="D355" s="82" t="s">
        <v>62</v>
      </c>
      <c r="E355" s="82"/>
      <c r="F355" s="82" t="s">
        <v>63</v>
      </c>
      <c r="G355" s="84" t="s">
        <v>64</v>
      </c>
      <c r="H355" s="85" t="s">
        <v>65</v>
      </c>
      <c r="I355" s="85" t="s">
        <v>66</v>
      </c>
      <c r="J355" s="84" t="s">
        <v>67</v>
      </c>
      <c r="K355" s="84" t="s">
        <v>68</v>
      </c>
      <c r="L355" s="86" t="s">
        <v>69</v>
      </c>
      <c r="M355" s="87" t="s">
        <v>70</v>
      </c>
      <c r="N355" s="84" t="s">
        <v>71</v>
      </c>
      <c r="O355" s="84" t="s">
        <v>72</v>
      </c>
      <c r="P355" s="84" t="s">
        <v>73</v>
      </c>
      <c r="Q355" s="87" t="s">
        <v>74</v>
      </c>
      <c r="R355" s="88" t="s">
        <v>75</v>
      </c>
    </row>
    <row r="356" customFormat="false" ht="14.85" hidden="false" customHeight="true" outlineLevel="0" collapsed="false">
      <c r="A356" s="89" t="s">
        <v>76</v>
      </c>
      <c r="B356" s="89" t="s">
        <v>77</v>
      </c>
      <c r="C356" s="89"/>
      <c r="D356" s="89" t="s">
        <v>78</v>
      </c>
      <c r="E356" s="89" t="s">
        <v>79</v>
      </c>
      <c r="F356" s="89"/>
      <c r="G356" s="105"/>
      <c r="H356" s="105"/>
      <c r="I356" s="105"/>
      <c r="J356" s="105"/>
      <c r="K356" s="106"/>
      <c r="L356" s="105"/>
      <c r="M356" s="89"/>
      <c r="N356" s="105"/>
      <c r="O356" s="105"/>
      <c r="P356" s="105"/>
      <c r="Q356" s="107"/>
      <c r="R356" s="108"/>
    </row>
    <row r="357" customFormat="false" ht="14.85" hidden="false" customHeight="true" outlineLevel="0" collapsed="false">
      <c r="A357" s="8" t="str">
        <f aca="false">A345</f>
        <v>Tomasz</v>
      </c>
      <c r="B357" s="109" t="str">
        <f aca="false">B345</f>
        <v>Liechtenberg</v>
      </c>
      <c r="C357" s="96" t="n">
        <f aca="false">C345-F357</f>
        <v>9</v>
      </c>
      <c r="D357" s="95" t="n">
        <f aca="false">Grafik_Lipiec!D45</f>
        <v>0</v>
      </c>
      <c r="E357" s="110" t="n">
        <f aca="false">Grafik_Lipiec!E45</f>
        <v>0</v>
      </c>
      <c r="F357" s="95" t="n">
        <f aca="false">E357-D357</f>
        <v>0</v>
      </c>
      <c r="G357" s="99"/>
      <c r="H357" s="99"/>
      <c r="I357" s="99"/>
      <c r="J357" s="99"/>
      <c r="K357" s="99"/>
      <c r="L357" s="99"/>
      <c r="M357" s="99"/>
      <c r="N357" s="99"/>
      <c r="O357" s="99"/>
      <c r="P357" s="99"/>
      <c r="Q357" s="99" t="s">
        <v>80</v>
      </c>
      <c r="R357" s="101"/>
    </row>
    <row r="358" customFormat="false" ht="14.85" hidden="false" customHeight="true" outlineLevel="0" collapsed="false">
      <c r="A358" s="8" t="str">
        <f aca="false">A346</f>
        <v>Adrian</v>
      </c>
      <c r="B358" s="109" t="str">
        <f aca="false">B346</f>
        <v>Kierownik</v>
      </c>
      <c r="C358" s="96" t="n">
        <f aca="false">C346-F358</f>
        <v>8</v>
      </c>
      <c r="D358" s="95" t="n">
        <f aca="false">Grafik_Lipiec!H45</f>
        <v>14</v>
      </c>
      <c r="E358" s="110" t="n">
        <f aca="false">Grafik_Lipiec!I45</f>
        <v>22</v>
      </c>
      <c r="F358" s="95" t="n">
        <f aca="false">E358-D358</f>
        <v>8</v>
      </c>
      <c r="G358" s="99"/>
      <c r="H358" s="99"/>
      <c r="I358" s="99"/>
      <c r="J358" s="99"/>
      <c r="K358" s="99"/>
      <c r="L358" s="99"/>
      <c r="M358" s="99"/>
      <c r="N358" s="99"/>
      <c r="O358" s="99"/>
      <c r="P358" s="99"/>
      <c r="Q358" s="99" t="s">
        <v>80</v>
      </c>
      <c r="R358" s="102"/>
    </row>
    <row r="359" customFormat="false" ht="14.85" hidden="false" customHeight="true" outlineLevel="0" collapsed="false">
      <c r="A359" s="8" t="str">
        <f aca="false">A347</f>
        <v>Damian</v>
      </c>
      <c r="B359" s="109" t="str">
        <f aca="false">B347</f>
        <v>Zastępca</v>
      </c>
      <c r="C359" s="96" t="n">
        <f aca="false">C347-F359</f>
        <v>12</v>
      </c>
      <c r="D359" s="95" t="n">
        <f aca="false">Grafik_Lipiec!L45</f>
        <v>0</v>
      </c>
      <c r="E359" s="110" t="n">
        <f aca="false">Grafik_Lipiec!M45</f>
        <v>0</v>
      </c>
      <c r="F359" s="95" t="n">
        <f aca="false">E359-D359</f>
        <v>0</v>
      </c>
      <c r="G359" s="99"/>
      <c r="H359" s="99"/>
      <c r="I359" s="99"/>
      <c r="J359" s="99"/>
      <c r="K359" s="99"/>
      <c r="L359" s="99"/>
      <c r="M359" s="99"/>
      <c r="N359" s="99"/>
      <c r="O359" s="99"/>
      <c r="P359" s="99"/>
      <c r="Q359" s="99" t="s">
        <v>80</v>
      </c>
      <c r="R359" s="102"/>
    </row>
    <row r="360" customFormat="false" ht="14.85" hidden="false" customHeight="true" outlineLevel="0" collapsed="false">
      <c r="A360" s="8" t="str">
        <f aca="false">A348</f>
        <v>Michał</v>
      </c>
      <c r="B360" s="109" t="str">
        <f aca="false">B348</f>
        <v>Sprzedawca</v>
      </c>
      <c r="C360" s="96" t="n">
        <f aca="false">C348-F360</f>
        <v>0</v>
      </c>
      <c r="D360" s="95" t="n">
        <f aca="false">Grafik_Lipiec!P45</f>
        <v>10</v>
      </c>
      <c r="E360" s="110" t="n">
        <f aca="false">Grafik_Lipiec!Q45</f>
        <v>22</v>
      </c>
      <c r="F360" s="95" t="n">
        <f aca="false">E360-D360</f>
        <v>12</v>
      </c>
      <c r="G360" s="99"/>
      <c r="H360" s="99"/>
      <c r="I360" s="99"/>
      <c r="J360" s="99"/>
      <c r="K360" s="99" t="n">
        <v>1</v>
      </c>
      <c r="L360" s="99"/>
      <c r="M360" s="104"/>
      <c r="N360" s="99" t="n">
        <v>1</v>
      </c>
      <c r="O360" s="99" t="n">
        <v>1</v>
      </c>
      <c r="P360" s="99"/>
      <c r="Q360" s="99" t="s">
        <v>80</v>
      </c>
      <c r="R360" s="102"/>
    </row>
    <row r="361" customFormat="false" ht="14.85" hidden="false" customHeight="true" outlineLevel="0" collapsed="false">
      <c r="A361" s="8" t="str">
        <f aca="false">A349</f>
        <v>Radosław</v>
      </c>
      <c r="B361" s="109" t="str">
        <f aca="false">B349</f>
        <v>Sprzedawca</v>
      </c>
      <c r="C361" s="96" t="n">
        <f aca="false">C349-F361</f>
        <v>12</v>
      </c>
      <c r="D361" s="95" t="n">
        <f aca="false">Grafik_Lipiec!T45</f>
        <v>0</v>
      </c>
      <c r="E361" s="110" t="n">
        <f aca="false">Grafik_Lipiec!U45</f>
        <v>0</v>
      </c>
      <c r="F361" s="95" t="n">
        <f aca="false">E361-D361</f>
        <v>0</v>
      </c>
      <c r="G361" s="99"/>
      <c r="H361" s="99"/>
      <c r="I361" s="99"/>
      <c r="J361" s="99"/>
      <c r="K361" s="99"/>
      <c r="L361" s="99"/>
      <c r="M361" s="104"/>
      <c r="N361" s="99"/>
      <c r="O361" s="99"/>
      <c r="P361" s="99"/>
      <c r="Q361" s="99" t="s">
        <v>80</v>
      </c>
      <c r="R361" s="102"/>
    </row>
    <row r="362" customFormat="false" ht="14.85" hidden="false" customHeight="true" outlineLevel="0" collapsed="false">
      <c r="A362" s="8" t="str">
        <f aca="false">A350</f>
        <v>Jakub</v>
      </c>
      <c r="B362" s="109" t="str">
        <f aca="false">B350</f>
        <v>Sprzedawca</v>
      </c>
      <c r="C362" s="96" t="n">
        <f aca="false">C350-F362</f>
        <v>12</v>
      </c>
      <c r="D362" s="95" t="n">
        <f aca="false">Grafik_Lipiec!X45</f>
        <v>8</v>
      </c>
      <c r="E362" s="110" t="n">
        <f aca="false">Grafik_Lipiec!Y45</f>
        <v>20</v>
      </c>
      <c r="F362" s="95" t="n">
        <f aca="false">E362-D362</f>
        <v>12</v>
      </c>
      <c r="G362" s="99"/>
      <c r="H362" s="99" t="n">
        <v>1</v>
      </c>
      <c r="I362" s="99"/>
      <c r="J362" s="99"/>
      <c r="K362" s="99"/>
      <c r="L362" s="99" t="n">
        <v>1</v>
      </c>
      <c r="M362" s="104" t="n">
        <v>1</v>
      </c>
      <c r="N362" s="99"/>
      <c r="O362" s="99"/>
      <c r="P362" s="99"/>
      <c r="Q362" s="99" t="s">
        <v>80</v>
      </c>
      <c r="R362" s="102"/>
    </row>
    <row r="363" customFormat="false" ht="14.85" hidden="false" customHeight="true" outlineLevel="0" collapsed="false">
      <c r="A363" s="8" t="str">
        <f aca="false">A351</f>
        <v>Adrian</v>
      </c>
      <c r="B363" s="109" t="str">
        <f aca="false">B351</f>
        <v>Sprzedawca</v>
      </c>
      <c r="C363" s="96" t="n">
        <f aca="false">C351-F363</f>
        <v>12</v>
      </c>
      <c r="D363" s="95" t="n">
        <f aca="false">Grafik_Lipiec!AB45</f>
        <v>8</v>
      </c>
      <c r="E363" s="110" t="n">
        <f aca="false">Grafik_Lipiec!AC45</f>
        <v>18</v>
      </c>
      <c r="F363" s="95" t="n">
        <f aca="false">E363-D363</f>
        <v>10</v>
      </c>
      <c r="G363" s="99" t="n">
        <v>1</v>
      </c>
      <c r="H363" s="99"/>
      <c r="I363" s="99"/>
      <c r="J363" s="99" t="n">
        <v>1</v>
      </c>
      <c r="K363" s="99"/>
      <c r="L363" s="99"/>
      <c r="M363" s="104"/>
      <c r="N363" s="99"/>
      <c r="O363" s="99"/>
      <c r="P363" s="99"/>
      <c r="Q363" s="99" t="s">
        <v>80</v>
      </c>
      <c r="R363" s="102"/>
    </row>
    <row r="364" customFormat="false" ht="14.85" hidden="false" customHeight="true" outlineLevel="0" collapsed="false">
      <c r="A364" s="8" t="str">
        <f aca="false">A352</f>
        <v>Radosław</v>
      </c>
      <c r="B364" s="109" t="str">
        <f aca="false">B352</f>
        <v>Sprzedawca</v>
      </c>
      <c r="C364" s="96" t="n">
        <f aca="false">C352-F364</f>
        <v>2</v>
      </c>
      <c r="D364" s="95" t="n">
        <f aca="false">Grafik_Lipiec!AF45</f>
        <v>0</v>
      </c>
      <c r="E364" s="110" t="n">
        <f aca="false">Grafik_Lipiec!AG45</f>
        <v>0</v>
      </c>
      <c r="F364" s="95" t="n">
        <f aca="false">E364-D364</f>
        <v>0</v>
      </c>
      <c r="G364" s="99"/>
      <c r="H364" s="99"/>
      <c r="I364" s="99"/>
      <c r="J364" s="99"/>
      <c r="K364" s="99"/>
      <c r="L364" s="99"/>
      <c r="M364" s="104"/>
      <c r="N364" s="99"/>
      <c r="O364" s="99"/>
      <c r="P364" s="99"/>
      <c r="Q364" s="99" t="s">
        <v>80</v>
      </c>
      <c r="R364" s="102"/>
    </row>
    <row r="365" customFormat="false" ht="14.85" hidden="false" customHeight="true" outlineLevel="0" collapsed="false">
      <c r="A365" s="8" t="str">
        <f aca="false">A353</f>
        <v>Kacper</v>
      </c>
      <c r="B365" s="109" t="str">
        <f aca="false">B353</f>
        <v>Sprzedawca</v>
      </c>
      <c r="C365" s="96" t="n">
        <f aca="false">C353-F365</f>
        <v>12</v>
      </c>
      <c r="D365" s="95" t="n">
        <f aca="false">Grafik_Lipiec!AJ45</f>
        <v>10</v>
      </c>
      <c r="E365" s="95" t="n">
        <f aca="false">Grafik_Lipiec!AK45</f>
        <v>22</v>
      </c>
      <c r="F365" s="95" t="n">
        <f aca="false">E365-D365</f>
        <v>12</v>
      </c>
      <c r="G365" s="99"/>
      <c r="H365" s="99"/>
      <c r="I365" s="99" t="n">
        <v>1</v>
      </c>
      <c r="J365" s="99"/>
      <c r="K365" s="99" t="n">
        <v>1</v>
      </c>
      <c r="L365" s="99"/>
      <c r="M365" s="104"/>
      <c r="N365" s="99"/>
      <c r="O365" s="99"/>
      <c r="P365" s="99"/>
      <c r="Q365" s="99" t="s">
        <v>80</v>
      </c>
      <c r="R365" s="102"/>
    </row>
    <row r="366" customFormat="false" ht="14.85" hidden="false" customHeight="true" outlineLevel="0" collapsed="false">
      <c r="D366" s="0"/>
      <c r="E366" s="0"/>
      <c r="G366" s="0"/>
      <c r="H366" s="0"/>
      <c r="I366" s="0"/>
      <c r="J366" s="0"/>
      <c r="K366" s="0"/>
      <c r="L366" s="0"/>
      <c r="M366" s="0"/>
      <c r="N366" s="0"/>
      <c r="O366" s="0"/>
      <c r="P366" s="0"/>
      <c r="Q366" s="0"/>
    </row>
    <row r="367" customFormat="false" ht="35.65" hidden="false" customHeight="true" outlineLevel="0" collapsed="false">
      <c r="A367" s="83" t="str">
        <f aca="false">Grafik_Lipiec!B46</f>
        <v>wtorek</v>
      </c>
      <c r="B367" s="83" t="n">
        <f aca="false">Grafik_Lipiec!C46</f>
        <v>31</v>
      </c>
      <c r="C367" s="82" t="s">
        <v>61</v>
      </c>
      <c r="D367" s="82" t="s">
        <v>62</v>
      </c>
      <c r="E367" s="82"/>
      <c r="F367" s="82" t="s">
        <v>63</v>
      </c>
      <c r="G367" s="84" t="s">
        <v>64</v>
      </c>
      <c r="H367" s="85" t="s">
        <v>65</v>
      </c>
      <c r="I367" s="85" t="s">
        <v>66</v>
      </c>
      <c r="J367" s="84" t="s">
        <v>67</v>
      </c>
      <c r="K367" s="84" t="s">
        <v>68</v>
      </c>
      <c r="L367" s="86" t="s">
        <v>69</v>
      </c>
      <c r="M367" s="87" t="s">
        <v>70</v>
      </c>
      <c r="N367" s="84" t="s">
        <v>71</v>
      </c>
      <c r="O367" s="84" t="s">
        <v>72</v>
      </c>
      <c r="P367" s="84" t="s">
        <v>73</v>
      </c>
      <c r="Q367" s="87" t="s">
        <v>74</v>
      </c>
      <c r="R367" s="88" t="s">
        <v>75</v>
      </c>
    </row>
    <row r="368" customFormat="false" ht="14.85" hidden="false" customHeight="true" outlineLevel="0" collapsed="false">
      <c r="A368" s="89" t="s">
        <v>76</v>
      </c>
      <c r="B368" s="89" t="s">
        <v>77</v>
      </c>
      <c r="C368" s="89"/>
      <c r="D368" s="89" t="s">
        <v>78</v>
      </c>
      <c r="E368" s="89" t="s">
        <v>79</v>
      </c>
      <c r="F368" s="89"/>
      <c r="G368" s="105"/>
      <c r="H368" s="105"/>
      <c r="I368" s="105"/>
      <c r="J368" s="105"/>
      <c r="K368" s="106"/>
      <c r="L368" s="105"/>
      <c r="M368" s="89"/>
      <c r="N368" s="105"/>
      <c r="O368" s="105"/>
      <c r="P368" s="105"/>
      <c r="Q368" s="107"/>
      <c r="R368" s="108"/>
    </row>
    <row r="369" customFormat="false" ht="14.85" hidden="false" customHeight="true" outlineLevel="0" collapsed="false">
      <c r="A369" s="8" t="str">
        <f aca="false">A357</f>
        <v>Tomasz</v>
      </c>
      <c r="B369" s="109" t="str">
        <f aca="false">B357</f>
        <v>Liechtenberg</v>
      </c>
      <c r="C369" s="96" t="n">
        <f aca="false">C357-F369</f>
        <v>0</v>
      </c>
      <c r="D369" s="95" t="n">
        <f aca="false">Grafik_Lipiec!D46</f>
        <v>8</v>
      </c>
      <c r="E369" s="110" t="n">
        <f aca="false">Grafik_Lipiec!E46</f>
        <v>17</v>
      </c>
      <c r="F369" s="95" t="n">
        <f aca="false">E369-D369</f>
        <v>9</v>
      </c>
      <c r="G369" s="99"/>
      <c r="H369" s="99"/>
      <c r="I369" s="99"/>
      <c r="J369" s="99"/>
      <c r="K369" s="99"/>
      <c r="L369" s="99"/>
      <c r="M369" s="99"/>
      <c r="N369" s="99"/>
      <c r="O369" s="99"/>
      <c r="P369" s="99"/>
      <c r="Q369" s="99" t="s">
        <v>80</v>
      </c>
      <c r="R369" s="101"/>
    </row>
    <row r="370" customFormat="false" ht="14.85" hidden="false" customHeight="true" outlineLevel="0" collapsed="false">
      <c r="A370" s="8" t="str">
        <f aca="false">A358</f>
        <v>Adrian</v>
      </c>
      <c r="B370" s="109" t="str">
        <f aca="false">B358</f>
        <v>Kierownik</v>
      </c>
      <c r="C370" s="96" t="n">
        <f aca="false">C358-F370</f>
        <v>0</v>
      </c>
      <c r="D370" s="95" t="n">
        <f aca="false">Grafik_Lipiec!H46</f>
        <v>14</v>
      </c>
      <c r="E370" s="110" t="n">
        <f aca="false">Grafik_Lipiec!I46</f>
        <v>22</v>
      </c>
      <c r="F370" s="95" t="n">
        <f aca="false">E370-D370</f>
        <v>8</v>
      </c>
      <c r="G370" s="99"/>
      <c r="H370" s="99"/>
      <c r="I370" s="99"/>
      <c r="J370" s="99"/>
      <c r="K370" s="99"/>
      <c r="L370" s="99"/>
      <c r="M370" s="99"/>
      <c r="N370" s="99" t="n">
        <v>1</v>
      </c>
      <c r="O370" s="99" t="n">
        <v>1</v>
      </c>
      <c r="P370" s="99"/>
      <c r="Q370" s="99" t="s">
        <v>80</v>
      </c>
      <c r="R370" s="102"/>
    </row>
    <row r="371" customFormat="false" ht="14.85" hidden="false" customHeight="true" outlineLevel="0" collapsed="false">
      <c r="A371" s="8" t="str">
        <f aca="false">A359</f>
        <v>Damian</v>
      </c>
      <c r="B371" s="109" t="str">
        <f aca="false">B359</f>
        <v>Zastępca</v>
      </c>
      <c r="C371" s="96" t="n">
        <f aca="false">C359-F371</f>
        <v>0</v>
      </c>
      <c r="D371" s="95" t="n">
        <f aca="false">Grafik_Lipiec!L46</f>
        <v>8</v>
      </c>
      <c r="E371" s="110" t="n">
        <f aca="false">Grafik_Lipiec!M46</f>
        <v>20</v>
      </c>
      <c r="F371" s="95" t="n">
        <f aca="false">E371-D371</f>
        <v>12</v>
      </c>
      <c r="G371" s="99"/>
      <c r="H371" s="99" t="n">
        <v>1</v>
      </c>
      <c r="I371" s="99"/>
      <c r="J371" s="99"/>
      <c r="K371" s="99" t="n">
        <v>1</v>
      </c>
      <c r="L371" s="99"/>
      <c r="M371" s="99" t="n">
        <v>1</v>
      </c>
      <c r="N371" s="99"/>
      <c r="O371" s="99"/>
      <c r="P371" s="99"/>
      <c r="Q371" s="99" t="s">
        <v>80</v>
      </c>
      <c r="R371" s="102"/>
    </row>
    <row r="372" customFormat="false" ht="14.85" hidden="false" customHeight="true" outlineLevel="0" collapsed="false">
      <c r="A372" s="8" t="str">
        <f aca="false">A360</f>
        <v>Michał</v>
      </c>
      <c r="B372" s="109" t="str">
        <f aca="false">B360</f>
        <v>Sprzedawca</v>
      </c>
      <c r="C372" s="96" t="n">
        <f aca="false">C360-F372</f>
        <v>0</v>
      </c>
      <c r="D372" s="95" t="n">
        <f aca="false">Grafik_Lipiec!P46</f>
        <v>0</v>
      </c>
      <c r="E372" s="110" t="n">
        <f aca="false">Grafik_Lipiec!Q46</f>
        <v>0</v>
      </c>
      <c r="F372" s="95" t="n">
        <f aca="false">E372-D372</f>
        <v>0</v>
      </c>
      <c r="G372" s="99"/>
      <c r="H372" s="99"/>
      <c r="I372" s="99"/>
      <c r="J372" s="99"/>
      <c r="K372" s="99"/>
      <c r="L372" s="99"/>
      <c r="M372" s="104"/>
      <c r="N372" s="99"/>
      <c r="O372" s="99"/>
      <c r="P372" s="99"/>
      <c r="Q372" s="99" t="s">
        <v>80</v>
      </c>
      <c r="R372" s="102"/>
    </row>
    <row r="373" customFormat="false" ht="14.85" hidden="false" customHeight="true" outlineLevel="0" collapsed="false">
      <c r="A373" s="8" t="str">
        <f aca="false">A361</f>
        <v>Radosław</v>
      </c>
      <c r="B373" s="109" t="str">
        <f aca="false">B361</f>
        <v>Sprzedawca</v>
      </c>
      <c r="C373" s="96" t="n">
        <f aca="false">C361-F373</f>
        <v>0</v>
      </c>
      <c r="D373" s="95" t="n">
        <f aca="false">Grafik_Lipiec!T46</f>
        <v>8</v>
      </c>
      <c r="E373" s="110" t="n">
        <f aca="false">Grafik_Lipiec!U46</f>
        <v>20</v>
      </c>
      <c r="F373" s="95" t="n">
        <f aca="false">E373-D373</f>
        <v>12</v>
      </c>
      <c r="G373" s="99"/>
      <c r="H373" s="99"/>
      <c r="I373" s="99"/>
      <c r="J373" s="99"/>
      <c r="K373" s="99"/>
      <c r="L373" s="99"/>
      <c r="M373" s="99"/>
      <c r="N373" s="99"/>
      <c r="O373" s="99"/>
      <c r="P373" s="99"/>
      <c r="Q373" s="99" t="s">
        <v>80</v>
      </c>
      <c r="R373" s="102"/>
    </row>
    <row r="374" customFormat="false" ht="14.85" hidden="false" customHeight="true" outlineLevel="0" collapsed="false">
      <c r="A374" s="8" t="str">
        <f aca="false">A362</f>
        <v>Jakub</v>
      </c>
      <c r="B374" s="109" t="str">
        <f aca="false">B362</f>
        <v>Sprzedawca</v>
      </c>
      <c r="C374" s="96" t="n">
        <f aca="false">C362-F374</f>
        <v>0</v>
      </c>
      <c r="D374" s="95" t="n">
        <f aca="false">Grafik_Lipiec!X46</f>
        <v>8</v>
      </c>
      <c r="E374" s="110" t="n">
        <f aca="false">Grafik_Lipiec!Y46</f>
        <v>20</v>
      </c>
      <c r="F374" s="95" t="n">
        <f aca="false">E374-D374</f>
        <v>12</v>
      </c>
      <c r="G374" s="99" t="n">
        <v>1</v>
      </c>
      <c r="H374" s="99"/>
      <c r="I374" s="99"/>
      <c r="J374" s="99" t="n">
        <v>1</v>
      </c>
      <c r="K374" s="99" t="n">
        <v>1</v>
      </c>
      <c r="L374" s="99"/>
      <c r="M374" s="104"/>
      <c r="N374" s="99"/>
      <c r="O374" s="99"/>
      <c r="P374" s="99"/>
      <c r="Q374" s="99" t="s">
        <v>80</v>
      </c>
      <c r="R374" s="102"/>
    </row>
    <row r="375" customFormat="false" ht="14.85" hidden="false" customHeight="true" outlineLevel="0" collapsed="false">
      <c r="A375" s="8" t="str">
        <f aca="false">A363</f>
        <v>Adrian</v>
      </c>
      <c r="B375" s="109" t="str">
        <f aca="false">B363</f>
        <v>Sprzedawca</v>
      </c>
      <c r="C375" s="96" t="n">
        <f aca="false">C363-F375</f>
        <v>0</v>
      </c>
      <c r="D375" s="95" t="n">
        <f aca="false">Grafik_Lipiec!AB46</f>
        <v>10</v>
      </c>
      <c r="E375" s="110" t="n">
        <f aca="false">Grafik_Lipiec!AC46</f>
        <v>22</v>
      </c>
      <c r="F375" s="95" t="n">
        <f aca="false">E375-D375</f>
        <v>12</v>
      </c>
      <c r="G375" s="99"/>
      <c r="H375" s="99"/>
      <c r="I375" s="99" t="n">
        <v>1</v>
      </c>
      <c r="J375" s="99"/>
      <c r="K375" s="99"/>
      <c r="L375" s="99" t="n">
        <v>1</v>
      </c>
      <c r="M375" s="104"/>
      <c r="N375" s="99"/>
      <c r="O375" s="99"/>
      <c r="P375" s="99"/>
      <c r="Q375" s="99" t="s">
        <v>80</v>
      </c>
      <c r="R375" s="102"/>
    </row>
    <row r="376" customFormat="false" ht="14.85" hidden="false" customHeight="true" outlineLevel="0" collapsed="false">
      <c r="A376" s="8" t="str">
        <f aca="false">A364</f>
        <v>Radosław</v>
      </c>
      <c r="B376" s="109" t="str">
        <f aca="false">B364</f>
        <v>Sprzedawca</v>
      </c>
      <c r="C376" s="96" t="n">
        <f aca="false">C364-F376</f>
        <v>2</v>
      </c>
      <c r="D376" s="95" t="n">
        <f aca="false">Grafik_Lipiec!AF46</f>
        <v>0</v>
      </c>
      <c r="E376" s="110" t="n">
        <f aca="false">Grafik_Lipiec!AG46</f>
        <v>0</v>
      </c>
      <c r="F376" s="95" t="n">
        <f aca="false">E376-D376</f>
        <v>0</v>
      </c>
      <c r="G376" s="99"/>
      <c r="H376" s="99"/>
      <c r="I376" s="99"/>
      <c r="J376" s="99"/>
      <c r="K376" s="99"/>
      <c r="L376" s="99"/>
      <c r="M376" s="104"/>
      <c r="N376" s="99"/>
      <c r="O376" s="99"/>
      <c r="P376" s="99"/>
      <c r="Q376" s="99" t="s">
        <v>80</v>
      </c>
      <c r="R376" s="102"/>
    </row>
    <row r="377" customFormat="false" ht="14.85" hidden="false" customHeight="true" outlineLevel="0" collapsed="false">
      <c r="A377" s="8" t="str">
        <f aca="false">A365</f>
        <v>Kacper</v>
      </c>
      <c r="B377" s="109" t="str">
        <f aca="false">B365</f>
        <v>Sprzedawca</v>
      </c>
      <c r="C377" s="96" t="n">
        <f aca="false">C365-F377</f>
        <v>0</v>
      </c>
      <c r="D377" s="95" t="n">
        <f aca="false">Grafik_Lipiec!AJ46</f>
        <v>10</v>
      </c>
      <c r="E377" s="95" t="n">
        <f aca="false">Grafik_Lipiec!AK46</f>
        <v>22</v>
      </c>
      <c r="F377" s="95" t="n">
        <f aca="false">E377-D377</f>
        <v>12</v>
      </c>
      <c r="G377" s="99"/>
      <c r="H377" s="99"/>
      <c r="I377" s="99"/>
      <c r="J377" s="99"/>
      <c r="K377" s="99"/>
      <c r="L377" s="99"/>
      <c r="M377" s="104"/>
      <c r="N377" s="99"/>
      <c r="O377" s="99"/>
      <c r="P377" s="99"/>
      <c r="Q377" s="99" t="s">
        <v>80</v>
      </c>
      <c r="R377" s="102"/>
    </row>
    <row r="378" customFormat="false" ht="14.85" hidden="false" customHeight="true" outlineLevel="0" collapsed="false">
      <c r="G378" s="0"/>
      <c r="H378" s="0"/>
      <c r="I378" s="0"/>
      <c r="J378" s="0"/>
      <c r="K378" s="0"/>
      <c r="L378" s="0"/>
      <c r="M378" s="0"/>
      <c r="N378" s="0"/>
      <c r="O378" s="0"/>
      <c r="P378" s="0"/>
      <c r="Q378" s="0"/>
    </row>
    <row r="379" customFormat="false" ht="35.65" hidden="false" customHeight="true" outlineLevel="0" collapsed="false">
      <c r="A379" s="82" t="s">
        <v>81</v>
      </c>
      <c r="B379" s="82"/>
      <c r="C379" s="82" t="s">
        <v>61</v>
      </c>
      <c r="D379" s="82" t="s">
        <v>62</v>
      </c>
      <c r="E379" s="82"/>
      <c r="F379" s="82" t="s">
        <v>63</v>
      </c>
      <c r="G379" s="84" t="s">
        <v>64</v>
      </c>
      <c r="H379" s="85" t="s">
        <v>65</v>
      </c>
      <c r="I379" s="85" t="s">
        <v>66</v>
      </c>
      <c r="J379" s="84" t="s">
        <v>67</v>
      </c>
      <c r="K379" s="84" t="s">
        <v>68</v>
      </c>
      <c r="L379" s="86" t="s">
        <v>69</v>
      </c>
      <c r="M379" s="87" t="s">
        <v>70</v>
      </c>
      <c r="N379" s="84" t="s">
        <v>71</v>
      </c>
      <c r="O379" s="84" t="s">
        <v>72</v>
      </c>
      <c r="P379" s="84" t="s">
        <v>73</v>
      </c>
      <c r="Q379" s="87" t="s">
        <v>74</v>
      </c>
    </row>
    <row r="380" customFormat="false" ht="14.85" hidden="false" customHeight="true" outlineLevel="0" collapsed="false">
      <c r="A380" s="89" t="s">
        <v>76</v>
      </c>
      <c r="B380" s="89" t="s">
        <v>77</v>
      </c>
      <c r="C380" s="89"/>
      <c r="D380" s="89" t="s">
        <v>78</v>
      </c>
      <c r="E380" s="89" t="s">
        <v>79</v>
      </c>
      <c r="F380" s="89"/>
      <c r="G380" s="105"/>
      <c r="H380" s="105"/>
      <c r="I380" s="105"/>
      <c r="J380" s="105"/>
      <c r="K380" s="106"/>
      <c r="L380" s="105"/>
      <c r="M380" s="89"/>
      <c r="N380" s="105"/>
      <c r="O380" s="105"/>
      <c r="P380" s="105"/>
      <c r="Q380" s="107"/>
    </row>
    <row r="381" customFormat="false" ht="14.85" hidden="false" customHeight="true" outlineLevel="0" collapsed="false">
      <c r="A381" s="8" t="str">
        <f aca="false">A369</f>
        <v>Tomasz</v>
      </c>
      <c r="B381" s="109" t="str">
        <f aca="false">B369</f>
        <v>Liechtenberg</v>
      </c>
      <c r="C381" s="96" t="n">
        <f aca="false">C369</f>
        <v>0</v>
      </c>
      <c r="D381" s="95"/>
      <c r="E381" s="110"/>
      <c r="F381" s="95" t="n">
        <f aca="false">F9+F21+F33+F45+F57+F69+F81+F93+F105+F117+F129+F141+F153+F165+F177+F189+F201+F213+F225+F237+F249+F261+F273+F285+F297+F309+F321+F333+F345+F357+F369</f>
        <v>176</v>
      </c>
      <c r="G381" s="123" t="n">
        <f aca="false">G9+G21+G33+G45+G57+G69+G81+G93+G105+G117+G129+G141+G153+G165+G177+G189+G201+G213+G225+G237+G249+G261+G273+G285+G297+G309+G321+G333+G345+G357+G369</f>
        <v>3</v>
      </c>
      <c r="H381" s="123" t="n">
        <f aca="false">H9+H21+H33+H45+H57+H69+H81+H93+H105+H117+H129+H141+H153+H165+H177+H189+H201+H213+H225+H237+H249+H261+H273+H285+H297+H309+H321+H333+H345+H357+H369</f>
        <v>2</v>
      </c>
      <c r="I381" s="123" t="n">
        <f aca="false">I9+I21+I33+I45+I57+I69+I81+I93+I105+I117+I129+I141+I153+I165+I177+I189+I201+I213+I225+I237+I249+I261+I273+I285+I297+I309+I321+I333+I345+I357+I369</f>
        <v>1</v>
      </c>
      <c r="J381" s="123" t="n">
        <f aca="false">J9+J21+J33+J45+J57+J69+J81+J93+J105+J117+J129+J141+J153+J165+J177+J189+J201+J213+J225+J237+J249+J261+J273+J285+J297+J309+J321+J333+J345+J357+J369</f>
        <v>7</v>
      </c>
      <c r="K381" s="123" t="n">
        <f aca="false">K9+K21+K33+K45+K57+K69+K81+K93+K105+K117+K129+K141+K153+K165+K177+K189+K201+K213+K225+K237+K249+K261+K273+K285+K297+K309+K321+K333+K345+K357+K369</f>
        <v>4</v>
      </c>
      <c r="L381" s="123" t="n">
        <f aca="false">L9+L21+L33+L45+L57+L69+L81+L93+L105+L117+L129+L141+L153+L165+L177+L189+L201+L213+L225+L237+L249+L261+L273+L285+L297+L309+L321+L333+L345+L357+L369</f>
        <v>2</v>
      </c>
      <c r="M381" s="123" t="n">
        <f aca="false">M9+M21+M33+M45+M57+M69+M81+M93+M105+M117+M129+M141+M153+M165+M177+M189+M201+M213+M225+M237+M249+M261+M273+M285+M297+M309+M321+M333+M345+M357+M369</f>
        <v>2</v>
      </c>
      <c r="N381" s="123" t="n">
        <f aca="false">N9+N21+N33+N45+N57+N69+N81+N93+N105+N117+N129+N141+N153+N165+N177+N189+N201+N213+N225+N237+N249+N261+N273+N285+N297+N309+N321+N333+N345+N357+N369</f>
        <v>6</v>
      </c>
      <c r="O381" s="123" t="n">
        <f aca="false">O9+O21+O33+O45+O57+O69+O81+O93+O105+O117+O129+O141+O153+O165+O177+O189+O201+O213+O225+O237+O249+O261+O273+O285+O297+O309+O321+O333+O345+O357+O369</f>
        <v>6</v>
      </c>
      <c r="P381" s="123" t="n">
        <f aca="false">P9+P21+P33+P45+P57+P69+P81+P93+P105+P117+P129+P141+P153+P165+P177+P189+P201+P213+P225+P237+P249+P261+P273+P285+P297+P309+P321+P333+P345+P357+P369</f>
        <v>0</v>
      </c>
      <c r="Q381" s="99" t="s">
        <v>80</v>
      </c>
    </row>
    <row r="382" customFormat="false" ht="14.85" hidden="false" customHeight="true" outlineLevel="0" collapsed="false">
      <c r="A382" s="8" t="str">
        <f aca="false">A370</f>
        <v>Adrian</v>
      </c>
      <c r="B382" s="109" t="str">
        <f aca="false">B370</f>
        <v>Kierownik</v>
      </c>
      <c r="C382" s="96" t="n">
        <f aca="false">C370</f>
        <v>0</v>
      </c>
      <c r="D382" s="95"/>
      <c r="E382" s="110"/>
      <c r="F382" s="95" t="n">
        <f aca="false">F10+F22+F34+F46+F58+F70+F82+F94+F106+F118+F130+F142+F154+F166+F178+F190+F202+F214+F226+F238+F250+F262+F274+F286+F298+F310+F322+F334+F346+F358+F370</f>
        <v>176</v>
      </c>
      <c r="G382" s="123" t="n">
        <f aca="false">G10+G22+G34+G46+G58+G70+G82+G94+G106+G118+G130+G142+G154+G166+G178+G190+G202+G214+G226+G238+G250+G262+G274+G286+G298+G310+G322+G334+G346+G358+G370</f>
        <v>1</v>
      </c>
      <c r="H382" s="123" t="n">
        <f aca="false">H10+H22+H34+H46+H58+H70+H82+H94+H106+H118+H130+H142+H154+H166+H178+H190+H202+H214+H226+H238+H250+H262+H274+H286+H298+H310+H322+H334+H346+H358+H370</f>
        <v>2</v>
      </c>
      <c r="I382" s="123" t="n">
        <f aca="false">I10+I22+I34+I46+I58+I70+I82+I94+I106+I118+I130+I142+I154+I166+I178+I190+I202+I214+I226+I238+I250+I262+I274+I286+I298+I310+I322+I334+I346+I358+I370</f>
        <v>4</v>
      </c>
      <c r="J382" s="123" t="n">
        <f aca="false">J10+J22+J34+J46+J58+J70+J82+J94+J106+J118+J130+J142+J154+J166+J178+J190+J202+J214+J226+J238+J250+J262+J274+J286+J298+J310+J322+J334+J346+J358+J370</f>
        <v>5</v>
      </c>
      <c r="K382" s="123" t="n">
        <f aca="false">K10+K22+K34+K46+K58+K70+K82+K94+K106+K118+K130+K142+K154+K166+K178+K190+K202+K214+K226+K238+K250+K262+K274+K286+K298+K310+K322+K334+K346+K358+K370</f>
        <v>5</v>
      </c>
      <c r="L382" s="123" t="n">
        <f aca="false">L10+L22+L34+L46+L58+L70+L82+L94+L106+L118+L130+L142+L154+L166+L178+L190+L202+L214+L226+L238+L250+L262+L274+L286+L298+L310+L322+L334+L346+L358+L370</f>
        <v>4</v>
      </c>
      <c r="M382" s="123" t="n">
        <f aca="false">M10+M22+M34+M46+M58+M70+M82+M94+M106+M118+M130+M142+M154+M166+M178+M190+M202+M214+M226+M238+M250+M262+M274+M286+M298+M310+M322+M334+M346+M358+M370</f>
        <v>2</v>
      </c>
      <c r="N382" s="123" t="n">
        <f aca="false">N10+N22+N34+N46+N58+N70+N82+N94+N106+N118+N130+N142+N154+N166+N178+N190+N202+N214+N226+N238+N250+N262+N274+N286+N298+N310+N322+N334+N346+N358+N370</f>
        <v>5</v>
      </c>
      <c r="O382" s="123" t="n">
        <f aca="false">O10+O22+O34+O46+O58+O70+O82+O94+O106+O118+O130+O142+O154+O166+O178+O190+O202+O214+O226+O238+O250+O262+O274+O286+O298+O310+O322+O334+O346+O358+O370</f>
        <v>5</v>
      </c>
      <c r="P382" s="123" t="n">
        <f aca="false">P10+P22+P34+P46+P58+P70+P82+P94+P106+P118+P130+P142+P154+P166+P178+P190+P202+P214+P226+P238+P250+P262+P274+P286+P298+P310+P322+P334+P346+P358+P370</f>
        <v>0</v>
      </c>
      <c r="Q382" s="99" t="s">
        <v>80</v>
      </c>
    </row>
    <row r="383" customFormat="false" ht="14.85" hidden="false" customHeight="true" outlineLevel="0" collapsed="false">
      <c r="A383" s="8" t="str">
        <f aca="false">A371</f>
        <v>Damian</v>
      </c>
      <c r="B383" s="109" t="str">
        <f aca="false">B371</f>
        <v>Zastępca</v>
      </c>
      <c r="C383" s="96" t="n">
        <f aca="false">C371</f>
        <v>0</v>
      </c>
      <c r="D383" s="95"/>
      <c r="E383" s="110"/>
      <c r="F383" s="95" t="n">
        <f aca="false">F11+F23+F35+F47+F59+F71+F83+F95+F107+F119+F131+F143+F155+F167+F179+F191+F203+F215+F227+F239+F251+F263+F275+F287+F299+F311+F323+F335+F347+F359+F371</f>
        <v>176</v>
      </c>
      <c r="G383" s="123" t="n">
        <f aca="false">G11+G23+G35+G47+G59+G71+G83+G95+G107+G119+G131+G143+G155+G167+G179+G191+G203+G215+G227+G239+G251+G263+G275+G287+G299+G311+G323+G335+G347+G359+G371</f>
        <v>3</v>
      </c>
      <c r="H383" s="123" t="n">
        <f aca="false">H11+H23+H35+H47+H59+H71+H83+H95+H107+H119+H131+H143+H155+H167+H179+H191+H203+H215+H227+H239+H251+H263+H275+H287+H299+H311+H323+H335+H347+H359+H371</f>
        <v>5</v>
      </c>
      <c r="I383" s="123" t="n">
        <f aca="false">I11+I23+I35+I47+I59+I71+I83+I95+I107+I119+I131+I143+I155+I167+I179+I191+I203+I215+I227+I239+I251+I263+I275+I287+I299+I311+I323+I335+I347+I359+I371</f>
        <v>2</v>
      </c>
      <c r="J383" s="123" t="n">
        <f aca="false">J11+J23+J35+J47+J59+J71+J83+J95+J107+J119+J131+J143+J155+J167+J179+J191+J203+J215+J227+J239+J251+J263+J275+J287+J299+J311+J323+J335+J347+J359+J371</f>
        <v>6</v>
      </c>
      <c r="K383" s="123" t="n">
        <f aca="false">K11+K23+K35+K47+K59+K71+K83+K95+K107+K119+K131+K143+K155+K167+K179+K191+K203+K215+K227+K239+K251+K263+K275+K287+K299+K311+K323+K335+K347+K359+K371</f>
        <v>5</v>
      </c>
      <c r="L383" s="123" t="n">
        <f aca="false">L11+L23+L35+L47+L59+L71+L83+L95+L107+L119+L131+L143+L155+L167+L179+L191+L203+L215+L227+L239+L251+L263+L275+L287+L299+L311+L323+L335+L347+L359+L371</f>
        <v>2</v>
      </c>
      <c r="M383" s="123" t="n">
        <f aca="false">M11+M23+M35+M47+M59+M71+M83+M95+M107+M119+M131+M143+M155+M167+M179+M191+M203+M215+M227+M239+M251+M263+M275+M287+M299+M311+M323+M335+M347+M359+M371</f>
        <v>5</v>
      </c>
      <c r="N383" s="123" t="n">
        <f aca="false">N11+N23+N35+N47+N59+N71+N83+N95+N107+N119+N131+N143+N155+N167+N179+N191+N203+N215+N227+N239+N251+N263+N275+N287+N299+N311+N323+N335+N347+N359+N371</f>
        <v>7</v>
      </c>
      <c r="O383" s="123" t="n">
        <f aca="false">O11+O23+O35+O47+O59+O71+O83+O95+O107+O119+O131+O143+O155+O167+O179+O191+O203+O215+O227+O239+O251+O263+O275+O287+O299+O311+O323+O335+O347+O359+O371</f>
        <v>7</v>
      </c>
      <c r="P383" s="123" t="n">
        <f aca="false">P11+P23+P35+P47+P59+P71+P83+P95+P107+P119+P131+P143+P155+P167+P179+P191+P203+P215+P227+P239+P251+P263+P275+P287+P299+P311+P323+P335+P347+P359+P371</f>
        <v>0</v>
      </c>
      <c r="Q383" s="99" t="s">
        <v>80</v>
      </c>
    </row>
    <row r="384" customFormat="false" ht="14.85" hidden="false" customHeight="true" outlineLevel="0" collapsed="false">
      <c r="A384" s="8" t="str">
        <f aca="false">A372</f>
        <v>Michał</v>
      </c>
      <c r="B384" s="109" t="str">
        <f aca="false">B372</f>
        <v>Sprzedawca</v>
      </c>
      <c r="C384" s="96" t="n">
        <f aca="false">C372</f>
        <v>0</v>
      </c>
      <c r="D384" s="95"/>
      <c r="E384" s="110"/>
      <c r="F384" s="95" t="n">
        <f aca="false">F12+F24+F36+F48+F60+F72+F84+F96+F108+F120+F132+F144+F156+F168+F180+F192+F204+F216+F228+F240+F252+F264+F276+F288+F300+F312+F324+F336+F348+F360+F372</f>
        <v>176</v>
      </c>
      <c r="G384" s="123" t="n">
        <f aca="false">G12+G24+G36+G48+G60+G72+G84+G96+G108+G120+G132+G144+G156+G168+G180+G192+G204+G216+G228+G240+G252+G264+G276+G288+G300+G312+G324+G336+G348+G360+G372</f>
        <v>1</v>
      </c>
      <c r="H384" s="123" t="n">
        <f aca="false">H12+H24+H36+H48+H60+H72+H84+H96+H108+H120+H132+H144+H156+H168+H180+H192+H204+H216+H228+H240+H252+H264+H276+H288+H300+H312+H324+H336+H348+H360+H372</f>
        <v>2</v>
      </c>
      <c r="I384" s="123" t="n">
        <f aca="false">I12+I24+I36+I48+I60+I72+I84+I96+I108+I120+I132+I144+I156+I168+I180+I192+I204+I216+I228+I240+I252+I264+I276+I288+I300+I312+I324+I336+I348+I360+I372</f>
        <v>3</v>
      </c>
      <c r="J384" s="123" t="n">
        <f aca="false">J12+J24+J36+J48+J60+J72+J84+J96+J108+J120+J132+J144+J156+J168+J180+J192+J204+J216+J228+J240+J252+J264+J276+J288+J300+J312+J324+J336+J348+J360+J372</f>
        <v>5</v>
      </c>
      <c r="K384" s="123" t="n">
        <f aca="false">K12+K24+K36+K48+K60+K72+K84+K96+K108+K120+K132+K144+K156+K168+K180+K192+K204+K216+K228+K240+K252+K264+K276+K288+K300+K312+K324+K336+K348+K360+K372</f>
        <v>5</v>
      </c>
      <c r="L384" s="123" t="n">
        <f aca="false">L12+L24+L36+L48+L60+L72+L84+L96+L108+L120+L132+L144+L156+L168+L180+L192+L204+L216+L228+L240+L252+L264+L276+L288+L300+L312+L324+L336+L348+L360+L372</f>
        <v>5</v>
      </c>
      <c r="M384" s="123" t="n">
        <f aca="false">M12+M24+M36+M48+M60+M72+M84+M96+M108+M120+M132+M144+M156+M168+M180+M192+M204+M216+M228+M240+M252+M264+M276+M288+M300+M312+M324+M336+M348+M360+M372</f>
        <v>1</v>
      </c>
      <c r="N384" s="123" t="n">
        <f aca="false">N12+N24+N36+N48+N60+N72+N84+N96+N108+N120+N132+N144+N156+N168+N180+N192+N204+N216+N228+N240+N252+N264+N276+N288+N300+N312+N324+N336+N348+N360+N372</f>
        <v>6</v>
      </c>
      <c r="O384" s="123" t="n">
        <f aca="false">O12+O24+O36+O48+O60+O72+O84+O96+O108+O120+O132+O144+O156+O168+O180+O192+O204+O216+O228+O240+O252+O264+O276+O288+O300+O312+O324+O336+O348+O360+O372</f>
        <v>6</v>
      </c>
      <c r="P384" s="123" t="n">
        <f aca="false">P12+P24+P36+P48+P60+P72+P84+P96+P108+P120+P132+P144+P156+P168+P180+P192+P204+P216+P228+P240+P252+P264+P276+P288+P300+P312+P324+P336+P348+P360+P372</f>
        <v>0</v>
      </c>
      <c r="Q384" s="99" t="s">
        <v>80</v>
      </c>
    </row>
    <row r="385" customFormat="false" ht="14.85" hidden="false" customHeight="true" outlineLevel="0" collapsed="false">
      <c r="A385" s="8" t="str">
        <f aca="false">A373</f>
        <v>Radosław</v>
      </c>
      <c r="B385" s="109" t="str">
        <f aca="false">B373</f>
        <v>Sprzedawca</v>
      </c>
      <c r="C385" s="96" t="n">
        <f aca="false">C373</f>
        <v>0</v>
      </c>
      <c r="D385" s="95"/>
      <c r="E385" s="110"/>
      <c r="F385" s="95" t="n">
        <f aca="false">F13+F25+F37+F49+F61+F73+F85+F97+F109+F121+F133+F145+F157+F169+F181+F193+F205+F217+F229+F241+F253+F265+F277+F289+F301+F313+F325+F337+F349+F361+F373</f>
        <v>176</v>
      </c>
      <c r="G385" s="123" t="n">
        <f aca="false">G13+G25+G37+G49+G61+G73+G85+G97+G109+G121+G133+G145+G157+G169+G181+G193+G205+G217+G229+G241+G253+G265+G277+G289+G301+G313+G325+G337+G349+G361+G373</f>
        <v>1</v>
      </c>
      <c r="H385" s="123" t="n">
        <f aca="false">H13+H25+H37+H49+H61+H73+H85+H97+H109+H121+H133+H145+H157+H169+H181+H193+H205+H217+H229+H241+H253+H265+H277+H289+H301+H313+H325+H337+H349+H361+H373</f>
        <v>3</v>
      </c>
      <c r="I385" s="123" t="n">
        <f aca="false">I13+I25+I37+I49+I61+I73+I85+I97+I109+I121+I133+I145+I157+I169+I181+I193+I205+I217+I229+I241+I253+I265+I277+I289+I301+I313+I325+I337+I349+I361+I373</f>
        <v>3</v>
      </c>
      <c r="J385" s="123" t="n">
        <f aca="false">J13+J25+J37+J49+J61+J73+J85+J97+J109+J121+J133+J145+J157+J169+J181+J193+J205+J217+J229+J241+J253+J265+J277+J289+J301+J313+J325+J337+J349+J361+J373</f>
        <v>4</v>
      </c>
      <c r="K385" s="123" t="n">
        <f aca="false">K13+K25+K37+K49+K61+K73+K85+K97+K109+K121+K133+K145+K157+K169+K181+K193+K205+K217+K229+K241+K253+K265+K277+K289+K301+K313+K325+K337+K349+K361+K373</f>
        <v>5</v>
      </c>
      <c r="L385" s="123" t="n">
        <f aca="false">L13+L25+L37+L49+L61+L73+L85+L97+L109+L121+L133+L145+L157+L169+L181+L193+L205+L217+L229+L241+L253+L265+L277+L289+L301+L313+L325+L337+L349+L361+L373</f>
        <v>1</v>
      </c>
      <c r="M385" s="123" t="n">
        <f aca="false">M13+M25+M37+M49+M61+M73+M85+M97+M109+M121+M133+M145+M157+M169+M181+M193+M205+M217+M229+M241+M253+M265+M277+M289+M301+M313+M325+M337+M349+M361+M373</f>
        <v>4</v>
      </c>
      <c r="N385" s="123" t="n">
        <f aca="false">N13+N25+N37+N49+N61+N73+N85+N97+N109+N121+N133+N145+N157+N169+N181+N193+N205+N217+N229+N241+N253+N265+N277+N289+N301+N313+N325+N337+N349+N361+N373</f>
        <v>1</v>
      </c>
      <c r="O385" s="123" t="n">
        <f aca="false">O13+O25+O37+O49+O61+O73+O85+O97+O109+O121+O133+O145+O157+O169+O181+O193+O205+O217+O229+O241+O253+O265+O277+O289+O301+O313+O325+O337+O349+O361+O373</f>
        <v>1</v>
      </c>
      <c r="P385" s="123" t="n">
        <f aca="false">P13+P25+P37+P49+P61+P73+P85+P97+P109+P121+P133+P145+P157+P169+P181+P193+P205+P217+P229+P241+P253+P265+P277+P289+P301+P313+P325+P337+P349+P361+P373</f>
        <v>0</v>
      </c>
      <c r="Q385" s="99" t="s">
        <v>80</v>
      </c>
    </row>
    <row r="386" customFormat="false" ht="14.85" hidden="false" customHeight="true" outlineLevel="0" collapsed="false">
      <c r="A386" s="8" t="str">
        <f aca="false">A374</f>
        <v>Jakub</v>
      </c>
      <c r="B386" s="109" t="str">
        <f aca="false">B374</f>
        <v>Sprzedawca</v>
      </c>
      <c r="C386" s="96" t="n">
        <f aca="false">C374</f>
        <v>0</v>
      </c>
      <c r="D386" s="95"/>
      <c r="E386" s="110"/>
      <c r="F386" s="95" t="n">
        <f aca="false">F14+F26+F38+F50+F62+F74+F86+F98+F110+F122+F134+F146+F158+F170+F182+F194+F206+F218+F230+F242+F254+F266+F278+F290+F302+F314+F326+F338+F350+F362+F374</f>
        <v>176</v>
      </c>
      <c r="G386" s="123" t="n">
        <f aca="false">G14+G26+G38+G50+G62+G74+G86+G98+G110+G122+G134+G146+G158+G170+G182+G194+G206+G218+G230+G242+G254+G266+G278+G290+G302+G314+G326+G338+G350+G362+G374</f>
        <v>5</v>
      </c>
      <c r="H386" s="123" t="n">
        <f aca="false">H14+H26+H38+H50+H62+H74+H86+H98+H110+H122+H134+H146+H158+H170+H182+H194+H206+H218+H230+H242+H254+H266+H278+H290+H302+H314+H326+H338+H350+H362+H374</f>
        <v>4</v>
      </c>
      <c r="I386" s="123" t="n">
        <f aca="false">I14+I26+I38+I50+I62+I74+I86+I98+I110+I122+I134+I146+I158+I170+I182+I194+I206+I218+I230+I242+I254+I266+I278+I290+I302+I314+I326+I338+I350+I362+I374</f>
        <v>2</v>
      </c>
      <c r="J386" s="123" t="n">
        <f aca="false">J14+J26+J38+J50+J62+J74+J86+J98+J110+J122+J134+J146+J158+J170+J182+J194+J206+J218+J230+J242+J254+J266+J278+J290+J302+J314+J326+J338+J350+J362+J374</f>
        <v>7</v>
      </c>
      <c r="K386" s="123" t="n">
        <f aca="false">K14+K26+K38+K50+K62+K74+K86+K98+K110+K122+K134+K146+K158+K170+K182+K194+K206+K218+K230+K242+K254+K266+K278+K290+K302+K314+K326+K338+K350+K362+K374</f>
        <v>5</v>
      </c>
      <c r="L386" s="123" t="n">
        <f aca="false">L14+L26+L38+L50+L62+L74+L86+L98+L110+L122+L134+L146+L158+L170+L182+L194+L206+L218+L230+L242+L254+L266+L278+L290+L302+L314+L326+L338+L350+L362+L374</f>
        <v>2</v>
      </c>
      <c r="M386" s="123" t="n">
        <f aca="false">M14+M26+M38+M50+M62+M74+M86+M98+M110+M122+M134+M146+M158+M170+M182+M194+M206+M218+M230+M242+M254+M266+M278+M290+M302+M314+M326+M338+M350+M362+M374</f>
        <v>3</v>
      </c>
      <c r="N386" s="123" t="n">
        <f aca="false">N14+N26+N38+N50+N62+N74+N86+N98+N110+N122+N134+N146+N158+N170+N182+N194+N206+N218+N230+N242+N254+N266+N278+N290+N302+N314+N326+N338+N350+N362+N374</f>
        <v>3</v>
      </c>
      <c r="O386" s="123" t="n">
        <f aca="false">O14+O26+O38+O50+O62+O74+O86+O98+O110+O122+O134+O146+O158+O170+O182+O194+O206+O218+O230+O242+O254+O266+O278+O290+O302+O314+O326+O338+O350+O362+O374</f>
        <v>3</v>
      </c>
      <c r="P386" s="123" t="n">
        <f aca="false">P14+P26+P38+P50+P62+P74+P86+P98+P110+P122+P134+P146+P158+P170+P182+P194+P206+P218+P230+P242+P254+P266+P278+P290+P302+P314+P326+P338+P350+P362+P374</f>
        <v>0</v>
      </c>
      <c r="Q386" s="99" t="s">
        <v>80</v>
      </c>
    </row>
    <row r="387" customFormat="false" ht="14.85" hidden="false" customHeight="true" outlineLevel="0" collapsed="false">
      <c r="A387" s="8" t="str">
        <f aca="false">A375</f>
        <v>Adrian</v>
      </c>
      <c r="B387" s="109" t="str">
        <f aca="false">B375</f>
        <v>Sprzedawca</v>
      </c>
      <c r="C387" s="96" t="n">
        <f aca="false">C375</f>
        <v>0</v>
      </c>
      <c r="D387" s="95"/>
      <c r="E387" s="110"/>
      <c r="F387" s="95" t="n">
        <f aca="false">F15+F27+F39+F51+F63+F75+F87+F99+F111+F123+F135+F147+F159+F171+F183+F195+F207+F219+F231+F243+F255+F267+F279+F291+F303+F315+F327+F339+F351+F363+F375</f>
        <v>176</v>
      </c>
      <c r="G387" s="123" t="n">
        <f aca="false">G15+G27+G39+G51+G63+G75+G87+G99+G111+G123+G135+G147+G159+G171+G183+G195+G207+G219+G231+G243+G255+G267+G279+G291+G303+G315+G327+G339+G351+G363+G375</f>
        <v>1</v>
      </c>
      <c r="H387" s="123" t="n">
        <f aca="false">H15+H27+H39+H51+H63+H75+H87+H99+H111+H123+H135+H147+H159+H171+H183+H195+H207+H219+H231+H243+H255+H267+H279+H291+H303+H315+H327+H339+H351+H363+H375</f>
        <v>1</v>
      </c>
      <c r="I387" s="123" t="n">
        <f aca="false">I15+I27+I39+I51+I63+I75+I87+I99+I111+I123+I135+I147+I159+I171+I183+I195+I207+I219+I231+I243+I255+I267+I279+I291+I303+I315+I327+I339+I351+I363+I375</f>
        <v>3</v>
      </c>
      <c r="J387" s="123" t="n">
        <f aca="false">J15+J27+J39+J51+J63+J75+J87+J99+J111+J123+J135+J147+J159+J171+J183+J195+J207+J219+J231+J243+J255+J267+J279+J291+J303+J315+J327+J339+J351+J363+J375</f>
        <v>6</v>
      </c>
      <c r="K387" s="123" t="n">
        <f aca="false">K15+K27+K39+K51+K63+K75+K87+K99+K111+K123+K135+K147+K159+K171+K183+K195+K207+K219+K231+K243+K255+K267+K279+K291+K303+K315+K327+K339+K351+K363+K375</f>
        <v>4</v>
      </c>
      <c r="L387" s="123" t="n">
        <f aca="false">L15+L27+L39+L51+L63+L75+L87+L99+L111+L123+L135+L147+L159+L171+L183+L195+L207+L219+L231+L243+L255+L267+L279+L291+L303+L315+L327+L339+L351+L363+L375</f>
        <v>3</v>
      </c>
      <c r="M387" s="123" t="n">
        <f aca="false">M15+M27+M39+M51+M63+M75+M87+M99+M111+M123+M135+M147+M159+M171+M183+M195+M207+M219+M231+M243+M255+M267+M279+M291+M303+M315+M327+M339+M351+M363+M375</f>
        <v>1</v>
      </c>
      <c r="N387" s="123" t="n">
        <f aca="false">N15+N27+N39+N51+N63+N75+N87+N99+N111+N123+N135+N147+N159+N171+N183+N195+N207+N219+N231+N243+N255+N267+N279+N291+N303+N315+N327+N339+N351+N363+N375</f>
        <v>0</v>
      </c>
      <c r="O387" s="123" t="n">
        <f aca="false">O15+O27+O39+O51+O63+O75+O87+O99+O111+O123+O135+O147+O159+O171+O183+O195+O207+O219+O231+O243+O255+O267+O279+O291+O303+O315+O327+O339+O351+O363+O375</f>
        <v>0</v>
      </c>
      <c r="P387" s="123" t="n">
        <f aca="false">P15+P27+P39+P51+P63+P75+P87+P99+P111+P123+P135+P147+P159+P171+P183+P195+P207+P219+P231+P243+P255+P267+P279+P291+P303+P315+P327+P339+P351+P363+P375</f>
        <v>0</v>
      </c>
      <c r="Q387" s="99" t="s">
        <v>80</v>
      </c>
    </row>
    <row r="388" customFormat="false" ht="14.85" hidden="false" customHeight="true" outlineLevel="0" collapsed="false">
      <c r="A388" s="8" t="str">
        <f aca="false">A376</f>
        <v>Radosław</v>
      </c>
      <c r="B388" s="109" t="str">
        <f aca="false">B376</f>
        <v>Sprzedawca</v>
      </c>
      <c r="C388" s="96" t="n">
        <f aca="false">C376</f>
        <v>2</v>
      </c>
      <c r="D388" s="95"/>
      <c r="E388" s="110"/>
      <c r="F388" s="95" t="n">
        <f aca="false">F16+F28+F40+F52+F64+F76+F88+F100+F112+F124+F136+F148+F160+F172+F184+F196+F208+F220+F232+F244+F256+F268+F280+F292+F304+F316+F328+F340+F352+F364+F376</f>
        <v>174</v>
      </c>
      <c r="G388" s="123" t="n">
        <f aca="false">G16+G28+G40+G52+G64+G76+G88+G100+G112+G124+G136+G148+G160+G172+G184+G196+G208+G220+G232+G244+G256+G268+G280+G292+G304+G316+G328+G340+G352+G364+G376</f>
        <v>1</v>
      </c>
      <c r="H388" s="123" t="n">
        <f aca="false">H16+H28+H40+H52+H64+H76+H88+H100+H112+H124+H136+H148+H160+H172+H184+H196+H208+H220+H232+H244+H256+H268+H280+H292+H304+H316+H328+H340+H352+H364+H376</f>
        <v>2</v>
      </c>
      <c r="I388" s="123" t="n">
        <f aca="false">I16+I28+I40+I52+I64+I76+I88+I100+I112+I124+I136+I148+I160+I172+I184+I196+I208+I220+I232+I244+I256+I268+I280+I292+I304+I316+I328+I340+I352+I364+I376</f>
        <v>5</v>
      </c>
      <c r="J388" s="123" t="n">
        <f aca="false">J16+J28+J40+J52+J64+J76+J88+J100+J112+J124+J136+J148+J160+J172+J184+J196+J208+J220+J232+J244+J256+J268+J280+J292+J304+J316+J328+J340+J352+J364+J376</f>
        <v>6</v>
      </c>
      <c r="K388" s="123" t="n">
        <f aca="false">K16+K28+K40+K52+K64+K76+K88+K100+K112+K124+K136+K148+K160+K172+K184+K196+K208+K220+K232+K244+K256+K268+K280+K292+K304+K316+K328+K340+K352+K364+K376</f>
        <v>6</v>
      </c>
      <c r="L388" s="123" t="n">
        <f aca="false">L16+L28+L40+L52+L64+L76+L88+L100+L112+L124+L136+L148+L160+L172+L184+L196+L208+L220+L232+L244+L256+L268+L280+L292+L304+L316+L328+L340+L352+L364+L376</f>
        <v>4</v>
      </c>
      <c r="M388" s="123" t="n">
        <f aca="false">M16+M28+M40+M52+M64+M76+M88+M100+M112+M124+M136+M148+M160+M172+M184+M196+M208+M220+M232+M244+M256+M268+M280+M292+M304+M316+M328+M340+M352+M364+M376</f>
        <v>2</v>
      </c>
      <c r="N388" s="123" t="n">
        <f aca="false">N16+N28+N40+N52+N64+N76+N88+N100+N112+N124+N136+N148+N160+N172+N184+N196+N208+N220+N232+N244+N256+N268+N280+N292+N304+N316+N328+N340+N352+N364+N376</f>
        <v>0</v>
      </c>
      <c r="O388" s="123" t="n">
        <f aca="false">O16+O28+O40+O52+O64+O76+O88+O100+O112+O124+O136+O148+O160+O172+O184+O196+O208+O220+O232+O244+O256+O268+O280+O292+O304+O316+O328+O340+O352+O364+O376</f>
        <v>0</v>
      </c>
      <c r="P388" s="123" t="n">
        <f aca="false">P16+P28+P40+P52+P64+P76+P88+P100+P112+P124+P136+P148+P160+P172+P184+P196+P208+P220+P232+P244+P256+P268+P280+P292+P304+P316+P328+P340+P352+P364+P376</f>
        <v>0</v>
      </c>
      <c r="Q388" s="99" t="s">
        <v>80</v>
      </c>
    </row>
    <row r="389" customFormat="false" ht="14.85" hidden="false" customHeight="true" outlineLevel="0" collapsed="false">
      <c r="A389" s="8" t="str">
        <f aca="false">A377</f>
        <v>Kacper</v>
      </c>
      <c r="B389" s="109" t="str">
        <f aca="false">B377</f>
        <v>Sprzedawca</v>
      </c>
      <c r="C389" s="96" t="n">
        <f aca="false">C377</f>
        <v>0</v>
      </c>
      <c r="D389" s="95"/>
      <c r="E389" s="110"/>
      <c r="F389" s="95" t="n">
        <f aca="false">F17+F29+F41+F53+F65+F77+F89+F101+F113+F125+F137+F149+F161+F173+F185+F197+F209+F221+F233+F245+F257+F269+F281+F293+F305+F317+F329+F341+F353+F365+F377</f>
        <v>176</v>
      </c>
      <c r="G389" s="123" t="n">
        <f aca="false">G17+G29+G41+G53+G65+G77+G89+G101+G113+G125+G137+G149+G161+G173+G185+G197+G209+G221+G233+G245+G257+G269+G281+G293+G305+G317+G329+G341+G353+G365+G377</f>
        <v>6</v>
      </c>
      <c r="H389" s="123" t="n">
        <f aca="false">H17+H29+H41+H53+H65+H77+H89+H101+H113+H125+H137+H149+H161+H173+H185+H197+H209+H221+H233+H245+H257+H269+H281+H293+H305+H317+H329+H341+H353+H365+H377</f>
        <v>1</v>
      </c>
      <c r="I389" s="123" t="n">
        <f aca="false">I17+I29+I41+I53+I65+I77+I89+I101+I113+I125+I137+I149+I161+I173+I185+I197+I209+I221+I233+I245+I257+I269+I281+I293+I305+I317+I329+I341+I353+I365+I377</f>
        <v>5</v>
      </c>
      <c r="J389" s="123" t="n">
        <f aca="false">J17+J29+J41+J53+J65+J77+J89+J101+J113+J125+J137+J149+J161+J173+J185+J197+J209+J221+J233+J245+J257+J269+J281+J293+J305+J317+J329+J341+J353+J365+J377</f>
        <v>9</v>
      </c>
      <c r="K389" s="123" t="n">
        <f aca="false">K17+K29+K41+K53+K65+K77+K89+K101+K113+K125+K137+K149+K161+K173+K185+K197+K209+K221+K233+K245+K257+K269+K281+K293+K305+K317+K329+K341+K353+K365+K377</f>
        <v>5</v>
      </c>
      <c r="L389" s="123" t="n">
        <f aca="false">L17+L29+L41+L53+L65+L77+L89+L101+L113+L125+L137+L149+L161+L173+L185+L197+L209+L221+L233+L245+L257+L269+L281+L293+L305+L317+L329+L341+L353+L365+L377</f>
        <v>4</v>
      </c>
      <c r="M389" s="123" t="n">
        <f aca="false">M17+M29+M41+M53+M65+M77+M89+M101+M113+M125+M137+M149+M161+M173+M185+M197+M209+M221+M233+M245+M257+M269+M281+M293+M305+M317+M329+M341+M353+M365+M377</f>
        <v>1</v>
      </c>
      <c r="N389" s="123" t="n">
        <f aca="false">N17+N29+N41+N53+N65+N77+N89+N101+N113+N125+N137+N149+N161+N173+N185+N197+N209+N221+N233+N245+N257+N269+N281+N293+N305+N317+N329+N341+N353+N365+N377</f>
        <v>0</v>
      </c>
      <c r="O389" s="123" t="n">
        <f aca="false">O17+O29+O41+O53+O65+O77+O89+O101+O113+O125+O137+O149+O161+O173+O185+O197+O209+O221+O233+O245+O257+O269+O281+O293+O305+O317+O329+O341+O353+O365+O377</f>
        <v>0</v>
      </c>
      <c r="P389" s="123" t="n">
        <f aca="false">P17+P29+P41+P53+P65+P77+P89+P101+P113+P125+P137+P149+P161+P173+P185+P197+P209+P221+P233+P245+P257+P269+P281+P293+P305+P317+P329+P341+P353+P365+P377</f>
        <v>0</v>
      </c>
      <c r="Q389" s="99" t="s">
        <v>80</v>
      </c>
    </row>
    <row r="65365" customFormat="false" ht="12.8" hidden="false" customHeight="true" outlineLevel="0" collapsed="false"/>
    <row r="65366" customFormat="false" ht="12.8" hidden="false" customHeight="true" outlineLevel="0" collapsed="false"/>
    <row r="65367" customFormat="false" ht="12.8" hidden="false" customHeight="true" outlineLevel="0" collapsed="false"/>
    <row r="65368" customFormat="false" ht="12.8" hidden="false" customHeight="true" outlineLevel="0" collapsed="false"/>
    <row r="65369" customFormat="false" ht="12.8" hidden="false" customHeight="true" outlineLevel="0" collapsed="false"/>
    <row r="65370" customFormat="false" ht="12.8" hidden="false" customHeight="true" outlineLevel="0" collapsed="false"/>
    <row r="65371" customFormat="false" ht="12.8" hidden="false" customHeight="true" outlineLevel="0" collapsed="false"/>
    <row r="65372" customFormat="false" ht="12.8" hidden="false" customHeight="true" outlineLevel="0" collapsed="false"/>
    <row r="65373" customFormat="false" ht="12.8" hidden="false" customHeight="true" outlineLevel="0" collapsed="false"/>
    <row r="65374" customFormat="false" ht="12.8" hidden="false" customHeight="true" outlineLevel="0" collapsed="false"/>
    <row r="65375" customFormat="false" ht="12.8" hidden="false" customHeight="true" outlineLevel="0" collapsed="false"/>
    <row r="65376" customFormat="false" ht="12.8" hidden="false" customHeight="true" outlineLevel="0" collapsed="false"/>
    <row r="65377" customFormat="false" ht="12.8" hidden="false" customHeight="true" outlineLevel="0" collapsed="false"/>
    <row r="65378" customFormat="false" ht="12.8" hidden="false" customHeight="true" outlineLevel="0" collapsed="false"/>
    <row r="65379" customFormat="false" ht="12.8" hidden="false" customHeight="true" outlineLevel="0" collapsed="false"/>
    <row r="65380" customFormat="false" ht="12.8" hidden="false" customHeight="true" outlineLevel="0" collapsed="false"/>
    <row r="65381" customFormat="false" ht="12.8" hidden="false" customHeight="true" outlineLevel="0" collapsed="false"/>
    <row r="65382" customFormat="false" ht="12.8" hidden="false" customHeight="true" outlineLevel="0" collapsed="false"/>
    <row r="65383" customFormat="false" ht="12.8" hidden="false" customHeight="true" outlineLevel="0" collapsed="false"/>
    <row r="65384" customFormat="false" ht="12.8" hidden="false" customHeight="true" outlineLevel="0" collapsed="false"/>
    <row r="65385" customFormat="false" ht="12.8" hidden="false" customHeight="true" outlineLevel="0" collapsed="false"/>
    <row r="65386" customFormat="false" ht="12.8" hidden="false" customHeight="true" outlineLevel="0" collapsed="false"/>
    <row r="65387" customFormat="false" ht="12.8" hidden="false" customHeight="true" outlineLevel="0" collapsed="false"/>
    <row r="65388" customFormat="false" ht="12.8" hidden="false" customHeight="true" outlineLevel="0" collapsed="false"/>
    <row r="65389" customFormat="false" ht="12.8" hidden="false" customHeight="true" outlineLevel="0" collapsed="false"/>
    <row r="65390" customFormat="false" ht="12.8" hidden="false" customHeight="true" outlineLevel="0" collapsed="false"/>
    <row r="65391" customFormat="false" ht="12.8" hidden="false" customHeight="true" outlineLevel="0" collapsed="false"/>
    <row r="65392" customFormat="false" ht="12.8" hidden="false" customHeight="true" outlineLevel="0" collapsed="false"/>
    <row r="65393" customFormat="false" ht="12.8" hidden="false" customHeight="true" outlineLevel="0" collapsed="false"/>
    <row r="65394" customFormat="false" ht="12.8" hidden="false" customHeight="true" outlineLevel="0" collapsed="false"/>
    <row r="65395" customFormat="false" ht="12.8" hidden="false" customHeight="true" outlineLevel="0" collapsed="false"/>
    <row r="65396" customFormat="false" ht="12.8" hidden="false" customHeight="true" outlineLevel="0" collapsed="false"/>
    <row r="65397" customFormat="false" ht="12.8" hidden="false" customHeight="true" outlineLevel="0" collapsed="false"/>
    <row r="65398" customFormat="false" ht="12.8" hidden="false" customHeight="true" outlineLevel="0" collapsed="false"/>
    <row r="65399" customFormat="false" ht="12.8" hidden="false" customHeight="true" outlineLevel="0" collapsed="false"/>
    <row r="65400" customFormat="false" ht="12.8" hidden="false" customHeight="true" outlineLevel="0" collapsed="false"/>
    <row r="65401" customFormat="false" ht="12.8" hidden="false" customHeight="true" outlineLevel="0" collapsed="false"/>
    <row r="65402" customFormat="false" ht="12.8" hidden="false" customHeight="true" outlineLevel="0" collapsed="false"/>
    <row r="65403" customFormat="false" ht="12.8" hidden="false" customHeight="true" outlineLevel="0" collapsed="false"/>
    <row r="65404" customFormat="false" ht="12.8" hidden="false" customHeight="true" outlineLevel="0" collapsed="false"/>
    <row r="65405" customFormat="false" ht="12.8" hidden="false" customHeight="true" outlineLevel="0" collapsed="false"/>
    <row r="65406" customFormat="false" ht="12.8" hidden="false" customHeight="true" outlineLevel="0" collapsed="false"/>
    <row r="65407" customFormat="false" ht="12.8" hidden="false" customHeight="true" outlineLevel="0" collapsed="false"/>
    <row r="65408" customFormat="false" ht="12.8" hidden="false" customHeight="true" outlineLevel="0" collapsed="false"/>
    <row r="65409" customFormat="false" ht="12.8" hidden="false" customHeight="true" outlineLevel="0" collapsed="false"/>
    <row r="65410" customFormat="false" ht="12.8" hidden="false" customHeight="true" outlineLevel="0" collapsed="false"/>
    <row r="65411" customFormat="false" ht="12.8" hidden="false" customHeight="true" outlineLevel="0" collapsed="false"/>
    <row r="65412" customFormat="false" ht="12.8" hidden="false" customHeight="true" outlineLevel="0" collapsed="false"/>
    <row r="65413" customFormat="false" ht="12.8" hidden="false" customHeight="true" outlineLevel="0" collapsed="false"/>
    <row r="65414" customFormat="false" ht="12.8" hidden="false" customHeight="true" outlineLevel="0" collapsed="false"/>
    <row r="65415" customFormat="false" ht="12.8" hidden="false" customHeight="true" outlineLevel="0" collapsed="false"/>
    <row r="65416" customFormat="false" ht="12.8" hidden="false" customHeight="true" outlineLevel="0" collapsed="false"/>
    <row r="65417" customFormat="false" ht="12.8" hidden="false" customHeight="true" outlineLevel="0" collapsed="false"/>
    <row r="65418" customFormat="false" ht="12.8" hidden="false" customHeight="true" outlineLevel="0" collapsed="false"/>
    <row r="65419" customFormat="false" ht="12.8" hidden="false" customHeight="true" outlineLevel="0" collapsed="false"/>
    <row r="65420" customFormat="false" ht="12.8" hidden="false" customHeight="true" outlineLevel="0" collapsed="false"/>
    <row r="65421" customFormat="false" ht="12.8" hidden="false" customHeight="true" outlineLevel="0" collapsed="false"/>
    <row r="65422" customFormat="false" ht="12.8" hidden="false" customHeight="true" outlineLevel="0" collapsed="false"/>
    <row r="65423" customFormat="false" ht="12.8" hidden="false" customHeight="true" outlineLevel="0" collapsed="false"/>
    <row r="65424" customFormat="false" ht="12.8" hidden="false" customHeight="true" outlineLevel="0" collapsed="false"/>
    <row r="65425" customFormat="false" ht="12.8" hidden="false" customHeight="true" outlineLevel="0" collapsed="false"/>
    <row r="65426" customFormat="false" ht="12.8" hidden="false" customHeight="true" outlineLevel="0" collapsed="false"/>
    <row r="65427" customFormat="false" ht="12.8" hidden="false" customHeight="true" outlineLevel="0" collapsed="false"/>
    <row r="65428" customFormat="false" ht="12.8" hidden="false" customHeight="true" outlineLevel="0" collapsed="false"/>
    <row r="65429" customFormat="false" ht="12.8" hidden="false" customHeight="true" outlineLevel="0" collapsed="false"/>
    <row r="65430" customFormat="false" ht="12.8" hidden="false" customHeight="true" outlineLevel="0" collapsed="false"/>
    <row r="65431" customFormat="false" ht="12.8" hidden="false" customHeight="true" outlineLevel="0" collapsed="false"/>
    <row r="65432" customFormat="false" ht="12.8" hidden="false" customHeight="true" outlineLevel="0" collapsed="false"/>
    <row r="65433" customFormat="false" ht="12.8" hidden="false" customHeight="true" outlineLevel="0" collapsed="false"/>
    <row r="65434" customFormat="false" ht="12.8" hidden="false" customHeight="true" outlineLevel="0" collapsed="false"/>
    <row r="65435" customFormat="false" ht="12.8" hidden="false" customHeight="true" outlineLevel="0" collapsed="false"/>
    <row r="65436" customFormat="false" ht="12.8" hidden="false" customHeight="true" outlineLevel="0" collapsed="false"/>
    <row r="65437" customFormat="false" ht="12.8" hidden="false" customHeight="true" outlineLevel="0" collapsed="false"/>
    <row r="65438" customFormat="false" ht="12.8" hidden="false" customHeight="true" outlineLevel="0" collapsed="false"/>
    <row r="65439" customFormat="false" ht="12.8" hidden="false" customHeight="true" outlineLevel="0" collapsed="false"/>
    <row r="65440" customFormat="false" ht="12.8" hidden="false" customHeight="true" outlineLevel="0" collapsed="false"/>
    <row r="65441" customFormat="false" ht="12.8" hidden="false" customHeight="true" outlineLevel="0" collapsed="false"/>
    <row r="65442" customFormat="false" ht="12.8" hidden="false" customHeight="true" outlineLevel="0" collapsed="false"/>
    <row r="65443" customFormat="false" ht="12.8" hidden="false" customHeight="true" outlineLevel="0" collapsed="false"/>
    <row r="65444" customFormat="false" ht="12.8" hidden="false" customHeight="true" outlineLevel="0" collapsed="false"/>
    <row r="65445" customFormat="false" ht="12.8" hidden="false" customHeight="true" outlineLevel="0" collapsed="false"/>
    <row r="65446" customFormat="false" ht="12.8" hidden="false" customHeight="true" outlineLevel="0" collapsed="false"/>
    <row r="65447" customFormat="false" ht="12.8" hidden="false" customHeight="true" outlineLevel="0" collapsed="false"/>
    <row r="65448" customFormat="false" ht="12.8" hidden="false" customHeight="true" outlineLevel="0" collapsed="false"/>
    <row r="65449" customFormat="false" ht="12.8" hidden="false" customHeight="true" outlineLevel="0" collapsed="false"/>
    <row r="65450" customFormat="false" ht="12.8" hidden="false" customHeight="true" outlineLevel="0" collapsed="false"/>
    <row r="65451" customFormat="false" ht="12.8" hidden="false" customHeight="true" outlineLevel="0" collapsed="false"/>
    <row r="65452" customFormat="false" ht="12.8" hidden="false" customHeight="true" outlineLevel="0" collapsed="false"/>
    <row r="65453" customFormat="false" ht="12.8" hidden="false" customHeight="true" outlineLevel="0" collapsed="false"/>
    <row r="65454" customFormat="false" ht="12.8" hidden="false" customHeight="true" outlineLevel="0" collapsed="false"/>
    <row r="65455" customFormat="false" ht="12.8" hidden="false" customHeight="true" outlineLevel="0" collapsed="false"/>
    <row r="65456" customFormat="false" ht="12.8" hidden="false" customHeight="true" outlineLevel="0" collapsed="false"/>
    <row r="65457" customFormat="false" ht="12.8" hidden="false" customHeight="true" outlineLevel="0" collapsed="false"/>
    <row r="65458" customFormat="false" ht="12.8" hidden="false" customHeight="true" outlineLevel="0" collapsed="false"/>
    <row r="65459" customFormat="false" ht="12.8" hidden="false" customHeight="true" outlineLevel="0" collapsed="false"/>
    <row r="65460" customFormat="false" ht="12.8" hidden="false" customHeight="true" outlineLevel="0" collapsed="false"/>
    <row r="65461" customFormat="false" ht="12.8" hidden="false" customHeight="true" outlineLevel="0" collapsed="false"/>
    <row r="65462" customFormat="false" ht="12.8" hidden="false" customHeight="true" outlineLevel="0" collapsed="false"/>
    <row r="65463" customFormat="false" ht="12.8" hidden="false" customHeight="true" outlineLevel="0" collapsed="false"/>
    <row r="65464" customFormat="false" ht="12.8" hidden="false" customHeight="true" outlineLevel="0" collapsed="false"/>
    <row r="65465" customFormat="false" ht="12.8" hidden="false" customHeight="true" outlineLevel="0" collapsed="false"/>
    <row r="65466" customFormat="false" ht="12.8" hidden="false" customHeight="true" outlineLevel="0" collapsed="false"/>
    <row r="65467" customFormat="false" ht="12.8" hidden="false" customHeight="true" outlineLevel="0" collapsed="false"/>
    <row r="65468" customFormat="false" ht="12.8" hidden="false" customHeight="true" outlineLevel="0" collapsed="false"/>
    <row r="65469" customFormat="false" ht="12.8" hidden="false" customHeight="true" outlineLevel="0" collapsed="false"/>
    <row r="65470" customFormat="false" ht="12.8" hidden="false" customHeight="true" outlineLevel="0" collapsed="false"/>
    <row r="65471" customFormat="false" ht="12.8" hidden="false" customHeight="true" outlineLevel="0" collapsed="false"/>
    <row r="65472" customFormat="false" ht="12.8" hidden="false" customHeight="true" outlineLevel="0" collapsed="false"/>
    <row r="65473" customFormat="false" ht="12.8" hidden="false" customHeight="true" outlineLevel="0" collapsed="false"/>
    <row r="65474" customFormat="false" ht="12.8" hidden="false" customHeight="true" outlineLevel="0" collapsed="false"/>
    <row r="65475" customFormat="false" ht="12.8" hidden="false" customHeight="true" outlineLevel="0" collapsed="false"/>
    <row r="65476" customFormat="false" ht="12.8" hidden="false" customHeight="true" outlineLevel="0" collapsed="false"/>
    <row r="65477" customFormat="false" ht="12.8" hidden="false" customHeight="true" outlineLevel="0" collapsed="false"/>
    <row r="65478" customFormat="false" ht="12.8" hidden="false" customHeight="true" outlineLevel="0" collapsed="false"/>
    <row r="65479" customFormat="false" ht="12.8" hidden="false" customHeight="true" outlineLevel="0" collapsed="false"/>
    <row r="65480" customFormat="false" ht="12.8" hidden="false" customHeight="true" outlineLevel="0" collapsed="false"/>
    <row r="65481" customFormat="false" ht="12.8" hidden="false" customHeight="true" outlineLevel="0" collapsed="false"/>
    <row r="65482" customFormat="false" ht="12.8" hidden="false" customHeight="true" outlineLevel="0" collapsed="false"/>
    <row r="65483" customFormat="false" ht="12.8" hidden="false" customHeight="true" outlineLevel="0" collapsed="false"/>
    <row r="65484" customFormat="false" ht="12.8" hidden="false" customHeight="true" outlineLevel="0" collapsed="false"/>
    <row r="65485" customFormat="false" ht="12.8" hidden="false" customHeight="true" outlineLevel="0" collapsed="false"/>
    <row r="65486" customFormat="false" ht="12.8" hidden="false" customHeight="true" outlineLevel="0" collapsed="false"/>
    <row r="65487" customFormat="false" ht="12.8" hidden="false" customHeight="true" outlineLevel="0" collapsed="false"/>
    <row r="65488" customFormat="false" ht="12.8" hidden="false" customHeight="true" outlineLevel="0" collapsed="false"/>
    <row r="65489" customFormat="false" ht="12.8" hidden="false" customHeight="true" outlineLevel="0" collapsed="false"/>
    <row r="65490" customFormat="false" ht="12.8" hidden="false" customHeight="true" outlineLevel="0" collapsed="false"/>
    <row r="65491" customFormat="false" ht="12.8" hidden="false" customHeight="true" outlineLevel="0" collapsed="false"/>
    <row r="65492" customFormat="false" ht="12.8" hidden="false" customHeight="true" outlineLevel="0" collapsed="false"/>
    <row r="65493" customFormat="false" ht="12.8" hidden="false" customHeight="true" outlineLevel="0" collapsed="false"/>
    <row r="65494" customFormat="false" ht="12.8" hidden="false" customHeight="true" outlineLevel="0" collapsed="false"/>
    <row r="65495" customFormat="false" ht="12.8" hidden="false" customHeight="true" outlineLevel="0" collapsed="false"/>
    <row r="65496" customFormat="false" ht="12.8" hidden="false" customHeight="true" outlineLevel="0" collapsed="false"/>
    <row r="65497" customFormat="false" ht="12.8" hidden="false" customHeight="true" outlineLevel="0" collapsed="false"/>
    <row r="65498" customFormat="false" ht="12.8" hidden="false" customHeight="true" outlineLevel="0" collapsed="false"/>
    <row r="65499" customFormat="false" ht="12.8" hidden="false" customHeight="true" outlineLevel="0" collapsed="false"/>
    <row r="65500" customFormat="false" ht="12.8" hidden="false" customHeight="true" outlineLevel="0" collapsed="false"/>
    <row r="65501" customFormat="false" ht="12.8" hidden="false" customHeight="true" outlineLevel="0" collapsed="false"/>
    <row r="65502" customFormat="false" ht="12.8" hidden="false" customHeight="true" outlineLevel="0" collapsed="false"/>
    <row r="65503" customFormat="false" ht="12.8" hidden="false" customHeight="true" outlineLevel="0" collapsed="false"/>
    <row r="65504" customFormat="false" ht="12.8" hidden="false" customHeight="true" outlineLevel="0" collapsed="false"/>
    <row r="65505" customFormat="false" ht="12.8" hidden="false" customHeight="true" outlineLevel="0" collapsed="false"/>
    <row r="65506" customFormat="false" ht="12.8" hidden="false" customHeight="true" outlineLevel="0" collapsed="false"/>
    <row r="65507" customFormat="false" ht="12.8" hidden="false" customHeight="true" outlineLevel="0" collapsed="false"/>
    <row r="65508" customFormat="false" ht="12.8" hidden="false" customHeight="true" outlineLevel="0" collapsed="false"/>
    <row r="65509" customFormat="false" ht="12.8" hidden="false" customHeight="true" outlineLevel="0" collapsed="false"/>
    <row r="65510" customFormat="false" ht="12.8" hidden="false" customHeight="true" outlineLevel="0" collapsed="false"/>
    <row r="65511" customFormat="false" ht="12.8" hidden="false" customHeight="true" outlineLevel="0" collapsed="false"/>
    <row r="65512" customFormat="false" ht="12.8" hidden="false" customHeight="true" outlineLevel="0" collapsed="false"/>
    <row r="65513" customFormat="false" ht="12.8" hidden="false" customHeight="true" outlineLevel="0" collapsed="false"/>
    <row r="65514" customFormat="false" ht="12.8" hidden="false" customHeight="true" outlineLevel="0" collapsed="false"/>
    <row r="65515" customFormat="false" ht="12.8" hidden="false" customHeight="true" outlineLevel="0" collapsed="false"/>
    <row r="65516" customFormat="false" ht="12.8" hidden="false" customHeight="true" outlineLevel="0" collapsed="false"/>
    <row r="65517" customFormat="false" ht="12.8" hidden="false" customHeight="true" outlineLevel="0" collapsed="false"/>
    <row r="65518" customFormat="false" ht="12.8" hidden="false" customHeight="true" outlineLevel="0" collapsed="false"/>
    <row r="65519" customFormat="false" ht="12.8" hidden="false" customHeight="true" outlineLevel="0" collapsed="false"/>
    <row r="65520" customFormat="false" ht="12.8" hidden="false" customHeight="true" outlineLevel="0" collapsed="false"/>
    <row r="65521" customFormat="false" ht="12.8" hidden="false" customHeight="true" outlineLevel="0" collapsed="false"/>
    <row r="65522" customFormat="false" ht="12.8" hidden="false" customHeight="true" outlineLevel="0" collapsed="false"/>
    <row r="65523" customFormat="false" ht="12.8" hidden="false" customHeight="true" outlineLevel="0" collapsed="false"/>
    <row r="65524" customFormat="false" ht="12.8" hidden="false" customHeight="true" outlineLevel="0" collapsed="false"/>
    <row r="65525" customFormat="false" ht="12.8" hidden="false" customHeight="true" outlineLevel="0" collapsed="false"/>
    <row r="65526" customFormat="false" ht="12.8" hidden="false" customHeight="true" outlineLevel="0" collapsed="false"/>
    <row r="65527" customFormat="false" ht="12.8" hidden="false" customHeight="true" outlineLevel="0" collapsed="false"/>
    <row r="65528" customFormat="false" ht="12.8" hidden="false" customHeight="true" outlineLevel="0" collapsed="false"/>
    <row r="65529" customFormat="false" ht="12.8" hidden="false" customHeight="true" outlineLevel="0" collapsed="false"/>
    <row r="65530" customFormat="false" ht="12.8" hidden="false" customHeight="true" outlineLevel="0" collapsed="false"/>
    <row r="65531" customFormat="false" ht="12.8" hidden="false" customHeight="true" outlineLevel="0" collapsed="false"/>
    <row r="65532" customFormat="false" ht="12.8" hidden="false" customHeight="true" outlineLevel="0" collapsed="false"/>
    <row r="65533" customFormat="false" ht="12.8" hidden="false" customHeight="true" outlineLevel="0" collapsed="false"/>
    <row r="65534" customFormat="false" ht="12.8" hidden="false" customHeight="true" outlineLevel="0" collapsed="false"/>
    <row r="65535" customFormat="false" ht="12.8" hidden="false" customHeight="true" outlineLevel="0" collapsed="false"/>
    <row r="65536" customFormat="false" ht="12.8" hidden="false" customHeight="true" outlineLevel="0" collapsed="false"/>
  </sheetData>
  <mergeCells count="38">
    <mergeCell ref="A1:C1"/>
    <mergeCell ref="B2:C2"/>
    <mergeCell ref="B3:C3"/>
    <mergeCell ref="B4:C4"/>
    <mergeCell ref="B5:C5"/>
    <mergeCell ref="D7:E7"/>
    <mergeCell ref="D19:E19"/>
    <mergeCell ref="D31:E31"/>
    <mergeCell ref="D43:E43"/>
    <mergeCell ref="D55:E55"/>
    <mergeCell ref="D67:E67"/>
    <mergeCell ref="D79:E79"/>
    <mergeCell ref="D91:E91"/>
    <mergeCell ref="D103:E103"/>
    <mergeCell ref="D115:E115"/>
    <mergeCell ref="D127:E127"/>
    <mergeCell ref="D139:E139"/>
    <mergeCell ref="D151:E151"/>
    <mergeCell ref="D163:E163"/>
    <mergeCell ref="D175:E175"/>
    <mergeCell ref="D187:E187"/>
    <mergeCell ref="D199:E199"/>
    <mergeCell ref="D211:E211"/>
    <mergeCell ref="D223:E223"/>
    <mergeCell ref="D235:E235"/>
    <mergeCell ref="D247:E247"/>
    <mergeCell ref="D259:E259"/>
    <mergeCell ref="D271:E271"/>
    <mergeCell ref="D283:E283"/>
    <mergeCell ref="D295:E295"/>
    <mergeCell ref="D307:E307"/>
    <mergeCell ref="D319:E319"/>
    <mergeCell ref="D331:E331"/>
    <mergeCell ref="D343:E343"/>
    <mergeCell ref="D355:E355"/>
    <mergeCell ref="D367:E367"/>
    <mergeCell ref="A379:B379"/>
    <mergeCell ref="D379:E379"/>
  </mergeCells>
  <conditionalFormatting sqref="D177:F185">
    <cfRule type="cellIs" priority="2" operator="equal" aboveAverage="0" equalAverage="0" bottom="0" percent="0" rank="0" text="" dxfId="0">
      <formula>1</formula>
    </cfRule>
  </conditionalFormatting>
  <conditionalFormatting sqref="Q382">
    <cfRule type="cellIs" priority="3" operator="equal" aboveAverage="0" equalAverage="0" bottom="0" percent="0" rank="0" text="" dxfId="1">
      <formula>1</formula>
    </cfRule>
  </conditionalFormatting>
  <conditionalFormatting sqref="Q369:Q377">
    <cfRule type="cellIs" priority="4" operator="equal" aboveAverage="0" equalAverage="0" bottom="0" percent="0" rank="0" text="" dxfId="2">
      <formula>1</formula>
    </cfRule>
  </conditionalFormatting>
  <conditionalFormatting sqref="Q345:Q353 Q357:Q365">
    <cfRule type="cellIs" priority="5" operator="equal" aboveAverage="0" equalAverage="0" bottom="0" percent="0" rank="0" text="" dxfId="0">
      <formula>1</formula>
    </cfRule>
  </conditionalFormatting>
  <conditionalFormatting sqref="Q21:Q28 Q33:Q41 Q45:Q53 Q57:Q65 Q69:Q77 Q81:Q89 Q93:Q101 Q117:Q125 Q129:Q137 Q141:Q149 Q153:Q161 Q165:Q173 Q177:Q185 Q189:Q197 Q201:Q209 Q213:Q221 Q225:Q233 Q237:Q245 Q249:Q257 Q273:Q281 Q285:Q293 Q297:Q305 Q309:Q317 Q321:Q329 Q333:Q341 Q261:Q269">
    <cfRule type="cellIs" priority="6" operator="equal" aboveAverage="0" equalAverage="0" bottom="0" percent="0" rank="0" text="" dxfId="1">
      <formula>1</formula>
    </cfRule>
  </conditionalFormatting>
  <conditionalFormatting sqref="Q29">
    <cfRule type="cellIs" priority="7" operator="equal" aboveAverage="0" equalAverage="0" bottom="0" percent="0" rank="0" text="" dxfId="2">
      <formula>1</formula>
    </cfRule>
  </conditionalFormatting>
  <conditionalFormatting sqref="G369:M377 N369:P371 N373:P377">
    <cfRule type="cellIs" priority="8" operator="equal" aboveAverage="0" equalAverage="0" bottom="0" percent="0" rank="0" text="" dxfId="0">
      <formula>1</formula>
    </cfRule>
  </conditionalFormatting>
  <conditionalFormatting sqref="N372:P372">
    <cfRule type="cellIs" priority="9" operator="equal" aboveAverage="0" equalAverage="0" bottom="0" percent="0" rank="0" text="" dxfId="1">
      <formula>1</formula>
    </cfRule>
  </conditionalFormatting>
  <conditionalFormatting sqref="G357:H365 I346:I349 G352:I353 I357:I361 I363:I365 J345:P353 J357:P365 G345:H351 I351">
    <cfRule type="cellIs" priority="10" operator="equal" aboveAverage="0" equalAverage="0" bottom="0" percent="0" rank="0" text="" dxfId="2">
      <formula>1</formula>
    </cfRule>
  </conditionalFormatting>
  <conditionalFormatting sqref="I345">
    <cfRule type="cellIs" priority="11" operator="equal" aboveAverage="0" equalAverage="0" bottom="0" percent="0" rank="0" text="" dxfId="3">
      <formula>1</formula>
    </cfRule>
  </conditionalFormatting>
  <conditionalFormatting sqref="I350">
    <cfRule type="cellIs" priority="12" operator="equal" aboveAverage="0" equalAverage="0" bottom="0" percent="0" rank="0" text="" dxfId="4">
      <formula>1</formula>
    </cfRule>
  </conditionalFormatting>
  <conditionalFormatting sqref="I362">
    <cfRule type="cellIs" priority="13" operator="equal" aboveAverage="0" equalAverage="0" bottom="0" percent="0" rank="0" text="" dxfId="5">
      <formula>1</formula>
    </cfRule>
  </conditionalFormatting>
  <conditionalFormatting sqref="G9:G15 G28 G129:P137 G153:G157 G177:P177 G201:P201 G232:P233 G273:G277 G285:H285 G287:G288 G297:G299 G333:H341 H9:J14 G21:H27 H141:H146 H153:H156 H202 H225:H230 I21:I23 I25:I26 I141:J143 I145:I146 I154:I156 I165:J167 I189:I194 I204:I205 I225:I229 I249:I254 G256:P256 I297:I302 I304:P305 I333:I338 I340:I341 J21:M28 J153:J157 J168:J169 J249 J251 J285 J333:P341 K9:L9 K11:L11 K13 K15:K17 K249:L252 K274:L277 L13:M17 M9:M11 M140:M142 M144:M146 G148:P149 M249:M253 N9:P17 N21:N23 N25:N28 N153:P154 N156:N157 N165:N167 N249:N252 O21:P28 O189:P189 O249:P249 O251:P251 O273:P273 P275 J280:P281 G301:G305 H297:H305 G292:P293 G280:H281 G208:P209 G196:P197 G172:P173 K160:P161 N141:P147 G141:G147 J145:J147 K141:L147 K153:M159 N159 O156:P159 O165:P171 G165:H171 I169:I171 J171 K165:M171 N169:N171 O191:P195 G190:G195 H189:H195 J190:J195 K189:N195 O202:P207 G203:G207 H204:H207 I207 J203:J207 K202:M207 N203:N207 G225:G231 J225:P231 J253:J255 K254:P255 G249:H255 K279:L279 P277:P279 G279 H273:H279 J273:J279 M273:N279 O275:O279 G290:G291 H287:J291 K285:N291 O286:P291 J297:P303 G310:G317">
    <cfRule type="cellIs" priority="14" operator="equal" aboveAverage="0" equalAverage="0" bottom="0" percent="0" rank="0" text="" dxfId="6">
      <formula>1</formula>
    </cfRule>
  </conditionalFormatting>
  <conditionalFormatting sqref="N24">
    <cfRule type="cellIs" priority="15" operator="equal" aboveAverage="0" equalAverage="0" bottom="0" percent="0" rank="0" text="" dxfId="7">
      <formula>1</formula>
    </cfRule>
  </conditionalFormatting>
  <conditionalFormatting sqref="N155">
    <cfRule type="cellIs" priority="16" operator="equal" aboveAverage="0" equalAverage="0" bottom="0" percent="0" rank="0" text="" dxfId="8">
      <formula>1</formula>
    </cfRule>
  </conditionalFormatting>
  <conditionalFormatting sqref="N168">
    <cfRule type="cellIs" priority="17" operator="equal" aboveAverage="0" equalAverage="0" bottom="0" percent="0" rank="0" text="" dxfId="9">
      <formula>1</formula>
    </cfRule>
  </conditionalFormatting>
  <conditionalFormatting sqref="N253:P253">
    <cfRule type="cellIs" priority="18" operator="equal" aboveAverage="0" equalAverage="0" bottom="0" percent="0" rank="0" text="" dxfId="10">
      <formula>1</formula>
    </cfRule>
  </conditionalFormatting>
  <conditionalFormatting sqref="G158:G161 H157:I158 H159:H161">
    <cfRule type="cellIs" priority="19" operator="equal" aboveAverage="0" equalAverage="0" bottom="0" percent="0" rank="0" text="" dxfId="11">
      <formula>1</formula>
    </cfRule>
  </conditionalFormatting>
  <conditionalFormatting sqref="J158:J161">
    <cfRule type="cellIs" priority="20" operator="equal" aboveAverage="0" equalAverage="0" bottom="0" percent="0" rank="0" text="" dxfId="12">
      <formula>1</formula>
    </cfRule>
  </conditionalFormatting>
  <conditionalFormatting sqref="K253:L253">
    <cfRule type="cellIs" priority="21" operator="equal" aboveAverage="0" equalAverage="0" bottom="0" percent="0" rank="0" text="" dxfId="13">
      <formula>1</formula>
    </cfRule>
  </conditionalFormatting>
  <conditionalFormatting sqref="K272:P272">
    <cfRule type="cellIs" priority="22" operator="equal" aboveAverage="0" equalAverage="0" bottom="0" percent="0" rank="0" text="" dxfId="14">
      <formula>1</formula>
    </cfRule>
  </conditionalFormatting>
  <conditionalFormatting sqref="J15">
    <cfRule type="cellIs" priority="23" operator="equal" aboveAverage="0" equalAverage="0" bottom="0" percent="0" rank="0" text="" dxfId="15">
      <formula>1</formula>
    </cfRule>
  </conditionalFormatting>
  <conditionalFormatting sqref="J16:J17">
    <cfRule type="cellIs" priority="24" operator="equal" aboveAverage="0" equalAverage="0" bottom="0" percent="0" rank="0" text="" dxfId="16">
      <formula>1</formula>
    </cfRule>
  </conditionalFormatting>
  <conditionalFormatting sqref="H15:I15">
    <cfRule type="cellIs" priority="25" operator="equal" aboveAverage="0" equalAverage="0" bottom="0" percent="0" rank="0" text="" dxfId="17">
      <formula>1</formula>
    </cfRule>
  </conditionalFormatting>
  <conditionalFormatting sqref="H16:I17">
    <cfRule type="cellIs" priority="26" operator="equal" aboveAverage="0" equalAverage="0" bottom="0" percent="0" rank="0" text="" dxfId="18">
      <formula>1</formula>
    </cfRule>
  </conditionalFormatting>
  <conditionalFormatting sqref="J170">
    <cfRule type="cellIs" priority="27" operator="equal" aboveAverage="0" equalAverage="0" bottom="0" percent="0" rank="0" text="" dxfId="19">
      <formula>1</formula>
    </cfRule>
  </conditionalFormatting>
  <conditionalFormatting sqref="M143">
    <cfRule type="cellIs" priority="28" operator="equal" aboveAverage="0" equalAverage="0" bottom="0" percent="0" rank="0" text="" dxfId="20">
      <formula>1</formula>
    </cfRule>
  </conditionalFormatting>
  <conditionalFormatting sqref="O155">
    <cfRule type="cellIs" priority="29" operator="equal" aboveAverage="0" equalAverage="0" bottom="0" percent="0" rank="0" text="" dxfId="21">
      <formula>1</formula>
    </cfRule>
  </conditionalFormatting>
  <conditionalFormatting sqref="P155">
    <cfRule type="cellIs" priority="30" operator="equal" aboveAverage="0" equalAverage="0" bottom="0" percent="0" rank="0" text="" dxfId="22">
      <formula>1</formula>
    </cfRule>
  </conditionalFormatting>
  <conditionalFormatting sqref="P276">
    <cfRule type="cellIs" priority="31" operator="equal" aboveAverage="0" equalAverage="0" bottom="0" percent="0" rank="0" text="" dxfId="23">
      <formula>1</formula>
    </cfRule>
  </conditionalFormatting>
  <conditionalFormatting sqref="H147:I147">
    <cfRule type="cellIs" priority="32" operator="equal" aboveAverage="0" equalAverage="0" bottom="0" percent="0" rank="0" text="" dxfId="24">
      <formula>1</formula>
    </cfRule>
  </conditionalFormatting>
  <conditionalFormatting sqref="M147">
    <cfRule type="cellIs" priority="33" operator="equal" aboveAverage="0" equalAverage="0" bottom="0" percent="0" rank="0" text="" dxfId="25">
      <formula>1</formula>
    </cfRule>
  </conditionalFormatting>
  <conditionalFormatting sqref="J144">
    <cfRule type="cellIs" priority="34" operator="equal" aboveAverage="0" equalAverage="0" bottom="0" percent="0" rank="0" text="" dxfId="26">
      <formula>1</formula>
    </cfRule>
  </conditionalFormatting>
  <conditionalFormatting sqref="K10:L10">
    <cfRule type="cellIs" priority="35" operator="equal" aboveAverage="0" equalAverage="0" bottom="0" percent="0" rank="0" text="" dxfId="27">
      <formula>1</formula>
    </cfRule>
  </conditionalFormatting>
  <conditionalFormatting sqref="H28">
    <cfRule type="cellIs" priority="36" operator="equal" aboveAverage="0" equalAverage="0" bottom="0" percent="0" rank="0" text="" dxfId="28">
      <formula>1</formula>
    </cfRule>
  </conditionalFormatting>
  <conditionalFormatting sqref="H231:I231">
    <cfRule type="cellIs" priority="37" operator="equal" aboveAverage="0" equalAverage="0" bottom="0" percent="0" rank="0" text="" dxfId="29">
      <formula>1</formula>
    </cfRule>
  </conditionalFormatting>
  <conditionalFormatting sqref="K273:L273">
    <cfRule type="cellIs" priority="38" operator="equal" aboveAverage="0" equalAverage="0" bottom="0" percent="0" rank="0" text="" dxfId="30">
      <formula>1</formula>
    </cfRule>
  </conditionalFormatting>
  <conditionalFormatting sqref="G289">
    <cfRule type="cellIs" priority="39" operator="equal" aboveAverage="0" equalAverage="0" bottom="0" percent="0" rank="0" text="" dxfId="31">
      <formula>1</formula>
    </cfRule>
  </conditionalFormatting>
  <conditionalFormatting sqref="G189">
    <cfRule type="cellIs" priority="40" operator="equal" aboveAverage="0" equalAverage="0" bottom="0" percent="0" rank="0" text="" dxfId="32">
      <formula>1</formula>
    </cfRule>
  </conditionalFormatting>
  <conditionalFormatting sqref="O190:P190">
    <cfRule type="cellIs" priority="41" operator="equal" aboveAverage="0" equalAverage="0" bottom="0" percent="0" rank="0" text="" dxfId="33">
      <formula>1</formula>
    </cfRule>
  </conditionalFormatting>
  <conditionalFormatting sqref="J189">
    <cfRule type="cellIs" priority="42" operator="equal" aboveAverage="0" equalAverage="0" bottom="0" percent="0" rank="0" text="" dxfId="34">
      <formula>1</formula>
    </cfRule>
  </conditionalFormatting>
  <conditionalFormatting sqref="O274:P274">
    <cfRule type="cellIs" priority="43" operator="equal" aboveAverage="0" equalAverage="0" bottom="0" percent="0" rank="0" text="" dxfId="35">
      <formula>1</formula>
    </cfRule>
  </conditionalFormatting>
  <conditionalFormatting sqref="G300">
    <cfRule type="cellIs" priority="44" operator="equal" aboveAverage="0" equalAverage="0" bottom="0" percent="0" rank="0" text="" dxfId="36">
      <formula>1</formula>
    </cfRule>
  </conditionalFormatting>
  <conditionalFormatting sqref="N158">
    <cfRule type="cellIs" priority="45" operator="equal" aboveAverage="0" equalAverage="0" bottom="0" percent="0" rank="0" text="" dxfId="37">
      <formula>1</formula>
    </cfRule>
  </conditionalFormatting>
  <conditionalFormatting sqref="G278">
    <cfRule type="cellIs" priority="46" operator="equal" aboveAverage="0" equalAverage="0" bottom="0" percent="0" rank="0" text="" dxfId="38">
      <formula>1</formula>
    </cfRule>
  </conditionalFormatting>
  <conditionalFormatting sqref="K278:L278">
    <cfRule type="cellIs" priority="47" operator="equal" aboveAverage="0" equalAverage="0" bottom="0" percent="0" rank="0" text="" dxfId="39">
      <formula>1</formula>
    </cfRule>
  </conditionalFormatting>
  <conditionalFormatting sqref="K12">
    <cfRule type="cellIs" priority="48" operator="equal" aboveAverage="0" equalAverage="0" bottom="0" percent="0" rank="0" text="" dxfId="40">
      <formula>1</formula>
    </cfRule>
  </conditionalFormatting>
  <conditionalFormatting sqref="L12">
    <cfRule type="cellIs" priority="49" operator="equal" aboveAverage="0" equalAverage="0" bottom="0" percent="0" rank="0" text="" dxfId="41">
      <formula>1</formula>
    </cfRule>
  </conditionalFormatting>
  <conditionalFormatting sqref="M12">
    <cfRule type="cellIs" priority="50" operator="equal" aboveAverage="0" equalAverage="0" bottom="0" percent="0" rank="0" text="" dxfId="42">
      <formula>1</formula>
    </cfRule>
  </conditionalFormatting>
  <conditionalFormatting sqref="K14">
    <cfRule type="cellIs" priority="51" operator="equal" aboveAverage="0" equalAverage="0" bottom="0" percent="0" rank="0" text="" dxfId="43">
      <formula>1</formula>
    </cfRule>
  </conditionalFormatting>
  <conditionalFormatting sqref="G202">
    <cfRule type="cellIs" priority="52" operator="equal" aboveAverage="0" equalAverage="0" bottom="0" percent="0" rank="0" text="" dxfId="44">
      <formula>1</formula>
    </cfRule>
  </conditionalFormatting>
  <conditionalFormatting sqref="J202">
    <cfRule type="cellIs" priority="53" operator="equal" aboveAverage="0" equalAverage="0" bottom="0" percent="0" rank="0" text="" dxfId="45">
      <formula>1</formula>
    </cfRule>
  </conditionalFormatting>
  <conditionalFormatting sqref="N202">
    <cfRule type="cellIs" priority="54" operator="equal" aboveAverage="0" equalAverage="0" bottom="0" percent="0" rank="0" text="" dxfId="46">
      <formula>1</formula>
    </cfRule>
  </conditionalFormatting>
  <conditionalFormatting sqref="G286:J286">
    <cfRule type="cellIs" priority="55" operator="equal" aboveAverage="0" equalAverage="0" bottom="0" percent="0" rank="0" text="" dxfId="47">
      <formula>1</formula>
    </cfRule>
  </conditionalFormatting>
  <conditionalFormatting sqref="O285:P285">
    <cfRule type="cellIs" priority="56" operator="equal" aboveAverage="0" equalAverage="0" bottom="0" percent="0" rank="0" text="" dxfId="48">
      <formula>1</formula>
    </cfRule>
  </conditionalFormatting>
  <conditionalFormatting sqref="J250">
    <cfRule type="cellIs" priority="57" operator="equal" aboveAverage="0" equalAverage="0" bottom="0" percent="0" rank="0" text="" dxfId="49">
      <formula>1</formula>
    </cfRule>
  </conditionalFormatting>
  <conditionalFormatting sqref="O252:P252">
    <cfRule type="cellIs" priority="58" operator="equal" aboveAverage="0" equalAverage="0" bottom="0" percent="0" rank="0" text="" dxfId="50">
      <formula>1</formula>
    </cfRule>
  </conditionalFormatting>
  <conditionalFormatting sqref="O250:P250">
    <cfRule type="cellIs" priority="59" operator="equal" aboveAverage="0" equalAverage="0" bottom="0" percent="0" rank="0" text="" dxfId="51">
      <formula>1</formula>
    </cfRule>
  </conditionalFormatting>
  <conditionalFormatting sqref="J252">
    <cfRule type="cellIs" priority="60" operator="equal" aboveAverage="0" equalAverage="0" bottom="0" percent="0" rank="0" text="" dxfId="52">
      <formula>1</formula>
    </cfRule>
  </conditionalFormatting>
  <conditionalFormatting sqref="H203:I203">
    <cfRule type="cellIs" priority="61" operator="equal" aboveAverage="0" equalAverage="0" bottom="0" percent="0" rank="0" text="" dxfId="53">
      <formula>1</formula>
    </cfRule>
  </conditionalFormatting>
  <conditionalFormatting sqref="G237:G245 H237:H242 H244:I245 I237:I240 I242 J237:P245">
    <cfRule type="cellIs" priority="62" operator="equal" aboveAverage="0" equalAverage="0" bottom="0" percent="0" rank="0" text="" dxfId="54">
      <formula>1</formula>
    </cfRule>
  </conditionalFormatting>
  <conditionalFormatting sqref="H243:I243">
    <cfRule type="cellIs" priority="63" operator="equal" aboveAverage="0" equalAverage="0" bottom="0" percent="0" rank="0" text="" dxfId="55">
      <formula>1</formula>
    </cfRule>
  </conditionalFormatting>
  <conditionalFormatting sqref="G321:H329 I321:I324 I326 I328:I329 J321:P329">
    <cfRule type="cellIs" priority="64" operator="equal" aboveAverage="0" equalAverage="0" bottom="0" percent="0" rank="0" text="" dxfId="56">
      <formula>1</formula>
    </cfRule>
  </conditionalFormatting>
  <conditionalFormatting sqref="G178:H185 I178:I180 I183:J185 J179:J182 K179:L185 M178:N185 O178:P179 O181:P185">
    <cfRule type="cellIs" priority="65" operator="equal" aboveAverage="0" equalAverage="0" bottom="0" percent="0" rank="0" text="" dxfId="57">
      <formula>1</formula>
    </cfRule>
  </conditionalFormatting>
  <conditionalFormatting sqref="J178:L178">
    <cfRule type="cellIs" priority="66" operator="equal" aboveAverage="0" equalAverage="0" bottom="0" percent="0" rank="0" text="" dxfId="58">
      <formula>1</formula>
    </cfRule>
  </conditionalFormatting>
  <conditionalFormatting sqref="O180:P180">
    <cfRule type="cellIs" priority="67" operator="equal" aboveAverage="0" equalAverage="0" bottom="0" percent="0" rank="0" text="" dxfId="59">
      <formula>1</formula>
    </cfRule>
  </conditionalFormatting>
  <conditionalFormatting sqref="I160:I161">
    <cfRule type="cellIs" priority="68" operator="equal" aboveAverage="0" equalAverage="0" bottom="0" percent="0" rank="0" text="" dxfId="60">
      <formula>1</formula>
    </cfRule>
  </conditionalFormatting>
  <conditionalFormatting sqref="G16:G17">
    <cfRule type="cellIs" priority="69" operator="equal" aboveAverage="0" equalAverage="0" bottom="0" percent="0" rank="0" text="" dxfId="61">
      <formula>1</formula>
    </cfRule>
  </conditionalFormatting>
  <conditionalFormatting sqref="G29 J29:P29">
    <cfRule type="cellIs" priority="70" operator="equal" aboveAverage="0" equalAverage="0" bottom="0" percent="0" rank="0" text="" dxfId="62">
      <formula>1</formula>
    </cfRule>
  </conditionalFormatting>
  <conditionalFormatting sqref="H29">
    <cfRule type="cellIs" priority="71" operator="equal" aboveAverage="0" equalAverage="0" bottom="0" percent="0" rank="0" text="" dxfId="63">
      <formula>1</formula>
    </cfRule>
  </conditionalFormatting>
  <conditionalFormatting sqref="I274:I281">
    <cfRule type="cellIs" priority="72" operator="equal" aboveAverage="0" equalAverage="0" bottom="0" percent="0" rank="0" text="" dxfId="64">
      <formula>1</formula>
    </cfRule>
  </conditionalFormatting>
  <conditionalFormatting sqref="G214:G221 H213:H218 I213:I215 I217 J213:M221 N214:N217 N219:P221 O214:P216">
    <cfRule type="cellIs" priority="73" operator="equal" aboveAverage="0" equalAverage="0" bottom="0" percent="0" rank="0" text="" dxfId="65">
      <formula>1</formula>
    </cfRule>
  </conditionalFormatting>
  <conditionalFormatting sqref="N213:P213">
    <cfRule type="cellIs" priority="74" operator="equal" aboveAverage="0" equalAverage="0" bottom="0" percent="0" rank="0" text="" dxfId="66">
      <formula>1</formula>
    </cfRule>
  </conditionalFormatting>
  <conditionalFormatting sqref="H220:I221">
    <cfRule type="cellIs" priority="75" operator="equal" aboveAverage="0" equalAverage="0" bottom="0" percent="0" rank="0" text="" dxfId="67">
      <formula>1</formula>
    </cfRule>
  </conditionalFormatting>
  <conditionalFormatting sqref="N218">
    <cfRule type="cellIs" priority="76" operator="equal" aboveAverage="0" equalAverage="0" bottom="0" percent="0" rank="0" text="" dxfId="68">
      <formula>1</formula>
    </cfRule>
  </conditionalFormatting>
  <conditionalFormatting sqref="I218">
    <cfRule type="cellIs" priority="77" operator="equal" aboveAverage="0" equalAverage="0" bottom="0" percent="0" rank="0" text="" dxfId="69">
      <formula>1</formula>
    </cfRule>
  </conditionalFormatting>
  <conditionalFormatting sqref="I219">
    <cfRule type="cellIs" priority="78" operator="equal" aboveAverage="0" equalAverage="0" bottom="0" percent="0" rank="0" text="" dxfId="70">
      <formula>1</formula>
    </cfRule>
  </conditionalFormatting>
  <conditionalFormatting sqref="G258:J258 G260:J260">
    <cfRule type="cellIs" priority="79" operator="equal" aboveAverage="0" equalAverage="0" bottom="0" percent="0" rank="0" text="" dxfId="71">
      <formula>1</formula>
    </cfRule>
  </conditionalFormatting>
  <conditionalFormatting sqref="G257:P257">
    <cfRule type="cellIs" priority="80" operator="equal" aboveAverage="0" equalAverage="0" bottom="0" percent="0" rank="0" text="" dxfId="72">
      <formula>1</formula>
    </cfRule>
  </conditionalFormatting>
  <conditionalFormatting sqref="G267:P269">
    <cfRule type="cellIs" priority="81" operator="equal" aboveAverage="0" equalAverage="0" bottom="0" percent="0" rank="0" text="" dxfId="73">
      <formula>1</formula>
    </cfRule>
  </conditionalFormatting>
  <conditionalFormatting sqref="G261:H266 I261:I263 I265:I266 J261:J266 K261:L265 M261:P266">
    <cfRule type="cellIs" priority="82" operator="equal" aboveAverage="0" equalAverage="0" bottom="0" percent="0" rank="0" text="" dxfId="74">
      <formula>1</formula>
    </cfRule>
  </conditionalFormatting>
  <conditionalFormatting sqref="K266:L266">
    <cfRule type="cellIs" priority="83" operator="equal" aboveAverage="0" equalAverage="0" bottom="0" percent="0" rank="0" text="" dxfId="75">
      <formula>1</formula>
    </cfRule>
  </conditionalFormatting>
  <conditionalFormatting sqref="H219">
    <cfRule type="cellIs" priority="84" operator="equal" aboveAverage="0" equalAverage="0" bottom="0" percent="0" rank="0" text="" dxfId="76">
      <formula>1</formula>
    </cfRule>
  </conditionalFormatting>
  <conditionalFormatting sqref="I27">
    <cfRule type="cellIs" priority="85" operator="equal" aboveAverage="0" equalAverage="0" bottom="0" percent="0" rank="0" text="" dxfId="77">
      <formula>1</formula>
    </cfRule>
  </conditionalFormatting>
  <conditionalFormatting sqref="I144">
    <cfRule type="cellIs" priority="86" operator="equal" aboveAverage="0" equalAverage="0" bottom="0" percent="0" rank="0" text="" dxfId="78">
      <formula>1</formula>
    </cfRule>
  </conditionalFormatting>
  <conditionalFormatting sqref="I153">
    <cfRule type="cellIs" priority="87" operator="equal" aboveAverage="0" equalAverage="0" bottom="0" percent="0" rank="0" text="" dxfId="79">
      <formula>1</formula>
    </cfRule>
  </conditionalFormatting>
  <conditionalFormatting sqref="I159">
    <cfRule type="cellIs" priority="88" operator="equal" aboveAverage="0" equalAverage="0" bottom="0" percent="0" rank="0" text="" dxfId="80">
      <formula>1</formula>
    </cfRule>
  </conditionalFormatting>
  <conditionalFormatting sqref="I168">
    <cfRule type="cellIs" priority="89" operator="equal" aboveAverage="0" equalAverage="0" bottom="0" percent="0" rank="0" text="" dxfId="81">
      <formula>1</formula>
    </cfRule>
  </conditionalFormatting>
  <conditionalFormatting sqref="I182">
    <cfRule type="cellIs" priority="90" operator="equal" aboveAverage="0" equalAverage="0" bottom="0" percent="0" rank="0" text="" dxfId="82">
      <formula>1</formula>
    </cfRule>
  </conditionalFormatting>
  <conditionalFormatting sqref="I181">
    <cfRule type="cellIs" priority="91" operator="equal" aboveAverage="0" equalAverage="0" bottom="0" percent="0" rank="0" text="" dxfId="83">
      <formula>1</formula>
    </cfRule>
  </conditionalFormatting>
  <conditionalFormatting sqref="I195">
    <cfRule type="cellIs" priority="92" operator="equal" aboveAverage="0" equalAverage="0" bottom="0" percent="0" rank="0" text="" dxfId="84">
      <formula>1</formula>
    </cfRule>
  </conditionalFormatting>
  <conditionalFormatting sqref="I202">
    <cfRule type="cellIs" priority="93" operator="equal" aboveAverage="0" equalAverage="0" bottom="0" percent="0" rank="0" text="" dxfId="85">
      <formula>1</formula>
    </cfRule>
  </conditionalFormatting>
  <conditionalFormatting sqref="I206">
    <cfRule type="cellIs" priority="94" operator="equal" aboveAverage="0" equalAverage="0" bottom="0" percent="0" rank="0" text="" dxfId="86">
      <formula>1</formula>
    </cfRule>
  </conditionalFormatting>
  <conditionalFormatting sqref="I216">
    <cfRule type="cellIs" priority="95" operator="equal" aboveAverage="0" equalAverage="0" bottom="0" percent="0" rank="0" text="" dxfId="87">
      <formula>1</formula>
    </cfRule>
  </conditionalFormatting>
  <conditionalFormatting sqref="I230">
    <cfRule type="cellIs" priority="96" operator="equal" aboveAverage="0" equalAverage="0" bottom="0" percent="0" rank="0" text="" dxfId="88">
      <formula>1</formula>
    </cfRule>
  </conditionalFormatting>
  <conditionalFormatting sqref="I241">
    <cfRule type="cellIs" priority="97" operator="equal" aboveAverage="0" equalAverage="0" bottom="0" percent="0" rank="0" text="" dxfId="89">
      <formula>1</formula>
    </cfRule>
  </conditionalFormatting>
  <conditionalFormatting sqref="I255">
    <cfRule type="cellIs" priority="98" operator="equal" aboveAverage="0" equalAverage="0" bottom="0" percent="0" rank="0" text="" dxfId="90">
      <formula>1</formula>
    </cfRule>
  </conditionalFormatting>
  <conditionalFormatting sqref="I264">
    <cfRule type="cellIs" priority="99" operator="equal" aboveAverage="0" equalAverage="0" bottom="0" percent="0" rank="0" text="" dxfId="91">
      <formula>1</formula>
    </cfRule>
  </conditionalFormatting>
  <conditionalFormatting sqref="I273">
    <cfRule type="cellIs" priority="100" operator="equal" aboveAverage="0" equalAverage="0" bottom="0" percent="0" rank="0" text="" dxfId="92">
      <formula>1</formula>
    </cfRule>
  </conditionalFormatting>
  <conditionalFormatting sqref="I285">
    <cfRule type="cellIs" priority="101" operator="equal" aboveAverage="0" equalAverage="0" bottom="0" percent="0" rank="0" text="" dxfId="93">
      <formula>1</formula>
    </cfRule>
  </conditionalFormatting>
  <conditionalFormatting sqref="I303">
    <cfRule type="cellIs" priority="102" operator="equal" aboveAverage="0" equalAverage="0" bottom="0" percent="0" rank="0" text="" dxfId="94">
      <formula>1</formula>
    </cfRule>
  </conditionalFormatting>
  <conditionalFormatting sqref="I325">
    <cfRule type="cellIs" priority="103" operator="equal" aboveAverage="0" equalAverage="0" bottom="0" percent="0" rank="0" text="" dxfId="95">
      <formula>1</formula>
    </cfRule>
  </conditionalFormatting>
  <conditionalFormatting sqref="I327">
    <cfRule type="cellIs" priority="104" operator="equal" aboveAverage="0" equalAverage="0" bottom="0" percent="0" rank="0" text="" dxfId="96">
      <formula>1</formula>
    </cfRule>
  </conditionalFormatting>
  <conditionalFormatting sqref="I339">
    <cfRule type="cellIs" priority="105" operator="equal" aboveAverage="0" equalAverage="0" bottom="0" percent="0" rank="0" text="" dxfId="97">
      <formula>1</formula>
    </cfRule>
  </conditionalFormatting>
  <conditionalFormatting sqref="I24">
    <cfRule type="cellIs" priority="106" operator="equal" aboveAverage="0" equalAverage="0" bottom="0" percent="0" rank="0" text="" dxfId="98">
      <formula>1</formula>
    </cfRule>
  </conditionalFormatting>
  <conditionalFormatting sqref="I29">
    <cfRule type="cellIs" priority="107" operator="equal" aboveAverage="0" equalAverage="0" bottom="0" percent="0" rank="0" text="" dxfId="99">
      <formula>1</formula>
    </cfRule>
  </conditionalFormatting>
  <conditionalFormatting sqref="I28">
    <cfRule type="cellIs" priority="108" operator="equal" aboveAverage="0" equalAverage="0" bottom="0" percent="0" rank="0" text="" dxfId="100">
      <formula>1</formula>
    </cfRule>
  </conditionalFormatting>
  <conditionalFormatting sqref="G33:H41 G81:G89 I33 I35 I37 I39:I41 I81:I83 I85 I87 I93 J33:P41 J81:J82 J84:J89 K81:P89 O93:P96 G93:H101 I95:I101 J93:N101 O98:P101">
    <cfRule type="cellIs" priority="109" operator="equal" aboveAverage="0" equalAverage="0" bottom="0" percent="0" rank="0" text="" dxfId="101">
      <formula>1</formula>
    </cfRule>
  </conditionalFormatting>
  <conditionalFormatting sqref="J83">
    <cfRule type="cellIs" priority="110" operator="equal" aboveAverage="0" equalAverage="0" bottom="0" percent="0" rank="0" text="" dxfId="102">
      <formula>1</formula>
    </cfRule>
  </conditionalFormatting>
  <conditionalFormatting sqref="I84">
    <cfRule type="cellIs" priority="111" operator="equal" aboveAverage="0" equalAverage="0" bottom="0" percent="0" rank="0" text="" dxfId="103">
      <formula>1</formula>
    </cfRule>
  </conditionalFormatting>
  <conditionalFormatting sqref="I88">
    <cfRule type="cellIs" priority="112" operator="equal" aboveAverage="0" equalAverage="0" bottom="0" percent="0" rank="0" text="" dxfId="104">
      <formula>1</formula>
    </cfRule>
  </conditionalFormatting>
  <conditionalFormatting sqref="I89">
    <cfRule type="cellIs" priority="113" operator="equal" aboveAverage="0" equalAverage="0" bottom="0" percent="0" rank="0" text="" dxfId="105">
      <formula>1</formula>
    </cfRule>
  </conditionalFormatting>
  <conditionalFormatting sqref="H81:H89">
    <cfRule type="cellIs" priority="114" operator="equal" aboveAverage="0" equalAverage="0" bottom="0" percent="0" rank="0" text="" dxfId="106">
      <formula>1</formula>
    </cfRule>
  </conditionalFormatting>
  <conditionalFormatting sqref="G45:H53 I45:I48 I50:I53 J45:M53 N45:N48 N50:N53 O45:P53">
    <cfRule type="cellIs" priority="115" operator="equal" aboveAverage="0" equalAverage="0" bottom="0" percent="0" rank="0" text="" dxfId="107">
      <formula>1</formula>
    </cfRule>
  </conditionalFormatting>
  <conditionalFormatting sqref="N49">
    <cfRule type="cellIs" priority="116" operator="equal" aboveAverage="0" equalAverage="0" bottom="0" percent="0" rank="0" text="" dxfId="108">
      <formula>1</formula>
    </cfRule>
  </conditionalFormatting>
  <conditionalFormatting sqref="G57:H65 I57:L62 I65 J64:L65 M57:P65">
    <cfRule type="cellIs" priority="117" operator="equal" aboveAverage="0" equalAverage="0" bottom="0" percent="0" rank="0" text="" dxfId="109">
      <formula>1</formula>
    </cfRule>
  </conditionalFormatting>
  <conditionalFormatting sqref="I64">
    <cfRule type="cellIs" priority="118" operator="equal" aboveAverage="0" equalAverage="0" bottom="0" percent="0" rank="0" text="" dxfId="110">
      <formula>1</formula>
    </cfRule>
  </conditionalFormatting>
  <conditionalFormatting sqref="J63:L63">
    <cfRule type="cellIs" priority="119" operator="equal" aboveAverage="0" equalAverage="0" bottom="0" percent="0" rank="0" text="" dxfId="111">
      <formula>1</formula>
    </cfRule>
  </conditionalFormatting>
  <conditionalFormatting sqref="I34">
    <cfRule type="cellIs" priority="120" operator="equal" aboveAverage="0" equalAverage="0" bottom="0" percent="0" rank="0" text="" dxfId="112">
      <formula>1</formula>
    </cfRule>
  </conditionalFormatting>
  <conditionalFormatting sqref="I49">
    <cfRule type="cellIs" priority="121" operator="equal" aboveAverage="0" equalAverage="0" bottom="0" percent="0" rank="0" text="" dxfId="113">
      <formula>1</formula>
    </cfRule>
  </conditionalFormatting>
  <conditionalFormatting sqref="I63">
    <cfRule type="cellIs" priority="122" operator="equal" aboveAverage="0" equalAverage="0" bottom="0" percent="0" rank="0" text="" dxfId="114">
      <formula>1</formula>
    </cfRule>
  </conditionalFormatting>
  <conditionalFormatting sqref="I86">
    <cfRule type="cellIs" priority="123" operator="equal" aboveAverage="0" equalAverage="0" bottom="0" percent="0" rank="0" text="" dxfId="115">
      <formula>1</formula>
    </cfRule>
  </conditionalFormatting>
  <conditionalFormatting sqref="I94">
    <cfRule type="cellIs" priority="124" operator="equal" aboveAverage="0" equalAverage="0" bottom="0" percent="0" rank="0" text="" dxfId="116">
      <formula>1</formula>
    </cfRule>
  </conditionalFormatting>
  <conditionalFormatting sqref="I38">
    <cfRule type="cellIs" priority="125" operator="equal" aboveAverage="0" equalAverage="0" bottom="0" percent="0" rank="0" text="" dxfId="117">
      <formula>1</formula>
    </cfRule>
  </conditionalFormatting>
  <conditionalFormatting sqref="I36">
    <cfRule type="cellIs" priority="126" operator="equal" aboveAverage="0" equalAverage="0" bottom="0" percent="0" rank="0" text="" dxfId="118">
      <formula>1</formula>
    </cfRule>
  </conditionalFormatting>
  <conditionalFormatting sqref="G117:H123 H124:H125 J117:M125 N117:N120 N122:N125 O117:P125 I118:I125">
    <cfRule type="cellIs" priority="127" operator="equal" aboveAverage="0" equalAverage="0" bottom="0" percent="0" rank="0" text="" dxfId="119">
      <formula>1</formula>
    </cfRule>
  </conditionalFormatting>
  <conditionalFormatting sqref="G124:G125">
    <cfRule type="cellIs" priority="128" operator="equal" aboveAverage="0" equalAverage="0" bottom="0" percent="0" rank="0" text="" dxfId="120">
      <formula>1</formula>
    </cfRule>
  </conditionalFormatting>
  <conditionalFormatting sqref="N121">
    <cfRule type="cellIs" priority="129" operator="equal" aboveAverage="0" equalAverage="0" bottom="0" percent="0" rank="0" text="" dxfId="121">
      <formula>1</formula>
    </cfRule>
  </conditionalFormatting>
  <conditionalFormatting sqref="I117">
    <cfRule type="cellIs" priority="130" operator="equal" aboveAverage="0" equalAverage="0" bottom="0" percent="0" rank="0" text="" dxfId="122">
      <formula>1</formula>
    </cfRule>
  </conditionalFormatting>
  <conditionalFormatting sqref="G69:G70 G72 G76:J77 I69 I71:I72 K69:K70 K72 L76 M76:O77 P70:P77 G74:G75 H69:H75 I74:I75 J69:J75 L69:O75">
    <cfRule type="cellIs" priority="131" operator="equal" aboveAverage="0" equalAverage="0" bottom="0" percent="0" rank="0" text="" dxfId="123">
      <formula>1</formula>
    </cfRule>
  </conditionalFormatting>
  <conditionalFormatting sqref="P69">
    <cfRule type="cellIs" priority="132" operator="equal" aboveAverage="0" equalAverage="0" bottom="0" percent="0" rank="0" text="" dxfId="124">
      <formula>1</formula>
    </cfRule>
  </conditionalFormatting>
  <conditionalFormatting sqref="G73">
    <cfRule type="cellIs" priority="133" operator="equal" aboveAverage="0" equalAverage="0" bottom="0" percent="0" rank="0" text="" dxfId="125">
      <formula>1</formula>
    </cfRule>
  </conditionalFormatting>
  <conditionalFormatting sqref="K76:K77 L77">
    <cfRule type="cellIs" priority="134" operator="equal" aboveAverage="0" equalAverage="0" bottom="0" percent="0" rank="0" text="" dxfId="126">
      <formula>1</formula>
    </cfRule>
  </conditionalFormatting>
  <conditionalFormatting sqref="G71">
    <cfRule type="cellIs" priority="135" operator="equal" aboveAverage="0" equalAverage="0" bottom="0" percent="0" rank="0" text="" dxfId="127">
      <formula>1</formula>
    </cfRule>
  </conditionalFormatting>
  <conditionalFormatting sqref="K71">
    <cfRule type="cellIs" priority="136" operator="equal" aboveAverage="0" equalAverage="0" bottom="0" percent="0" rank="0" text="" dxfId="128">
      <formula>1</formula>
    </cfRule>
  </conditionalFormatting>
  <conditionalFormatting sqref="K73:K74">
    <cfRule type="cellIs" priority="137" operator="equal" aboveAverage="0" equalAverage="0" bottom="0" percent="0" rank="0" text="" dxfId="129">
      <formula>1</formula>
    </cfRule>
  </conditionalFormatting>
  <conditionalFormatting sqref="K75">
    <cfRule type="cellIs" priority="138" operator="equal" aboveAverage="0" equalAverage="0" bottom="0" percent="0" rank="0" text="" dxfId="130">
      <formula>1</formula>
    </cfRule>
  </conditionalFormatting>
  <conditionalFormatting sqref="I70">
    <cfRule type="cellIs" priority="139" operator="equal" aboveAverage="0" equalAverage="0" bottom="0" percent="0" rank="0" text="" dxfId="131">
      <formula>1</formula>
    </cfRule>
  </conditionalFormatting>
  <conditionalFormatting sqref="I73">
    <cfRule type="cellIs" priority="140" operator="equal" aboveAverage="0" equalAverage="0" bottom="0" percent="0" rank="0" text="" dxfId="132">
      <formula>1</formula>
    </cfRule>
  </conditionalFormatting>
  <conditionalFormatting sqref="Q105:Q113">
    <cfRule type="cellIs" priority="141" operator="equal" aboveAverage="0" equalAverage="0" bottom="0" percent="0" rank="0" text="" dxfId="133">
      <formula>1</formula>
    </cfRule>
  </conditionalFormatting>
  <conditionalFormatting sqref="G105:H113 I105:I108 I110:I113 J112:J113 M112:P113 J105:P111">
    <cfRule type="cellIs" priority="142" operator="equal" aboveAverage="0" equalAverage="0" bottom="0" percent="0" rank="0" text="" dxfId="134">
      <formula>1</formula>
    </cfRule>
  </conditionalFormatting>
  <conditionalFormatting sqref="K112:L113">
    <cfRule type="cellIs" priority="143" operator="equal" aboveAverage="0" equalAverage="0" bottom="0" percent="0" rank="0" text="" dxfId="135">
      <formula>1</formula>
    </cfRule>
  </conditionalFormatting>
  <conditionalFormatting sqref="I109">
    <cfRule type="cellIs" priority="144" operator="equal" aboveAverage="0" equalAverage="0" bottom="0" percent="0" rank="0" text="" dxfId="136">
      <formula>1</formula>
    </cfRule>
  </conditionalFormatting>
  <conditionalFormatting sqref="H310:P317">
    <cfRule type="cellIs" priority="145" operator="equal" aboveAverage="0" equalAverage="0" bottom="0" percent="0" rank="0" text="" dxfId="137">
      <formula>1</formula>
    </cfRule>
  </conditionalFormatting>
  <conditionalFormatting sqref="G309:P310 G311:G316">
    <cfRule type="cellIs" priority="146" operator="equal" aboveAverage="0" equalAverage="0" bottom="0" percent="0" rank="0" text="" dxfId="138">
      <formula>1</formula>
    </cfRule>
  </conditionalFormatting>
  <conditionalFormatting sqref="J311:P316 H311:H316 I312:I316">
    <cfRule type="cellIs" priority="147" operator="equal" aboveAverage="0" equalAverage="0" bottom="0" percent="0" rank="0" text="" dxfId="139">
      <formula>1</formula>
    </cfRule>
  </conditionalFormatting>
  <conditionalFormatting sqref="I311">
    <cfRule type="cellIs" priority="148" operator="equal" aboveAverage="0" equalAverage="0" bottom="0" percent="0" rank="0" text="" dxfId="140">
      <formula>1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&amp;C&amp;"Arial,Regularna"&amp;10&amp;A</oddHeader>
    <oddFooter>&amp;C&amp;"Arial,Regularna"&amp;10Strona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00FFFF"/>
    <pageSetUpPr fitToPage="false"/>
  </sheetPr>
  <dimension ref="A1:AN6547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" activeCellId="0" sqref="G1"/>
    </sheetView>
  </sheetViews>
  <sheetFormatPr defaultRowHeight="14.85" zeroHeight="false" outlineLevelRow="0" outlineLevelCol="0"/>
  <cols>
    <col collapsed="false" customWidth="true" hidden="false" outlineLevel="0" max="1" min="1" style="70" width="11.98"/>
    <col collapsed="false" customWidth="true" hidden="false" outlineLevel="0" max="2" min="2" style="70" width="9.98"/>
    <col collapsed="false" customWidth="true" hidden="false" outlineLevel="0" max="3" min="3" style="70" width="5.7"/>
    <col collapsed="false" customWidth="true" hidden="false" outlineLevel="0" max="4" min="4" style="70" width="4.7"/>
    <col collapsed="false" customWidth="true" hidden="false" outlineLevel="0" max="5" min="5" style="70" width="4.12"/>
    <col collapsed="false" customWidth="true" hidden="false" outlineLevel="0" max="6" min="6" style="70" width="5.55"/>
    <col collapsed="false" customWidth="false" hidden="false" outlineLevel="0" max="8" min="7" style="70" width="11.49"/>
    <col collapsed="false" customWidth="true" hidden="false" outlineLevel="0" max="9" min="9" style="70" width="12.49"/>
    <col collapsed="false" customWidth="true" hidden="false" outlineLevel="0" max="10" min="10" style="70" width="9.84"/>
    <col collapsed="false" customWidth="true" hidden="false" outlineLevel="0" max="11" min="11" style="70" width="7.79"/>
    <col collapsed="false" customWidth="false" hidden="false" outlineLevel="0" max="12" min="12" style="70" width="11.49"/>
    <col collapsed="false" customWidth="true" hidden="false" outlineLevel="0" max="13" min="13" style="70" width="9.55"/>
    <col collapsed="false" customWidth="true" hidden="false" outlineLevel="0" max="14" min="14" style="70" width="9.49"/>
    <col collapsed="false" customWidth="true" hidden="false" outlineLevel="0" max="15" min="15" style="70" width="8.98"/>
    <col collapsed="false" customWidth="true" hidden="false" outlineLevel="0" max="16" min="16" style="70" width="7.49"/>
    <col collapsed="false" customWidth="true" hidden="false" outlineLevel="0" max="18" min="17" style="70" width="10.49"/>
    <col collapsed="false" customWidth="true" hidden="false" outlineLevel="0" max="19" min="19" style="70" width="7.49"/>
    <col collapsed="false" customWidth="true" hidden="false" outlineLevel="0" max="20" min="20" style="72" width="13.49"/>
    <col collapsed="false" customWidth="true" hidden="false" outlineLevel="0" max="21" min="21" style="72" width="12.98"/>
    <col collapsed="false" customWidth="true" hidden="false" outlineLevel="0" max="22" min="22" style="70" width="6.12"/>
    <col collapsed="false" customWidth="true" hidden="false" outlineLevel="0" max="23" min="23" style="70" width="7.84"/>
    <col collapsed="false" customWidth="true" hidden="false" outlineLevel="0" max="24" min="24" style="70" width="10.84"/>
    <col collapsed="false" customWidth="true" hidden="false" outlineLevel="0" max="254" min="25" style="70" width="8.49"/>
    <col collapsed="false" customWidth="true" hidden="false" outlineLevel="0" max="1025" min="255" style="0" width="8.49"/>
  </cols>
  <sheetData>
    <row r="1" customFormat="false" ht="14.85" hidden="false" customHeight="true" outlineLevel="0" collapsed="false">
      <c r="A1" s="73" t="s">
        <v>56</v>
      </c>
      <c r="B1" s="73"/>
      <c r="C1" s="73"/>
      <c r="D1" s="74"/>
      <c r="E1" s="74"/>
      <c r="F1" s="74"/>
      <c r="G1" s="72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</row>
    <row r="2" customFormat="false" ht="14.85" hidden="false" customHeight="true" outlineLevel="0" collapsed="false">
      <c r="A2" s="73" t="s">
        <v>57</v>
      </c>
      <c r="B2" s="75" t="str">
        <f aca="false">Grafik_Lipiec!B13</f>
        <v>DBC</v>
      </c>
      <c r="C2" s="75"/>
      <c r="D2" s="76"/>
      <c r="G2" s="72"/>
    </row>
    <row r="3" customFormat="false" ht="14.85" hidden="false" customHeight="true" outlineLevel="0" collapsed="false">
      <c r="A3" s="73" t="s">
        <v>58</v>
      </c>
      <c r="B3" s="75" t="str">
        <f aca="false">Grafik_Sierpień!B14</f>
        <v>Sierpień</v>
      </c>
      <c r="C3" s="75"/>
      <c r="D3" s="76"/>
      <c r="G3" s="72"/>
      <c r="W3" s="78"/>
    </row>
    <row r="4" s="80" customFormat="true" ht="14.85" hidden="false" customHeight="true" outlineLevel="0" collapsed="false">
      <c r="A4" s="73" t="s">
        <v>59</v>
      </c>
      <c r="B4" s="75" t="n">
        <f aca="false">Grafik_Sierpień!B15</f>
        <v>2018</v>
      </c>
      <c r="C4" s="75"/>
      <c r="D4" s="76"/>
      <c r="E4" s="70"/>
      <c r="F4" s="70"/>
      <c r="G4" s="72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2"/>
      <c r="U4" s="72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</row>
    <row r="5" s="80" customFormat="true" ht="14.85" hidden="false" customHeight="true" outlineLevel="0" collapsed="false">
      <c r="A5" s="81" t="s">
        <v>60</v>
      </c>
      <c r="B5" s="75" t="n">
        <f aca="false">Grafik_Sierpień!B48</f>
        <v>176</v>
      </c>
      <c r="C5" s="75"/>
      <c r="D5" s="76"/>
      <c r="E5" s="76"/>
      <c r="F5" s="76"/>
      <c r="G5" s="72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2"/>
      <c r="U5" s="72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</row>
    <row r="6" s="80" customFormat="true" ht="14.85" hidden="false" customHeight="true" outlineLevel="0" collapsed="false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2"/>
      <c r="U6" s="72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</row>
    <row r="7" s="80" customFormat="true" ht="42.2" hidden="false" customHeight="true" outlineLevel="0" collapsed="false">
      <c r="A7" s="82" t="str">
        <f aca="false">Grafik_Lipiec!B16</f>
        <v>niedziela</v>
      </c>
      <c r="B7" s="83" t="n">
        <f aca="false">Grafik_Lipiec!C16</f>
        <v>1</v>
      </c>
      <c r="C7" s="82" t="s">
        <v>61</v>
      </c>
      <c r="D7" s="82" t="s">
        <v>62</v>
      </c>
      <c r="E7" s="82"/>
      <c r="F7" s="82" t="s">
        <v>63</v>
      </c>
      <c r="G7" s="87" t="s">
        <v>82</v>
      </c>
      <c r="H7" s="87" t="s">
        <v>83</v>
      </c>
      <c r="I7" s="87" t="s">
        <v>84</v>
      </c>
      <c r="J7" s="87" t="s">
        <v>85</v>
      </c>
      <c r="K7" s="82" t="s">
        <v>86</v>
      </c>
      <c r="L7" s="87" t="s">
        <v>87</v>
      </c>
      <c r="M7" s="87" t="s">
        <v>88</v>
      </c>
      <c r="N7" s="82" t="s">
        <v>89</v>
      </c>
      <c r="O7" s="82" t="s">
        <v>90</v>
      </c>
      <c r="P7" s="82" t="s">
        <v>91</v>
      </c>
      <c r="Q7" s="87" t="s">
        <v>92</v>
      </c>
      <c r="R7" s="87" t="s">
        <v>93</v>
      </c>
      <c r="S7" s="87" t="s">
        <v>74</v>
      </c>
      <c r="T7" s="87" t="s">
        <v>16</v>
      </c>
      <c r="U7" s="72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</row>
    <row r="8" s="80" customFormat="true" ht="14.85" hidden="false" customHeight="true" outlineLevel="0" collapsed="false">
      <c r="A8" s="89" t="s">
        <v>76</v>
      </c>
      <c r="B8" s="89" t="s">
        <v>77</v>
      </c>
      <c r="C8" s="89"/>
      <c r="D8" s="89" t="s">
        <v>78</v>
      </c>
      <c r="E8" s="89" t="s">
        <v>79</v>
      </c>
      <c r="F8" s="89"/>
      <c r="G8" s="105"/>
      <c r="H8" s="105"/>
      <c r="I8" s="105"/>
      <c r="J8" s="106"/>
      <c r="K8" s="105"/>
      <c r="L8" s="89"/>
      <c r="M8" s="105"/>
      <c r="N8" s="105"/>
      <c r="O8" s="105"/>
      <c r="P8" s="105"/>
      <c r="Q8" s="105"/>
      <c r="R8" s="105"/>
      <c r="S8" s="107"/>
      <c r="T8" s="107"/>
      <c r="U8" s="72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</row>
    <row r="9" s="80" customFormat="true" ht="14.85" hidden="false" customHeight="true" outlineLevel="0" collapsed="false">
      <c r="A9" s="95" t="str">
        <f aca="false">Grafik_Sierpień!D13</f>
        <v>Tomasz</v>
      </c>
      <c r="B9" s="95" t="str">
        <f aca="false">Grafik_Sierpień!D14</f>
        <v>Kierownik</v>
      </c>
      <c r="C9" s="96" t="n">
        <f aca="false">$B$5-F9</f>
        <v>176</v>
      </c>
      <c r="D9" s="97" t="n">
        <f aca="false">Grafik_Sierpień!D16</f>
        <v>0</v>
      </c>
      <c r="E9" s="98" t="n">
        <f aca="false">Grafik_Sierpień!E16</f>
        <v>0</v>
      </c>
      <c r="F9" s="97" t="n">
        <f aca="false">E9-D9</f>
        <v>0</v>
      </c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00" t="s">
        <v>80</v>
      </c>
      <c r="T9" s="126"/>
      <c r="U9" s="72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</row>
    <row r="10" s="80" customFormat="true" ht="14.85" hidden="false" customHeight="true" outlineLevel="0" collapsed="false">
      <c r="A10" s="95" t="str">
        <f aca="false">Grafik_Sierpień!H13</f>
        <v>Adrian</v>
      </c>
      <c r="B10" s="95" t="str">
        <f aca="false">Grafik_Sierpień!H14</f>
        <v>Zstępca</v>
      </c>
      <c r="C10" s="96" t="n">
        <f aca="false">$B$5-F10</f>
        <v>176</v>
      </c>
      <c r="D10" s="97" t="n">
        <f aca="false">Grafik_Sierpień!H16</f>
        <v>0</v>
      </c>
      <c r="E10" s="98" t="n">
        <f aca="false">Grafik_Sierpień!I16</f>
        <v>0</v>
      </c>
      <c r="F10" s="97" t="n">
        <f aca="false">E10-D10</f>
        <v>0</v>
      </c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00" t="s">
        <v>80</v>
      </c>
      <c r="T10" s="126"/>
      <c r="U10" s="72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</row>
    <row r="11" s="80" customFormat="true" ht="14.85" hidden="false" customHeight="true" outlineLevel="0" collapsed="false">
      <c r="A11" s="95" t="str">
        <f aca="false">Grafik_Sierpień!L13</f>
        <v>Damian</v>
      </c>
      <c r="B11" s="95" t="str">
        <f aca="false">Grafik_Sierpień!L14</f>
        <v>Sprzedawca</v>
      </c>
      <c r="C11" s="96" t="n">
        <f aca="false">$B$5-F11</f>
        <v>176</v>
      </c>
      <c r="D11" s="97" t="n">
        <f aca="false">Grafik_Sierpień!L16</f>
        <v>0</v>
      </c>
      <c r="E11" s="98" t="n">
        <f aca="false">Grafik_Sierpień!M16</f>
        <v>0</v>
      </c>
      <c r="F11" s="97" t="n">
        <f aca="false">E11-D11</f>
        <v>0</v>
      </c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00" t="s">
        <v>80</v>
      </c>
      <c r="T11" s="126"/>
      <c r="U11" s="72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</row>
    <row r="12" s="80" customFormat="true" ht="14.85" hidden="false" customHeight="true" outlineLevel="0" collapsed="false">
      <c r="A12" s="95" t="str">
        <f aca="false">Grafik_Sierpień!P13</f>
        <v>Michał</v>
      </c>
      <c r="B12" s="95" t="str">
        <f aca="false">Grafik_Sierpień!P14</f>
        <v>Sprzedawca</v>
      </c>
      <c r="C12" s="96" t="n">
        <f aca="false">$B$5-F12</f>
        <v>176</v>
      </c>
      <c r="D12" s="97" t="n">
        <f aca="false">Grafik_Sierpień!P16</f>
        <v>0</v>
      </c>
      <c r="E12" s="98" t="n">
        <f aca="false">Grafik_Sierpień!Q16</f>
        <v>0</v>
      </c>
      <c r="F12" s="97" t="n">
        <f aca="false">E12-D12</f>
        <v>0</v>
      </c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00" t="s">
        <v>80</v>
      </c>
      <c r="T12" s="126"/>
      <c r="U12" s="72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</row>
    <row r="13" s="80" customFormat="true" ht="14.85" hidden="false" customHeight="true" outlineLevel="0" collapsed="false">
      <c r="A13" s="95" t="str">
        <f aca="false">Grafik_Sierpień!T13</f>
        <v>Radosław</v>
      </c>
      <c r="B13" s="95" t="str">
        <f aca="false">Grafik_Sierpień!T14</f>
        <v>Sprzedawca</v>
      </c>
      <c r="C13" s="96" t="n">
        <f aca="false">$B$5-F13</f>
        <v>176</v>
      </c>
      <c r="D13" s="97" t="n">
        <f aca="false">Grafik_Sierpień!T16</f>
        <v>0</v>
      </c>
      <c r="E13" s="98" t="n">
        <f aca="false">Grafik_Sierpień!U16</f>
        <v>0</v>
      </c>
      <c r="F13" s="97" t="n">
        <f aca="false">E13-D13</f>
        <v>0</v>
      </c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00" t="s">
        <v>80</v>
      </c>
      <c r="T13" s="126"/>
      <c r="U13" s="72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</row>
    <row r="14" s="80" customFormat="true" ht="14.85" hidden="false" customHeight="true" outlineLevel="0" collapsed="false">
      <c r="A14" s="95" t="str">
        <f aca="false">Grafik_Sierpień!X13</f>
        <v>Jakub</v>
      </c>
      <c r="B14" s="95" t="str">
        <f aca="false">Grafik_Sierpień!X14</f>
        <v>Sprzedawca</v>
      </c>
      <c r="C14" s="96" t="n">
        <f aca="false">$B$5-F14</f>
        <v>176</v>
      </c>
      <c r="D14" s="97" t="n">
        <f aca="false">Grafik_Sierpień!X16</f>
        <v>0</v>
      </c>
      <c r="E14" s="98" t="n">
        <f aca="false">Grafik_Sierpień!Y16</f>
        <v>0</v>
      </c>
      <c r="F14" s="97" t="n">
        <f aca="false">E14-D14</f>
        <v>0</v>
      </c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00" t="s">
        <v>80</v>
      </c>
      <c r="T14" s="126"/>
      <c r="U14" s="72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</row>
    <row r="15" s="80" customFormat="true" ht="14.85" hidden="false" customHeight="true" outlineLevel="0" collapsed="false">
      <c r="A15" s="95" t="str">
        <f aca="false">Grafik_Sierpień!AB13</f>
        <v>Adrian</v>
      </c>
      <c r="B15" s="95" t="str">
        <f aca="false">Grafik_Sierpień!AB14</f>
        <v>Sprzedawca</v>
      </c>
      <c r="C15" s="96" t="n">
        <f aca="false">$B$5-F15</f>
        <v>176</v>
      </c>
      <c r="D15" s="97" t="n">
        <f aca="false">Grafik_Sierpień!AB16</f>
        <v>0</v>
      </c>
      <c r="E15" s="98" t="n">
        <f aca="false">Grafik_Sierpień!AC16</f>
        <v>0</v>
      </c>
      <c r="F15" s="97" t="n">
        <f aca="false">E15-D15</f>
        <v>0</v>
      </c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00" t="s">
        <v>80</v>
      </c>
      <c r="T15" s="126"/>
      <c r="U15" s="72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</row>
    <row r="16" s="80" customFormat="true" ht="14.85" hidden="false" customHeight="true" outlineLevel="0" collapsed="false">
      <c r="A16" s="95" t="str">
        <f aca="false">Grafik_Sierpień!AF13</f>
        <v>Radosław</v>
      </c>
      <c r="B16" s="95" t="str">
        <f aca="false">Grafik_Sierpień!AF14</f>
        <v>Sprzedawca</v>
      </c>
      <c r="C16" s="96" t="n">
        <f aca="false">$B$5-F16</f>
        <v>176</v>
      </c>
      <c r="D16" s="97" t="n">
        <f aca="false">Grafik_Sierpień!AF16</f>
        <v>0</v>
      </c>
      <c r="E16" s="97" t="n">
        <f aca="false">Grafik_Sierpień!AG16</f>
        <v>0</v>
      </c>
      <c r="F16" s="97" t="n">
        <f aca="false">E16-D16</f>
        <v>0</v>
      </c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00" t="s">
        <v>80</v>
      </c>
      <c r="T16" s="126"/>
      <c r="U16" s="72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</row>
    <row r="17" s="80" customFormat="true" ht="14.85" hidden="false" customHeight="true" outlineLevel="0" collapsed="false">
      <c r="A17" s="95" t="str">
        <f aca="false">Grafik_Sierpień!AJ13</f>
        <v>Kacper</v>
      </c>
      <c r="B17" s="95" t="str">
        <f aca="false">Grafik_Sierpień!AJ14</f>
        <v>Sprzedawca</v>
      </c>
      <c r="C17" s="96" t="n">
        <f aca="false">$B$5-F17</f>
        <v>176</v>
      </c>
      <c r="D17" s="97" t="n">
        <f aca="false">Grafik_Sierpień!AJ16</f>
        <v>0</v>
      </c>
      <c r="E17" s="97" t="n">
        <f aca="false">Grafik_Sierpień!AK16</f>
        <v>0</v>
      </c>
      <c r="F17" s="97" t="n">
        <f aca="false">E17-D17</f>
        <v>0</v>
      </c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00" t="s">
        <v>80</v>
      </c>
      <c r="T17" s="126"/>
      <c r="U17" s="72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</row>
    <row r="18" s="80" customFormat="true" ht="14.85" hidden="false" customHeight="true" outlineLevel="0" collapsed="false">
      <c r="A18" s="70"/>
      <c r="B18" s="70"/>
      <c r="C18" s="70"/>
      <c r="D18" s="0"/>
      <c r="E18" s="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127"/>
      <c r="U18" s="72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</row>
    <row r="19" s="80" customFormat="true" ht="35.65" hidden="false" customHeight="true" outlineLevel="0" collapsed="false">
      <c r="A19" s="82" t="str">
        <f aca="false">Grafik_Lipiec!B17</f>
        <v>poniedziałek</v>
      </c>
      <c r="B19" s="83" t="n">
        <f aca="false">Grafik_Lipiec!C17</f>
        <v>2</v>
      </c>
      <c r="C19" s="82" t="s">
        <v>61</v>
      </c>
      <c r="D19" s="82" t="s">
        <v>62</v>
      </c>
      <c r="E19" s="82"/>
      <c r="F19" s="82" t="s">
        <v>63</v>
      </c>
      <c r="G19" s="84" t="str">
        <f aca="false">G7</f>
        <v>Przesunięcia
Przychodzące</v>
      </c>
      <c r="H19" s="84" t="str">
        <f aca="false">H7</f>
        <v>Przesunięcia
Wychodzące</v>
      </c>
      <c r="I19" s="84" t="str">
        <f aca="false">I7</f>
        <v>Merch
(układ. gablot)</v>
      </c>
      <c r="J19" s="84" t="str">
        <f aca="false">J7</f>
        <v>Czyszczenie strefy
(porządki)</v>
      </c>
      <c r="K19" s="84" t="str">
        <f aca="false">K7</f>
        <v>Metki</v>
      </c>
      <c r="L19" s="84" t="str">
        <f aca="false">L7</f>
        <v>Merch
Przychodzący</v>
      </c>
      <c r="M19" s="84" t="str">
        <f aca="false">M7</f>
        <v>Serwis,
Pick-up</v>
      </c>
      <c r="N19" s="84" t="str">
        <f aca="false">N7</f>
        <v>Maile</v>
      </c>
      <c r="O19" s="84" t="str">
        <f aca="false">O7</f>
        <v>Analizy</v>
      </c>
      <c r="P19" s="84" t="str">
        <f aca="false">P7</f>
        <v>Magazyn</v>
      </c>
      <c r="Q19" s="84" t="str">
        <f aca="false">Q7</f>
        <v>Inkaso,
Dokumenty</v>
      </c>
      <c r="R19" s="84" t="str">
        <f aca="false">R7</f>
        <v>Zamknięcie
Dnia</v>
      </c>
      <c r="S19" s="84" t="str">
        <f aca="false">S7</f>
        <v>Syt. Aw.</v>
      </c>
      <c r="T19" s="87" t="s">
        <v>16</v>
      </c>
      <c r="U19" s="72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</row>
    <row r="20" s="80" customFormat="true" ht="14.85" hidden="false" customHeight="true" outlineLevel="0" collapsed="false">
      <c r="A20" s="89" t="s">
        <v>76</v>
      </c>
      <c r="B20" s="89" t="s">
        <v>77</v>
      </c>
      <c r="C20" s="89"/>
      <c r="D20" s="89" t="s">
        <v>78</v>
      </c>
      <c r="E20" s="89" t="s">
        <v>79</v>
      </c>
      <c r="F20" s="89"/>
      <c r="G20" s="105"/>
      <c r="H20" s="105"/>
      <c r="I20" s="105"/>
      <c r="J20" s="106"/>
      <c r="K20" s="105"/>
      <c r="L20" s="89"/>
      <c r="M20" s="105"/>
      <c r="N20" s="105"/>
      <c r="O20" s="105"/>
      <c r="P20" s="105"/>
      <c r="Q20" s="105"/>
      <c r="R20" s="105"/>
      <c r="S20" s="107"/>
      <c r="T20" s="128"/>
      <c r="U20" s="72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</row>
    <row r="21" s="80" customFormat="true" ht="14.85" hidden="false" customHeight="true" outlineLevel="0" collapsed="false">
      <c r="A21" s="8" t="str">
        <f aca="false">A9</f>
        <v>Tomasz</v>
      </c>
      <c r="B21" s="109" t="str">
        <f aca="false">B9</f>
        <v>Kierownik</v>
      </c>
      <c r="C21" s="96" t="n">
        <f aca="false">C9-F21</f>
        <v>176</v>
      </c>
      <c r="D21" s="95" t="n">
        <f aca="false">Grafik_Sierpień!D17</f>
        <v>0</v>
      </c>
      <c r="E21" s="110" t="n">
        <f aca="false">Grafik_Sierpień!E17</f>
        <v>0</v>
      </c>
      <c r="F21" s="95" t="n">
        <f aca="false">E21-D21</f>
        <v>0</v>
      </c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 t="s">
        <v>80</v>
      </c>
      <c r="T21" s="126"/>
      <c r="U21" s="72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</row>
    <row r="22" s="80" customFormat="true" ht="14.85" hidden="false" customHeight="true" outlineLevel="0" collapsed="false">
      <c r="A22" s="8" t="str">
        <f aca="false">A10</f>
        <v>Adrian</v>
      </c>
      <c r="B22" s="109" t="str">
        <f aca="false">B10</f>
        <v>Zstępca</v>
      </c>
      <c r="C22" s="96" t="n">
        <f aca="false">C10-F22</f>
        <v>176</v>
      </c>
      <c r="D22" s="95" t="n">
        <f aca="false">Grafik_Sierpień!H17</f>
        <v>0</v>
      </c>
      <c r="E22" s="110" t="n">
        <f aca="false">Grafik_Sierpień!I17</f>
        <v>0</v>
      </c>
      <c r="F22" s="95" t="n">
        <f aca="false">E22-D22</f>
        <v>0</v>
      </c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 t="s">
        <v>80</v>
      </c>
      <c r="T22" s="126"/>
      <c r="U22" s="72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</row>
    <row r="23" s="80" customFormat="true" ht="14.85" hidden="false" customHeight="true" outlineLevel="0" collapsed="false">
      <c r="A23" s="8" t="str">
        <f aca="false">A11</f>
        <v>Damian</v>
      </c>
      <c r="B23" s="109" t="str">
        <f aca="false">B11</f>
        <v>Sprzedawca</v>
      </c>
      <c r="C23" s="96" t="n">
        <f aca="false">C11-F23</f>
        <v>176</v>
      </c>
      <c r="D23" s="95" t="n">
        <f aca="false">Grafik_Sierpień!L17</f>
        <v>0</v>
      </c>
      <c r="E23" s="110" t="n">
        <f aca="false">Grafik_Sierpień!M17</f>
        <v>0</v>
      </c>
      <c r="F23" s="95" t="n">
        <f aca="false">E23-D23</f>
        <v>0</v>
      </c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 t="s">
        <v>80</v>
      </c>
      <c r="T23" s="126"/>
      <c r="U23" s="72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</row>
    <row r="24" s="80" customFormat="true" ht="14.85" hidden="false" customHeight="true" outlineLevel="0" collapsed="false">
      <c r="A24" s="8" t="str">
        <f aca="false">A12</f>
        <v>Michał</v>
      </c>
      <c r="B24" s="109" t="str">
        <f aca="false">B12</f>
        <v>Sprzedawca</v>
      </c>
      <c r="C24" s="96" t="n">
        <f aca="false">C12-F24</f>
        <v>176</v>
      </c>
      <c r="D24" s="95" t="n">
        <f aca="false">Grafik_Sierpień!P17</f>
        <v>0</v>
      </c>
      <c r="E24" s="110" t="n">
        <f aca="false">Grafik_Sierpień!Q17</f>
        <v>0</v>
      </c>
      <c r="F24" s="95" t="n">
        <f aca="false">E24-D24</f>
        <v>0</v>
      </c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 t="s">
        <v>80</v>
      </c>
      <c r="T24" s="126"/>
      <c r="U24" s="72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</row>
    <row r="25" s="80" customFormat="true" ht="14.85" hidden="false" customHeight="true" outlineLevel="0" collapsed="false">
      <c r="A25" s="8" t="str">
        <f aca="false">A13</f>
        <v>Radosław</v>
      </c>
      <c r="B25" s="109" t="str">
        <f aca="false">B13</f>
        <v>Sprzedawca</v>
      </c>
      <c r="C25" s="96" t="n">
        <f aca="false">C13-F25</f>
        <v>176</v>
      </c>
      <c r="D25" s="95" t="n">
        <f aca="false">Grafik_Sierpień!T17</f>
        <v>0</v>
      </c>
      <c r="E25" s="110" t="n">
        <f aca="false">Grafik_Sierpień!U17</f>
        <v>0</v>
      </c>
      <c r="F25" s="95" t="n">
        <f aca="false">E25-D25</f>
        <v>0</v>
      </c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 t="s">
        <v>80</v>
      </c>
      <c r="T25" s="126"/>
      <c r="U25" s="72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</row>
    <row r="26" s="80" customFormat="true" ht="14.85" hidden="false" customHeight="true" outlineLevel="0" collapsed="false">
      <c r="A26" s="8" t="str">
        <f aca="false">A14</f>
        <v>Jakub</v>
      </c>
      <c r="B26" s="109" t="str">
        <f aca="false">B14</f>
        <v>Sprzedawca</v>
      </c>
      <c r="C26" s="96" t="n">
        <f aca="false">C14-F26</f>
        <v>176</v>
      </c>
      <c r="D26" s="95" t="n">
        <f aca="false">Grafik_Sierpień!X17</f>
        <v>0</v>
      </c>
      <c r="E26" s="110" t="n">
        <f aca="false">Grafik_Sierpień!Y17</f>
        <v>0</v>
      </c>
      <c r="F26" s="95" t="n">
        <f aca="false">E26-D26</f>
        <v>0</v>
      </c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 t="s">
        <v>80</v>
      </c>
      <c r="T26" s="126"/>
      <c r="U26" s="72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</row>
    <row r="27" s="80" customFormat="true" ht="14.85" hidden="false" customHeight="true" outlineLevel="0" collapsed="false">
      <c r="A27" s="8" t="str">
        <f aca="false">A15</f>
        <v>Adrian</v>
      </c>
      <c r="B27" s="109" t="str">
        <f aca="false">B15</f>
        <v>Sprzedawca</v>
      </c>
      <c r="C27" s="96" t="n">
        <f aca="false">C15-F27</f>
        <v>176</v>
      </c>
      <c r="D27" s="95" t="n">
        <f aca="false">Grafik_Sierpień!AB17</f>
        <v>0</v>
      </c>
      <c r="E27" s="110" t="n">
        <f aca="false">Grafik_Sierpień!AC17</f>
        <v>0</v>
      </c>
      <c r="F27" s="95" t="n">
        <f aca="false">E27-D27</f>
        <v>0</v>
      </c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 t="s">
        <v>80</v>
      </c>
      <c r="T27" s="126"/>
      <c r="U27" s="72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</row>
    <row r="28" s="80" customFormat="true" ht="14.85" hidden="false" customHeight="true" outlineLevel="0" collapsed="false">
      <c r="A28" s="8" t="str">
        <f aca="false">A16</f>
        <v>Radosław</v>
      </c>
      <c r="B28" s="109" t="str">
        <f aca="false">B16</f>
        <v>Sprzedawca</v>
      </c>
      <c r="C28" s="96" t="n">
        <f aca="false">C16-F28</f>
        <v>176</v>
      </c>
      <c r="D28" s="95" t="n">
        <f aca="false">Grafik_Sierpień!AF17</f>
        <v>0</v>
      </c>
      <c r="E28" s="95" t="n">
        <f aca="false">Grafik_Sierpień!AG17</f>
        <v>0</v>
      </c>
      <c r="F28" s="95" t="n">
        <f aca="false">E28-D28</f>
        <v>0</v>
      </c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 t="s">
        <v>80</v>
      </c>
      <c r="T28" s="126"/>
      <c r="U28" s="72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</row>
    <row r="29" s="80" customFormat="true" ht="14.85" hidden="false" customHeight="true" outlineLevel="0" collapsed="false">
      <c r="A29" s="8" t="str">
        <f aca="false">A17</f>
        <v>Kacper</v>
      </c>
      <c r="B29" s="109" t="str">
        <f aca="false">B17</f>
        <v>Sprzedawca</v>
      </c>
      <c r="C29" s="96" t="n">
        <f aca="false">C17-F29</f>
        <v>176</v>
      </c>
      <c r="D29" s="95" t="n">
        <f aca="false">Grafik_Sierpień!AJ17</f>
        <v>0</v>
      </c>
      <c r="E29" s="95" t="n">
        <f aca="false">Grafik_Sierpień!AK17</f>
        <v>0</v>
      </c>
      <c r="F29" s="95" t="n">
        <f aca="false">E29-D29</f>
        <v>0</v>
      </c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 t="s">
        <v>80</v>
      </c>
      <c r="T29" s="126"/>
      <c r="U29" s="72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</row>
    <row r="30" s="80" customFormat="true" ht="14.85" hidden="false" customHeight="true" outlineLevel="0" collapsed="false">
      <c r="A30" s="70"/>
      <c r="B30" s="70"/>
      <c r="C30" s="70"/>
      <c r="D30" s="0"/>
      <c r="E30" s="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127"/>
      <c r="U30" s="72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</row>
    <row r="31" s="80" customFormat="true" ht="35.65" hidden="false" customHeight="true" outlineLevel="0" collapsed="false">
      <c r="A31" s="82" t="str">
        <f aca="false">Grafik_Lipiec!B18</f>
        <v>wtorek</v>
      </c>
      <c r="B31" s="82" t="n">
        <f aca="false">Grafik_Lipiec!C18</f>
        <v>3</v>
      </c>
      <c r="C31" s="82" t="s">
        <v>61</v>
      </c>
      <c r="D31" s="82" t="s">
        <v>62</v>
      </c>
      <c r="E31" s="82"/>
      <c r="F31" s="82" t="s">
        <v>63</v>
      </c>
      <c r="G31" s="84" t="str">
        <f aca="false">G19</f>
        <v>Przesunięcia
Przychodzące</v>
      </c>
      <c r="H31" s="84" t="str">
        <f aca="false">H19</f>
        <v>Przesunięcia
Wychodzące</v>
      </c>
      <c r="I31" s="84" t="str">
        <f aca="false">I19</f>
        <v>Merch
(układ. gablot)</v>
      </c>
      <c r="J31" s="84" t="str">
        <f aca="false">J19</f>
        <v>Czyszczenie strefy
(porządki)</v>
      </c>
      <c r="K31" s="84" t="str">
        <f aca="false">K19</f>
        <v>Metki</v>
      </c>
      <c r="L31" s="84" t="str">
        <f aca="false">L19</f>
        <v>Merch
Przychodzący</v>
      </c>
      <c r="M31" s="84" t="str">
        <f aca="false">M19</f>
        <v>Serwis,
Pick-up</v>
      </c>
      <c r="N31" s="84" t="str">
        <f aca="false">N19</f>
        <v>Maile</v>
      </c>
      <c r="O31" s="84" t="str">
        <f aca="false">O19</f>
        <v>Analizy</v>
      </c>
      <c r="P31" s="84" t="str">
        <f aca="false">P19</f>
        <v>Magazyn</v>
      </c>
      <c r="Q31" s="84" t="str">
        <f aca="false">Q19</f>
        <v>Inkaso,
Dokumenty</v>
      </c>
      <c r="R31" s="84" t="str">
        <f aca="false">R19</f>
        <v>Zamknięcie
Dnia</v>
      </c>
      <c r="S31" s="84" t="str">
        <f aca="false">S19</f>
        <v>Syt. Aw.</v>
      </c>
      <c r="T31" s="87" t="s">
        <v>16</v>
      </c>
      <c r="U31" s="72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</row>
    <row r="32" s="80" customFormat="true" ht="14.85" hidden="false" customHeight="true" outlineLevel="0" collapsed="false">
      <c r="A32" s="89" t="s">
        <v>76</v>
      </c>
      <c r="B32" s="89" t="s">
        <v>77</v>
      </c>
      <c r="C32" s="89"/>
      <c r="D32" s="89" t="s">
        <v>78</v>
      </c>
      <c r="E32" s="89" t="s">
        <v>79</v>
      </c>
      <c r="F32" s="89"/>
      <c r="G32" s="105"/>
      <c r="H32" s="105"/>
      <c r="I32" s="105"/>
      <c r="J32" s="106"/>
      <c r="K32" s="105"/>
      <c r="L32" s="89"/>
      <c r="M32" s="105"/>
      <c r="N32" s="105"/>
      <c r="O32" s="105"/>
      <c r="P32" s="105"/>
      <c r="Q32" s="105"/>
      <c r="R32" s="105"/>
      <c r="S32" s="107"/>
      <c r="T32" s="128"/>
      <c r="U32" s="72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</row>
    <row r="33" s="80" customFormat="true" ht="14.85" hidden="false" customHeight="true" outlineLevel="0" collapsed="false">
      <c r="A33" s="110" t="str">
        <f aca="false">A21</f>
        <v>Tomasz</v>
      </c>
      <c r="B33" s="95" t="str">
        <f aca="false">B21</f>
        <v>Kierownik</v>
      </c>
      <c r="C33" s="96" t="n">
        <f aca="false">C21-F33</f>
        <v>176</v>
      </c>
      <c r="D33" s="95" t="n">
        <f aca="false">Grafik_Sierpień!D18</f>
        <v>0</v>
      </c>
      <c r="E33" s="110" t="n">
        <f aca="false">Grafik_Sierpień!E18</f>
        <v>0</v>
      </c>
      <c r="F33" s="95" t="n">
        <f aca="false">E33-D33</f>
        <v>0</v>
      </c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 t="s">
        <v>80</v>
      </c>
      <c r="T33" s="126"/>
      <c r="U33" s="72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</row>
    <row r="34" s="80" customFormat="true" ht="14.85" hidden="false" customHeight="true" outlineLevel="0" collapsed="false">
      <c r="A34" s="110" t="str">
        <f aca="false">A22</f>
        <v>Adrian</v>
      </c>
      <c r="B34" s="95" t="str">
        <f aca="false">B22</f>
        <v>Zstępca</v>
      </c>
      <c r="C34" s="96" t="n">
        <f aca="false">C22-F34</f>
        <v>176</v>
      </c>
      <c r="D34" s="95" t="n">
        <f aca="false">Grafik_Sierpień!H18</f>
        <v>0</v>
      </c>
      <c r="E34" s="110" t="n">
        <f aca="false">Grafik_Sierpień!I18</f>
        <v>0</v>
      </c>
      <c r="F34" s="95" t="n">
        <f aca="false">E34-D34</f>
        <v>0</v>
      </c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 t="s">
        <v>80</v>
      </c>
      <c r="T34" s="126"/>
      <c r="U34" s="72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</row>
    <row r="35" s="80" customFormat="true" ht="14.85" hidden="false" customHeight="true" outlineLevel="0" collapsed="false">
      <c r="A35" s="110" t="str">
        <f aca="false">A23</f>
        <v>Damian</v>
      </c>
      <c r="B35" s="95" t="str">
        <f aca="false">B23</f>
        <v>Sprzedawca</v>
      </c>
      <c r="C35" s="96" t="n">
        <f aca="false">C23-F35</f>
        <v>176</v>
      </c>
      <c r="D35" s="95" t="n">
        <f aca="false">Grafik_Sierpień!L18</f>
        <v>0</v>
      </c>
      <c r="E35" s="110" t="n">
        <f aca="false">Grafik_Sierpień!M18</f>
        <v>0</v>
      </c>
      <c r="F35" s="95" t="n">
        <f aca="false">E35-D35</f>
        <v>0</v>
      </c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 t="s">
        <v>80</v>
      </c>
      <c r="T35" s="126"/>
      <c r="U35" s="72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</row>
    <row r="36" s="80" customFormat="true" ht="14.85" hidden="false" customHeight="true" outlineLevel="0" collapsed="false">
      <c r="A36" s="110" t="str">
        <f aca="false">A24</f>
        <v>Michał</v>
      </c>
      <c r="B36" s="95" t="str">
        <f aca="false">B24</f>
        <v>Sprzedawca</v>
      </c>
      <c r="C36" s="96" t="n">
        <f aca="false">C24-F36</f>
        <v>176</v>
      </c>
      <c r="D36" s="95" t="n">
        <f aca="false">Grafik_Sierpień!P18</f>
        <v>0</v>
      </c>
      <c r="E36" s="110" t="n">
        <f aca="false">Grafik_Sierpień!Q18</f>
        <v>0</v>
      </c>
      <c r="F36" s="95" t="n">
        <f aca="false">E36-D36</f>
        <v>0</v>
      </c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 t="s">
        <v>80</v>
      </c>
      <c r="T36" s="126"/>
      <c r="U36" s="72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</row>
    <row r="37" s="80" customFormat="true" ht="14.85" hidden="false" customHeight="true" outlineLevel="0" collapsed="false">
      <c r="A37" s="110" t="str">
        <f aca="false">A25</f>
        <v>Radosław</v>
      </c>
      <c r="B37" s="95" t="str">
        <f aca="false">B25</f>
        <v>Sprzedawca</v>
      </c>
      <c r="C37" s="96" t="n">
        <f aca="false">C25-F37</f>
        <v>176</v>
      </c>
      <c r="D37" s="95" t="n">
        <f aca="false">Grafik_Sierpień!T18</f>
        <v>0</v>
      </c>
      <c r="E37" s="110" t="n">
        <f aca="false">Grafik_Sierpień!U18</f>
        <v>0</v>
      </c>
      <c r="F37" s="95" t="n">
        <f aca="false">E37-D37</f>
        <v>0</v>
      </c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 t="s">
        <v>80</v>
      </c>
      <c r="T37" s="126"/>
      <c r="U37" s="72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</row>
    <row r="38" s="80" customFormat="true" ht="14.85" hidden="false" customHeight="true" outlineLevel="0" collapsed="false">
      <c r="A38" s="110" t="str">
        <f aca="false">A26</f>
        <v>Jakub</v>
      </c>
      <c r="B38" s="95" t="str">
        <f aca="false">B26</f>
        <v>Sprzedawca</v>
      </c>
      <c r="C38" s="96" t="n">
        <f aca="false">C26-F38</f>
        <v>176</v>
      </c>
      <c r="D38" s="95" t="n">
        <f aca="false">Grafik_Sierpień!X18</f>
        <v>0</v>
      </c>
      <c r="E38" s="110" t="n">
        <f aca="false">Grafik_Sierpień!Y18</f>
        <v>0</v>
      </c>
      <c r="F38" s="95" t="n">
        <f aca="false">E38-D38</f>
        <v>0</v>
      </c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 t="s">
        <v>80</v>
      </c>
      <c r="T38" s="126"/>
      <c r="U38" s="72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</row>
    <row r="39" s="80" customFormat="true" ht="14.85" hidden="false" customHeight="true" outlineLevel="0" collapsed="false">
      <c r="A39" s="110" t="str">
        <f aca="false">A27</f>
        <v>Adrian</v>
      </c>
      <c r="B39" s="95" t="str">
        <f aca="false">B27</f>
        <v>Sprzedawca</v>
      </c>
      <c r="C39" s="96" t="n">
        <f aca="false">C27-F39</f>
        <v>176</v>
      </c>
      <c r="D39" s="95" t="n">
        <f aca="false">Grafik_Sierpień!AB18</f>
        <v>0</v>
      </c>
      <c r="E39" s="110" t="n">
        <f aca="false">Grafik_Sierpień!AC18</f>
        <v>0</v>
      </c>
      <c r="F39" s="95" t="n">
        <f aca="false">E39-D39</f>
        <v>0</v>
      </c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 t="s">
        <v>80</v>
      </c>
      <c r="T39" s="126"/>
      <c r="U39" s="72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</row>
    <row r="40" s="80" customFormat="true" ht="14.85" hidden="false" customHeight="true" outlineLevel="0" collapsed="false">
      <c r="A40" s="110" t="str">
        <f aca="false">A28</f>
        <v>Radosław</v>
      </c>
      <c r="B40" s="95" t="str">
        <f aca="false">B28</f>
        <v>Sprzedawca</v>
      </c>
      <c r="C40" s="96" t="n">
        <f aca="false">C28-F40</f>
        <v>176</v>
      </c>
      <c r="D40" s="95" t="n">
        <f aca="false">Grafik_Sierpień!AF18</f>
        <v>0</v>
      </c>
      <c r="E40" s="95" t="n">
        <f aca="false">Grafik_Sierpień!AG18</f>
        <v>0</v>
      </c>
      <c r="F40" s="95" t="n">
        <f aca="false">E40-D40</f>
        <v>0</v>
      </c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 t="s">
        <v>80</v>
      </c>
      <c r="T40" s="126"/>
      <c r="U40" s="72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</row>
    <row r="41" s="80" customFormat="true" ht="14.85" hidden="false" customHeight="true" outlineLevel="0" collapsed="false">
      <c r="A41" s="110" t="str">
        <f aca="false">A29</f>
        <v>Kacper</v>
      </c>
      <c r="B41" s="95" t="str">
        <f aca="false">B29</f>
        <v>Sprzedawca</v>
      </c>
      <c r="C41" s="96" t="n">
        <f aca="false">C29-F41</f>
        <v>176</v>
      </c>
      <c r="D41" s="95" t="n">
        <f aca="false">Grafik_Sierpień!AJ18</f>
        <v>0</v>
      </c>
      <c r="E41" s="95" t="n">
        <f aca="false">Grafik_Sierpień!AK18</f>
        <v>0</v>
      </c>
      <c r="F41" s="95" t="n">
        <f aca="false">E41-D41</f>
        <v>0</v>
      </c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 t="s">
        <v>80</v>
      </c>
      <c r="T41" s="126"/>
      <c r="U41" s="72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</row>
    <row r="42" s="80" customFormat="true" ht="14.85" hidden="false" customHeight="true" outlineLevel="0" collapsed="false">
      <c r="A42" s="70"/>
      <c r="B42" s="70"/>
      <c r="C42" s="70"/>
      <c r="D42" s="0"/>
      <c r="E42" s="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127"/>
      <c r="U42" s="72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</row>
    <row r="43" s="80" customFormat="true" ht="35.65" hidden="false" customHeight="true" outlineLevel="0" collapsed="false">
      <c r="A43" s="82" t="str">
        <f aca="false">Grafik_Lipiec!B19</f>
        <v>środa</v>
      </c>
      <c r="B43" s="83" t="n">
        <f aca="false">Grafik_Lipiec!C19</f>
        <v>4</v>
      </c>
      <c r="C43" s="82" t="s">
        <v>61</v>
      </c>
      <c r="D43" s="82" t="s">
        <v>62</v>
      </c>
      <c r="E43" s="82"/>
      <c r="F43" s="82" t="s">
        <v>63</v>
      </c>
      <c r="G43" s="84" t="str">
        <f aca="false">G31</f>
        <v>Przesunięcia
Przychodzące</v>
      </c>
      <c r="H43" s="84" t="str">
        <f aca="false">H31</f>
        <v>Przesunięcia
Wychodzące</v>
      </c>
      <c r="I43" s="84" t="str">
        <f aca="false">I31</f>
        <v>Merch
(układ. gablot)</v>
      </c>
      <c r="J43" s="84" t="str">
        <f aca="false">J31</f>
        <v>Czyszczenie strefy
(porządki)</v>
      </c>
      <c r="K43" s="84" t="str">
        <f aca="false">K31</f>
        <v>Metki</v>
      </c>
      <c r="L43" s="84" t="str">
        <f aca="false">L31</f>
        <v>Merch
Przychodzący</v>
      </c>
      <c r="M43" s="84" t="str">
        <f aca="false">M31</f>
        <v>Serwis,
Pick-up</v>
      </c>
      <c r="N43" s="84" t="str">
        <f aca="false">N31</f>
        <v>Maile</v>
      </c>
      <c r="O43" s="84" t="str">
        <f aca="false">O31</f>
        <v>Analizy</v>
      </c>
      <c r="P43" s="84" t="str">
        <f aca="false">P31</f>
        <v>Magazyn</v>
      </c>
      <c r="Q43" s="84" t="str">
        <f aca="false">Q31</f>
        <v>Inkaso,
Dokumenty</v>
      </c>
      <c r="R43" s="84" t="str">
        <f aca="false">R31</f>
        <v>Zamknięcie
Dnia</v>
      </c>
      <c r="S43" s="84" t="str">
        <f aca="false">S31</f>
        <v>Syt. Aw.</v>
      </c>
      <c r="T43" s="87" t="s">
        <v>16</v>
      </c>
      <c r="U43" s="72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</row>
    <row r="44" s="80" customFormat="true" ht="14.85" hidden="false" customHeight="true" outlineLevel="0" collapsed="false">
      <c r="A44" s="89" t="s">
        <v>76</v>
      </c>
      <c r="B44" s="89" t="s">
        <v>77</v>
      </c>
      <c r="C44" s="89"/>
      <c r="D44" s="89" t="s">
        <v>78</v>
      </c>
      <c r="E44" s="89" t="s">
        <v>79</v>
      </c>
      <c r="F44" s="89"/>
      <c r="G44" s="105"/>
      <c r="H44" s="105"/>
      <c r="I44" s="105"/>
      <c r="J44" s="106"/>
      <c r="K44" s="105"/>
      <c r="L44" s="89"/>
      <c r="M44" s="105"/>
      <c r="N44" s="105"/>
      <c r="O44" s="105"/>
      <c r="P44" s="105"/>
      <c r="Q44" s="105"/>
      <c r="R44" s="105"/>
      <c r="S44" s="107"/>
      <c r="T44" s="128"/>
      <c r="U44" s="72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</row>
    <row r="45" s="80" customFormat="true" ht="14.85" hidden="false" customHeight="true" outlineLevel="0" collapsed="false">
      <c r="A45" s="8" t="str">
        <f aca="false">A33</f>
        <v>Tomasz</v>
      </c>
      <c r="B45" s="109" t="str">
        <f aca="false">B33</f>
        <v>Kierownik</v>
      </c>
      <c r="C45" s="96" t="n">
        <f aca="false">C33-F45</f>
        <v>176</v>
      </c>
      <c r="D45" s="95" t="n">
        <f aca="false">Grafik_Sierpień!D19</f>
        <v>0</v>
      </c>
      <c r="E45" s="110" t="n">
        <f aca="false">Grafik_Sierpień!E19</f>
        <v>0</v>
      </c>
      <c r="F45" s="95" t="n">
        <f aca="false">E45-D45</f>
        <v>0</v>
      </c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 t="s">
        <v>80</v>
      </c>
      <c r="T45" s="126"/>
      <c r="U45" s="72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</row>
    <row r="46" s="80" customFormat="true" ht="14.85" hidden="false" customHeight="true" outlineLevel="0" collapsed="false">
      <c r="A46" s="8" t="str">
        <f aca="false">A34</f>
        <v>Adrian</v>
      </c>
      <c r="B46" s="109" t="str">
        <f aca="false">B34</f>
        <v>Zstępca</v>
      </c>
      <c r="C46" s="96" t="n">
        <f aca="false">C34-F46</f>
        <v>176</v>
      </c>
      <c r="D46" s="95" t="n">
        <f aca="false">Grafik_Sierpień!H19</f>
        <v>0</v>
      </c>
      <c r="E46" s="110" t="n">
        <f aca="false">Grafik_Sierpień!I19</f>
        <v>0</v>
      </c>
      <c r="F46" s="95" t="n">
        <f aca="false">E46-D46</f>
        <v>0</v>
      </c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 t="s">
        <v>80</v>
      </c>
      <c r="T46" s="126"/>
      <c r="U46" s="72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</row>
    <row r="47" s="80" customFormat="true" ht="14.85" hidden="false" customHeight="true" outlineLevel="0" collapsed="false">
      <c r="A47" s="8" t="str">
        <f aca="false">A35</f>
        <v>Damian</v>
      </c>
      <c r="B47" s="109" t="str">
        <f aca="false">B35</f>
        <v>Sprzedawca</v>
      </c>
      <c r="C47" s="96" t="n">
        <f aca="false">C35-F47</f>
        <v>176</v>
      </c>
      <c r="D47" s="95" t="n">
        <f aca="false">Grafik_Sierpień!L19</f>
        <v>0</v>
      </c>
      <c r="E47" s="110" t="n">
        <f aca="false">Grafik_Sierpień!M19</f>
        <v>0</v>
      </c>
      <c r="F47" s="95" t="n">
        <f aca="false">E47-D47</f>
        <v>0</v>
      </c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 t="s">
        <v>80</v>
      </c>
      <c r="T47" s="126"/>
      <c r="U47" s="72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</row>
    <row r="48" s="80" customFormat="true" ht="14.85" hidden="false" customHeight="true" outlineLevel="0" collapsed="false">
      <c r="A48" s="8" t="str">
        <f aca="false">A36</f>
        <v>Michał</v>
      </c>
      <c r="B48" s="109" t="str">
        <f aca="false">B36</f>
        <v>Sprzedawca</v>
      </c>
      <c r="C48" s="96" t="n">
        <f aca="false">C36-F48</f>
        <v>176</v>
      </c>
      <c r="D48" s="95" t="n">
        <f aca="false">Grafik_Sierpień!P19</f>
        <v>0</v>
      </c>
      <c r="E48" s="110" t="n">
        <f aca="false">Grafik_Sierpień!Q19</f>
        <v>0</v>
      </c>
      <c r="F48" s="95" t="n">
        <f aca="false">E48-D48</f>
        <v>0</v>
      </c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 t="s">
        <v>80</v>
      </c>
      <c r="T48" s="126"/>
      <c r="U48" s="72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</row>
    <row r="49" s="80" customFormat="true" ht="14.85" hidden="false" customHeight="true" outlineLevel="0" collapsed="false">
      <c r="A49" s="8" t="str">
        <f aca="false">A37</f>
        <v>Radosław</v>
      </c>
      <c r="B49" s="109" t="str">
        <f aca="false">B37</f>
        <v>Sprzedawca</v>
      </c>
      <c r="C49" s="96" t="n">
        <f aca="false">C37-F49</f>
        <v>176</v>
      </c>
      <c r="D49" s="95" t="n">
        <f aca="false">Grafik_Sierpień!T19</f>
        <v>0</v>
      </c>
      <c r="E49" s="110" t="n">
        <f aca="false">Grafik_Sierpień!U19</f>
        <v>0</v>
      </c>
      <c r="F49" s="95" t="n">
        <f aca="false">E49-D49</f>
        <v>0</v>
      </c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 t="s">
        <v>80</v>
      </c>
      <c r="T49" s="126"/>
      <c r="U49" s="72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</row>
    <row r="50" s="80" customFormat="true" ht="14.85" hidden="false" customHeight="true" outlineLevel="0" collapsed="false">
      <c r="A50" s="8" t="str">
        <f aca="false">A38</f>
        <v>Jakub</v>
      </c>
      <c r="B50" s="109" t="str">
        <f aca="false">B38</f>
        <v>Sprzedawca</v>
      </c>
      <c r="C50" s="96" t="n">
        <f aca="false">C38-F50</f>
        <v>176</v>
      </c>
      <c r="D50" s="95" t="n">
        <f aca="false">Grafik_Sierpień!X19</f>
        <v>0</v>
      </c>
      <c r="E50" s="110" t="n">
        <f aca="false">Grafik_Sierpień!Y19</f>
        <v>0</v>
      </c>
      <c r="F50" s="95" t="n">
        <f aca="false">E50-D50</f>
        <v>0</v>
      </c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 t="s">
        <v>80</v>
      </c>
      <c r="T50" s="126"/>
      <c r="U50" s="72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</row>
    <row r="51" s="80" customFormat="true" ht="14.85" hidden="false" customHeight="true" outlineLevel="0" collapsed="false">
      <c r="A51" s="8" t="str">
        <f aca="false">A39</f>
        <v>Adrian</v>
      </c>
      <c r="B51" s="109" t="str">
        <f aca="false">B39</f>
        <v>Sprzedawca</v>
      </c>
      <c r="C51" s="96" t="n">
        <f aca="false">C39-F51</f>
        <v>176</v>
      </c>
      <c r="D51" s="95" t="n">
        <f aca="false">Grafik_Sierpień!AB19</f>
        <v>0</v>
      </c>
      <c r="E51" s="110" t="n">
        <f aca="false">Grafik_Sierpień!AC19</f>
        <v>0</v>
      </c>
      <c r="F51" s="95" t="n">
        <f aca="false">E51-D51</f>
        <v>0</v>
      </c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 t="s">
        <v>80</v>
      </c>
      <c r="T51" s="126"/>
      <c r="U51" s="72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</row>
    <row r="52" s="80" customFormat="true" ht="14.85" hidden="false" customHeight="true" outlineLevel="0" collapsed="false">
      <c r="A52" s="8" t="str">
        <f aca="false">A40</f>
        <v>Radosław</v>
      </c>
      <c r="B52" s="109" t="str">
        <f aca="false">B40</f>
        <v>Sprzedawca</v>
      </c>
      <c r="C52" s="96" t="n">
        <f aca="false">C40-F52</f>
        <v>176</v>
      </c>
      <c r="D52" s="95" t="n">
        <f aca="false">Grafik_Sierpień!AF19</f>
        <v>0</v>
      </c>
      <c r="E52" s="95" t="n">
        <f aca="false">Grafik_Sierpień!AG19</f>
        <v>0</v>
      </c>
      <c r="F52" s="95" t="n">
        <f aca="false">E52-D52</f>
        <v>0</v>
      </c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 t="s">
        <v>80</v>
      </c>
      <c r="T52" s="126"/>
      <c r="U52" s="72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</row>
    <row r="53" s="80" customFormat="true" ht="14.85" hidden="false" customHeight="true" outlineLevel="0" collapsed="false">
      <c r="A53" s="8" t="str">
        <f aca="false">A41</f>
        <v>Kacper</v>
      </c>
      <c r="B53" s="109" t="str">
        <f aca="false">B41</f>
        <v>Sprzedawca</v>
      </c>
      <c r="C53" s="96" t="n">
        <f aca="false">C41-F53</f>
        <v>176</v>
      </c>
      <c r="D53" s="95" t="n">
        <f aca="false">Grafik_Sierpień!AJ19</f>
        <v>0</v>
      </c>
      <c r="E53" s="95" t="n">
        <f aca="false">Grafik_Sierpień!AK19</f>
        <v>0</v>
      </c>
      <c r="F53" s="95" t="n">
        <f aca="false">E53-D53</f>
        <v>0</v>
      </c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 t="s">
        <v>80</v>
      </c>
      <c r="T53" s="126"/>
      <c r="U53" s="72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</row>
    <row r="54" s="80" customFormat="true" ht="14.85" hidden="false" customHeight="true" outlineLevel="0" collapsed="false">
      <c r="A54" s="113"/>
      <c r="B54" s="76"/>
      <c r="C54" s="114"/>
      <c r="D54" s="0"/>
      <c r="E54" s="0"/>
      <c r="F54" s="11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7"/>
      <c r="U54" s="72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</row>
    <row r="55" s="80" customFormat="true" ht="35.65" hidden="false" customHeight="true" outlineLevel="0" collapsed="false">
      <c r="A55" s="82" t="str">
        <f aca="false">Grafik_Lipiec!B20</f>
        <v>czwartek</v>
      </c>
      <c r="B55" s="83" t="n">
        <f aca="false">Grafik_Lipiec!C20</f>
        <v>5</v>
      </c>
      <c r="C55" s="82" t="s">
        <v>61</v>
      </c>
      <c r="D55" s="82" t="s">
        <v>62</v>
      </c>
      <c r="E55" s="82"/>
      <c r="F55" s="82" t="s">
        <v>63</v>
      </c>
      <c r="G55" s="84" t="str">
        <f aca="false">G43</f>
        <v>Przesunięcia
Przychodzące</v>
      </c>
      <c r="H55" s="84" t="str">
        <f aca="false">H43</f>
        <v>Przesunięcia
Wychodzące</v>
      </c>
      <c r="I55" s="84" t="str">
        <f aca="false">I43</f>
        <v>Merch
(układ. gablot)</v>
      </c>
      <c r="J55" s="84" t="str">
        <f aca="false">J43</f>
        <v>Czyszczenie strefy
(porządki)</v>
      </c>
      <c r="K55" s="84" t="str">
        <f aca="false">K43</f>
        <v>Metki</v>
      </c>
      <c r="L55" s="84" t="str">
        <f aca="false">L43</f>
        <v>Merch
Przychodzący</v>
      </c>
      <c r="M55" s="84" t="str">
        <f aca="false">M43</f>
        <v>Serwis,
Pick-up</v>
      </c>
      <c r="N55" s="84" t="str">
        <f aca="false">N43</f>
        <v>Maile</v>
      </c>
      <c r="O55" s="84" t="str">
        <f aca="false">O43</f>
        <v>Analizy</v>
      </c>
      <c r="P55" s="84" t="str">
        <f aca="false">P43</f>
        <v>Magazyn</v>
      </c>
      <c r="Q55" s="84" t="str">
        <f aca="false">Q43</f>
        <v>Inkaso,
Dokumenty</v>
      </c>
      <c r="R55" s="84" t="str">
        <f aca="false">R43</f>
        <v>Zamknięcie
Dnia</v>
      </c>
      <c r="S55" s="84" t="str">
        <f aca="false">S43</f>
        <v>Syt. Aw.</v>
      </c>
      <c r="T55" s="87" t="s">
        <v>16</v>
      </c>
      <c r="U55" s="72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</row>
    <row r="56" s="80" customFormat="true" ht="14.85" hidden="false" customHeight="true" outlineLevel="0" collapsed="false">
      <c r="A56" s="89" t="s">
        <v>76</v>
      </c>
      <c r="B56" s="89" t="s">
        <v>77</v>
      </c>
      <c r="C56" s="89"/>
      <c r="D56" s="89" t="s">
        <v>78</v>
      </c>
      <c r="E56" s="89" t="s">
        <v>79</v>
      </c>
      <c r="F56" s="89"/>
      <c r="G56" s="105"/>
      <c r="H56" s="105"/>
      <c r="I56" s="105"/>
      <c r="J56" s="106"/>
      <c r="K56" s="105"/>
      <c r="L56" s="89"/>
      <c r="M56" s="105"/>
      <c r="N56" s="105"/>
      <c r="O56" s="105"/>
      <c r="P56" s="105"/>
      <c r="Q56" s="105"/>
      <c r="R56" s="105"/>
      <c r="S56" s="107"/>
      <c r="T56" s="128"/>
      <c r="U56" s="72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</row>
    <row r="57" s="80" customFormat="true" ht="14.85" hidden="false" customHeight="true" outlineLevel="0" collapsed="false">
      <c r="A57" s="8" t="str">
        <f aca="false">A45</f>
        <v>Tomasz</v>
      </c>
      <c r="B57" s="109" t="str">
        <f aca="false">B45</f>
        <v>Kierownik</v>
      </c>
      <c r="C57" s="96" t="n">
        <f aca="false">C45-F57</f>
        <v>176</v>
      </c>
      <c r="D57" s="97" t="n">
        <f aca="false">Grafik_Sierpień!D20</f>
        <v>0</v>
      </c>
      <c r="E57" s="98" t="n">
        <f aca="false">Grafik_Sierpień!E20</f>
        <v>0</v>
      </c>
      <c r="F57" s="97" t="n">
        <f aca="false">E57-D57</f>
        <v>0</v>
      </c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 t="s">
        <v>80</v>
      </c>
      <c r="T57" s="126"/>
      <c r="U57" s="72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</row>
    <row r="58" s="80" customFormat="true" ht="14.85" hidden="false" customHeight="true" outlineLevel="0" collapsed="false">
      <c r="A58" s="8" t="str">
        <f aca="false">A46</f>
        <v>Adrian</v>
      </c>
      <c r="B58" s="109" t="str">
        <f aca="false">B46</f>
        <v>Zstępca</v>
      </c>
      <c r="C58" s="96" t="n">
        <f aca="false">C46-F58</f>
        <v>176</v>
      </c>
      <c r="D58" s="97" t="n">
        <f aca="false">Grafik_Sierpień!H20</f>
        <v>0</v>
      </c>
      <c r="E58" s="98" t="n">
        <f aca="false">Grafik_Sierpień!I20</f>
        <v>0</v>
      </c>
      <c r="F58" s="97" t="n">
        <f aca="false">E58-D58</f>
        <v>0</v>
      </c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 t="s">
        <v>80</v>
      </c>
      <c r="T58" s="126"/>
      <c r="U58" s="72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</row>
    <row r="59" s="80" customFormat="true" ht="14.85" hidden="false" customHeight="true" outlineLevel="0" collapsed="false">
      <c r="A59" s="8" t="str">
        <f aca="false">A47</f>
        <v>Damian</v>
      </c>
      <c r="B59" s="109" t="str">
        <f aca="false">B47</f>
        <v>Sprzedawca</v>
      </c>
      <c r="C59" s="96" t="n">
        <f aca="false">C47-F59</f>
        <v>176</v>
      </c>
      <c r="D59" s="97" t="n">
        <f aca="false">Grafik_Sierpień!L20</f>
        <v>0</v>
      </c>
      <c r="E59" s="98" t="n">
        <f aca="false">Grafik_Sierpień!M20</f>
        <v>0</v>
      </c>
      <c r="F59" s="97" t="n">
        <f aca="false">E59-D59</f>
        <v>0</v>
      </c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 t="s">
        <v>80</v>
      </c>
      <c r="T59" s="126"/>
      <c r="U59" s="72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</row>
    <row r="60" s="80" customFormat="true" ht="14.85" hidden="false" customHeight="true" outlineLevel="0" collapsed="false">
      <c r="A60" s="8" t="str">
        <f aca="false">A48</f>
        <v>Michał</v>
      </c>
      <c r="B60" s="109" t="str">
        <f aca="false">B48</f>
        <v>Sprzedawca</v>
      </c>
      <c r="C60" s="96" t="n">
        <f aca="false">C48-F60</f>
        <v>176</v>
      </c>
      <c r="D60" s="97" t="n">
        <f aca="false">Grafik_Sierpień!P20</f>
        <v>0</v>
      </c>
      <c r="E60" s="98" t="n">
        <f aca="false">Grafik_Sierpień!Q20</f>
        <v>0</v>
      </c>
      <c r="F60" s="97" t="n">
        <f aca="false">E60-D60</f>
        <v>0</v>
      </c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 t="s">
        <v>80</v>
      </c>
      <c r="T60" s="126"/>
      <c r="U60" s="72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</row>
    <row r="61" s="80" customFormat="true" ht="14.85" hidden="false" customHeight="true" outlineLevel="0" collapsed="false">
      <c r="A61" s="8" t="str">
        <f aca="false">A49</f>
        <v>Radosław</v>
      </c>
      <c r="B61" s="109" t="str">
        <f aca="false">B49</f>
        <v>Sprzedawca</v>
      </c>
      <c r="C61" s="96" t="n">
        <f aca="false">C49-F61</f>
        <v>176</v>
      </c>
      <c r="D61" s="97" t="n">
        <f aca="false">Grafik_Sierpień!T20</f>
        <v>0</v>
      </c>
      <c r="E61" s="98" t="n">
        <f aca="false">Grafik_Sierpień!U20</f>
        <v>0</v>
      </c>
      <c r="F61" s="97" t="n">
        <f aca="false">E61-D61</f>
        <v>0</v>
      </c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 t="s">
        <v>80</v>
      </c>
      <c r="T61" s="126"/>
      <c r="U61" s="72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</row>
    <row r="62" s="80" customFormat="true" ht="14.85" hidden="false" customHeight="true" outlineLevel="0" collapsed="false">
      <c r="A62" s="8" t="str">
        <f aca="false">A50</f>
        <v>Jakub</v>
      </c>
      <c r="B62" s="109" t="str">
        <f aca="false">B50</f>
        <v>Sprzedawca</v>
      </c>
      <c r="C62" s="96" t="n">
        <f aca="false">C50-F62</f>
        <v>176</v>
      </c>
      <c r="D62" s="97" t="n">
        <f aca="false">Grafik_Sierpień!X20</f>
        <v>0</v>
      </c>
      <c r="E62" s="98" t="n">
        <f aca="false">Grafik_Sierpień!Y20</f>
        <v>0</v>
      </c>
      <c r="F62" s="97" t="n">
        <f aca="false">E62-D62</f>
        <v>0</v>
      </c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 t="s">
        <v>80</v>
      </c>
      <c r="T62" s="126"/>
      <c r="U62" s="72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</row>
    <row r="63" s="80" customFormat="true" ht="14.85" hidden="false" customHeight="true" outlineLevel="0" collapsed="false">
      <c r="A63" s="8" t="str">
        <f aca="false">A51</f>
        <v>Adrian</v>
      </c>
      <c r="B63" s="109" t="str">
        <f aca="false">B51</f>
        <v>Sprzedawca</v>
      </c>
      <c r="C63" s="96" t="n">
        <f aca="false">C51-F63</f>
        <v>176</v>
      </c>
      <c r="D63" s="97" t="n">
        <f aca="false">Grafik_Sierpień!AB20</f>
        <v>0</v>
      </c>
      <c r="E63" s="98" t="n">
        <f aca="false">Grafik_Sierpień!AC20</f>
        <v>0</v>
      </c>
      <c r="F63" s="97" t="n">
        <f aca="false">E63-D63</f>
        <v>0</v>
      </c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 t="s">
        <v>80</v>
      </c>
      <c r="T63" s="126"/>
      <c r="U63" s="72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</row>
    <row r="64" s="80" customFormat="true" ht="14.85" hidden="false" customHeight="true" outlineLevel="0" collapsed="false">
      <c r="A64" s="8" t="str">
        <f aca="false">A52</f>
        <v>Radosław</v>
      </c>
      <c r="B64" s="109" t="str">
        <f aca="false">B52</f>
        <v>Sprzedawca</v>
      </c>
      <c r="C64" s="96" t="n">
        <f aca="false">C52-F64</f>
        <v>176</v>
      </c>
      <c r="D64" s="97" t="n">
        <f aca="false">Grafik_Sierpień!AF20</f>
        <v>0</v>
      </c>
      <c r="E64" s="97" t="n">
        <f aca="false">Grafik_Sierpień!AG20</f>
        <v>0</v>
      </c>
      <c r="F64" s="97" t="n">
        <f aca="false">E64-D64</f>
        <v>0</v>
      </c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 t="s">
        <v>80</v>
      </c>
      <c r="T64" s="126"/>
      <c r="U64" s="72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</row>
    <row r="65" s="80" customFormat="true" ht="14.85" hidden="false" customHeight="true" outlineLevel="0" collapsed="false">
      <c r="A65" s="8" t="str">
        <f aca="false">A53</f>
        <v>Kacper</v>
      </c>
      <c r="B65" s="109" t="str">
        <f aca="false">B53</f>
        <v>Sprzedawca</v>
      </c>
      <c r="C65" s="96" t="n">
        <f aca="false">C53-F65</f>
        <v>176</v>
      </c>
      <c r="D65" s="97" t="n">
        <f aca="false">Grafik_Sierpień!AJ20</f>
        <v>0</v>
      </c>
      <c r="E65" s="97" t="n">
        <f aca="false">Grafik_Sierpień!AK20</f>
        <v>0</v>
      </c>
      <c r="F65" s="97" t="n">
        <f aca="false">E65-D65</f>
        <v>0</v>
      </c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 t="s">
        <v>80</v>
      </c>
      <c r="T65" s="126"/>
      <c r="U65" s="72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</row>
    <row r="66" s="80" customFormat="true" ht="14.85" hidden="false" customHeight="true" outlineLevel="0" collapsed="false">
      <c r="A66" s="116"/>
      <c r="B66" s="117"/>
      <c r="C66" s="95"/>
      <c r="D66" s="0"/>
      <c r="E66" s="0"/>
      <c r="F66" s="11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27"/>
      <c r="U66" s="72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</row>
    <row r="67" s="80" customFormat="true" ht="35.65" hidden="false" customHeight="true" outlineLevel="0" collapsed="false">
      <c r="A67" s="82" t="str">
        <f aca="false">Grafik_Lipiec!B21</f>
        <v>piątek</v>
      </c>
      <c r="B67" s="83" t="n">
        <f aca="false">Grafik_Lipiec!C21</f>
        <v>6</v>
      </c>
      <c r="C67" s="82" t="s">
        <v>61</v>
      </c>
      <c r="D67" s="82" t="s">
        <v>62</v>
      </c>
      <c r="E67" s="82"/>
      <c r="F67" s="82" t="s">
        <v>63</v>
      </c>
      <c r="G67" s="84" t="str">
        <f aca="false">G55</f>
        <v>Przesunięcia
Przychodzące</v>
      </c>
      <c r="H67" s="84" t="str">
        <f aca="false">H55</f>
        <v>Przesunięcia
Wychodzące</v>
      </c>
      <c r="I67" s="84" t="str">
        <f aca="false">I55</f>
        <v>Merch
(układ. gablot)</v>
      </c>
      <c r="J67" s="84" t="str">
        <f aca="false">J55</f>
        <v>Czyszczenie strefy
(porządki)</v>
      </c>
      <c r="K67" s="84" t="str">
        <f aca="false">K55</f>
        <v>Metki</v>
      </c>
      <c r="L67" s="84" t="str">
        <f aca="false">L55</f>
        <v>Merch
Przychodzący</v>
      </c>
      <c r="M67" s="84" t="str">
        <f aca="false">M55</f>
        <v>Serwis,
Pick-up</v>
      </c>
      <c r="N67" s="84" t="str">
        <f aca="false">N55</f>
        <v>Maile</v>
      </c>
      <c r="O67" s="84" t="str">
        <f aca="false">O55</f>
        <v>Analizy</v>
      </c>
      <c r="P67" s="84" t="str">
        <f aca="false">P55</f>
        <v>Magazyn</v>
      </c>
      <c r="Q67" s="84" t="str">
        <f aca="false">Q55</f>
        <v>Inkaso,
Dokumenty</v>
      </c>
      <c r="R67" s="84" t="str">
        <f aca="false">R55</f>
        <v>Zamknięcie
Dnia</v>
      </c>
      <c r="S67" s="84" t="str">
        <f aca="false">S55</f>
        <v>Syt. Aw.</v>
      </c>
      <c r="T67" s="87" t="s">
        <v>16</v>
      </c>
      <c r="U67" s="72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</row>
    <row r="68" s="80" customFormat="true" ht="14.85" hidden="false" customHeight="true" outlineLevel="0" collapsed="false">
      <c r="A68" s="89" t="s">
        <v>76</v>
      </c>
      <c r="B68" s="89" t="s">
        <v>77</v>
      </c>
      <c r="C68" s="89"/>
      <c r="D68" s="89" t="s">
        <v>78</v>
      </c>
      <c r="E68" s="89" t="s">
        <v>79</v>
      </c>
      <c r="F68" s="89"/>
      <c r="G68" s="105"/>
      <c r="H68" s="105"/>
      <c r="I68" s="105"/>
      <c r="J68" s="106"/>
      <c r="K68" s="105"/>
      <c r="L68" s="89"/>
      <c r="M68" s="105"/>
      <c r="N68" s="105"/>
      <c r="O68" s="105"/>
      <c r="P68" s="105"/>
      <c r="Q68" s="105"/>
      <c r="R68" s="105"/>
      <c r="S68" s="107"/>
      <c r="T68" s="128"/>
      <c r="U68" s="72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</row>
    <row r="69" s="80" customFormat="true" ht="14.85" hidden="false" customHeight="true" outlineLevel="0" collapsed="false">
      <c r="A69" s="8" t="str">
        <f aca="false">A57</f>
        <v>Tomasz</v>
      </c>
      <c r="B69" s="109" t="str">
        <f aca="false">B57</f>
        <v>Kierownik</v>
      </c>
      <c r="C69" s="96" t="n">
        <f aca="false">C57-F69</f>
        <v>176</v>
      </c>
      <c r="D69" s="95" t="n">
        <f aca="false">Grafik_Sierpień!D21</f>
        <v>0</v>
      </c>
      <c r="E69" s="110" t="n">
        <f aca="false">Grafik_Sierpień!E21</f>
        <v>0</v>
      </c>
      <c r="F69" s="95" t="n">
        <f aca="false">E69-D69</f>
        <v>0</v>
      </c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 t="s">
        <v>80</v>
      </c>
      <c r="T69" s="126"/>
      <c r="U69" s="72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70"/>
      <c r="AM69" s="70"/>
      <c r="AN69" s="70"/>
    </row>
    <row r="70" s="80" customFormat="true" ht="14.85" hidden="false" customHeight="true" outlineLevel="0" collapsed="false">
      <c r="A70" s="8" t="str">
        <f aca="false">A58</f>
        <v>Adrian</v>
      </c>
      <c r="B70" s="109" t="str">
        <f aca="false">B58</f>
        <v>Zstępca</v>
      </c>
      <c r="C70" s="96" t="n">
        <f aca="false">C58-F70</f>
        <v>176</v>
      </c>
      <c r="D70" s="95" t="n">
        <f aca="false">Grafik_Sierpień!H21</f>
        <v>0</v>
      </c>
      <c r="E70" s="110" t="n">
        <f aca="false">Grafik_Sierpień!I21</f>
        <v>0</v>
      </c>
      <c r="F70" s="95" t="n">
        <f aca="false">E70-D70</f>
        <v>0</v>
      </c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 t="s">
        <v>80</v>
      </c>
      <c r="T70" s="126"/>
      <c r="U70" s="72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  <c r="AL70" s="70"/>
      <c r="AM70" s="70"/>
      <c r="AN70" s="70"/>
    </row>
    <row r="71" s="80" customFormat="true" ht="14.85" hidden="false" customHeight="true" outlineLevel="0" collapsed="false">
      <c r="A71" s="8" t="str">
        <f aca="false">A59</f>
        <v>Damian</v>
      </c>
      <c r="B71" s="109" t="str">
        <f aca="false">B59</f>
        <v>Sprzedawca</v>
      </c>
      <c r="C71" s="96" t="n">
        <f aca="false">C59-F71</f>
        <v>176</v>
      </c>
      <c r="D71" s="95" t="n">
        <f aca="false">Grafik_Sierpień!L21</f>
        <v>0</v>
      </c>
      <c r="E71" s="110" t="n">
        <f aca="false">Grafik_Sierpień!M21</f>
        <v>0</v>
      </c>
      <c r="F71" s="95" t="n">
        <f aca="false">E71-D71</f>
        <v>0</v>
      </c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 t="s">
        <v>80</v>
      </c>
      <c r="T71" s="126"/>
      <c r="U71" s="72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70"/>
      <c r="AM71" s="70"/>
      <c r="AN71" s="70"/>
    </row>
    <row r="72" s="80" customFormat="true" ht="14.85" hidden="false" customHeight="true" outlineLevel="0" collapsed="false">
      <c r="A72" s="8" t="str">
        <f aca="false">A60</f>
        <v>Michał</v>
      </c>
      <c r="B72" s="109" t="str">
        <f aca="false">B60</f>
        <v>Sprzedawca</v>
      </c>
      <c r="C72" s="96" t="n">
        <f aca="false">C60-F72</f>
        <v>176</v>
      </c>
      <c r="D72" s="95" t="n">
        <f aca="false">Grafik_Sierpień!P21</f>
        <v>0</v>
      </c>
      <c r="E72" s="110" t="n">
        <f aca="false">Grafik_Sierpień!Q21</f>
        <v>0</v>
      </c>
      <c r="F72" s="95" t="n">
        <f aca="false">E72-D72</f>
        <v>0</v>
      </c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 t="s">
        <v>80</v>
      </c>
      <c r="T72" s="126"/>
      <c r="U72" s="72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  <c r="AH72" s="70"/>
      <c r="AI72" s="70"/>
      <c r="AJ72" s="70"/>
      <c r="AK72" s="70"/>
      <c r="AL72" s="70"/>
      <c r="AM72" s="70"/>
      <c r="AN72" s="70"/>
    </row>
    <row r="73" s="80" customFormat="true" ht="14.85" hidden="false" customHeight="true" outlineLevel="0" collapsed="false">
      <c r="A73" s="8" t="str">
        <f aca="false">A61</f>
        <v>Radosław</v>
      </c>
      <c r="B73" s="109" t="str">
        <f aca="false">B61</f>
        <v>Sprzedawca</v>
      </c>
      <c r="C73" s="96" t="n">
        <f aca="false">C61-F73</f>
        <v>176</v>
      </c>
      <c r="D73" s="95" t="n">
        <f aca="false">Grafik_Sierpień!T21</f>
        <v>0</v>
      </c>
      <c r="E73" s="110" t="n">
        <f aca="false">Grafik_Sierpień!U21</f>
        <v>0</v>
      </c>
      <c r="F73" s="95" t="n">
        <f aca="false">E73-D73</f>
        <v>0</v>
      </c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 t="s">
        <v>80</v>
      </c>
      <c r="T73" s="126"/>
      <c r="U73" s="72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</row>
    <row r="74" s="80" customFormat="true" ht="14.85" hidden="false" customHeight="true" outlineLevel="0" collapsed="false">
      <c r="A74" s="8" t="str">
        <f aca="false">A62</f>
        <v>Jakub</v>
      </c>
      <c r="B74" s="109" t="str">
        <f aca="false">B62</f>
        <v>Sprzedawca</v>
      </c>
      <c r="C74" s="96" t="n">
        <f aca="false">C62-F74</f>
        <v>176</v>
      </c>
      <c r="D74" s="95" t="n">
        <f aca="false">Grafik_Sierpień!X21</f>
        <v>0</v>
      </c>
      <c r="E74" s="110" t="n">
        <f aca="false">Grafik_Sierpień!Y21</f>
        <v>0</v>
      </c>
      <c r="F74" s="95" t="n">
        <f aca="false">E74-D74</f>
        <v>0</v>
      </c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 t="s">
        <v>80</v>
      </c>
      <c r="T74" s="126"/>
      <c r="U74" s="72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/>
    </row>
    <row r="75" s="80" customFormat="true" ht="14.85" hidden="false" customHeight="true" outlineLevel="0" collapsed="false">
      <c r="A75" s="8" t="str">
        <f aca="false">A63</f>
        <v>Adrian</v>
      </c>
      <c r="B75" s="109" t="str">
        <f aca="false">B63</f>
        <v>Sprzedawca</v>
      </c>
      <c r="C75" s="96" t="n">
        <f aca="false">C63-F75</f>
        <v>176</v>
      </c>
      <c r="D75" s="95" t="n">
        <f aca="false">Grafik_Sierpień!AB21</f>
        <v>0</v>
      </c>
      <c r="E75" s="110" t="n">
        <f aca="false">Grafik_Sierpień!AC21</f>
        <v>0</v>
      </c>
      <c r="F75" s="95" t="n">
        <f aca="false">E75-D75</f>
        <v>0</v>
      </c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 t="s">
        <v>80</v>
      </c>
      <c r="T75" s="126"/>
      <c r="U75" s="72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/>
    </row>
    <row r="76" s="80" customFormat="true" ht="14.85" hidden="false" customHeight="true" outlineLevel="0" collapsed="false">
      <c r="A76" s="8" t="str">
        <f aca="false">A64</f>
        <v>Radosław</v>
      </c>
      <c r="B76" s="109" t="str">
        <f aca="false">B64</f>
        <v>Sprzedawca</v>
      </c>
      <c r="C76" s="96" t="n">
        <f aca="false">C64-F76</f>
        <v>176</v>
      </c>
      <c r="D76" s="95" t="n">
        <f aca="false">Grafik_Sierpień!AF21</f>
        <v>0</v>
      </c>
      <c r="E76" s="95" t="n">
        <f aca="false">Grafik_Sierpień!AG21</f>
        <v>0</v>
      </c>
      <c r="F76" s="95" t="n">
        <f aca="false">E76-D76</f>
        <v>0</v>
      </c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 t="s">
        <v>80</v>
      </c>
      <c r="T76" s="126"/>
      <c r="U76" s="72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</row>
    <row r="77" s="80" customFormat="true" ht="14.85" hidden="false" customHeight="true" outlineLevel="0" collapsed="false">
      <c r="A77" s="8" t="str">
        <f aca="false">A65</f>
        <v>Kacper</v>
      </c>
      <c r="B77" s="109" t="str">
        <f aca="false">B65</f>
        <v>Sprzedawca</v>
      </c>
      <c r="C77" s="96" t="n">
        <f aca="false">C65-F77</f>
        <v>176</v>
      </c>
      <c r="D77" s="95" t="n">
        <f aca="false">Grafik_Sierpień!AJ21</f>
        <v>0</v>
      </c>
      <c r="E77" s="95" t="n">
        <f aca="false">Grafik_Sierpień!AK21</f>
        <v>0</v>
      </c>
      <c r="F77" s="95" t="n">
        <f aca="false">E77-D77</f>
        <v>0</v>
      </c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 t="s">
        <v>80</v>
      </c>
      <c r="T77" s="126"/>
      <c r="U77" s="72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</row>
    <row r="78" s="80" customFormat="true" ht="14.85" hidden="false" customHeight="true" outlineLevel="0" collapsed="false">
      <c r="A78" s="70"/>
      <c r="B78" s="70"/>
      <c r="C78" s="70"/>
      <c r="D78" s="0"/>
      <c r="E78" s="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127"/>
      <c r="U78" s="72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</row>
    <row r="79" s="80" customFormat="true" ht="35.65" hidden="false" customHeight="true" outlineLevel="0" collapsed="false">
      <c r="A79" s="82" t="str">
        <f aca="false">Grafik_Lipiec!B22</f>
        <v>sobota</v>
      </c>
      <c r="B79" s="83" t="n">
        <f aca="false">Grafik_Lipiec!C22</f>
        <v>7</v>
      </c>
      <c r="C79" s="82" t="s">
        <v>61</v>
      </c>
      <c r="D79" s="82" t="s">
        <v>62</v>
      </c>
      <c r="E79" s="82"/>
      <c r="F79" s="82" t="s">
        <v>63</v>
      </c>
      <c r="G79" s="84" t="str">
        <f aca="false">G67</f>
        <v>Przesunięcia
Przychodzące</v>
      </c>
      <c r="H79" s="84" t="str">
        <f aca="false">H67</f>
        <v>Przesunięcia
Wychodzące</v>
      </c>
      <c r="I79" s="84" t="str">
        <f aca="false">I67</f>
        <v>Merch
(układ. gablot)</v>
      </c>
      <c r="J79" s="84" t="str">
        <f aca="false">J67</f>
        <v>Czyszczenie strefy
(porządki)</v>
      </c>
      <c r="K79" s="84" t="str">
        <f aca="false">K67</f>
        <v>Metki</v>
      </c>
      <c r="L79" s="84" t="str">
        <f aca="false">L67</f>
        <v>Merch
Przychodzący</v>
      </c>
      <c r="M79" s="84" t="str">
        <f aca="false">M67</f>
        <v>Serwis,
Pick-up</v>
      </c>
      <c r="N79" s="84" t="str">
        <f aca="false">N67</f>
        <v>Maile</v>
      </c>
      <c r="O79" s="84" t="str">
        <f aca="false">O67</f>
        <v>Analizy</v>
      </c>
      <c r="P79" s="84" t="str">
        <f aca="false">P67</f>
        <v>Magazyn</v>
      </c>
      <c r="Q79" s="84" t="str">
        <f aca="false">Q67</f>
        <v>Inkaso,
Dokumenty</v>
      </c>
      <c r="R79" s="84" t="str">
        <f aca="false">R67</f>
        <v>Zamknięcie
Dnia</v>
      </c>
      <c r="S79" s="84" t="str">
        <f aca="false">S67</f>
        <v>Syt. Aw.</v>
      </c>
      <c r="T79" s="87" t="s">
        <v>16</v>
      </c>
      <c r="U79" s="72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</row>
    <row r="80" s="80" customFormat="true" ht="14.85" hidden="false" customHeight="true" outlineLevel="0" collapsed="false">
      <c r="A80" s="89" t="s">
        <v>76</v>
      </c>
      <c r="B80" s="89" t="s">
        <v>77</v>
      </c>
      <c r="C80" s="89"/>
      <c r="D80" s="89" t="s">
        <v>78</v>
      </c>
      <c r="E80" s="89" t="s">
        <v>79</v>
      </c>
      <c r="F80" s="89"/>
      <c r="G80" s="105"/>
      <c r="H80" s="105"/>
      <c r="I80" s="105"/>
      <c r="J80" s="106"/>
      <c r="K80" s="105"/>
      <c r="L80" s="89"/>
      <c r="M80" s="105"/>
      <c r="N80" s="105"/>
      <c r="O80" s="105"/>
      <c r="P80" s="105"/>
      <c r="Q80" s="105"/>
      <c r="R80" s="105"/>
      <c r="S80" s="107"/>
      <c r="T80" s="128"/>
      <c r="U80" s="72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</row>
    <row r="81" s="80" customFormat="true" ht="14.85" hidden="false" customHeight="true" outlineLevel="0" collapsed="false">
      <c r="A81" s="8" t="str">
        <f aca="false">A69</f>
        <v>Tomasz</v>
      </c>
      <c r="B81" s="109" t="str">
        <f aca="false">B69</f>
        <v>Kierownik</v>
      </c>
      <c r="C81" s="96" t="n">
        <f aca="false">C69-F81</f>
        <v>176</v>
      </c>
      <c r="D81" s="95" t="n">
        <f aca="false">Grafik_Sierpień!D22</f>
        <v>0</v>
      </c>
      <c r="E81" s="110" t="n">
        <f aca="false">Grafik_Sierpień!E22</f>
        <v>0</v>
      </c>
      <c r="F81" s="95" t="n">
        <f aca="false">E81-D81</f>
        <v>0</v>
      </c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 t="s">
        <v>80</v>
      </c>
      <c r="T81" s="126"/>
      <c r="U81" s="72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</row>
    <row r="82" s="80" customFormat="true" ht="14.85" hidden="false" customHeight="true" outlineLevel="0" collapsed="false">
      <c r="A82" s="8" t="str">
        <f aca="false">A70</f>
        <v>Adrian</v>
      </c>
      <c r="B82" s="109" t="str">
        <f aca="false">B70</f>
        <v>Zstępca</v>
      </c>
      <c r="C82" s="96" t="n">
        <f aca="false">C70-F82</f>
        <v>176</v>
      </c>
      <c r="D82" s="95" t="n">
        <f aca="false">Grafik_Sierpień!H22</f>
        <v>0</v>
      </c>
      <c r="E82" s="110" t="n">
        <f aca="false">Grafik_Sierpień!I22</f>
        <v>0</v>
      </c>
      <c r="F82" s="95" t="n">
        <f aca="false">E82-D82</f>
        <v>0</v>
      </c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 t="s">
        <v>80</v>
      </c>
      <c r="T82" s="126"/>
      <c r="U82" s="72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</row>
    <row r="83" s="80" customFormat="true" ht="14.85" hidden="false" customHeight="true" outlineLevel="0" collapsed="false">
      <c r="A83" s="8" t="str">
        <f aca="false">A71</f>
        <v>Damian</v>
      </c>
      <c r="B83" s="109" t="str">
        <f aca="false">B71</f>
        <v>Sprzedawca</v>
      </c>
      <c r="C83" s="96" t="n">
        <f aca="false">C71-F83</f>
        <v>176</v>
      </c>
      <c r="D83" s="95" t="n">
        <f aca="false">Grafik_Sierpień!L22</f>
        <v>0</v>
      </c>
      <c r="E83" s="110" t="n">
        <f aca="false">Grafik_Sierpień!M22</f>
        <v>0</v>
      </c>
      <c r="F83" s="95" t="n">
        <f aca="false">E83-D83</f>
        <v>0</v>
      </c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 t="s">
        <v>80</v>
      </c>
      <c r="T83" s="126"/>
      <c r="U83" s="72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/>
      <c r="AN83" s="70"/>
    </row>
    <row r="84" s="80" customFormat="true" ht="14.85" hidden="false" customHeight="true" outlineLevel="0" collapsed="false">
      <c r="A84" s="8" t="str">
        <f aca="false">A72</f>
        <v>Michał</v>
      </c>
      <c r="B84" s="109" t="str">
        <f aca="false">B72</f>
        <v>Sprzedawca</v>
      </c>
      <c r="C84" s="96" t="n">
        <f aca="false">C72-F84</f>
        <v>176</v>
      </c>
      <c r="D84" s="95" t="n">
        <f aca="false">Grafik_Sierpień!P22</f>
        <v>0</v>
      </c>
      <c r="E84" s="110" t="n">
        <f aca="false">Grafik_Sierpień!Q22</f>
        <v>0</v>
      </c>
      <c r="F84" s="95" t="n">
        <f aca="false">E84-D84</f>
        <v>0</v>
      </c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 t="s">
        <v>80</v>
      </c>
      <c r="T84" s="126"/>
      <c r="U84" s="72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</row>
    <row r="85" s="80" customFormat="true" ht="14.85" hidden="false" customHeight="true" outlineLevel="0" collapsed="false">
      <c r="A85" s="8" t="str">
        <f aca="false">A73</f>
        <v>Radosław</v>
      </c>
      <c r="B85" s="109" t="str">
        <f aca="false">B73</f>
        <v>Sprzedawca</v>
      </c>
      <c r="C85" s="96" t="n">
        <f aca="false">C73-F85</f>
        <v>176</v>
      </c>
      <c r="D85" s="95" t="n">
        <f aca="false">Grafik_Sierpień!T22</f>
        <v>0</v>
      </c>
      <c r="E85" s="110" t="n">
        <f aca="false">Grafik_Sierpień!U22</f>
        <v>0</v>
      </c>
      <c r="F85" s="95" t="n">
        <f aca="false">E85-D85</f>
        <v>0</v>
      </c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 t="s">
        <v>80</v>
      </c>
      <c r="T85" s="126"/>
      <c r="U85" s="72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</row>
    <row r="86" s="80" customFormat="true" ht="14.85" hidden="false" customHeight="true" outlineLevel="0" collapsed="false">
      <c r="A86" s="8" t="str">
        <f aca="false">A74</f>
        <v>Jakub</v>
      </c>
      <c r="B86" s="109" t="str">
        <f aca="false">B74</f>
        <v>Sprzedawca</v>
      </c>
      <c r="C86" s="96" t="n">
        <f aca="false">C74-F86</f>
        <v>176</v>
      </c>
      <c r="D86" s="95" t="n">
        <f aca="false">Grafik_Sierpień!X22</f>
        <v>0</v>
      </c>
      <c r="E86" s="110" t="n">
        <f aca="false">Grafik_Sierpień!Y22</f>
        <v>0</v>
      </c>
      <c r="F86" s="95" t="n">
        <f aca="false">E86-D86</f>
        <v>0</v>
      </c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 t="s">
        <v>80</v>
      </c>
      <c r="T86" s="126"/>
      <c r="U86" s="72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0"/>
    </row>
    <row r="87" s="80" customFormat="true" ht="14.85" hidden="false" customHeight="true" outlineLevel="0" collapsed="false">
      <c r="A87" s="8" t="str">
        <f aca="false">A75</f>
        <v>Adrian</v>
      </c>
      <c r="B87" s="109" t="str">
        <f aca="false">B75</f>
        <v>Sprzedawca</v>
      </c>
      <c r="C87" s="96" t="n">
        <f aca="false">C75-F87</f>
        <v>176</v>
      </c>
      <c r="D87" s="95" t="n">
        <f aca="false">Grafik_Sierpień!AB22</f>
        <v>0</v>
      </c>
      <c r="E87" s="110" t="n">
        <f aca="false">Grafik_Sierpień!AC22</f>
        <v>0</v>
      </c>
      <c r="F87" s="95" t="n">
        <f aca="false">E87-D87</f>
        <v>0</v>
      </c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 t="s">
        <v>80</v>
      </c>
      <c r="T87" s="126"/>
      <c r="U87" s="72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</row>
    <row r="88" s="80" customFormat="true" ht="14.85" hidden="false" customHeight="true" outlineLevel="0" collapsed="false">
      <c r="A88" s="8" t="str">
        <f aca="false">A76</f>
        <v>Radosław</v>
      </c>
      <c r="B88" s="109" t="str">
        <f aca="false">B76</f>
        <v>Sprzedawca</v>
      </c>
      <c r="C88" s="96" t="n">
        <f aca="false">C76-F88</f>
        <v>176</v>
      </c>
      <c r="D88" s="95" t="n">
        <f aca="false">Grafik_Sierpień!AF22</f>
        <v>0</v>
      </c>
      <c r="E88" s="95" t="n">
        <f aca="false">Grafik_Sierpień!AG22</f>
        <v>0</v>
      </c>
      <c r="F88" s="95" t="n">
        <f aca="false">E88-D88</f>
        <v>0</v>
      </c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 t="s">
        <v>80</v>
      </c>
      <c r="T88" s="126"/>
      <c r="U88" s="72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</row>
    <row r="89" s="80" customFormat="true" ht="14.85" hidden="false" customHeight="true" outlineLevel="0" collapsed="false">
      <c r="A89" s="8" t="str">
        <f aca="false">A77</f>
        <v>Kacper</v>
      </c>
      <c r="B89" s="109" t="str">
        <f aca="false">B77</f>
        <v>Sprzedawca</v>
      </c>
      <c r="C89" s="96" t="n">
        <f aca="false">C77-F89</f>
        <v>176</v>
      </c>
      <c r="D89" s="95" t="n">
        <f aca="false">Grafik_Sierpień!AJ22</f>
        <v>0</v>
      </c>
      <c r="E89" s="95" t="n">
        <f aca="false">Grafik_Sierpień!AK22</f>
        <v>0</v>
      </c>
      <c r="F89" s="95" t="n">
        <f aca="false">E89-D89</f>
        <v>0</v>
      </c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 t="s">
        <v>80</v>
      </c>
      <c r="T89" s="126"/>
      <c r="U89" s="72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</row>
    <row r="90" s="80" customFormat="true" ht="14.85" hidden="false" customHeight="true" outlineLevel="0" collapsed="false">
      <c r="A90" s="70"/>
      <c r="B90" s="70"/>
      <c r="C90" s="70"/>
      <c r="D90" s="0"/>
      <c r="E90" s="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127"/>
      <c r="U90" s="72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</row>
    <row r="91" s="80" customFormat="true" ht="35.65" hidden="false" customHeight="true" outlineLevel="0" collapsed="false">
      <c r="A91" s="82" t="str">
        <f aca="false">Grafik_Lipiec!B23</f>
        <v>niedziela</v>
      </c>
      <c r="B91" s="83" t="n">
        <f aca="false">Grafik_Lipiec!C23</f>
        <v>8</v>
      </c>
      <c r="C91" s="82" t="s">
        <v>61</v>
      </c>
      <c r="D91" s="82" t="s">
        <v>62</v>
      </c>
      <c r="E91" s="82"/>
      <c r="F91" s="82" t="s">
        <v>63</v>
      </c>
      <c r="G91" s="84" t="str">
        <f aca="false">G79</f>
        <v>Przesunięcia
Przychodzące</v>
      </c>
      <c r="H91" s="84" t="str">
        <f aca="false">H79</f>
        <v>Przesunięcia
Wychodzące</v>
      </c>
      <c r="I91" s="84" t="str">
        <f aca="false">I79</f>
        <v>Merch
(układ. gablot)</v>
      </c>
      <c r="J91" s="84" t="str">
        <f aca="false">J79</f>
        <v>Czyszczenie strefy
(porządki)</v>
      </c>
      <c r="K91" s="84" t="str">
        <f aca="false">K79</f>
        <v>Metki</v>
      </c>
      <c r="L91" s="84" t="str">
        <f aca="false">L79</f>
        <v>Merch
Przychodzący</v>
      </c>
      <c r="M91" s="84" t="str">
        <f aca="false">M79</f>
        <v>Serwis,
Pick-up</v>
      </c>
      <c r="N91" s="84" t="str">
        <f aca="false">N79</f>
        <v>Maile</v>
      </c>
      <c r="O91" s="84" t="str">
        <f aca="false">O79</f>
        <v>Analizy</v>
      </c>
      <c r="P91" s="84" t="str">
        <f aca="false">P79</f>
        <v>Magazyn</v>
      </c>
      <c r="Q91" s="84" t="str">
        <f aca="false">Q79</f>
        <v>Inkaso,
Dokumenty</v>
      </c>
      <c r="R91" s="84" t="str">
        <f aca="false">R79</f>
        <v>Zamknięcie
Dnia</v>
      </c>
      <c r="S91" s="84" t="str">
        <f aca="false">S79</f>
        <v>Syt. Aw.</v>
      </c>
      <c r="T91" s="87" t="s">
        <v>16</v>
      </c>
      <c r="U91" s="72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</row>
    <row r="92" s="80" customFormat="true" ht="14.85" hidden="false" customHeight="true" outlineLevel="0" collapsed="false">
      <c r="A92" s="89" t="s">
        <v>76</v>
      </c>
      <c r="B92" s="89" t="s">
        <v>77</v>
      </c>
      <c r="C92" s="89"/>
      <c r="D92" s="89" t="s">
        <v>78</v>
      </c>
      <c r="E92" s="89" t="s">
        <v>79</v>
      </c>
      <c r="F92" s="89"/>
      <c r="G92" s="105"/>
      <c r="H92" s="105"/>
      <c r="I92" s="105"/>
      <c r="J92" s="106"/>
      <c r="K92" s="105"/>
      <c r="L92" s="89"/>
      <c r="M92" s="105"/>
      <c r="N92" s="105"/>
      <c r="O92" s="105"/>
      <c r="P92" s="105"/>
      <c r="Q92" s="105"/>
      <c r="R92" s="105"/>
      <c r="S92" s="107"/>
      <c r="T92" s="128"/>
      <c r="U92" s="72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</row>
    <row r="93" s="80" customFormat="true" ht="14.85" hidden="false" customHeight="true" outlineLevel="0" collapsed="false">
      <c r="A93" s="8" t="str">
        <f aca="false">A81</f>
        <v>Tomasz</v>
      </c>
      <c r="B93" s="109" t="str">
        <f aca="false">B81</f>
        <v>Kierownik</v>
      </c>
      <c r="C93" s="96" t="n">
        <f aca="false">C81-F93</f>
        <v>176</v>
      </c>
      <c r="D93" s="95" t="n">
        <f aca="false">Grafik_Sierpień!D23</f>
        <v>0</v>
      </c>
      <c r="E93" s="110" t="n">
        <f aca="false">Grafik_Sierpień!E23</f>
        <v>0</v>
      </c>
      <c r="F93" s="95" t="n">
        <f aca="false">E93-D93</f>
        <v>0</v>
      </c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 t="s">
        <v>80</v>
      </c>
      <c r="T93" s="126"/>
      <c r="U93" s="72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</row>
    <row r="94" s="80" customFormat="true" ht="14.85" hidden="false" customHeight="true" outlineLevel="0" collapsed="false">
      <c r="A94" s="8" t="str">
        <f aca="false">A82</f>
        <v>Adrian</v>
      </c>
      <c r="B94" s="109" t="str">
        <f aca="false">B82</f>
        <v>Zstępca</v>
      </c>
      <c r="C94" s="96" t="n">
        <f aca="false">C82-F94</f>
        <v>176</v>
      </c>
      <c r="D94" s="95" t="n">
        <f aca="false">Grafik_Sierpień!H23</f>
        <v>0</v>
      </c>
      <c r="E94" s="110" t="n">
        <f aca="false">Grafik_Sierpień!I23</f>
        <v>0</v>
      </c>
      <c r="F94" s="95" t="n">
        <f aca="false">E94-D94</f>
        <v>0</v>
      </c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 t="s">
        <v>80</v>
      </c>
      <c r="T94" s="126"/>
      <c r="U94" s="72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</row>
    <row r="95" s="80" customFormat="true" ht="14.85" hidden="false" customHeight="true" outlineLevel="0" collapsed="false">
      <c r="A95" s="8" t="str">
        <f aca="false">A83</f>
        <v>Damian</v>
      </c>
      <c r="B95" s="109" t="str">
        <f aca="false">B83</f>
        <v>Sprzedawca</v>
      </c>
      <c r="C95" s="96" t="n">
        <f aca="false">C83-F95</f>
        <v>176</v>
      </c>
      <c r="D95" s="95" t="n">
        <f aca="false">Grafik_Sierpień!L23</f>
        <v>0</v>
      </c>
      <c r="E95" s="110" t="n">
        <f aca="false">Grafik_Sierpień!M23</f>
        <v>0</v>
      </c>
      <c r="F95" s="95" t="n">
        <f aca="false">E95-D95</f>
        <v>0</v>
      </c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 t="s">
        <v>80</v>
      </c>
      <c r="T95" s="126"/>
      <c r="U95" s="72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70"/>
    </row>
    <row r="96" s="80" customFormat="true" ht="14.85" hidden="false" customHeight="true" outlineLevel="0" collapsed="false">
      <c r="A96" s="8" t="str">
        <f aca="false">A84</f>
        <v>Michał</v>
      </c>
      <c r="B96" s="109" t="str">
        <f aca="false">B84</f>
        <v>Sprzedawca</v>
      </c>
      <c r="C96" s="96" t="n">
        <f aca="false">C84-F96</f>
        <v>176</v>
      </c>
      <c r="D96" s="95" t="n">
        <f aca="false">Grafik_Sierpień!P23</f>
        <v>0</v>
      </c>
      <c r="E96" s="110" t="n">
        <f aca="false">Grafik_Sierpień!Q23</f>
        <v>0</v>
      </c>
      <c r="F96" s="95" t="n">
        <f aca="false">E96-D96</f>
        <v>0</v>
      </c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 t="s">
        <v>80</v>
      </c>
      <c r="T96" s="126"/>
      <c r="U96" s="72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</row>
    <row r="97" s="80" customFormat="true" ht="14.85" hidden="false" customHeight="true" outlineLevel="0" collapsed="false">
      <c r="A97" s="8" t="str">
        <f aca="false">A85</f>
        <v>Radosław</v>
      </c>
      <c r="B97" s="109" t="str">
        <f aca="false">B85</f>
        <v>Sprzedawca</v>
      </c>
      <c r="C97" s="96" t="n">
        <f aca="false">C85-F97</f>
        <v>176</v>
      </c>
      <c r="D97" s="95" t="n">
        <f aca="false">Grafik_Sierpień!T23</f>
        <v>0</v>
      </c>
      <c r="E97" s="110" t="n">
        <f aca="false">Grafik_Sierpień!U23</f>
        <v>0</v>
      </c>
      <c r="F97" s="95" t="n">
        <f aca="false">E97-D97</f>
        <v>0</v>
      </c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 t="s">
        <v>80</v>
      </c>
      <c r="T97" s="126"/>
      <c r="U97" s="72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</row>
    <row r="98" s="80" customFormat="true" ht="14.85" hidden="false" customHeight="true" outlineLevel="0" collapsed="false">
      <c r="A98" s="8" t="str">
        <f aca="false">A86</f>
        <v>Jakub</v>
      </c>
      <c r="B98" s="109" t="str">
        <f aca="false">B86</f>
        <v>Sprzedawca</v>
      </c>
      <c r="C98" s="96" t="n">
        <f aca="false">C86-F98</f>
        <v>176</v>
      </c>
      <c r="D98" s="95" t="n">
        <f aca="false">Grafik_Sierpień!X23</f>
        <v>0</v>
      </c>
      <c r="E98" s="110" t="n">
        <f aca="false">Grafik_Sierpień!Y23</f>
        <v>0</v>
      </c>
      <c r="F98" s="95" t="n">
        <f aca="false">E98-D98</f>
        <v>0</v>
      </c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 t="s">
        <v>80</v>
      </c>
      <c r="T98" s="126"/>
      <c r="U98" s="72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</row>
    <row r="99" s="80" customFormat="true" ht="14.85" hidden="false" customHeight="true" outlineLevel="0" collapsed="false">
      <c r="A99" s="8" t="str">
        <f aca="false">A87</f>
        <v>Adrian</v>
      </c>
      <c r="B99" s="109" t="str">
        <f aca="false">B87</f>
        <v>Sprzedawca</v>
      </c>
      <c r="C99" s="96" t="n">
        <f aca="false">C87-F99</f>
        <v>176</v>
      </c>
      <c r="D99" s="95" t="n">
        <f aca="false">Grafik_Sierpień!AB23</f>
        <v>0</v>
      </c>
      <c r="E99" s="110" t="n">
        <f aca="false">Grafik_Sierpień!AC23</f>
        <v>0</v>
      </c>
      <c r="F99" s="95" t="n">
        <f aca="false">E99-D99</f>
        <v>0</v>
      </c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 t="s">
        <v>80</v>
      </c>
      <c r="T99" s="126"/>
      <c r="U99" s="72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</row>
    <row r="100" s="80" customFormat="true" ht="14.85" hidden="false" customHeight="true" outlineLevel="0" collapsed="false">
      <c r="A100" s="8" t="str">
        <f aca="false">A88</f>
        <v>Radosław</v>
      </c>
      <c r="B100" s="109" t="str">
        <f aca="false">B88</f>
        <v>Sprzedawca</v>
      </c>
      <c r="C100" s="96" t="n">
        <f aca="false">C88-F100</f>
        <v>176</v>
      </c>
      <c r="D100" s="95" t="n">
        <f aca="false">Grafik_Sierpień!AF23</f>
        <v>0</v>
      </c>
      <c r="E100" s="95" t="n">
        <f aca="false">Grafik_Sierpień!AG23</f>
        <v>0</v>
      </c>
      <c r="F100" s="95" t="n">
        <f aca="false">E100-D100</f>
        <v>0</v>
      </c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 t="s">
        <v>80</v>
      </c>
      <c r="T100" s="126"/>
      <c r="U100" s="72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</row>
    <row r="101" s="80" customFormat="true" ht="14.85" hidden="false" customHeight="true" outlineLevel="0" collapsed="false">
      <c r="A101" s="8" t="str">
        <f aca="false">A89</f>
        <v>Kacper</v>
      </c>
      <c r="B101" s="109" t="str">
        <f aca="false">B89</f>
        <v>Sprzedawca</v>
      </c>
      <c r="C101" s="96" t="n">
        <f aca="false">C89-F101</f>
        <v>176</v>
      </c>
      <c r="D101" s="95" t="n">
        <f aca="false">Grafik_Sierpień!AJ23</f>
        <v>0</v>
      </c>
      <c r="E101" s="95" t="n">
        <f aca="false">Grafik_Sierpień!AK23</f>
        <v>0</v>
      </c>
      <c r="F101" s="95" t="n">
        <f aca="false">E101-D101</f>
        <v>0</v>
      </c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 t="s">
        <v>80</v>
      </c>
      <c r="T101" s="126"/>
      <c r="U101" s="72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</row>
    <row r="102" s="80" customFormat="true" ht="14.85" hidden="false" customHeight="true" outlineLevel="0" collapsed="false">
      <c r="A102" s="70"/>
      <c r="B102" s="70"/>
      <c r="C102" s="70"/>
      <c r="D102" s="0"/>
      <c r="E102" s="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127"/>
      <c r="U102" s="72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</row>
    <row r="103" s="80" customFormat="true" ht="35.65" hidden="false" customHeight="true" outlineLevel="0" collapsed="false">
      <c r="A103" s="82" t="str">
        <f aca="false">Grafik_Lipiec!B24</f>
        <v>poniedziałek</v>
      </c>
      <c r="B103" s="83" t="n">
        <f aca="false">Grafik_Lipiec!C24</f>
        <v>9</v>
      </c>
      <c r="C103" s="82" t="s">
        <v>61</v>
      </c>
      <c r="D103" s="82" t="s">
        <v>62</v>
      </c>
      <c r="E103" s="82"/>
      <c r="F103" s="82" t="s">
        <v>63</v>
      </c>
      <c r="G103" s="84" t="str">
        <f aca="false">G91</f>
        <v>Przesunięcia
Przychodzące</v>
      </c>
      <c r="H103" s="84" t="str">
        <f aca="false">H91</f>
        <v>Przesunięcia
Wychodzące</v>
      </c>
      <c r="I103" s="84" t="str">
        <f aca="false">I91</f>
        <v>Merch
(układ. gablot)</v>
      </c>
      <c r="J103" s="84" t="str">
        <f aca="false">J91</f>
        <v>Czyszczenie strefy
(porządki)</v>
      </c>
      <c r="K103" s="84" t="str">
        <f aca="false">K91</f>
        <v>Metki</v>
      </c>
      <c r="L103" s="84" t="str">
        <f aca="false">L91</f>
        <v>Merch
Przychodzący</v>
      </c>
      <c r="M103" s="84" t="str">
        <f aca="false">M91</f>
        <v>Serwis,
Pick-up</v>
      </c>
      <c r="N103" s="84" t="str">
        <f aca="false">N91</f>
        <v>Maile</v>
      </c>
      <c r="O103" s="84" t="str">
        <f aca="false">O91</f>
        <v>Analizy</v>
      </c>
      <c r="P103" s="84" t="str">
        <f aca="false">P91</f>
        <v>Magazyn</v>
      </c>
      <c r="Q103" s="84" t="str">
        <f aca="false">Q91</f>
        <v>Inkaso,
Dokumenty</v>
      </c>
      <c r="R103" s="84" t="str">
        <f aca="false">R91</f>
        <v>Zamknięcie
Dnia</v>
      </c>
      <c r="S103" s="84" t="str">
        <f aca="false">S91</f>
        <v>Syt. Aw.</v>
      </c>
      <c r="T103" s="87" t="s">
        <v>16</v>
      </c>
      <c r="U103" s="72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</row>
    <row r="104" s="80" customFormat="true" ht="14.85" hidden="false" customHeight="true" outlineLevel="0" collapsed="false">
      <c r="A104" s="89" t="s">
        <v>76</v>
      </c>
      <c r="B104" s="89" t="s">
        <v>77</v>
      </c>
      <c r="C104" s="89"/>
      <c r="D104" s="89" t="s">
        <v>78</v>
      </c>
      <c r="E104" s="89" t="s">
        <v>79</v>
      </c>
      <c r="F104" s="89"/>
      <c r="G104" s="105"/>
      <c r="H104" s="105"/>
      <c r="I104" s="105"/>
      <c r="J104" s="106"/>
      <c r="K104" s="105"/>
      <c r="L104" s="89"/>
      <c r="M104" s="105"/>
      <c r="N104" s="105"/>
      <c r="O104" s="105"/>
      <c r="P104" s="105"/>
      <c r="Q104" s="105"/>
      <c r="R104" s="105"/>
      <c r="S104" s="107"/>
      <c r="T104" s="128"/>
      <c r="U104" s="72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</row>
    <row r="105" s="80" customFormat="true" ht="14.85" hidden="false" customHeight="true" outlineLevel="0" collapsed="false">
      <c r="A105" s="8" t="str">
        <f aca="false">A93</f>
        <v>Tomasz</v>
      </c>
      <c r="B105" s="109" t="str">
        <f aca="false">B93</f>
        <v>Kierownik</v>
      </c>
      <c r="C105" s="96" t="n">
        <f aca="false">C93-F105</f>
        <v>176</v>
      </c>
      <c r="D105" s="95" t="n">
        <f aca="false">Grafik_Sierpień!D24</f>
        <v>0</v>
      </c>
      <c r="E105" s="110" t="n">
        <f aca="false">Grafik_Sierpień!E24</f>
        <v>0</v>
      </c>
      <c r="F105" s="95" t="n">
        <f aca="false">E105-D105</f>
        <v>0</v>
      </c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 t="s">
        <v>80</v>
      </c>
      <c r="T105" s="126"/>
      <c r="U105" s="72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</row>
    <row r="106" s="80" customFormat="true" ht="14.85" hidden="false" customHeight="true" outlineLevel="0" collapsed="false">
      <c r="A106" s="8" t="str">
        <f aca="false">A94</f>
        <v>Adrian</v>
      </c>
      <c r="B106" s="109" t="str">
        <f aca="false">B94</f>
        <v>Zstępca</v>
      </c>
      <c r="C106" s="96" t="n">
        <f aca="false">C94-F106</f>
        <v>176</v>
      </c>
      <c r="D106" s="95" t="n">
        <f aca="false">Grafik_Sierpień!H24</f>
        <v>0</v>
      </c>
      <c r="E106" s="110" t="n">
        <f aca="false">Grafik_Sierpień!I24</f>
        <v>0</v>
      </c>
      <c r="F106" s="95" t="n">
        <f aca="false">E106-D106</f>
        <v>0</v>
      </c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 t="s">
        <v>80</v>
      </c>
      <c r="T106" s="126"/>
      <c r="U106" s="72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</row>
    <row r="107" s="80" customFormat="true" ht="14.85" hidden="false" customHeight="true" outlineLevel="0" collapsed="false">
      <c r="A107" s="8" t="str">
        <f aca="false">A95</f>
        <v>Damian</v>
      </c>
      <c r="B107" s="109" t="str">
        <f aca="false">B95</f>
        <v>Sprzedawca</v>
      </c>
      <c r="C107" s="96" t="n">
        <f aca="false">C95-F107</f>
        <v>176</v>
      </c>
      <c r="D107" s="95" t="n">
        <f aca="false">Grafik_Sierpień!L24</f>
        <v>0</v>
      </c>
      <c r="E107" s="110" t="n">
        <f aca="false">Grafik_Sierpień!M24</f>
        <v>0</v>
      </c>
      <c r="F107" s="95" t="n">
        <f aca="false">E107-D107</f>
        <v>0</v>
      </c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 t="s">
        <v>80</v>
      </c>
      <c r="T107" s="126"/>
      <c r="U107" s="72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</row>
    <row r="108" s="80" customFormat="true" ht="14.85" hidden="false" customHeight="true" outlineLevel="0" collapsed="false">
      <c r="A108" s="8" t="str">
        <f aca="false">A96</f>
        <v>Michał</v>
      </c>
      <c r="B108" s="109" t="str">
        <f aca="false">B96</f>
        <v>Sprzedawca</v>
      </c>
      <c r="C108" s="96" t="n">
        <f aca="false">C96-F108</f>
        <v>176</v>
      </c>
      <c r="D108" s="95" t="n">
        <f aca="false">Grafik_Sierpień!P24</f>
        <v>0</v>
      </c>
      <c r="E108" s="110" t="n">
        <f aca="false">Grafik_Sierpień!Q24</f>
        <v>0</v>
      </c>
      <c r="F108" s="95" t="n">
        <f aca="false">E108-D108</f>
        <v>0</v>
      </c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 t="s">
        <v>80</v>
      </c>
      <c r="T108" s="126"/>
      <c r="U108" s="72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</row>
    <row r="109" s="80" customFormat="true" ht="14.85" hidden="false" customHeight="true" outlineLevel="0" collapsed="false">
      <c r="A109" s="8" t="str">
        <f aca="false">A97</f>
        <v>Radosław</v>
      </c>
      <c r="B109" s="109" t="str">
        <f aca="false">B97</f>
        <v>Sprzedawca</v>
      </c>
      <c r="C109" s="96" t="n">
        <f aca="false">C97-F109</f>
        <v>176</v>
      </c>
      <c r="D109" s="95" t="n">
        <f aca="false">Grafik_Sierpień!T24</f>
        <v>0</v>
      </c>
      <c r="E109" s="110" t="n">
        <f aca="false">Grafik_Sierpień!U24</f>
        <v>0</v>
      </c>
      <c r="F109" s="95" t="n">
        <f aca="false">E109-D109</f>
        <v>0</v>
      </c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 t="s">
        <v>80</v>
      </c>
      <c r="T109" s="126"/>
      <c r="U109" s="72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</row>
    <row r="110" s="80" customFormat="true" ht="14.85" hidden="false" customHeight="true" outlineLevel="0" collapsed="false">
      <c r="A110" s="8" t="str">
        <f aca="false">A98</f>
        <v>Jakub</v>
      </c>
      <c r="B110" s="109" t="str">
        <f aca="false">B98</f>
        <v>Sprzedawca</v>
      </c>
      <c r="C110" s="96" t="n">
        <f aca="false">C98-F110</f>
        <v>176</v>
      </c>
      <c r="D110" s="95" t="n">
        <f aca="false">Grafik_Sierpień!X24</f>
        <v>0</v>
      </c>
      <c r="E110" s="110" t="n">
        <f aca="false">Grafik_Sierpień!Y24</f>
        <v>0</v>
      </c>
      <c r="F110" s="95" t="n">
        <f aca="false">E110-D110</f>
        <v>0</v>
      </c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 t="s">
        <v>80</v>
      </c>
      <c r="T110" s="126"/>
      <c r="U110" s="72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  <c r="AJ110" s="70"/>
      <c r="AK110" s="70"/>
      <c r="AL110" s="70"/>
      <c r="AM110" s="70"/>
      <c r="AN110" s="70"/>
    </row>
    <row r="111" s="80" customFormat="true" ht="14.85" hidden="false" customHeight="true" outlineLevel="0" collapsed="false">
      <c r="A111" s="8" t="str">
        <f aca="false">A99</f>
        <v>Adrian</v>
      </c>
      <c r="B111" s="109" t="str">
        <f aca="false">B99</f>
        <v>Sprzedawca</v>
      </c>
      <c r="C111" s="96" t="n">
        <f aca="false">C99-F111</f>
        <v>176</v>
      </c>
      <c r="D111" s="95" t="n">
        <f aca="false">Grafik_Sierpień!AB24</f>
        <v>0</v>
      </c>
      <c r="E111" s="110" t="n">
        <f aca="false">Grafik_Sierpień!AC24</f>
        <v>0</v>
      </c>
      <c r="F111" s="95" t="n">
        <f aca="false">E111-D111</f>
        <v>0</v>
      </c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 t="s">
        <v>80</v>
      </c>
      <c r="T111" s="126"/>
      <c r="U111" s="72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J111" s="70"/>
      <c r="AK111" s="70"/>
      <c r="AL111" s="70"/>
      <c r="AM111" s="70"/>
      <c r="AN111" s="70"/>
    </row>
    <row r="112" s="80" customFormat="true" ht="14.85" hidden="false" customHeight="true" outlineLevel="0" collapsed="false">
      <c r="A112" s="8" t="str">
        <f aca="false">A100</f>
        <v>Radosław</v>
      </c>
      <c r="B112" s="109" t="str">
        <f aca="false">B100</f>
        <v>Sprzedawca</v>
      </c>
      <c r="C112" s="96" t="n">
        <f aca="false">C100-F112</f>
        <v>176</v>
      </c>
      <c r="D112" s="95" t="n">
        <f aca="false">Grafik_Sierpień!AF24</f>
        <v>0</v>
      </c>
      <c r="E112" s="95" t="n">
        <f aca="false">Grafik_Sierpień!AG24</f>
        <v>0</v>
      </c>
      <c r="F112" s="95" t="n">
        <f aca="false">E112-D112</f>
        <v>0</v>
      </c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 t="s">
        <v>80</v>
      </c>
      <c r="T112" s="126"/>
      <c r="U112" s="72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  <c r="AL112" s="70"/>
      <c r="AM112" s="70"/>
      <c r="AN112" s="70"/>
    </row>
    <row r="113" s="80" customFormat="true" ht="14.85" hidden="false" customHeight="true" outlineLevel="0" collapsed="false">
      <c r="A113" s="8" t="str">
        <f aca="false">A101</f>
        <v>Kacper</v>
      </c>
      <c r="B113" s="109" t="str">
        <f aca="false">B101</f>
        <v>Sprzedawca</v>
      </c>
      <c r="C113" s="96" t="n">
        <f aca="false">C101-F113</f>
        <v>176</v>
      </c>
      <c r="D113" s="95" t="n">
        <f aca="false">Grafik_Sierpień!AJ24</f>
        <v>0</v>
      </c>
      <c r="E113" s="95" t="n">
        <f aca="false">Grafik_Sierpień!AK24</f>
        <v>0</v>
      </c>
      <c r="F113" s="95" t="n">
        <f aca="false">E113-D113</f>
        <v>0</v>
      </c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 t="s">
        <v>80</v>
      </c>
      <c r="T113" s="126"/>
      <c r="U113" s="72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  <c r="AK113" s="70"/>
      <c r="AL113" s="70"/>
      <c r="AM113" s="70"/>
      <c r="AN113" s="70"/>
    </row>
    <row r="114" s="80" customFormat="true" ht="14.85" hidden="false" customHeight="true" outlineLevel="0" collapsed="false">
      <c r="A114" s="70"/>
      <c r="B114" s="70"/>
      <c r="C114" s="70"/>
      <c r="D114" s="0"/>
      <c r="E114" s="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127"/>
      <c r="U114" s="72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0"/>
    </row>
    <row r="115" s="80" customFormat="true" ht="35.65" hidden="false" customHeight="true" outlineLevel="0" collapsed="false">
      <c r="A115" s="82" t="str">
        <f aca="false">Grafik_Lipiec!B25</f>
        <v>wtorek</v>
      </c>
      <c r="B115" s="83" t="n">
        <f aca="false">Grafik_Lipiec!C25</f>
        <v>10</v>
      </c>
      <c r="C115" s="82" t="s">
        <v>61</v>
      </c>
      <c r="D115" s="82" t="s">
        <v>62</v>
      </c>
      <c r="E115" s="82"/>
      <c r="F115" s="82" t="s">
        <v>63</v>
      </c>
      <c r="G115" s="84" t="str">
        <f aca="false">G103</f>
        <v>Przesunięcia
Przychodzące</v>
      </c>
      <c r="H115" s="84" t="str">
        <f aca="false">H103</f>
        <v>Przesunięcia
Wychodzące</v>
      </c>
      <c r="I115" s="84" t="str">
        <f aca="false">I103</f>
        <v>Merch
(układ. gablot)</v>
      </c>
      <c r="J115" s="84" t="str">
        <f aca="false">J103</f>
        <v>Czyszczenie strefy
(porządki)</v>
      </c>
      <c r="K115" s="84" t="str">
        <f aca="false">K103</f>
        <v>Metki</v>
      </c>
      <c r="L115" s="84" t="str">
        <f aca="false">L103</f>
        <v>Merch
Przychodzący</v>
      </c>
      <c r="M115" s="84" t="str">
        <f aca="false">M103</f>
        <v>Serwis,
Pick-up</v>
      </c>
      <c r="N115" s="84" t="str">
        <f aca="false">N103</f>
        <v>Maile</v>
      </c>
      <c r="O115" s="84" t="str">
        <f aca="false">O103</f>
        <v>Analizy</v>
      </c>
      <c r="P115" s="84" t="str">
        <f aca="false">P103</f>
        <v>Magazyn</v>
      </c>
      <c r="Q115" s="84" t="str">
        <f aca="false">Q103</f>
        <v>Inkaso,
Dokumenty</v>
      </c>
      <c r="R115" s="84" t="str">
        <f aca="false">R103</f>
        <v>Zamknięcie
Dnia</v>
      </c>
      <c r="S115" s="84" t="str">
        <f aca="false">S103</f>
        <v>Syt. Aw.</v>
      </c>
      <c r="T115" s="87" t="s">
        <v>16</v>
      </c>
      <c r="U115" s="72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  <c r="AM115" s="70"/>
      <c r="AN115" s="70"/>
    </row>
    <row r="116" s="80" customFormat="true" ht="14.85" hidden="false" customHeight="true" outlineLevel="0" collapsed="false">
      <c r="A116" s="89" t="s">
        <v>76</v>
      </c>
      <c r="B116" s="89" t="s">
        <v>77</v>
      </c>
      <c r="C116" s="89"/>
      <c r="D116" s="89" t="s">
        <v>78</v>
      </c>
      <c r="E116" s="89" t="s">
        <v>79</v>
      </c>
      <c r="F116" s="89"/>
      <c r="G116" s="105"/>
      <c r="H116" s="105"/>
      <c r="I116" s="105"/>
      <c r="J116" s="106"/>
      <c r="K116" s="105"/>
      <c r="L116" s="89"/>
      <c r="M116" s="105"/>
      <c r="N116" s="105"/>
      <c r="O116" s="105"/>
      <c r="P116" s="105"/>
      <c r="Q116" s="105"/>
      <c r="R116" s="105"/>
      <c r="S116" s="107"/>
      <c r="T116" s="128"/>
      <c r="U116" s="72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  <c r="AJ116" s="70"/>
      <c r="AK116" s="70"/>
      <c r="AL116" s="70"/>
      <c r="AM116" s="70"/>
      <c r="AN116" s="70"/>
    </row>
    <row r="117" s="80" customFormat="true" ht="14.85" hidden="false" customHeight="true" outlineLevel="0" collapsed="false">
      <c r="A117" s="8" t="str">
        <f aca="false">A105</f>
        <v>Tomasz</v>
      </c>
      <c r="B117" s="109" t="str">
        <f aca="false">B105</f>
        <v>Kierownik</v>
      </c>
      <c r="C117" s="96" t="n">
        <f aca="false">C105-F117</f>
        <v>176</v>
      </c>
      <c r="D117" s="95" t="n">
        <f aca="false">Grafik_Sierpień!D25</f>
        <v>0</v>
      </c>
      <c r="E117" s="110" t="n">
        <f aca="false">Grafik_Sierpień!E25</f>
        <v>0</v>
      </c>
      <c r="F117" s="95" t="n">
        <f aca="false">E117-D117</f>
        <v>0</v>
      </c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 t="s">
        <v>80</v>
      </c>
      <c r="T117" s="126"/>
      <c r="U117" s="72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</row>
    <row r="118" s="80" customFormat="true" ht="14.85" hidden="false" customHeight="true" outlineLevel="0" collapsed="false">
      <c r="A118" s="8" t="str">
        <f aca="false">A106</f>
        <v>Adrian</v>
      </c>
      <c r="B118" s="109" t="str">
        <f aca="false">B106</f>
        <v>Zstępca</v>
      </c>
      <c r="C118" s="96" t="n">
        <f aca="false">C106-F118</f>
        <v>176</v>
      </c>
      <c r="D118" s="95" t="n">
        <f aca="false">Grafik_Sierpień!H25</f>
        <v>0</v>
      </c>
      <c r="E118" s="110" t="n">
        <f aca="false">Grafik_Sierpień!I25</f>
        <v>0</v>
      </c>
      <c r="F118" s="95" t="n">
        <f aca="false">E118-D118</f>
        <v>0</v>
      </c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 t="s">
        <v>80</v>
      </c>
      <c r="T118" s="126"/>
      <c r="U118" s="72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</row>
    <row r="119" s="80" customFormat="true" ht="14.85" hidden="false" customHeight="true" outlineLevel="0" collapsed="false">
      <c r="A119" s="8" t="str">
        <f aca="false">A107</f>
        <v>Damian</v>
      </c>
      <c r="B119" s="109" t="str">
        <f aca="false">B107</f>
        <v>Sprzedawca</v>
      </c>
      <c r="C119" s="96" t="n">
        <f aca="false">C107-F119</f>
        <v>176</v>
      </c>
      <c r="D119" s="95" t="n">
        <f aca="false">Grafik_Sierpień!L25</f>
        <v>0</v>
      </c>
      <c r="E119" s="110" t="n">
        <f aca="false">Grafik_Sierpień!M25</f>
        <v>0</v>
      </c>
      <c r="F119" s="95" t="n">
        <f aca="false">E119-D119</f>
        <v>0</v>
      </c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 t="s">
        <v>80</v>
      </c>
      <c r="T119" s="126"/>
      <c r="U119" s="72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</row>
    <row r="120" s="80" customFormat="true" ht="14.85" hidden="false" customHeight="true" outlineLevel="0" collapsed="false">
      <c r="A120" s="8" t="str">
        <f aca="false">A108</f>
        <v>Michał</v>
      </c>
      <c r="B120" s="109" t="str">
        <f aca="false">B108</f>
        <v>Sprzedawca</v>
      </c>
      <c r="C120" s="96" t="n">
        <f aca="false">C108-F120</f>
        <v>176</v>
      </c>
      <c r="D120" s="95" t="n">
        <f aca="false">Grafik_Sierpień!P25</f>
        <v>0</v>
      </c>
      <c r="E120" s="110" t="n">
        <f aca="false">Grafik_Sierpień!Q25</f>
        <v>0</v>
      </c>
      <c r="F120" s="95" t="n">
        <f aca="false">E120-D120</f>
        <v>0</v>
      </c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 t="s">
        <v>80</v>
      </c>
      <c r="T120" s="126"/>
      <c r="U120" s="72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</row>
    <row r="121" s="80" customFormat="true" ht="14.85" hidden="false" customHeight="true" outlineLevel="0" collapsed="false">
      <c r="A121" s="8" t="str">
        <f aca="false">A109</f>
        <v>Radosław</v>
      </c>
      <c r="B121" s="109" t="str">
        <f aca="false">B109</f>
        <v>Sprzedawca</v>
      </c>
      <c r="C121" s="96" t="n">
        <f aca="false">C109-F121</f>
        <v>176</v>
      </c>
      <c r="D121" s="95" t="n">
        <f aca="false">Grafik_Sierpień!T25</f>
        <v>0</v>
      </c>
      <c r="E121" s="110" t="n">
        <f aca="false">Grafik_Sierpień!U25</f>
        <v>0</v>
      </c>
      <c r="F121" s="95" t="n">
        <f aca="false">E121-D121</f>
        <v>0</v>
      </c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 t="s">
        <v>80</v>
      </c>
      <c r="T121" s="126"/>
      <c r="U121" s="72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</row>
    <row r="122" s="80" customFormat="true" ht="14.85" hidden="false" customHeight="true" outlineLevel="0" collapsed="false">
      <c r="A122" s="8" t="str">
        <f aca="false">A110</f>
        <v>Jakub</v>
      </c>
      <c r="B122" s="109" t="str">
        <f aca="false">B110</f>
        <v>Sprzedawca</v>
      </c>
      <c r="C122" s="96" t="n">
        <f aca="false">C110-F122</f>
        <v>176</v>
      </c>
      <c r="D122" s="95" t="n">
        <f aca="false">Grafik_Sierpień!X25</f>
        <v>0</v>
      </c>
      <c r="E122" s="110" t="n">
        <f aca="false">Grafik_Sierpień!Y25</f>
        <v>0</v>
      </c>
      <c r="F122" s="95" t="n">
        <f aca="false">E122-D122</f>
        <v>0</v>
      </c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 t="s">
        <v>80</v>
      </c>
      <c r="T122" s="126"/>
      <c r="U122" s="72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</row>
    <row r="123" s="80" customFormat="true" ht="14.85" hidden="false" customHeight="true" outlineLevel="0" collapsed="false">
      <c r="A123" s="8" t="str">
        <f aca="false">A111</f>
        <v>Adrian</v>
      </c>
      <c r="B123" s="109" t="str">
        <f aca="false">B111</f>
        <v>Sprzedawca</v>
      </c>
      <c r="C123" s="96" t="n">
        <f aca="false">C111-F123</f>
        <v>176</v>
      </c>
      <c r="D123" s="95" t="n">
        <f aca="false">Grafik_Sierpień!AB25</f>
        <v>0</v>
      </c>
      <c r="E123" s="110" t="n">
        <f aca="false">Grafik_Sierpień!AC25</f>
        <v>0</v>
      </c>
      <c r="F123" s="95" t="n">
        <f aca="false">E123-D123</f>
        <v>0</v>
      </c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 t="s">
        <v>80</v>
      </c>
      <c r="T123" s="126"/>
      <c r="U123" s="72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</row>
    <row r="124" s="80" customFormat="true" ht="14.85" hidden="false" customHeight="true" outlineLevel="0" collapsed="false">
      <c r="A124" s="8" t="str">
        <f aca="false">A112</f>
        <v>Radosław</v>
      </c>
      <c r="B124" s="109" t="str">
        <f aca="false">B112</f>
        <v>Sprzedawca</v>
      </c>
      <c r="C124" s="96" t="n">
        <f aca="false">C112-F124</f>
        <v>176</v>
      </c>
      <c r="D124" s="95" t="n">
        <f aca="false">Grafik_Sierpień!AF25</f>
        <v>0</v>
      </c>
      <c r="E124" s="95" t="n">
        <f aca="false">Grafik_Sierpień!AG25</f>
        <v>0</v>
      </c>
      <c r="F124" s="95" t="n">
        <f aca="false">E124-D124</f>
        <v>0</v>
      </c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 t="s">
        <v>80</v>
      </c>
      <c r="T124" s="126"/>
      <c r="U124" s="72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</row>
    <row r="125" s="80" customFormat="true" ht="14.85" hidden="false" customHeight="true" outlineLevel="0" collapsed="false">
      <c r="A125" s="8" t="str">
        <f aca="false">A113</f>
        <v>Kacper</v>
      </c>
      <c r="B125" s="109" t="str">
        <f aca="false">B113</f>
        <v>Sprzedawca</v>
      </c>
      <c r="C125" s="96" t="n">
        <f aca="false">C113-F125</f>
        <v>176</v>
      </c>
      <c r="D125" s="95" t="n">
        <f aca="false">Grafik_Sierpień!AJ25</f>
        <v>0</v>
      </c>
      <c r="E125" s="95" t="n">
        <f aca="false">Grafik_Sierpień!AK25</f>
        <v>0</v>
      </c>
      <c r="F125" s="95" t="n">
        <f aca="false">E125-D125</f>
        <v>0</v>
      </c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 t="s">
        <v>80</v>
      </c>
      <c r="T125" s="126"/>
      <c r="U125" s="72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</row>
    <row r="126" s="80" customFormat="true" ht="14.85" hidden="false" customHeight="true" outlineLevel="0" collapsed="false">
      <c r="A126" s="70"/>
      <c r="B126" s="70"/>
      <c r="C126" s="70"/>
      <c r="D126" s="0"/>
      <c r="E126" s="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127"/>
      <c r="U126" s="72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  <c r="AF126" s="70"/>
      <c r="AG126" s="70"/>
      <c r="AH126" s="70"/>
      <c r="AI126" s="70"/>
      <c r="AJ126" s="70"/>
      <c r="AK126" s="70"/>
      <c r="AL126" s="70"/>
      <c r="AM126" s="70"/>
      <c r="AN126" s="70"/>
    </row>
    <row r="127" s="80" customFormat="true" ht="35.65" hidden="false" customHeight="true" outlineLevel="0" collapsed="false">
      <c r="A127" s="82" t="str">
        <f aca="false">Grafik_Lipiec!B26</f>
        <v>środa</v>
      </c>
      <c r="B127" s="83" t="n">
        <f aca="false">Grafik_Lipiec!C26</f>
        <v>11</v>
      </c>
      <c r="C127" s="82" t="s">
        <v>61</v>
      </c>
      <c r="D127" s="82" t="s">
        <v>62</v>
      </c>
      <c r="E127" s="82"/>
      <c r="F127" s="82" t="s">
        <v>63</v>
      </c>
      <c r="G127" s="84" t="str">
        <f aca="false">G115</f>
        <v>Przesunięcia
Przychodzące</v>
      </c>
      <c r="H127" s="84" t="str">
        <f aca="false">H115</f>
        <v>Przesunięcia
Wychodzące</v>
      </c>
      <c r="I127" s="84" t="str">
        <f aca="false">I115</f>
        <v>Merch
(układ. gablot)</v>
      </c>
      <c r="J127" s="84" t="str">
        <f aca="false">J115</f>
        <v>Czyszczenie strefy
(porządki)</v>
      </c>
      <c r="K127" s="84" t="str">
        <f aca="false">K115</f>
        <v>Metki</v>
      </c>
      <c r="L127" s="84" t="str">
        <f aca="false">L115</f>
        <v>Merch
Przychodzący</v>
      </c>
      <c r="M127" s="84" t="str">
        <f aca="false">M115</f>
        <v>Serwis,
Pick-up</v>
      </c>
      <c r="N127" s="84" t="str">
        <f aca="false">N115</f>
        <v>Maile</v>
      </c>
      <c r="O127" s="84" t="str">
        <f aca="false">O115</f>
        <v>Analizy</v>
      </c>
      <c r="P127" s="84" t="str">
        <f aca="false">P115</f>
        <v>Magazyn</v>
      </c>
      <c r="Q127" s="84" t="str">
        <f aca="false">Q115</f>
        <v>Inkaso,
Dokumenty</v>
      </c>
      <c r="R127" s="84" t="str">
        <f aca="false">R115</f>
        <v>Zamknięcie
Dnia</v>
      </c>
      <c r="S127" s="84" t="str">
        <f aca="false">S115</f>
        <v>Syt. Aw.</v>
      </c>
      <c r="T127" s="87" t="s">
        <v>16</v>
      </c>
      <c r="U127" s="72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  <c r="AF127" s="70"/>
      <c r="AG127" s="70"/>
      <c r="AH127" s="70"/>
      <c r="AI127" s="70"/>
      <c r="AJ127" s="70"/>
      <c r="AK127" s="70"/>
      <c r="AL127" s="70"/>
      <c r="AM127" s="70"/>
      <c r="AN127" s="70"/>
    </row>
    <row r="128" s="80" customFormat="true" ht="14.85" hidden="false" customHeight="true" outlineLevel="0" collapsed="false">
      <c r="A128" s="89" t="s">
        <v>76</v>
      </c>
      <c r="B128" s="89" t="s">
        <v>77</v>
      </c>
      <c r="C128" s="89"/>
      <c r="D128" s="89" t="s">
        <v>78</v>
      </c>
      <c r="E128" s="89" t="s">
        <v>79</v>
      </c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128"/>
      <c r="U128" s="72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  <c r="AF128" s="70"/>
      <c r="AG128" s="70"/>
      <c r="AH128" s="70"/>
      <c r="AI128" s="70"/>
      <c r="AJ128" s="70"/>
      <c r="AK128" s="70"/>
      <c r="AL128" s="70"/>
      <c r="AM128" s="70"/>
      <c r="AN128" s="70"/>
    </row>
    <row r="129" s="80" customFormat="true" ht="14.85" hidden="false" customHeight="true" outlineLevel="0" collapsed="false">
      <c r="A129" s="8" t="str">
        <f aca="false">A117</f>
        <v>Tomasz</v>
      </c>
      <c r="B129" s="109" t="str">
        <f aca="false">B117</f>
        <v>Kierownik</v>
      </c>
      <c r="C129" s="96" t="n">
        <f aca="false">C117-F129</f>
        <v>176</v>
      </c>
      <c r="D129" s="97" t="n">
        <f aca="false">Grafik_Sierpień!D26</f>
        <v>0</v>
      </c>
      <c r="E129" s="98" t="n">
        <f aca="false">Grafik_Sierpień!E26</f>
        <v>0</v>
      </c>
      <c r="F129" s="97" t="n">
        <f aca="false">E129-D129</f>
        <v>0</v>
      </c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 t="s">
        <v>80</v>
      </c>
      <c r="T129" s="126"/>
      <c r="U129" s="72"/>
      <c r="V129" s="70"/>
      <c r="W129" s="70"/>
      <c r="X129" s="70"/>
      <c r="Y129" s="70"/>
      <c r="Z129" s="70"/>
      <c r="AA129" s="70"/>
      <c r="AB129" s="70"/>
      <c r="AC129" s="70"/>
      <c r="AD129" s="70"/>
      <c r="AE129" s="70"/>
      <c r="AF129" s="70"/>
      <c r="AG129" s="70"/>
      <c r="AH129" s="70"/>
      <c r="AI129" s="70"/>
      <c r="AJ129" s="70"/>
      <c r="AK129" s="70"/>
      <c r="AL129" s="70"/>
      <c r="AM129" s="70"/>
      <c r="AN129" s="70"/>
    </row>
    <row r="130" s="80" customFormat="true" ht="14.85" hidden="false" customHeight="true" outlineLevel="0" collapsed="false">
      <c r="A130" s="8" t="str">
        <f aca="false">A118</f>
        <v>Adrian</v>
      </c>
      <c r="B130" s="109" t="str">
        <f aca="false">B118</f>
        <v>Zstępca</v>
      </c>
      <c r="C130" s="96" t="n">
        <f aca="false">C118-F130</f>
        <v>176</v>
      </c>
      <c r="D130" s="97" t="n">
        <f aca="false">Grafik_Sierpień!H26</f>
        <v>0</v>
      </c>
      <c r="E130" s="98" t="n">
        <f aca="false">Grafik_Sierpień!I26</f>
        <v>0</v>
      </c>
      <c r="F130" s="97" t="n">
        <f aca="false">E130-D130</f>
        <v>0</v>
      </c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 t="s">
        <v>80</v>
      </c>
      <c r="T130" s="126"/>
      <c r="U130" s="72"/>
      <c r="V130" s="70"/>
      <c r="W130" s="70"/>
      <c r="X130" s="70"/>
      <c r="Y130" s="70"/>
      <c r="Z130" s="70"/>
      <c r="AA130" s="70"/>
      <c r="AB130" s="70"/>
      <c r="AC130" s="70"/>
      <c r="AD130" s="70"/>
      <c r="AE130" s="70"/>
      <c r="AF130" s="70"/>
      <c r="AG130" s="70"/>
      <c r="AH130" s="70"/>
      <c r="AI130" s="70"/>
      <c r="AJ130" s="70"/>
      <c r="AK130" s="70"/>
      <c r="AL130" s="70"/>
      <c r="AM130" s="70"/>
      <c r="AN130" s="70"/>
    </row>
    <row r="131" s="80" customFormat="true" ht="14.85" hidden="false" customHeight="true" outlineLevel="0" collapsed="false">
      <c r="A131" s="8" t="str">
        <f aca="false">A119</f>
        <v>Damian</v>
      </c>
      <c r="B131" s="109" t="str">
        <f aca="false">B119</f>
        <v>Sprzedawca</v>
      </c>
      <c r="C131" s="96" t="n">
        <f aca="false">C119-F131</f>
        <v>176</v>
      </c>
      <c r="D131" s="97" t="n">
        <f aca="false">Grafik_Sierpień!L26</f>
        <v>0</v>
      </c>
      <c r="E131" s="98" t="n">
        <f aca="false">Grafik_Sierpień!M26</f>
        <v>0</v>
      </c>
      <c r="F131" s="97" t="n">
        <f aca="false">E131-D131</f>
        <v>0</v>
      </c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 t="s">
        <v>80</v>
      </c>
      <c r="T131" s="126"/>
      <c r="U131" s="72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70"/>
      <c r="AG131" s="70"/>
      <c r="AH131" s="70"/>
      <c r="AI131" s="70"/>
      <c r="AJ131" s="70"/>
      <c r="AK131" s="70"/>
      <c r="AL131" s="70"/>
      <c r="AM131" s="70"/>
      <c r="AN131" s="70"/>
    </row>
    <row r="132" s="80" customFormat="true" ht="14.85" hidden="false" customHeight="true" outlineLevel="0" collapsed="false">
      <c r="A132" s="8" t="str">
        <f aca="false">A120</f>
        <v>Michał</v>
      </c>
      <c r="B132" s="109" t="str">
        <f aca="false">B120</f>
        <v>Sprzedawca</v>
      </c>
      <c r="C132" s="96" t="n">
        <f aca="false">C120-F132</f>
        <v>176</v>
      </c>
      <c r="D132" s="97" t="n">
        <f aca="false">Grafik_Sierpień!P26</f>
        <v>0</v>
      </c>
      <c r="E132" s="98" t="n">
        <f aca="false">Grafik_Sierpień!Q26</f>
        <v>0</v>
      </c>
      <c r="F132" s="97" t="n">
        <f aca="false">E132-D132</f>
        <v>0</v>
      </c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 t="s">
        <v>80</v>
      </c>
      <c r="T132" s="126"/>
      <c r="U132" s="72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  <c r="AF132" s="70"/>
      <c r="AG132" s="70"/>
      <c r="AH132" s="70"/>
      <c r="AI132" s="70"/>
      <c r="AJ132" s="70"/>
      <c r="AK132" s="70"/>
      <c r="AL132" s="70"/>
      <c r="AM132" s="70"/>
      <c r="AN132" s="70"/>
    </row>
    <row r="133" s="80" customFormat="true" ht="14.85" hidden="false" customHeight="true" outlineLevel="0" collapsed="false">
      <c r="A133" s="8" t="str">
        <f aca="false">A121</f>
        <v>Radosław</v>
      </c>
      <c r="B133" s="109" t="str">
        <f aca="false">B121</f>
        <v>Sprzedawca</v>
      </c>
      <c r="C133" s="96" t="n">
        <f aca="false">C121-F133</f>
        <v>176</v>
      </c>
      <c r="D133" s="97" t="n">
        <f aca="false">Grafik_Sierpień!T26</f>
        <v>0</v>
      </c>
      <c r="E133" s="98" t="n">
        <f aca="false">Grafik_Sierpień!U26</f>
        <v>0</v>
      </c>
      <c r="F133" s="97" t="n">
        <f aca="false">E133-D133</f>
        <v>0</v>
      </c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 t="s">
        <v>80</v>
      </c>
      <c r="T133" s="126"/>
      <c r="U133" s="72"/>
      <c r="V133" s="70"/>
      <c r="W133" s="70"/>
      <c r="X133" s="70"/>
      <c r="Y133" s="70"/>
      <c r="Z133" s="70"/>
      <c r="AA133" s="70"/>
      <c r="AB133" s="70"/>
      <c r="AC133" s="70"/>
      <c r="AD133" s="70"/>
      <c r="AE133" s="70"/>
      <c r="AF133" s="70"/>
      <c r="AG133" s="70"/>
      <c r="AH133" s="70"/>
      <c r="AI133" s="70"/>
      <c r="AJ133" s="70"/>
      <c r="AK133" s="70"/>
      <c r="AL133" s="70"/>
      <c r="AM133" s="70"/>
      <c r="AN133" s="70"/>
    </row>
    <row r="134" s="80" customFormat="true" ht="14.85" hidden="false" customHeight="true" outlineLevel="0" collapsed="false">
      <c r="A134" s="8" t="str">
        <f aca="false">A122</f>
        <v>Jakub</v>
      </c>
      <c r="B134" s="109" t="str">
        <f aca="false">B122</f>
        <v>Sprzedawca</v>
      </c>
      <c r="C134" s="96" t="n">
        <f aca="false">C122-F134</f>
        <v>176</v>
      </c>
      <c r="D134" s="97" t="n">
        <f aca="false">Grafik_Sierpień!X26</f>
        <v>0</v>
      </c>
      <c r="E134" s="98" t="n">
        <f aca="false">Grafik_Sierpień!Y26</f>
        <v>0</v>
      </c>
      <c r="F134" s="97" t="n">
        <f aca="false">E134-D134</f>
        <v>0</v>
      </c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 t="s">
        <v>80</v>
      </c>
      <c r="T134" s="126"/>
      <c r="U134" s="72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  <c r="AG134" s="70"/>
      <c r="AH134" s="70"/>
      <c r="AI134" s="70"/>
      <c r="AJ134" s="70"/>
      <c r="AK134" s="70"/>
      <c r="AL134" s="70"/>
      <c r="AM134" s="70"/>
      <c r="AN134" s="70"/>
    </row>
    <row r="135" s="80" customFormat="true" ht="14.85" hidden="false" customHeight="true" outlineLevel="0" collapsed="false">
      <c r="A135" s="8" t="str">
        <f aca="false">A123</f>
        <v>Adrian</v>
      </c>
      <c r="B135" s="109" t="str">
        <f aca="false">B123</f>
        <v>Sprzedawca</v>
      </c>
      <c r="C135" s="96" t="n">
        <f aca="false">C123-F135</f>
        <v>176</v>
      </c>
      <c r="D135" s="97" t="n">
        <f aca="false">Grafik_Sierpień!AB26</f>
        <v>0</v>
      </c>
      <c r="E135" s="98" t="n">
        <f aca="false">Grafik_Sierpień!AC26</f>
        <v>0</v>
      </c>
      <c r="F135" s="97" t="n">
        <f aca="false">E135-D135</f>
        <v>0</v>
      </c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 t="s">
        <v>80</v>
      </c>
      <c r="T135" s="126"/>
      <c r="U135" s="72"/>
      <c r="V135" s="70"/>
      <c r="W135" s="70"/>
      <c r="X135" s="70"/>
      <c r="Y135" s="70"/>
      <c r="Z135" s="70"/>
      <c r="AA135" s="70"/>
      <c r="AB135" s="70"/>
      <c r="AC135" s="70"/>
      <c r="AD135" s="70"/>
      <c r="AE135" s="70"/>
      <c r="AF135" s="70"/>
      <c r="AG135" s="70"/>
      <c r="AH135" s="70"/>
      <c r="AI135" s="70"/>
      <c r="AJ135" s="70"/>
      <c r="AK135" s="70"/>
      <c r="AL135" s="70"/>
      <c r="AM135" s="70"/>
      <c r="AN135" s="70"/>
    </row>
    <row r="136" s="80" customFormat="true" ht="14.85" hidden="false" customHeight="true" outlineLevel="0" collapsed="false">
      <c r="A136" s="8" t="str">
        <f aca="false">A124</f>
        <v>Radosław</v>
      </c>
      <c r="B136" s="109" t="str">
        <f aca="false">B124</f>
        <v>Sprzedawca</v>
      </c>
      <c r="C136" s="96" t="n">
        <f aca="false">C124-F136</f>
        <v>176</v>
      </c>
      <c r="D136" s="97" t="n">
        <f aca="false">Grafik_Sierpień!AF26</f>
        <v>0</v>
      </c>
      <c r="E136" s="97" t="n">
        <f aca="false">Grafik_Sierpień!AG26</f>
        <v>0</v>
      </c>
      <c r="F136" s="97" t="n">
        <f aca="false">E136-D136</f>
        <v>0</v>
      </c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 t="s">
        <v>80</v>
      </c>
      <c r="T136" s="126"/>
      <c r="U136" s="72"/>
      <c r="V136" s="70"/>
      <c r="W136" s="70"/>
      <c r="X136" s="70"/>
      <c r="Y136" s="70"/>
      <c r="Z136" s="70"/>
      <c r="AA136" s="70"/>
      <c r="AB136" s="70"/>
      <c r="AC136" s="70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</row>
    <row r="137" s="80" customFormat="true" ht="14.85" hidden="false" customHeight="true" outlineLevel="0" collapsed="false">
      <c r="A137" s="8" t="str">
        <f aca="false">A125</f>
        <v>Kacper</v>
      </c>
      <c r="B137" s="109" t="str">
        <f aca="false">B125</f>
        <v>Sprzedawca</v>
      </c>
      <c r="C137" s="96" t="n">
        <f aca="false">C125-F137</f>
        <v>176</v>
      </c>
      <c r="D137" s="97" t="n">
        <f aca="false">Grafik_Sierpień!AJ26</f>
        <v>0</v>
      </c>
      <c r="E137" s="97" t="n">
        <f aca="false">Grafik_Sierpień!AK26</f>
        <v>0</v>
      </c>
      <c r="F137" s="97" t="n">
        <f aca="false">E137-D137</f>
        <v>0</v>
      </c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 t="s">
        <v>80</v>
      </c>
      <c r="T137" s="126"/>
      <c r="U137" s="72"/>
      <c r="V137" s="70"/>
      <c r="W137" s="70"/>
      <c r="X137" s="70"/>
      <c r="Y137" s="70"/>
      <c r="Z137" s="70"/>
      <c r="AA137" s="70"/>
      <c r="AB137" s="70"/>
      <c r="AC137" s="70"/>
      <c r="AD137" s="70"/>
      <c r="AE137" s="70"/>
      <c r="AF137" s="70"/>
      <c r="AG137" s="70"/>
      <c r="AH137" s="70"/>
      <c r="AI137" s="70"/>
      <c r="AJ137" s="70"/>
      <c r="AK137" s="70"/>
      <c r="AL137" s="70"/>
      <c r="AM137" s="70"/>
      <c r="AN137" s="70"/>
    </row>
    <row r="138" s="80" customFormat="true" ht="14.85" hidden="false" customHeight="true" outlineLevel="0" collapsed="false">
      <c r="A138" s="70"/>
      <c r="B138" s="70"/>
      <c r="C138" s="70"/>
      <c r="D138" s="0"/>
      <c r="E138" s="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127"/>
      <c r="U138" s="72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  <c r="AF138" s="70"/>
      <c r="AG138" s="70"/>
      <c r="AH138" s="70"/>
      <c r="AI138" s="70"/>
      <c r="AJ138" s="70"/>
      <c r="AK138" s="70"/>
      <c r="AL138" s="70"/>
      <c r="AM138" s="70"/>
      <c r="AN138" s="70"/>
    </row>
    <row r="139" s="80" customFormat="true" ht="35.65" hidden="false" customHeight="true" outlineLevel="0" collapsed="false">
      <c r="A139" s="82" t="str">
        <f aca="false">Grafik_Lipiec!B27</f>
        <v>czwartek</v>
      </c>
      <c r="B139" s="83" t="n">
        <f aca="false">Grafik_Lipiec!C27</f>
        <v>12</v>
      </c>
      <c r="C139" s="82" t="s">
        <v>61</v>
      </c>
      <c r="D139" s="82" t="s">
        <v>62</v>
      </c>
      <c r="E139" s="82"/>
      <c r="F139" s="82" t="s">
        <v>63</v>
      </c>
      <c r="G139" s="84" t="str">
        <f aca="false">G127</f>
        <v>Przesunięcia
Przychodzące</v>
      </c>
      <c r="H139" s="84" t="str">
        <f aca="false">H127</f>
        <v>Przesunięcia
Wychodzące</v>
      </c>
      <c r="I139" s="84" t="str">
        <f aca="false">I127</f>
        <v>Merch
(układ. gablot)</v>
      </c>
      <c r="J139" s="84" t="str">
        <f aca="false">J127</f>
        <v>Czyszczenie strefy
(porządki)</v>
      </c>
      <c r="K139" s="84" t="str">
        <f aca="false">K127</f>
        <v>Metki</v>
      </c>
      <c r="L139" s="84" t="str">
        <f aca="false">L127</f>
        <v>Merch
Przychodzący</v>
      </c>
      <c r="M139" s="84" t="str">
        <f aca="false">M127</f>
        <v>Serwis,
Pick-up</v>
      </c>
      <c r="N139" s="84" t="str">
        <f aca="false">N127</f>
        <v>Maile</v>
      </c>
      <c r="O139" s="84" t="str">
        <f aca="false">O127</f>
        <v>Analizy</v>
      </c>
      <c r="P139" s="84" t="str">
        <f aca="false">P127</f>
        <v>Magazyn</v>
      </c>
      <c r="Q139" s="84" t="str">
        <f aca="false">Q127</f>
        <v>Inkaso,
Dokumenty</v>
      </c>
      <c r="R139" s="84" t="str">
        <f aca="false">R127</f>
        <v>Zamknięcie
Dnia</v>
      </c>
      <c r="S139" s="84" t="str">
        <f aca="false">S127</f>
        <v>Syt. Aw.</v>
      </c>
      <c r="T139" s="87" t="s">
        <v>16</v>
      </c>
      <c r="U139" s="72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70"/>
      <c r="AG139" s="70"/>
      <c r="AH139" s="70"/>
      <c r="AI139" s="70"/>
      <c r="AJ139" s="70"/>
      <c r="AK139" s="70"/>
      <c r="AL139" s="70"/>
      <c r="AM139" s="70"/>
      <c r="AN139" s="70"/>
    </row>
    <row r="140" s="80" customFormat="true" ht="14.85" hidden="false" customHeight="true" outlineLevel="0" collapsed="false">
      <c r="A140" s="89" t="s">
        <v>76</v>
      </c>
      <c r="B140" s="89" t="s">
        <v>77</v>
      </c>
      <c r="C140" s="89"/>
      <c r="D140" s="89" t="s">
        <v>78</v>
      </c>
      <c r="E140" s="89" t="s">
        <v>79</v>
      </c>
      <c r="F140" s="89"/>
      <c r="G140" s="105"/>
      <c r="H140" s="105"/>
      <c r="I140" s="105"/>
      <c r="J140" s="106"/>
      <c r="K140" s="105"/>
      <c r="L140" s="89"/>
      <c r="M140" s="105"/>
      <c r="N140" s="105"/>
      <c r="O140" s="105"/>
      <c r="P140" s="105"/>
      <c r="Q140" s="105"/>
      <c r="R140" s="105"/>
      <c r="S140" s="107"/>
      <c r="T140" s="128"/>
      <c r="U140" s="72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  <c r="AF140" s="70"/>
      <c r="AG140" s="70"/>
      <c r="AH140" s="70"/>
      <c r="AI140" s="70"/>
      <c r="AJ140" s="70"/>
      <c r="AK140" s="70"/>
      <c r="AL140" s="70"/>
      <c r="AM140" s="70"/>
      <c r="AN140" s="70"/>
    </row>
    <row r="141" s="80" customFormat="true" ht="14.85" hidden="false" customHeight="true" outlineLevel="0" collapsed="false">
      <c r="A141" s="8" t="str">
        <f aca="false">A129</f>
        <v>Tomasz</v>
      </c>
      <c r="B141" s="109" t="str">
        <f aca="false">B129</f>
        <v>Kierownik</v>
      </c>
      <c r="C141" s="96" t="n">
        <f aca="false">C129-F141</f>
        <v>176</v>
      </c>
      <c r="D141" s="95" t="n">
        <f aca="false">Grafik_Sierpień!D27</f>
        <v>0</v>
      </c>
      <c r="E141" s="110" t="n">
        <f aca="false">Grafik_Sierpień!E27</f>
        <v>0</v>
      </c>
      <c r="F141" s="95" t="n">
        <f aca="false">E141-D141</f>
        <v>0</v>
      </c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 t="s">
        <v>80</v>
      </c>
      <c r="T141" s="126"/>
      <c r="U141" s="72"/>
      <c r="V141" s="70"/>
      <c r="W141" s="70"/>
      <c r="X141" s="70"/>
      <c r="Y141" s="70"/>
      <c r="Z141" s="70"/>
      <c r="AA141" s="70"/>
      <c r="AB141" s="70"/>
      <c r="AC141" s="70"/>
      <c r="AD141" s="70"/>
      <c r="AE141" s="70"/>
      <c r="AF141" s="70"/>
      <c r="AG141" s="70"/>
      <c r="AH141" s="70"/>
      <c r="AI141" s="70"/>
      <c r="AJ141" s="70"/>
      <c r="AK141" s="70"/>
      <c r="AL141" s="70"/>
      <c r="AM141" s="70"/>
      <c r="AN141" s="70"/>
    </row>
    <row r="142" s="80" customFormat="true" ht="14.85" hidden="false" customHeight="true" outlineLevel="0" collapsed="false">
      <c r="A142" s="8" t="str">
        <f aca="false">A130</f>
        <v>Adrian</v>
      </c>
      <c r="B142" s="109" t="str">
        <f aca="false">B130</f>
        <v>Zstępca</v>
      </c>
      <c r="C142" s="96" t="n">
        <f aca="false">C130-F142</f>
        <v>176</v>
      </c>
      <c r="D142" s="95" t="n">
        <f aca="false">Grafik_Sierpień!H27</f>
        <v>0</v>
      </c>
      <c r="E142" s="110" t="n">
        <f aca="false">Grafik_Sierpień!I27</f>
        <v>0</v>
      </c>
      <c r="F142" s="95" t="n">
        <f aca="false">E142-D142</f>
        <v>0</v>
      </c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 t="s">
        <v>80</v>
      </c>
      <c r="T142" s="126"/>
      <c r="U142" s="72"/>
      <c r="V142" s="70"/>
      <c r="W142" s="70"/>
      <c r="X142" s="70"/>
      <c r="Y142" s="70"/>
      <c r="Z142" s="70"/>
      <c r="AA142" s="70"/>
      <c r="AB142" s="70"/>
      <c r="AC142" s="70"/>
      <c r="AD142" s="70"/>
      <c r="AE142" s="70"/>
      <c r="AF142" s="70"/>
      <c r="AG142" s="70"/>
      <c r="AH142" s="70"/>
      <c r="AI142" s="70"/>
      <c r="AJ142" s="70"/>
      <c r="AK142" s="70"/>
      <c r="AL142" s="70"/>
      <c r="AM142" s="70"/>
      <c r="AN142" s="70"/>
    </row>
    <row r="143" s="80" customFormat="true" ht="14.85" hidden="false" customHeight="true" outlineLevel="0" collapsed="false">
      <c r="A143" s="8" t="str">
        <f aca="false">A131</f>
        <v>Damian</v>
      </c>
      <c r="B143" s="109" t="str">
        <f aca="false">B131</f>
        <v>Sprzedawca</v>
      </c>
      <c r="C143" s="96" t="n">
        <f aca="false">C131-F143</f>
        <v>176</v>
      </c>
      <c r="D143" s="95" t="n">
        <f aca="false">Grafik_Sierpień!L27</f>
        <v>0</v>
      </c>
      <c r="E143" s="110" t="n">
        <f aca="false">Grafik_Sierpień!M27</f>
        <v>0</v>
      </c>
      <c r="F143" s="95" t="n">
        <f aca="false">E143-D143</f>
        <v>0</v>
      </c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 t="s">
        <v>80</v>
      </c>
      <c r="T143" s="126"/>
      <c r="U143" s="72"/>
      <c r="V143" s="70"/>
      <c r="W143" s="70"/>
      <c r="X143" s="70"/>
      <c r="Y143" s="70"/>
      <c r="Z143" s="70"/>
      <c r="AA143" s="70"/>
      <c r="AB143" s="70"/>
      <c r="AC143" s="70"/>
      <c r="AD143" s="70"/>
      <c r="AE143" s="70"/>
      <c r="AF143" s="70"/>
      <c r="AG143" s="70"/>
      <c r="AH143" s="70"/>
      <c r="AI143" s="70"/>
      <c r="AJ143" s="70"/>
      <c r="AK143" s="70"/>
      <c r="AL143" s="70"/>
      <c r="AM143" s="70"/>
      <c r="AN143" s="70"/>
    </row>
    <row r="144" s="80" customFormat="true" ht="14.85" hidden="false" customHeight="true" outlineLevel="0" collapsed="false">
      <c r="A144" s="8" t="str">
        <f aca="false">A132</f>
        <v>Michał</v>
      </c>
      <c r="B144" s="109" t="str">
        <f aca="false">B132</f>
        <v>Sprzedawca</v>
      </c>
      <c r="C144" s="96" t="n">
        <f aca="false">C132-F144</f>
        <v>176</v>
      </c>
      <c r="D144" s="95" t="n">
        <f aca="false">Grafik_Sierpień!P27</f>
        <v>0</v>
      </c>
      <c r="E144" s="110" t="n">
        <f aca="false">Grafik_Sierpień!Q27</f>
        <v>0</v>
      </c>
      <c r="F144" s="95" t="n">
        <f aca="false">E144-D144</f>
        <v>0</v>
      </c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 t="s">
        <v>80</v>
      </c>
      <c r="T144" s="126"/>
      <c r="U144" s="72"/>
      <c r="V144" s="70"/>
      <c r="W144" s="70"/>
      <c r="X144" s="70"/>
      <c r="Y144" s="70"/>
      <c r="Z144" s="70"/>
      <c r="AA144" s="70"/>
      <c r="AB144" s="70"/>
      <c r="AC144" s="70"/>
      <c r="AD144" s="70"/>
      <c r="AE144" s="70"/>
      <c r="AF144" s="70"/>
      <c r="AG144" s="70"/>
      <c r="AH144" s="70"/>
      <c r="AI144" s="70"/>
      <c r="AJ144" s="70"/>
      <c r="AK144" s="70"/>
      <c r="AL144" s="70"/>
      <c r="AM144" s="70"/>
      <c r="AN144" s="70"/>
    </row>
    <row r="145" s="80" customFormat="true" ht="14.85" hidden="false" customHeight="true" outlineLevel="0" collapsed="false">
      <c r="A145" s="8" t="str">
        <f aca="false">A133</f>
        <v>Radosław</v>
      </c>
      <c r="B145" s="109" t="str">
        <f aca="false">B133</f>
        <v>Sprzedawca</v>
      </c>
      <c r="C145" s="96" t="n">
        <f aca="false">C133-F145</f>
        <v>176</v>
      </c>
      <c r="D145" s="95" t="n">
        <f aca="false">Grafik_Sierpień!T27</f>
        <v>0</v>
      </c>
      <c r="E145" s="110" t="n">
        <f aca="false">Grafik_Sierpień!U27</f>
        <v>0</v>
      </c>
      <c r="F145" s="95" t="n">
        <f aca="false">E145-D145</f>
        <v>0</v>
      </c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 t="s">
        <v>80</v>
      </c>
      <c r="T145" s="126"/>
      <c r="U145" s="72"/>
      <c r="V145" s="70"/>
      <c r="W145" s="70"/>
      <c r="X145" s="70"/>
      <c r="Y145" s="70"/>
      <c r="Z145" s="70"/>
      <c r="AA145" s="70"/>
      <c r="AB145" s="70"/>
      <c r="AC145" s="70"/>
      <c r="AD145" s="70"/>
      <c r="AE145" s="70"/>
      <c r="AF145" s="70"/>
      <c r="AG145" s="70"/>
      <c r="AH145" s="70"/>
      <c r="AI145" s="70"/>
      <c r="AJ145" s="70"/>
      <c r="AK145" s="70"/>
      <c r="AL145" s="70"/>
      <c r="AM145" s="70"/>
      <c r="AN145" s="70"/>
    </row>
    <row r="146" s="80" customFormat="true" ht="14.85" hidden="false" customHeight="true" outlineLevel="0" collapsed="false">
      <c r="A146" s="8" t="str">
        <f aca="false">A134</f>
        <v>Jakub</v>
      </c>
      <c r="B146" s="109" t="str">
        <f aca="false">B134</f>
        <v>Sprzedawca</v>
      </c>
      <c r="C146" s="96" t="n">
        <f aca="false">C134-F146</f>
        <v>176</v>
      </c>
      <c r="D146" s="95" t="n">
        <f aca="false">Grafik_Sierpień!X27</f>
        <v>0</v>
      </c>
      <c r="E146" s="110" t="n">
        <f aca="false">Grafik_Sierpień!Y27</f>
        <v>0</v>
      </c>
      <c r="F146" s="95" t="n">
        <f aca="false">E146-D146</f>
        <v>0</v>
      </c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 t="s">
        <v>80</v>
      </c>
      <c r="T146" s="126"/>
      <c r="U146" s="72"/>
      <c r="V146" s="70"/>
      <c r="W146" s="70"/>
      <c r="X146" s="70"/>
      <c r="Y146" s="70"/>
      <c r="Z146" s="70"/>
      <c r="AA146" s="70"/>
      <c r="AB146" s="70"/>
      <c r="AC146" s="70"/>
      <c r="AD146" s="70"/>
      <c r="AE146" s="70"/>
      <c r="AF146" s="70"/>
      <c r="AG146" s="70"/>
      <c r="AH146" s="70"/>
      <c r="AI146" s="70"/>
      <c r="AJ146" s="70"/>
      <c r="AK146" s="70"/>
      <c r="AL146" s="70"/>
      <c r="AM146" s="70"/>
      <c r="AN146" s="70"/>
    </row>
    <row r="147" s="80" customFormat="true" ht="14.85" hidden="false" customHeight="true" outlineLevel="0" collapsed="false">
      <c r="A147" s="8" t="str">
        <f aca="false">A135</f>
        <v>Adrian</v>
      </c>
      <c r="B147" s="109" t="str">
        <f aca="false">B135</f>
        <v>Sprzedawca</v>
      </c>
      <c r="C147" s="96" t="n">
        <f aca="false">C135-F147</f>
        <v>176</v>
      </c>
      <c r="D147" s="95" t="n">
        <f aca="false">Grafik_Sierpień!AB27</f>
        <v>0</v>
      </c>
      <c r="E147" s="110" t="n">
        <f aca="false">Grafik_Sierpień!AC27</f>
        <v>0</v>
      </c>
      <c r="F147" s="95" t="n">
        <f aca="false">E147-D147</f>
        <v>0</v>
      </c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 t="s">
        <v>80</v>
      </c>
      <c r="T147" s="126"/>
      <c r="U147" s="72"/>
      <c r="V147" s="70"/>
      <c r="W147" s="70"/>
      <c r="X147" s="70"/>
      <c r="Y147" s="70"/>
      <c r="Z147" s="70"/>
      <c r="AA147" s="70"/>
      <c r="AB147" s="70"/>
      <c r="AC147" s="70"/>
      <c r="AD147" s="70"/>
      <c r="AE147" s="70"/>
      <c r="AF147" s="70"/>
      <c r="AG147" s="70"/>
      <c r="AH147" s="70"/>
      <c r="AI147" s="70"/>
      <c r="AJ147" s="70"/>
      <c r="AK147" s="70"/>
      <c r="AL147" s="70"/>
      <c r="AM147" s="70"/>
      <c r="AN147" s="70"/>
    </row>
    <row r="148" s="80" customFormat="true" ht="14.85" hidden="false" customHeight="true" outlineLevel="0" collapsed="false">
      <c r="A148" s="8" t="str">
        <f aca="false">A136</f>
        <v>Radosław</v>
      </c>
      <c r="B148" s="109" t="str">
        <f aca="false">B136</f>
        <v>Sprzedawca</v>
      </c>
      <c r="C148" s="96" t="n">
        <f aca="false">C136-F148</f>
        <v>176</v>
      </c>
      <c r="D148" s="95" t="n">
        <f aca="false">Grafik_Sierpień!AF27</f>
        <v>0</v>
      </c>
      <c r="E148" s="95" t="n">
        <f aca="false">Grafik_Sierpień!AG27</f>
        <v>0</v>
      </c>
      <c r="F148" s="95" t="n">
        <f aca="false">E148-D148</f>
        <v>0</v>
      </c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 t="s">
        <v>80</v>
      </c>
      <c r="T148" s="126"/>
      <c r="U148" s="72"/>
      <c r="V148" s="70"/>
      <c r="W148" s="70"/>
      <c r="X148" s="70"/>
      <c r="Y148" s="70"/>
      <c r="Z148" s="70"/>
      <c r="AA148" s="70"/>
      <c r="AB148" s="70"/>
      <c r="AC148" s="70"/>
      <c r="AD148" s="70"/>
      <c r="AE148" s="70"/>
      <c r="AF148" s="70"/>
      <c r="AG148" s="70"/>
      <c r="AH148" s="70"/>
      <c r="AI148" s="70"/>
      <c r="AJ148" s="70"/>
      <c r="AK148" s="70"/>
      <c r="AL148" s="70"/>
      <c r="AM148" s="70"/>
      <c r="AN148" s="70"/>
    </row>
    <row r="149" s="80" customFormat="true" ht="14.85" hidden="false" customHeight="true" outlineLevel="0" collapsed="false">
      <c r="A149" s="8" t="str">
        <f aca="false">A137</f>
        <v>Kacper</v>
      </c>
      <c r="B149" s="109" t="str">
        <f aca="false">B137</f>
        <v>Sprzedawca</v>
      </c>
      <c r="C149" s="96" t="n">
        <f aca="false">C137-F149</f>
        <v>176</v>
      </c>
      <c r="D149" s="95" t="n">
        <f aca="false">Grafik_Sierpień!AJ27</f>
        <v>0</v>
      </c>
      <c r="E149" s="95" t="n">
        <f aca="false">Grafik_Sierpień!AK27</f>
        <v>0</v>
      </c>
      <c r="F149" s="95" t="n">
        <f aca="false">E149-D149</f>
        <v>0</v>
      </c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 t="s">
        <v>80</v>
      </c>
      <c r="T149" s="126"/>
      <c r="U149" s="72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  <c r="AG149" s="70"/>
      <c r="AH149" s="70"/>
      <c r="AI149" s="70"/>
      <c r="AJ149" s="70"/>
      <c r="AK149" s="70"/>
      <c r="AL149" s="70"/>
      <c r="AM149" s="70"/>
      <c r="AN149" s="70"/>
    </row>
    <row r="150" s="80" customFormat="true" ht="14.85" hidden="false" customHeight="true" outlineLevel="0" collapsed="false">
      <c r="A150" s="70"/>
      <c r="B150" s="70"/>
      <c r="C150" s="70"/>
      <c r="D150" s="0"/>
      <c r="E150" s="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127"/>
      <c r="U150" s="72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  <c r="AH150" s="70"/>
      <c r="AI150" s="70"/>
      <c r="AJ150" s="70"/>
      <c r="AK150" s="70"/>
      <c r="AL150" s="70"/>
      <c r="AM150" s="70"/>
      <c r="AN150" s="70"/>
    </row>
    <row r="151" s="80" customFormat="true" ht="35.65" hidden="false" customHeight="true" outlineLevel="0" collapsed="false">
      <c r="A151" s="82" t="str">
        <f aca="false">Grafik_Lipiec!B28</f>
        <v>piątek</v>
      </c>
      <c r="B151" s="83" t="n">
        <f aca="false">Grafik_Lipiec!C28</f>
        <v>13</v>
      </c>
      <c r="C151" s="82" t="s">
        <v>61</v>
      </c>
      <c r="D151" s="82" t="s">
        <v>62</v>
      </c>
      <c r="E151" s="82"/>
      <c r="F151" s="82" t="s">
        <v>63</v>
      </c>
      <c r="G151" s="84" t="str">
        <f aca="false">G139</f>
        <v>Przesunięcia
Przychodzące</v>
      </c>
      <c r="H151" s="84" t="str">
        <f aca="false">H139</f>
        <v>Przesunięcia
Wychodzące</v>
      </c>
      <c r="I151" s="84" t="str">
        <f aca="false">I139</f>
        <v>Merch
(układ. gablot)</v>
      </c>
      <c r="J151" s="84" t="str">
        <f aca="false">J139</f>
        <v>Czyszczenie strefy
(porządki)</v>
      </c>
      <c r="K151" s="84" t="str">
        <f aca="false">K139</f>
        <v>Metki</v>
      </c>
      <c r="L151" s="84" t="str">
        <f aca="false">L139</f>
        <v>Merch
Przychodzący</v>
      </c>
      <c r="M151" s="84" t="str">
        <f aca="false">M139</f>
        <v>Serwis,
Pick-up</v>
      </c>
      <c r="N151" s="84" t="str">
        <f aca="false">N139</f>
        <v>Maile</v>
      </c>
      <c r="O151" s="84" t="str">
        <f aca="false">O139</f>
        <v>Analizy</v>
      </c>
      <c r="P151" s="84" t="str">
        <f aca="false">P139</f>
        <v>Magazyn</v>
      </c>
      <c r="Q151" s="84" t="str">
        <f aca="false">Q139</f>
        <v>Inkaso,
Dokumenty</v>
      </c>
      <c r="R151" s="84" t="str">
        <f aca="false">R139</f>
        <v>Zamknięcie
Dnia</v>
      </c>
      <c r="S151" s="84" t="str">
        <f aca="false">S139</f>
        <v>Syt. Aw.</v>
      </c>
      <c r="T151" s="87" t="s">
        <v>16</v>
      </c>
      <c r="U151" s="72"/>
      <c r="V151" s="70"/>
      <c r="W151" s="70"/>
      <c r="X151" s="70"/>
      <c r="Y151" s="70"/>
      <c r="Z151" s="70"/>
      <c r="AA151" s="70"/>
      <c r="AB151" s="70"/>
      <c r="AC151" s="70"/>
      <c r="AD151" s="70"/>
      <c r="AE151" s="70"/>
      <c r="AF151" s="70"/>
      <c r="AG151" s="70"/>
      <c r="AH151" s="70"/>
      <c r="AI151" s="70"/>
      <c r="AJ151" s="70"/>
      <c r="AK151" s="70"/>
      <c r="AL151" s="70"/>
      <c r="AM151" s="70"/>
      <c r="AN151" s="70"/>
    </row>
    <row r="152" s="80" customFormat="true" ht="14.85" hidden="false" customHeight="true" outlineLevel="0" collapsed="false">
      <c r="A152" s="89" t="s">
        <v>76</v>
      </c>
      <c r="B152" s="89" t="s">
        <v>77</v>
      </c>
      <c r="C152" s="89"/>
      <c r="D152" s="89" t="s">
        <v>78</v>
      </c>
      <c r="E152" s="89" t="s">
        <v>79</v>
      </c>
      <c r="F152" s="89"/>
      <c r="G152" s="105"/>
      <c r="H152" s="105"/>
      <c r="I152" s="105"/>
      <c r="J152" s="106"/>
      <c r="K152" s="105"/>
      <c r="L152" s="89"/>
      <c r="M152" s="105"/>
      <c r="N152" s="105"/>
      <c r="O152" s="105"/>
      <c r="P152" s="105"/>
      <c r="Q152" s="105"/>
      <c r="R152" s="105"/>
      <c r="S152" s="107"/>
      <c r="T152" s="128"/>
      <c r="U152" s="72"/>
      <c r="V152" s="70"/>
      <c r="W152" s="70"/>
      <c r="X152" s="70"/>
      <c r="Y152" s="70"/>
      <c r="Z152" s="70"/>
      <c r="AA152" s="70"/>
      <c r="AB152" s="70"/>
      <c r="AC152" s="70"/>
      <c r="AD152" s="70"/>
      <c r="AE152" s="70"/>
      <c r="AF152" s="70"/>
      <c r="AG152" s="70"/>
      <c r="AH152" s="70"/>
      <c r="AI152" s="70"/>
      <c r="AJ152" s="70"/>
      <c r="AK152" s="70"/>
      <c r="AL152" s="70"/>
      <c r="AM152" s="70"/>
      <c r="AN152" s="70"/>
    </row>
    <row r="153" s="80" customFormat="true" ht="14.85" hidden="false" customHeight="true" outlineLevel="0" collapsed="false">
      <c r="A153" s="8" t="str">
        <f aca="false">A141</f>
        <v>Tomasz</v>
      </c>
      <c r="B153" s="109" t="str">
        <f aca="false">B141</f>
        <v>Kierownik</v>
      </c>
      <c r="C153" s="96" t="n">
        <f aca="false">C141-F153</f>
        <v>176</v>
      </c>
      <c r="D153" s="95" t="n">
        <f aca="false">Grafik_Sierpień!D28</f>
        <v>0</v>
      </c>
      <c r="E153" s="110" t="n">
        <f aca="false">Grafik_Sierpień!E28</f>
        <v>0</v>
      </c>
      <c r="F153" s="95" t="n">
        <f aca="false">E153-D153</f>
        <v>0</v>
      </c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 t="s">
        <v>80</v>
      </c>
      <c r="T153" s="126"/>
      <c r="U153" s="72"/>
      <c r="V153" s="70"/>
      <c r="W153" s="70"/>
      <c r="X153" s="70"/>
      <c r="Y153" s="70"/>
      <c r="Z153" s="70"/>
      <c r="AA153" s="70"/>
      <c r="AB153" s="70"/>
      <c r="AC153" s="70"/>
      <c r="AD153" s="70"/>
      <c r="AE153" s="70"/>
      <c r="AF153" s="70"/>
      <c r="AG153" s="70"/>
      <c r="AH153" s="70"/>
      <c r="AI153" s="70"/>
      <c r="AJ153" s="70"/>
      <c r="AK153" s="70"/>
      <c r="AL153" s="70"/>
      <c r="AM153" s="70"/>
      <c r="AN153" s="70"/>
    </row>
    <row r="154" s="80" customFormat="true" ht="14.85" hidden="false" customHeight="true" outlineLevel="0" collapsed="false">
      <c r="A154" s="8" t="str">
        <f aca="false">A142</f>
        <v>Adrian</v>
      </c>
      <c r="B154" s="109" t="str">
        <f aca="false">B142</f>
        <v>Zstępca</v>
      </c>
      <c r="C154" s="96" t="n">
        <f aca="false">C142-F154</f>
        <v>176</v>
      </c>
      <c r="D154" s="95" t="n">
        <f aca="false">Grafik_Sierpień!H28</f>
        <v>0</v>
      </c>
      <c r="E154" s="110" t="n">
        <f aca="false">Grafik_Sierpień!I28</f>
        <v>0</v>
      </c>
      <c r="F154" s="95" t="n">
        <f aca="false">E154-D154</f>
        <v>0</v>
      </c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 t="s">
        <v>80</v>
      </c>
      <c r="T154" s="126"/>
      <c r="U154" s="72"/>
      <c r="V154" s="70"/>
      <c r="W154" s="70"/>
      <c r="X154" s="70"/>
      <c r="Y154" s="70"/>
      <c r="Z154" s="70"/>
      <c r="AA154" s="70"/>
      <c r="AB154" s="70"/>
      <c r="AC154" s="70"/>
      <c r="AD154" s="70"/>
      <c r="AE154" s="70"/>
      <c r="AF154" s="70"/>
      <c r="AG154" s="70"/>
      <c r="AH154" s="70"/>
      <c r="AI154" s="70"/>
      <c r="AJ154" s="70"/>
      <c r="AK154" s="70"/>
      <c r="AL154" s="70"/>
      <c r="AM154" s="70"/>
      <c r="AN154" s="70"/>
    </row>
    <row r="155" s="80" customFormat="true" ht="14.85" hidden="false" customHeight="true" outlineLevel="0" collapsed="false">
      <c r="A155" s="8" t="str">
        <f aca="false">A143</f>
        <v>Damian</v>
      </c>
      <c r="B155" s="109" t="str">
        <f aca="false">B143</f>
        <v>Sprzedawca</v>
      </c>
      <c r="C155" s="96" t="n">
        <f aca="false">C143-F155</f>
        <v>176</v>
      </c>
      <c r="D155" s="95" t="n">
        <f aca="false">Grafik_Sierpień!L28</f>
        <v>0</v>
      </c>
      <c r="E155" s="110" t="n">
        <f aca="false">Grafik_Sierpień!M28</f>
        <v>0</v>
      </c>
      <c r="F155" s="95" t="n">
        <f aca="false">E155-D155</f>
        <v>0</v>
      </c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 t="s">
        <v>80</v>
      </c>
      <c r="T155" s="126"/>
      <c r="U155" s="72"/>
      <c r="V155" s="70"/>
      <c r="W155" s="70"/>
      <c r="X155" s="70"/>
      <c r="Y155" s="70"/>
      <c r="Z155" s="70"/>
      <c r="AA155" s="70"/>
      <c r="AB155" s="70"/>
      <c r="AC155" s="70"/>
      <c r="AD155" s="70"/>
      <c r="AE155" s="70"/>
      <c r="AF155" s="70"/>
      <c r="AG155" s="70"/>
      <c r="AH155" s="70"/>
      <c r="AI155" s="70"/>
      <c r="AJ155" s="70"/>
      <c r="AK155" s="70"/>
      <c r="AL155" s="70"/>
      <c r="AM155" s="70"/>
      <c r="AN155" s="70"/>
    </row>
    <row r="156" s="80" customFormat="true" ht="14.85" hidden="false" customHeight="true" outlineLevel="0" collapsed="false">
      <c r="A156" s="8" t="str">
        <f aca="false">A144</f>
        <v>Michał</v>
      </c>
      <c r="B156" s="109" t="str">
        <f aca="false">B144</f>
        <v>Sprzedawca</v>
      </c>
      <c r="C156" s="96" t="n">
        <f aca="false">C144-F156</f>
        <v>176</v>
      </c>
      <c r="D156" s="95" t="n">
        <f aca="false">Grafik_Sierpień!P28</f>
        <v>0</v>
      </c>
      <c r="E156" s="110" t="n">
        <f aca="false">Grafik_Sierpień!Q28</f>
        <v>0</v>
      </c>
      <c r="F156" s="95" t="n">
        <f aca="false">E156-D156</f>
        <v>0</v>
      </c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 t="s">
        <v>80</v>
      </c>
      <c r="T156" s="126"/>
      <c r="U156" s="72"/>
      <c r="V156" s="70"/>
      <c r="W156" s="70"/>
      <c r="X156" s="70"/>
      <c r="Y156" s="70"/>
      <c r="Z156" s="70"/>
      <c r="AA156" s="70"/>
      <c r="AB156" s="70"/>
      <c r="AC156" s="70"/>
      <c r="AD156" s="70"/>
      <c r="AE156" s="70"/>
      <c r="AF156" s="70"/>
      <c r="AG156" s="70"/>
      <c r="AH156" s="70"/>
      <c r="AI156" s="70"/>
      <c r="AJ156" s="70"/>
      <c r="AK156" s="70"/>
      <c r="AL156" s="70"/>
      <c r="AM156" s="70"/>
      <c r="AN156" s="70"/>
    </row>
    <row r="157" s="80" customFormat="true" ht="14.85" hidden="false" customHeight="true" outlineLevel="0" collapsed="false">
      <c r="A157" s="8" t="str">
        <f aca="false">A145</f>
        <v>Radosław</v>
      </c>
      <c r="B157" s="109" t="str">
        <f aca="false">B145</f>
        <v>Sprzedawca</v>
      </c>
      <c r="C157" s="96" t="n">
        <f aca="false">C145-F157</f>
        <v>176</v>
      </c>
      <c r="D157" s="95" t="n">
        <f aca="false">Grafik_Sierpień!T28</f>
        <v>0</v>
      </c>
      <c r="E157" s="110" t="n">
        <f aca="false">Grafik_Sierpień!U28</f>
        <v>0</v>
      </c>
      <c r="F157" s="95" t="n">
        <f aca="false">E157-D157</f>
        <v>0</v>
      </c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 t="s">
        <v>80</v>
      </c>
      <c r="T157" s="126"/>
      <c r="U157" s="72"/>
      <c r="V157" s="70"/>
      <c r="W157" s="70"/>
      <c r="X157" s="70"/>
      <c r="Y157" s="70"/>
      <c r="Z157" s="70"/>
      <c r="AA157" s="70"/>
      <c r="AB157" s="70"/>
      <c r="AC157" s="70"/>
      <c r="AD157" s="70"/>
      <c r="AE157" s="70"/>
      <c r="AF157" s="70"/>
      <c r="AG157" s="70"/>
      <c r="AH157" s="70"/>
      <c r="AI157" s="70"/>
      <c r="AJ157" s="70"/>
      <c r="AK157" s="70"/>
      <c r="AL157" s="70"/>
      <c r="AM157" s="70"/>
      <c r="AN157" s="70"/>
    </row>
    <row r="158" s="80" customFormat="true" ht="14.85" hidden="false" customHeight="true" outlineLevel="0" collapsed="false">
      <c r="A158" s="8" t="str">
        <f aca="false">A146</f>
        <v>Jakub</v>
      </c>
      <c r="B158" s="109" t="str">
        <f aca="false">B146</f>
        <v>Sprzedawca</v>
      </c>
      <c r="C158" s="96" t="n">
        <f aca="false">C146-F158</f>
        <v>176</v>
      </c>
      <c r="D158" s="95" t="n">
        <f aca="false">Grafik_Sierpień!X28</f>
        <v>0</v>
      </c>
      <c r="E158" s="110" t="n">
        <f aca="false">Grafik_Sierpień!Y28</f>
        <v>0</v>
      </c>
      <c r="F158" s="95" t="n">
        <f aca="false">E158-D158</f>
        <v>0</v>
      </c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 t="s">
        <v>80</v>
      </c>
      <c r="T158" s="126"/>
      <c r="U158" s="72"/>
      <c r="V158" s="70"/>
      <c r="W158" s="70"/>
      <c r="X158" s="70"/>
      <c r="Y158" s="70"/>
      <c r="Z158" s="70"/>
      <c r="AA158" s="70"/>
      <c r="AB158" s="70"/>
      <c r="AC158" s="70"/>
      <c r="AD158" s="70"/>
      <c r="AE158" s="70"/>
      <c r="AF158" s="70"/>
      <c r="AG158" s="70"/>
      <c r="AH158" s="70"/>
      <c r="AI158" s="70"/>
      <c r="AJ158" s="70"/>
      <c r="AK158" s="70"/>
      <c r="AL158" s="70"/>
      <c r="AM158" s="70"/>
      <c r="AN158" s="70"/>
    </row>
    <row r="159" s="80" customFormat="true" ht="14.85" hidden="false" customHeight="true" outlineLevel="0" collapsed="false">
      <c r="A159" s="8" t="str">
        <f aca="false">A147</f>
        <v>Adrian</v>
      </c>
      <c r="B159" s="109" t="str">
        <f aca="false">B147</f>
        <v>Sprzedawca</v>
      </c>
      <c r="C159" s="96" t="n">
        <f aca="false">C147-F159</f>
        <v>176</v>
      </c>
      <c r="D159" s="95" t="n">
        <f aca="false">Grafik_Sierpień!AB28</f>
        <v>0</v>
      </c>
      <c r="E159" s="110" t="n">
        <f aca="false">Grafik_Sierpień!AC28</f>
        <v>0</v>
      </c>
      <c r="F159" s="95" t="n">
        <f aca="false">E159-D159</f>
        <v>0</v>
      </c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 t="s">
        <v>80</v>
      </c>
      <c r="T159" s="126"/>
      <c r="U159" s="72"/>
      <c r="V159" s="70"/>
      <c r="W159" s="70"/>
      <c r="X159" s="70"/>
      <c r="Y159" s="70"/>
      <c r="Z159" s="70"/>
      <c r="AA159" s="70"/>
      <c r="AB159" s="70"/>
      <c r="AC159" s="70"/>
      <c r="AD159" s="70"/>
      <c r="AE159" s="70"/>
      <c r="AF159" s="70"/>
      <c r="AG159" s="70"/>
      <c r="AH159" s="70"/>
      <c r="AI159" s="70"/>
      <c r="AJ159" s="70"/>
      <c r="AK159" s="70"/>
      <c r="AL159" s="70"/>
      <c r="AM159" s="70"/>
      <c r="AN159" s="70"/>
    </row>
    <row r="160" s="80" customFormat="true" ht="14.85" hidden="false" customHeight="true" outlineLevel="0" collapsed="false">
      <c r="A160" s="8" t="str">
        <f aca="false">A148</f>
        <v>Radosław</v>
      </c>
      <c r="B160" s="109" t="str">
        <f aca="false">B148</f>
        <v>Sprzedawca</v>
      </c>
      <c r="C160" s="96" t="n">
        <f aca="false">C148-F160</f>
        <v>176</v>
      </c>
      <c r="D160" s="95" t="n">
        <f aca="false">Grafik_Sierpień!AF28</f>
        <v>0</v>
      </c>
      <c r="E160" s="95" t="n">
        <f aca="false">Grafik_Sierpień!AG28</f>
        <v>0</v>
      </c>
      <c r="F160" s="95" t="n">
        <f aca="false">E160-D160</f>
        <v>0</v>
      </c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 t="s">
        <v>80</v>
      </c>
      <c r="T160" s="126"/>
      <c r="U160" s="72"/>
      <c r="V160" s="70"/>
      <c r="W160" s="70"/>
      <c r="X160" s="70"/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  <c r="AI160" s="70"/>
      <c r="AJ160" s="70"/>
      <c r="AK160" s="70"/>
      <c r="AL160" s="70"/>
      <c r="AM160" s="70"/>
      <c r="AN160" s="70"/>
    </row>
    <row r="161" s="80" customFormat="true" ht="14.85" hidden="false" customHeight="true" outlineLevel="0" collapsed="false">
      <c r="A161" s="8" t="str">
        <f aca="false">A149</f>
        <v>Kacper</v>
      </c>
      <c r="B161" s="109" t="str">
        <f aca="false">B149</f>
        <v>Sprzedawca</v>
      </c>
      <c r="C161" s="96" t="n">
        <f aca="false">C149-F161</f>
        <v>176</v>
      </c>
      <c r="D161" s="95" t="n">
        <f aca="false">Grafik_Sierpień!AJ28</f>
        <v>0</v>
      </c>
      <c r="E161" s="95" t="n">
        <f aca="false">Grafik_Sierpień!AK28</f>
        <v>0</v>
      </c>
      <c r="F161" s="95" t="n">
        <f aca="false">E161-D161</f>
        <v>0</v>
      </c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 t="s">
        <v>80</v>
      </c>
      <c r="T161" s="126"/>
      <c r="U161" s="72"/>
      <c r="V161" s="70"/>
      <c r="W161" s="70"/>
      <c r="X161" s="70"/>
      <c r="Y161" s="70"/>
      <c r="Z161" s="70"/>
      <c r="AA161" s="70"/>
      <c r="AB161" s="70"/>
      <c r="AC161" s="70"/>
      <c r="AD161" s="70"/>
      <c r="AE161" s="70"/>
      <c r="AF161" s="70"/>
      <c r="AG161" s="70"/>
      <c r="AH161" s="70"/>
      <c r="AI161" s="70"/>
      <c r="AJ161" s="70"/>
      <c r="AK161" s="70"/>
      <c r="AL161" s="70"/>
      <c r="AM161" s="70"/>
      <c r="AN161" s="70"/>
    </row>
    <row r="162" s="80" customFormat="true" ht="14.85" hidden="false" customHeight="true" outlineLevel="0" collapsed="false">
      <c r="A162" s="70"/>
      <c r="B162" s="70"/>
      <c r="C162" s="70"/>
      <c r="D162" s="0"/>
      <c r="E162" s="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127"/>
      <c r="U162" s="72"/>
      <c r="V162" s="70"/>
      <c r="W162" s="70"/>
      <c r="X162" s="70"/>
      <c r="Y162" s="70"/>
      <c r="Z162" s="70"/>
      <c r="AA162" s="70"/>
      <c r="AB162" s="70"/>
      <c r="AC162" s="70"/>
      <c r="AD162" s="70"/>
      <c r="AE162" s="70"/>
      <c r="AF162" s="70"/>
      <c r="AG162" s="70"/>
      <c r="AH162" s="70"/>
      <c r="AI162" s="70"/>
      <c r="AJ162" s="70"/>
      <c r="AK162" s="70"/>
      <c r="AL162" s="70"/>
      <c r="AM162" s="70"/>
      <c r="AN162" s="70"/>
    </row>
    <row r="163" s="80" customFormat="true" ht="35.65" hidden="false" customHeight="true" outlineLevel="0" collapsed="false">
      <c r="A163" s="82" t="str">
        <f aca="false">Grafik_Lipiec!B29</f>
        <v>sobota</v>
      </c>
      <c r="B163" s="83" t="n">
        <f aca="false">Grafik_Lipiec!C29</f>
        <v>14</v>
      </c>
      <c r="C163" s="82" t="s">
        <v>61</v>
      </c>
      <c r="D163" s="82" t="s">
        <v>62</v>
      </c>
      <c r="E163" s="82"/>
      <c r="F163" s="82" t="s">
        <v>63</v>
      </c>
      <c r="G163" s="84" t="str">
        <f aca="false">G151</f>
        <v>Przesunięcia
Przychodzące</v>
      </c>
      <c r="H163" s="84" t="str">
        <f aca="false">H151</f>
        <v>Przesunięcia
Wychodzące</v>
      </c>
      <c r="I163" s="84" t="str">
        <f aca="false">I151</f>
        <v>Merch
(układ. gablot)</v>
      </c>
      <c r="J163" s="84" t="str">
        <f aca="false">J151</f>
        <v>Czyszczenie strefy
(porządki)</v>
      </c>
      <c r="K163" s="84" t="str">
        <f aca="false">K151</f>
        <v>Metki</v>
      </c>
      <c r="L163" s="84" t="str">
        <f aca="false">L151</f>
        <v>Merch
Przychodzący</v>
      </c>
      <c r="M163" s="84" t="str">
        <f aca="false">M151</f>
        <v>Serwis,
Pick-up</v>
      </c>
      <c r="N163" s="84" t="str">
        <f aca="false">N151</f>
        <v>Maile</v>
      </c>
      <c r="O163" s="84" t="str">
        <f aca="false">O151</f>
        <v>Analizy</v>
      </c>
      <c r="P163" s="84" t="str">
        <f aca="false">P151</f>
        <v>Magazyn</v>
      </c>
      <c r="Q163" s="84" t="str">
        <f aca="false">Q151</f>
        <v>Inkaso,
Dokumenty</v>
      </c>
      <c r="R163" s="84" t="str">
        <f aca="false">R151</f>
        <v>Zamknięcie
Dnia</v>
      </c>
      <c r="S163" s="84" t="str">
        <f aca="false">S151</f>
        <v>Syt. Aw.</v>
      </c>
      <c r="T163" s="87" t="s">
        <v>16</v>
      </c>
      <c r="U163" s="72"/>
      <c r="V163" s="70"/>
      <c r="W163" s="70"/>
      <c r="X163" s="70"/>
      <c r="Y163" s="70"/>
      <c r="Z163" s="70"/>
      <c r="AA163" s="70"/>
      <c r="AB163" s="70"/>
      <c r="AC163" s="70"/>
      <c r="AD163" s="70"/>
      <c r="AE163" s="70"/>
      <c r="AF163" s="70"/>
      <c r="AG163" s="70"/>
      <c r="AH163" s="70"/>
      <c r="AI163" s="70"/>
      <c r="AJ163" s="70"/>
      <c r="AK163" s="70"/>
      <c r="AL163" s="70"/>
      <c r="AM163" s="70"/>
      <c r="AN163" s="70"/>
    </row>
    <row r="164" s="80" customFormat="true" ht="14.85" hidden="false" customHeight="true" outlineLevel="0" collapsed="false">
      <c r="A164" s="89" t="s">
        <v>76</v>
      </c>
      <c r="B164" s="89" t="s">
        <v>77</v>
      </c>
      <c r="C164" s="89"/>
      <c r="D164" s="89" t="s">
        <v>78</v>
      </c>
      <c r="E164" s="89" t="s">
        <v>79</v>
      </c>
      <c r="F164" s="89"/>
      <c r="G164" s="105"/>
      <c r="H164" s="105"/>
      <c r="I164" s="105"/>
      <c r="J164" s="106"/>
      <c r="K164" s="105"/>
      <c r="L164" s="89"/>
      <c r="M164" s="105"/>
      <c r="N164" s="105"/>
      <c r="O164" s="105"/>
      <c r="P164" s="105"/>
      <c r="Q164" s="105"/>
      <c r="R164" s="105"/>
      <c r="S164" s="107"/>
      <c r="T164" s="128"/>
      <c r="U164" s="72"/>
      <c r="V164" s="70"/>
      <c r="W164" s="70"/>
      <c r="X164" s="70"/>
      <c r="Y164" s="70"/>
      <c r="Z164" s="70"/>
      <c r="AA164" s="70"/>
      <c r="AB164" s="70"/>
      <c r="AC164" s="70"/>
      <c r="AD164" s="70"/>
      <c r="AE164" s="70"/>
      <c r="AF164" s="70"/>
      <c r="AG164" s="70"/>
      <c r="AH164" s="70"/>
      <c r="AI164" s="70"/>
      <c r="AJ164" s="70"/>
      <c r="AK164" s="70"/>
      <c r="AL164" s="70"/>
      <c r="AM164" s="70"/>
      <c r="AN164" s="70"/>
    </row>
    <row r="165" s="80" customFormat="true" ht="14.85" hidden="false" customHeight="true" outlineLevel="0" collapsed="false">
      <c r="A165" s="8" t="str">
        <f aca="false">A153</f>
        <v>Tomasz</v>
      </c>
      <c r="B165" s="109" t="str">
        <f aca="false">B153</f>
        <v>Kierownik</v>
      </c>
      <c r="C165" s="96" t="n">
        <f aca="false">C153-F165</f>
        <v>176</v>
      </c>
      <c r="D165" s="95" t="n">
        <f aca="false">Grafik_Sierpień!D29</f>
        <v>0</v>
      </c>
      <c r="E165" s="110" t="n">
        <f aca="false">Grafik_Sierpień!E29</f>
        <v>0</v>
      </c>
      <c r="F165" s="95" t="n">
        <f aca="false">E165-D165</f>
        <v>0</v>
      </c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 t="s">
        <v>80</v>
      </c>
      <c r="T165" s="126"/>
      <c r="U165" s="72"/>
      <c r="V165" s="70"/>
      <c r="W165" s="70"/>
      <c r="X165" s="70"/>
      <c r="Y165" s="70"/>
      <c r="Z165" s="70"/>
      <c r="AA165" s="70"/>
      <c r="AB165" s="70"/>
      <c r="AC165" s="70"/>
      <c r="AD165" s="70"/>
      <c r="AE165" s="70"/>
      <c r="AF165" s="70"/>
      <c r="AG165" s="70"/>
      <c r="AH165" s="70"/>
      <c r="AI165" s="70"/>
      <c r="AJ165" s="70"/>
      <c r="AK165" s="70"/>
      <c r="AL165" s="70"/>
      <c r="AM165" s="70"/>
      <c r="AN165" s="70"/>
    </row>
    <row r="166" s="80" customFormat="true" ht="14.85" hidden="false" customHeight="true" outlineLevel="0" collapsed="false">
      <c r="A166" s="8" t="str">
        <f aca="false">A154</f>
        <v>Adrian</v>
      </c>
      <c r="B166" s="109" t="str">
        <f aca="false">B154</f>
        <v>Zstępca</v>
      </c>
      <c r="C166" s="96" t="n">
        <f aca="false">C154-F166</f>
        <v>176</v>
      </c>
      <c r="D166" s="95" t="n">
        <f aca="false">Grafik_Sierpień!H29</f>
        <v>0</v>
      </c>
      <c r="E166" s="110" t="n">
        <f aca="false">Grafik_Sierpień!I29</f>
        <v>0</v>
      </c>
      <c r="F166" s="95" t="n">
        <f aca="false">E166-D166</f>
        <v>0</v>
      </c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 t="s">
        <v>80</v>
      </c>
      <c r="T166" s="126"/>
      <c r="U166" s="72"/>
      <c r="V166" s="70"/>
      <c r="W166" s="70"/>
      <c r="X166" s="70"/>
      <c r="Y166" s="70"/>
      <c r="Z166" s="70"/>
      <c r="AA166" s="70"/>
      <c r="AB166" s="70"/>
      <c r="AC166" s="70"/>
      <c r="AD166" s="70"/>
      <c r="AE166" s="70"/>
      <c r="AF166" s="70"/>
      <c r="AG166" s="70"/>
      <c r="AH166" s="70"/>
      <c r="AI166" s="70"/>
      <c r="AJ166" s="70"/>
      <c r="AK166" s="70"/>
      <c r="AL166" s="70"/>
      <c r="AM166" s="70"/>
      <c r="AN166" s="70"/>
    </row>
    <row r="167" s="80" customFormat="true" ht="14.85" hidden="false" customHeight="true" outlineLevel="0" collapsed="false">
      <c r="A167" s="8" t="str">
        <f aca="false">A155</f>
        <v>Damian</v>
      </c>
      <c r="B167" s="109" t="str">
        <f aca="false">B155</f>
        <v>Sprzedawca</v>
      </c>
      <c r="C167" s="96" t="n">
        <f aca="false">C155-F167</f>
        <v>176</v>
      </c>
      <c r="D167" s="95" t="n">
        <f aca="false">Grafik_Sierpień!L29</f>
        <v>0</v>
      </c>
      <c r="E167" s="110" t="n">
        <f aca="false">Grafik_Sierpień!M29</f>
        <v>0</v>
      </c>
      <c r="F167" s="95" t="n">
        <f aca="false">E167-D167</f>
        <v>0</v>
      </c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 t="s">
        <v>80</v>
      </c>
      <c r="T167" s="126"/>
      <c r="U167" s="72"/>
      <c r="V167" s="70"/>
      <c r="W167" s="70"/>
      <c r="X167" s="70"/>
      <c r="Y167" s="70"/>
      <c r="Z167" s="70"/>
      <c r="AA167" s="70"/>
      <c r="AB167" s="70"/>
      <c r="AC167" s="70"/>
      <c r="AD167" s="70"/>
      <c r="AE167" s="70"/>
      <c r="AF167" s="70"/>
      <c r="AG167" s="70"/>
      <c r="AH167" s="70"/>
      <c r="AI167" s="70"/>
      <c r="AJ167" s="70"/>
      <c r="AK167" s="70"/>
      <c r="AL167" s="70"/>
      <c r="AM167" s="70"/>
      <c r="AN167" s="70"/>
    </row>
    <row r="168" s="80" customFormat="true" ht="14.85" hidden="false" customHeight="true" outlineLevel="0" collapsed="false">
      <c r="A168" s="8" t="str">
        <f aca="false">A156</f>
        <v>Michał</v>
      </c>
      <c r="B168" s="109" t="str">
        <f aca="false">B156</f>
        <v>Sprzedawca</v>
      </c>
      <c r="C168" s="96" t="n">
        <f aca="false">C156-F168</f>
        <v>176</v>
      </c>
      <c r="D168" s="95" t="n">
        <f aca="false">Grafik_Sierpień!P29</f>
        <v>0</v>
      </c>
      <c r="E168" s="110" t="n">
        <f aca="false">Grafik_Sierpień!Q29</f>
        <v>0</v>
      </c>
      <c r="F168" s="95" t="n">
        <f aca="false">E168-D168</f>
        <v>0</v>
      </c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 t="s">
        <v>80</v>
      </c>
      <c r="T168" s="126"/>
      <c r="U168" s="72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  <c r="AF168" s="70"/>
      <c r="AG168" s="70"/>
      <c r="AH168" s="70"/>
      <c r="AI168" s="70"/>
      <c r="AJ168" s="70"/>
      <c r="AK168" s="70"/>
      <c r="AL168" s="70"/>
      <c r="AM168" s="70"/>
      <c r="AN168" s="70"/>
    </row>
    <row r="169" s="80" customFormat="true" ht="14.85" hidden="false" customHeight="true" outlineLevel="0" collapsed="false">
      <c r="A169" s="8" t="str">
        <f aca="false">A157</f>
        <v>Radosław</v>
      </c>
      <c r="B169" s="109" t="str">
        <f aca="false">B157</f>
        <v>Sprzedawca</v>
      </c>
      <c r="C169" s="96" t="n">
        <f aca="false">C157-F169</f>
        <v>176</v>
      </c>
      <c r="D169" s="95" t="n">
        <f aca="false">Grafik_Sierpień!T29</f>
        <v>0</v>
      </c>
      <c r="E169" s="110" t="n">
        <f aca="false">Grafik_Sierpień!U29</f>
        <v>0</v>
      </c>
      <c r="F169" s="95" t="n">
        <f aca="false">E169-D169</f>
        <v>0</v>
      </c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 t="s">
        <v>80</v>
      </c>
      <c r="T169" s="126"/>
      <c r="U169" s="72"/>
      <c r="V169" s="70"/>
      <c r="W169" s="70"/>
      <c r="X169" s="70"/>
      <c r="Y169" s="70"/>
      <c r="Z169" s="70"/>
      <c r="AA169" s="70"/>
      <c r="AB169" s="70"/>
      <c r="AC169" s="70"/>
      <c r="AD169" s="70"/>
      <c r="AE169" s="70"/>
      <c r="AF169" s="70"/>
      <c r="AG169" s="70"/>
      <c r="AH169" s="70"/>
      <c r="AI169" s="70"/>
      <c r="AJ169" s="70"/>
      <c r="AK169" s="70"/>
      <c r="AL169" s="70"/>
      <c r="AM169" s="70"/>
      <c r="AN169" s="70"/>
    </row>
    <row r="170" s="80" customFormat="true" ht="14.85" hidden="false" customHeight="true" outlineLevel="0" collapsed="false">
      <c r="A170" s="8" t="str">
        <f aca="false">A158</f>
        <v>Jakub</v>
      </c>
      <c r="B170" s="109" t="str">
        <f aca="false">B158</f>
        <v>Sprzedawca</v>
      </c>
      <c r="C170" s="96" t="n">
        <f aca="false">C158-F170</f>
        <v>176</v>
      </c>
      <c r="D170" s="95" t="n">
        <f aca="false">Grafik_Sierpień!X29</f>
        <v>0</v>
      </c>
      <c r="E170" s="110" t="n">
        <f aca="false">Grafik_Sierpień!Y29</f>
        <v>0</v>
      </c>
      <c r="F170" s="95" t="n">
        <f aca="false">E170-D170</f>
        <v>0</v>
      </c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 t="s">
        <v>80</v>
      </c>
      <c r="T170" s="126"/>
      <c r="U170" s="72"/>
      <c r="V170" s="70"/>
      <c r="W170" s="70"/>
      <c r="X170" s="70"/>
      <c r="Y170" s="70"/>
      <c r="Z170" s="70"/>
      <c r="AA170" s="70"/>
      <c r="AB170" s="70"/>
      <c r="AC170" s="70"/>
      <c r="AD170" s="70"/>
      <c r="AE170" s="70"/>
      <c r="AF170" s="70"/>
      <c r="AG170" s="70"/>
      <c r="AH170" s="70"/>
      <c r="AI170" s="70"/>
      <c r="AJ170" s="70"/>
      <c r="AK170" s="70"/>
      <c r="AL170" s="70"/>
      <c r="AM170" s="70"/>
      <c r="AN170" s="70"/>
    </row>
    <row r="171" s="80" customFormat="true" ht="14.85" hidden="false" customHeight="true" outlineLevel="0" collapsed="false">
      <c r="A171" s="8" t="str">
        <f aca="false">A159</f>
        <v>Adrian</v>
      </c>
      <c r="B171" s="109" t="str">
        <f aca="false">B159</f>
        <v>Sprzedawca</v>
      </c>
      <c r="C171" s="96" t="n">
        <f aca="false">C159-F171</f>
        <v>176</v>
      </c>
      <c r="D171" s="95" t="n">
        <f aca="false">Grafik_Sierpień!AB29</f>
        <v>0</v>
      </c>
      <c r="E171" s="110" t="n">
        <f aca="false">Grafik_Sierpień!AC29</f>
        <v>0</v>
      </c>
      <c r="F171" s="95" t="n">
        <f aca="false">E171-D171</f>
        <v>0</v>
      </c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 t="s">
        <v>80</v>
      </c>
      <c r="T171" s="126"/>
      <c r="U171" s="72"/>
      <c r="V171" s="70"/>
      <c r="W171" s="70"/>
      <c r="X171" s="70"/>
      <c r="Y171" s="70"/>
      <c r="Z171" s="70"/>
      <c r="AA171" s="70"/>
      <c r="AB171" s="70"/>
      <c r="AC171" s="70"/>
      <c r="AD171" s="70"/>
      <c r="AE171" s="70"/>
      <c r="AF171" s="70"/>
      <c r="AG171" s="70"/>
      <c r="AH171" s="70"/>
      <c r="AI171" s="70"/>
      <c r="AJ171" s="70"/>
      <c r="AK171" s="70"/>
      <c r="AL171" s="70"/>
      <c r="AM171" s="70"/>
      <c r="AN171" s="70"/>
    </row>
    <row r="172" s="80" customFormat="true" ht="14.85" hidden="false" customHeight="true" outlineLevel="0" collapsed="false">
      <c r="A172" s="8" t="str">
        <f aca="false">A160</f>
        <v>Radosław</v>
      </c>
      <c r="B172" s="109" t="str">
        <f aca="false">B160</f>
        <v>Sprzedawca</v>
      </c>
      <c r="C172" s="96" t="n">
        <f aca="false">C160-F172</f>
        <v>176</v>
      </c>
      <c r="D172" s="95" t="n">
        <f aca="false">Grafik_Sierpień!AF29</f>
        <v>0</v>
      </c>
      <c r="E172" s="95" t="n">
        <f aca="false">Grafik_Sierpień!AG29</f>
        <v>0</v>
      </c>
      <c r="F172" s="95" t="n">
        <f aca="false">E172-D172</f>
        <v>0</v>
      </c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 t="s">
        <v>80</v>
      </c>
      <c r="T172" s="126"/>
      <c r="U172" s="72"/>
      <c r="V172" s="70"/>
      <c r="W172" s="70"/>
      <c r="X172" s="70"/>
      <c r="Y172" s="70"/>
      <c r="Z172" s="70"/>
      <c r="AA172" s="70"/>
      <c r="AB172" s="70"/>
      <c r="AC172" s="70"/>
      <c r="AD172" s="70"/>
      <c r="AE172" s="70"/>
      <c r="AF172" s="70"/>
      <c r="AG172" s="70"/>
      <c r="AH172" s="70"/>
      <c r="AI172" s="70"/>
      <c r="AJ172" s="70"/>
      <c r="AK172" s="70"/>
      <c r="AL172" s="70"/>
      <c r="AM172" s="70"/>
      <c r="AN172" s="70"/>
    </row>
    <row r="173" s="80" customFormat="true" ht="14.85" hidden="false" customHeight="true" outlineLevel="0" collapsed="false">
      <c r="A173" s="8" t="str">
        <f aca="false">A161</f>
        <v>Kacper</v>
      </c>
      <c r="B173" s="109" t="str">
        <f aca="false">B161</f>
        <v>Sprzedawca</v>
      </c>
      <c r="C173" s="96" t="n">
        <f aca="false">C161-F173</f>
        <v>176</v>
      </c>
      <c r="D173" s="95" t="n">
        <f aca="false">Grafik_Sierpień!AJ29</f>
        <v>0</v>
      </c>
      <c r="E173" s="95" t="n">
        <f aca="false">Grafik_Sierpień!AK29</f>
        <v>0</v>
      </c>
      <c r="F173" s="95" t="n">
        <f aca="false">E173-D173</f>
        <v>0</v>
      </c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 t="s">
        <v>80</v>
      </c>
      <c r="T173" s="126"/>
      <c r="U173" s="72"/>
      <c r="V173" s="70"/>
      <c r="W173" s="70"/>
      <c r="X173" s="70"/>
      <c r="Y173" s="70"/>
      <c r="Z173" s="70"/>
      <c r="AA173" s="70"/>
      <c r="AB173" s="70"/>
      <c r="AC173" s="70"/>
      <c r="AD173" s="70"/>
      <c r="AE173" s="70"/>
      <c r="AF173" s="70"/>
      <c r="AG173" s="70"/>
      <c r="AH173" s="70"/>
      <c r="AI173" s="70"/>
      <c r="AJ173" s="70"/>
      <c r="AK173" s="70"/>
      <c r="AL173" s="70"/>
      <c r="AM173" s="70"/>
      <c r="AN173" s="70"/>
    </row>
    <row r="174" s="80" customFormat="true" ht="14.85" hidden="false" customHeight="true" outlineLevel="0" collapsed="false">
      <c r="A174" s="70"/>
      <c r="B174" s="70"/>
      <c r="C174" s="70"/>
      <c r="D174" s="0"/>
      <c r="E174" s="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127"/>
      <c r="U174" s="72"/>
      <c r="V174" s="70"/>
      <c r="W174" s="70"/>
      <c r="X174" s="70"/>
      <c r="Y174" s="70"/>
      <c r="Z174" s="70"/>
      <c r="AA174" s="70"/>
      <c r="AB174" s="70"/>
      <c r="AC174" s="70"/>
      <c r="AD174" s="70"/>
      <c r="AE174" s="70"/>
      <c r="AF174" s="70"/>
      <c r="AG174" s="70"/>
      <c r="AH174" s="70"/>
      <c r="AI174" s="70"/>
      <c r="AJ174" s="70"/>
      <c r="AK174" s="70"/>
      <c r="AL174" s="70"/>
      <c r="AM174" s="70"/>
      <c r="AN174" s="70"/>
    </row>
    <row r="175" s="80" customFormat="true" ht="35.65" hidden="false" customHeight="true" outlineLevel="0" collapsed="false">
      <c r="A175" s="82" t="str">
        <f aca="false">Grafik_Lipiec!B30</f>
        <v>niedziela</v>
      </c>
      <c r="B175" s="83" t="n">
        <f aca="false">Grafik_Lipiec!C30</f>
        <v>15</v>
      </c>
      <c r="C175" s="82" t="s">
        <v>61</v>
      </c>
      <c r="D175" s="82" t="s">
        <v>62</v>
      </c>
      <c r="E175" s="82"/>
      <c r="F175" s="82" t="s">
        <v>63</v>
      </c>
      <c r="G175" s="84" t="str">
        <f aca="false">G163</f>
        <v>Przesunięcia
Przychodzące</v>
      </c>
      <c r="H175" s="84" t="str">
        <f aca="false">H163</f>
        <v>Przesunięcia
Wychodzące</v>
      </c>
      <c r="I175" s="84" t="str">
        <f aca="false">I163</f>
        <v>Merch
(układ. gablot)</v>
      </c>
      <c r="J175" s="84" t="str">
        <f aca="false">J163</f>
        <v>Czyszczenie strefy
(porządki)</v>
      </c>
      <c r="K175" s="84" t="str">
        <f aca="false">K163</f>
        <v>Metki</v>
      </c>
      <c r="L175" s="84" t="str">
        <f aca="false">L163</f>
        <v>Merch
Przychodzący</v>
      </c>
      <c r="M175" s="84" t="str">
        <f aca="false">M163</f>
        <v>Serwis,
Pick-up</v>
      </c>
      <c r="N175" s="84" t="str">
        <f aca="false">N163</f>
        <v>Maile</v>
      </c>
      <c r="O175" s="84" t="str">
        <f aca="false">O163</f>
        <v>Analizy</v>
      </c>
      <c r="P175" s="84" t="str">
        <f aca="false">P163</f>
        <v>Magazyn</v>
      </c>
      <c r="Q175" s="84" t="str">
        <f aca="false">Q163</f>
        <v>Inkaso,
Dokumenty</v>
      </c>
      <c r="R175" s="84" t="str">
        <f aca="false">R163</f>
        <v>Zamknięcie
Dnia</v>
      </c>
      <c r="S175" s="84" t="str">
        <f aca="false">S163</f>
        <v>Syt. Aw.</v>
      </c>
      <c r="T175" s="87" t="s">
        <v>16</v>
      </c>
      <c r="U175" s="72"/>
      <c r="V175" s="70"/>
      <c r="W175" s="70"/>
      <c r="X175" s="70"/>
      <c r="Y175" s="70"/>
      <c r="Z175" s="70"/>
      <c r="AA175" s="70"/>
      <c r="AB175" s="70"/>
      <c r="AC175" s="70"/>
      <c r="AD175" s="70"/>
      <c r="AE175" s="70"/>
      <c r="AF175" s="70"/>
      <c r="AG175" s="70"/>
      <c r="AH175" s="70"/>
      <c r="AI175" s="70"/>
      <c r="AJ175" s="70"/>
      <c r="AK175" s="70"/>
      <c r="AL175" s="70"/>
      <c r="AM175" s="70"/>
      <c r="AN175" s="70"/>
    </row>
    <row r="176" s="80" customFormat="true" ht="14.85" hidden="false" customHeight="true" outlineLevel="0" collapsed="false">
      <c r="A176" s="89" t="s">
        <v>76</v>
      </c>
      <c r="B176" s="89" t="s">
        <v>77</v>
      </c>
      <c r="C176" s="89"/>
      <c r="D176" s="89" t="s">
        <v>78</v>
      </c>
      <c r="E176" s="89" t="s">
        <v>79</v>
      </c>
      <c r="F176" s="89"/>
      <c r="G176" s="105"/>
      <c r="H176" s="105"/>
      <c r="I176" s="105"/>
      <c r="J176" s="106"/>
      <c r="K176" s="105"/>
      <c r="L176" s="89"/>
      <c r="M176" s="105"/>
      <c r="N176" s="105"/>
      <c r="O176" s="105"/>
      <c r="P176" s="105"/>
      <c r="Q176" s="105"/>
      <c r="R176" s="105"/>
      <c r="S176" s="107"/>
      <c r="T176" s="128"/>
      <c r="U176" s="72"/>
      <c r="V176" s="70"/>
      <c r="W176" s="70"/>
      <c r="X176" s="70"/>
      <c r="Y176" s="70"/>
      <c r="Z176" s="70"/>
      <c r="AA176" s="70"/>
      <c r="AB176" s="70"/>
      <c r="AC176" s="70"/>
      <c r="AD176" s="70"/>
      <c r="AE176" s="70"/>
      <c r="AF176" s="70"/>
      <c r="AG176" s="70"/>
      <c r="AH176" s="70"/>
      <c r="AI176" s="70"/>
      <c r="AJ176" s="70"/>
      <c r="AK176" s="70"/>
      <c r="AL176" s="70"/>
      <c r="AM176" s="70"/>
      <c r="AN176" s="70"/>
    </row>
    <row r="177" s="80" customFormat="true" ht="14.85" hidden="false" customHeight="true" outlineLevel="0" collapsed="false">
      <c r="A177" s="8" t="str">
        <f aca="false">A165</f>
        <v>Tomasz</v>
      </c>
      <c r="B177" s="109" t="str">
        <f aca="false">B165</f>
        <v>Kierownik</v>
      </c>
      <c r="C177" s="96" t="n">
        <f aca="false">C165-F177</f>
        <v>176</v>
      </c>
      <c r="D177" s="100" t="n">
        <f aca="false">Grafik_Sierpień!D30</f>
        <v>0</v>
      </c>
      <c r="E177" s="100" t="n">
        <f aca="false">Grafik_Sierpień!E30</f>
        <v>0</v>
      </c>
      <c r="F177" s="100" t="n">
        <f aca="false">E177-D177</f>
        <v>0</v>
      </c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 t="s">
        <v>80</v>
      </c>
      <c r="T177" s="126"/>
      <c r="U177" s="72"/>
      <c r="V177" s="70"/>
      <c r="W177" s="70"/>
      <c r="X177" s="70"/>
      <c r="Y177" s="70"/>
      <c r="Z177" s="70"/>
      <c r="AA177" s="70"/>
      <c r="AB177" s="70"/>
      <c r="AC177" s="70"/>
      <c r="AD177" s="70"/>
      <c r="AE177" s="70"/>
      <c r="AF177" s="70"/>
      <c r="AG177" s="70"/>
      <c r="AH177" s="70"/>
      <c r="AI177" s="70"/>
      <c r="AJ177" s="70"/>
      <c r="AK177" s="70"/>
      <c r="AL177" s="70"/>
      <c r="AM177" s="70"/>
      <c r="AN177" s="70"/>
    </row>
    <row r="178" s="80" customFormat="true" ht="14.85" hidden="false" customHeight="true" outlineLevel="0" collapsed="false">
      <c r="A178" s="8" t="str">
        <f aca="false">A166</f>
        <v>Adrian</v>
      </c>
      <c r="B178" s="109" t="str">
        <f aca="false">B166</f>
        <v>Zstępca</v>
      </c>
      <c r="C178" s="96" t="n">
        <f aca="false">C166-F178</f>
        <v>176</v>
      </c>
      <c r="D178" s="100" t="n">
        <f aca="false">Grafik_Sierpień!H30</f>
        <v>0</v>
      </c>
      <c r="E178" s="100" t="n">
        <f aca="false">Grafik_Sierpień!I30</f>
        <v>0</v>
      </c>
      <c r="F178" s="100" t="n">
        <f aca="false">E178-D178</f>
        <v>0</v>
      </c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 t="s">
        <v>80</v>
      </c>
      <c r="T178" s="126"/>
      <c r="U178" s="72"/>
      <c r="V178" s="70"/>
      <c r="W178" s="70"/>
      <c r="X178" s="70"/>
      <c r="Y178" s="70"/>
      <c r="Z178" s="70"/>
      <c r="AA178" s="70"/>
      <c r="AB178" s="70"/>
      <c r="AC178" s="70"/>
      <c r="AD178" s="70"/>
      <c r="AE178" s="70"/>
      <c r="AF178" s="70"/>
      <c r="AG178" s="70"/>
      <c r="AH178" s="70"/>
      <c r="AI178" s="70"/>
      <c r="AJ178" s="70"/>
      <c r="AK178" s="70"/>
      <c r="AL178" s="70"/>
      <c r="AM178" s="70"/>
      <c r="AN178" s="70"/>
    </row>
    <row r="179" s="80" customFormat="true" ht="14.85" hidden="false" customHeight="true" outlineLevel="0" collapsed="false">
      <c r="A179" s="8" t="str">
        <f aca="false">A167</f>
        <v>Damian</v>
      </c>
      <c r="B179" s="109" t="str">
        <f aca="false">B167</f>
        <v>Sprzedawca</v>
      </c>
      <c r="C179" s="96" t="n">
        <f aca="false">C167-F179</f>
        <v>176</v>
      </c>
      <c r="D179" s="100" t="n">
        <f aca="false">Grafik_Sierpień!L30</f>
        <v>0</v>
      </c>
      <c r="E179" s="100" t="n">
        <f aca="false">Grafik_Sierpień!M30</f>
        <v>0</v>
      </c>
      <c r="F179" s="100" t="n">
        <f aca="false">E179-D179</f>
        <v>0</v>
      </c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 t="s">
        <v>80</v>
      </c>
      <c r="T179" s="126"/>
      <c r="U179" s="72"/>
      <c r="V179" s="70"/>
      <c r="W179" s="70"/>
      <c r="X179" s="70"/>
      <c r="Y179" s="70"/>
      <c r="Z179" s="70"/>
      <c r="AA179" s="70"/>
      <c r="AB179" s="70"/>
      <c r="AC179" s="70"/>
      <c r="AD179" s="70"/>
      <c r="AE179" s="70"/>
      <c r="AF179" s="70"/>
      <c r="AG179" s="70"/>
      <c r="AH179" s="70"/>
      <c r="AI179" s="70"/>
      <c r="AJ179" s="70"/>
      <c r="AK179" s="70"/>
      <c r="AL179" s="70"/>
      <c r="AM179" s="70"/>
      <c r="AN179" s="70"/>
    </row>
    <row r="180" s="80" customFormat="true" ht="14.85" hidden="false" customHeight="true" outlineLevel="0" collapsed="false">
      <c r="A180" s="8" t="str">
        <f aca="false">A168</f>
        <v>Michał</v>
      </c>
      <c r="B180" s="109" t="str">
        <f aca="false">B168</f>
        <v>Sprzedawca</v>
      </c>
      <c r="C180" s="96" t="n">
        <f aca="false">C168-F180</f>
        <v>176</v>
      </c>
      <c r="D180" s="100" t="n">
        <f aca="false">Grafik_Sierpień!P30</f>
        <v>0</v>
      </c>
      <c r="E180" s="100" t="n">
        <f aca="false">Grafik_Sierpień!Q30</f>
        <v>0</v>
      </c>
      <c r="F180" s="100" t="n">
        <f aca="false">E180-D180</f>
        <v>0</v>
      </c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 t="s">
        <v>80</v>
      </c>
      <c r="T180" s="126"/>
      <c r="U180" s="72"/>
      <c r="V180" s="70"/>
      <c r="W180" s="70"/>
      <c r="X180" s="70"/>
      <c r="Y180" s="70"/>
      <c r="Z180" s="70"/>
      <c r="AA180" s="70"/>
      <c r="AB180" s="70"/>
      <c r="AC180" s="70"/>
      <c r="AD180" s="70"/>
      <c r="AE180" s="70"/>
      <c r="AF180" s="70"/>
      <c r="AG180" s="70"/>
      <c r="AH180" s="70"/>
      <c r="AI180" s="70"/>
      <c r="AJ180" s="70"/>
      <c r="AK180" s="70"/>
      <c r="AL180" s="70"/>
      <c r="AM180" s="70"/>
      <c r="AN180" s="70"/>
    </row>
    <row r="181" s="80" customFormat="true" ht="14.85" hidden="false" customHeight="true" outlineLevel="0" collapsed="false">
      <c r="A181" s="8" t="str">
        <f aca="false">A169</f>
        <v>Radosław</v>
      </c>
      <c r="B181" s="109" t="str">
        <f aca="false">B169</f>
        <v>Sprzedawca</v>
      </c>
      <c r="C181" s="96" t="n">
        <f aca="false">C169-F181</f>
        <v>176</v>
      </c>
      <c r="D181" s="100" t="n">
        <f aca="false">Grafik_Sierpień!T30</f>
        <v>0</v>
      </c>
      <c r="E181" s="100" t="n">
        <f aca="false">Grafik_Sierpień!U30</f>
        <v>0</v>
      </c>
      <c r="F181" s="100" t="n">
        <f aca="false">E181-D181</f>
        <v>0</v>
      </c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 t="s">
        <v>80</v>
      </c>
      <c r="T181" s="126"/>
      <c r="U181" s="72"/>
      <c r="V181" s="70"/>
      <c r="W181" s="70"/>
      <c r="X181" s="70"/>
      <c r="Y181" s="70"/>
      <c r="Z181" s="70"/>
      <c r="AA181" s="70"/>
      <c r="AB181" s="70"/>
      <c r="AC181" s="70"/>
      <c r="AD181" s="70"/>
      <c r="AE181" s="70"/>
      <c r="AF181" s="70"/>
      <c r="AG181" s="70"/>
      <c r="AH181" s="70"/>
      <c r="AI181" s="70"/>
      <c r="AJ181" s="70"/>
      <c r="AK181" s="70"/>
      <c r="AL181" s="70"/>
      <c r="AM181" s="70"/>
      <c r="AN181" s="70"/>
    </row>
    <row r="182" s="80" customFormat="true" ht="14.85" hidden="false" customHeight="true" outlineLevel="0" collapsed="false">
      <c r="A182" s="8" t="str">
        <f aca="false">A170</f>
        <v>Jakub</v>
      </c>
      <c r="B182" s="109" t="str">
        <f aca="false">B170</f>
        <v>Sprzedawca</v>
      </c>
      <c r="C182" s="96" t="n">
        <f aca="false">C170-F182</f>
        <v>176</v>
      </c>
      <c r="D182" s="100" t="n">
        <f aca="false">Grafik_Sierpień!X30</f>
        <v>0</v>
      </c>
      <c r="E182" s="100" t="n">
        <f aca="false">Grafik_Sierpień!Y30</f>
        <v>0</v>
      </c>
      <c r="F182" s="100" t="n">
        <f aca="false">E182-D182</f>
        <v>0</v>
      </c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 t="s">
        <v>80</v>
      </c>
      <c r="T182" s="126"/>
      <c r="U182" s="72"/>
      <c r="V182" s="70"/>
      <c r="W182" s="70"/>
      <c r="X182" s="70"/>
      <c r="Y182" s="70"/>
      <c r="Z182" s="70"/>
      <c r="AA182" s="70"/>
      <c r="AB182" s="70"/>
      <c r="AC182" s="70"/>
      <c r="AD182" s="70"/>
      <c r="AE182" s="70"/>
      <c r="AF182" s="70"/>
      <c r="AG182" s="70"/>
      <c r="AH182" s="70"/>
      <c r="AI182" s="70"/>
      <c r="AJ182" s="70"/>
      <c r="AK182" s="70"/>
      <c r="AL182" s="70"/>
      <c r="AM182" s="70"/>
      <c r="AN182" s="70"/>
    </row>
    <row r="183" s="80" customFormat="true" ht="14.85" hidden="false" customHeight="true" outlineLevel="0" collapsed="false">
      <c r="A183" s="8" t="str">
        <f aca="false">A171</f>
        <v>Adrian</v>
      </c>
      <c r="B183" s="109" t="str">
        <f aca="false">B171</f>
        <v>Sprzedawca</v>
      </c>
      <c r="C183" s="96" t="n">
        <f aca="false">C171-F183</f>
        <v>176</v>
      </c>
      <c r="D183" s="100" t="n">
        <f aca="false">Grafik_Sierpień!AB30</f>
        <v>0</v>
      </c>
      <c r="E183" s="100" t="n">
        <f aca="false">Grafik_Sierpień!AC30</f>
        <v>0</v>
      </c>
      <c r="F183" s="100" t="n">
        <f aca="false">E183-D183</f>
        <v>0</v>
      </c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 t="s">
        <v>80</v>
      </c>
      <c r="T183" s="126"/>
      <c r="U183" s="72"/>
      <c r="V183" s="70"/>
      <c r="W183" s="70"/>
      <c r="X183" s="70"/>
      <c r="Y183" s="70"/>
      <c r="Z183" s="70"/>
      <c r="AA183" s="70"/>
      <c r="AB183" s="70"/>
      <c r="AC183" s="70"/>
      <c r="AD183" s="70"/>
      <c r="AE183" s="70"/>
      <c r="AF183" s="70"/>
      <c r="AG183" s="70"/>
      <c r="AH183" s="70"/>
      <c r="AI183" s="70"/>
      <c r="AJ183" s="70"/>
      <c r="AK183" s="70"/>
      <c r="AL183" s="70"/>
      <c r="AM183" s="70"/>
      <c r="AN183" s="70"/>
    </row>
    <row r="184" s="80" customFormat="true" ht="14.85" hidden="false" customHeight="true" outlineLevel="0" collapsed="false">
      <c r="A184" s="8" t="str">
        <f aca="false">A172</f>
        <v>Radosław</v>
      </c>
      <c r="B184" s="109" t="str">
        <f aca="false">B172</f>
        <v>Sprzedawca</v>
      </c>
      <c r="C184" s="96" t="n">
        <f aca="false">C172-F184</f>
        <v>176</v>
      </c>
      <c r="D184" s="100" t="n">
        <f aca="false">Grafik_Sierpień!AF30</f>
        <v>0</v>
      </c>
      <c r="E184" s="100" t="n">
        <f aca="false">Grafik_Sierpień!AG30</f>
        <v>0</v>
      </c>
      <c r="F184" s="100" t="n">
        <f aca="false">E184-D184</f>
        <v>0</v>
      </c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 t="s">
        <v>80</v>
      </c>
      <c r="T184" s="126"/>
      <c r="U184" s="72"/>
      <c r="V184" s="70"/>
      <c r="W184" s="70"/>
      <c r="X184" s="70"/>
      <c r="Y184" s="70"/>
      <c r="Z184" s="70"/>
      <c r="AA184" s="70"/>
      <c r="AB184" s="70"/>
      <c r="AC184" s="70"/>
      <c r="AD184" s="70"/>
      <c r="AE184" s="70"/>
      <c r="AF184" s="70"/>
      <c r="AG184" s="70"/>
      <c r="AH184" s="70"/>
      <c r="AI184" s="70"/>
      <c r="AJ184" s="70"/>
      <c r="AK184" s="70"/>
      <c r="AL184" s="70"/>
      <c r="AM184" s="70"/>
      <c r="AN184" s="70"/>
    </row>
    <row r="185" s="80" customFormat="true" ht="14.85" hidden="false" customHeight="true" outlineLevel="0" collapsed="false">
      <c r="A185" s="8" t="str">
        <f aca="false">A173</f>
        <v>Kacper</v>
      </c>
      <c r="B185" s="109" t="str">
        <f aca="false">B173</f>
        <v>Sprzedawca</v>
      </c>
      <c r="C185" s="96" t="n">
        <f aca="false">C173-F185</f>
        <v>176</v>
      </c>
      <c r="D185" s="100" t="n">
        <f aca="false">Grafik_Sierpień!AJ30</f>
        <v>0</v>
      </c>
      <c r="E185" s="100" t="n">
        <f aca="false">Grafik_Sierpień!AK30</f>
        <v>0</v>
      </c>
      <c r="F185" s="100" t="n">
        <f aca="false">E185-D185</f>
        <v>0</v>
      </c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 t="s">
        <v>80</v>
      </c>
      <c r="T185" s="126"/>
      <c r="U185" s="72"/>
      <c r="V185" s="70"/>
      <c r="W185" s="70"/>
      <c r="X185" s="70"/>
      <c r="Y185" s="70"/>
      <c r="Z185" s="70"/>
      <c r="AA185" s="70"/>
      <c r="AB185" s="70"/>
      <c r="AC185" s="70"/>
      <c r="AD185" s="70"/>
      <c r="AE185" s="70"/>
      <c r="AF185" s="70"/>
      <c r="AG185" s="70"/>
      <c r="AH185" s="70"/>
      <c r="AI185" s="70"/>
      <c r="AJ185" s="70"/>
      <c r="AK185" s="70"/>
      <c r="AL185" s="70"/>
      <c r="AM185" s="70"/>
      <c r="AN185" s="70"/>
    </row>
    <row r="186" s="80" customFormat="true" ht="14.85" hidden="false" customHeight="true" outlineLevel="0" collapsed="false">
      <c r="A186" s="70"/>
      <c r="B186" s="70"/>
      <c r="C186" s="70"/>
      <c r="D186" s="0"/>
      <c r="E186" s="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127"/>
      <c r="U186" s="72"/>
      <c r="V186" s="70"/>
      <c r="W186" s="70"/>
      <c r="X186" s="70"/>
      <c r="Y186" s="70"/>
      <c r="Z186" s="70"/>
      <c r="AA186" s="70"/>
      <c r="AB186" s="70"/>
      <c r="AC186" s="70"/>
      <c r="AD186" s="70"/>
      <c r="AE186" s="70"/>
      <c r="AF186" s="70"/>
      <c r="AG186" s="70"/>
      <c r="AH186" s="70"/>
      <c r="AI186" s="70"/>
      <c r="AJ186" s="70"/>
      <c r="AK186" s="70"/>
      <c r="AL186" s="70"/>
      <c r="AM186" s="70"/>
      <c r="AN186" s="70"/>
    </row>
    <row r="187" s="80" customFormat="true" ht="35.65" hidden="false" customHeight="true" outlineLevel="0" collapsed="false">
      <c r="A187" s="82" t="str">
        <f aca="false">Grafik_Lipiec!B31</f>
        <v>poniedziałek</v>
      </c>
      <c r="B187" s="83" t="n">
        <f aca="false">Grafik_Lipiec!C31</f>
        <v>16</v>
      </c>
      <c r="C187" s="82" t="s">
        <v>61</v>
      </c>
      <c r="D187" s="82" t="s">
        <v>62</v>
      </c>
      <c r="E187" s="82"/>
      <c r="F187" s="82" t="s">
        <v>63</v>
      </c>
      <c r="G187" s="84" t="str">
        <f aca="false">G175</f>
        <v>Przesunięcia
Przychodzące</v>
      </c>
      <c r="H187" s="84" t="str">
        <f aca="false">H175</f>
        <v>Przesunięcia
Wychodzące</v>
      </c>
      <c r="I187" s="84" t="str">
        <f aca="false">I175</f>
        <v>Merch
(układ. gablot)</v>
      </c>
      <c r="J187" s="84" t="str">
        <f aca="false">J175</f>
        <v>Czyszczenie strefy
(porządki)</v>
      </c>
      <c r="K187" s="84" t="str">
        <f aca="false">K175</f>
        <v>Metki</v>
      </c>
      <c r="L187" s="84" t="str">
        <f aca="false">L175</f>
        <v>Merch
Przychodzący</v>
      </c>
      <c r="M187" s="84" t="str">
        <f aca="false">M175</f>
        <v>Serwis,
Pick-up</v>
      </c>
      <c r="N187" s="84" t="str">
        <f aca="false">N175</f>
        <v>Maile</v>
      </c>
      <c r="O187" s="84" t="str">
        <f aca="false">O175</f>
        <v>Analizy</v>
      </c>
      <c r="P187" s="84" t="str">
        <f aca="false">P175</f>
        <v>Magazyn</v>
      </c>
      <c r="Q187" s="84" t="str">
        <f aca="false">Q175</f>
        <v>Inkaso,
Dokumenty</v>
      </c>
      <c r="R187" s="84" t="str">
        <f aca="false">R175</f>
        <v>Zamknięcie
Dnia</v>
      </c>
      <c r="S187" s="84" t="str">
        <f aca="false">S175</f>
        <v>Syt. Aw.</v>
      </c>
      <c r="T187" s="87" t="s">
        <v>16</v>
      </c>
      <c r="U187" s="72"/>
      <c r="V187" s="70"/>
      <c r="W187" s="70"/>
      <c r="X187" s="70"/>
      <c r="Y187" s="70"/>
      <c r="Z187" s="70"/>
      <c r="AA187" s="70"/>
      <c r="AB187" s="70"/>
      <c r="AC187" s="70"/>
      <c r="AD187" s="70"/>
      <c r="AE187" s="70"/>
      <c r="AF187" s="70"/>
      <c r="AG187" s="70"/>
      <c r="AH187" s="70"/>
      <c r="AI187" s="70"/>
      <c r="AJ187" s="70"/>
      <c r="AK187" s="70"/>
      <c r="AL187" s="70"/>
      <c r="AM187" s="70"/>
      <c r="AN187" s="70"/>
    </row>
    <row r="188" s="80" customFormat="true" ht="14.85" hidden="false" customHeight="true" outlineLevel="0" collapsed="false">
      <c r="A188" s="89" t="s">
        <v>76</v>
      </c>
      <c r="B188" s="89" t="s">
        <v>77</v>
      </c>
      <c r="C188" s="89"/>
      <c r="D188" s="89" t="s">
        <v>78</v>
      </c>
      <c r="E188" s="89" t="s">
        <v>79</v>
      </c>
      <c r="F188" s="89"/>
      <c r="G188" s="105"/>
      <c r="H188" s="105"/>
      <c r="I188" s="105"/>
      <c r="J188" s="106"/>
      <c r="K188" s="105"/>
      <c r="L188" s="89"/>
      <c r="M188" s="105"/>
      <c r="N188" s="105"/>
      <c r="O188" s="105"/>
      <c r="P188" s="105"/>
      <c r="Q188" s="105"/>
      <c r="R188" s="105"/>
      <c r="S188" s="107"/>
      <c r="T188" s="128"/>
      <c r="U188" s="72"/>
      <c r="V188" s="70"/>
      <c r="W188" s="70"/>
      <c r="X188" s="70"/>
      <c r="Y188" s="70"/>
      <c r="Z188" s="70"/>
      <c r="AA188" s="70"/>
      <c r="AB188" s="70"/>
      <c r="AC188" s="70"/>
      <c r="AD188" s="70"/>
      <c r="AE188" s="70"/>
      <c r="AF188" s="70"/>
      <c r="AG188" s="70"/>
      <c r="AH188" s="70"/>
      <c r="AI188" s="70"/>
      <c r="AJ188" s="70"/>
      <c r="AK188" s="70"/>
      <c r="AL188" s="70"/>
      <c r="AM188" s="70"/>
      <c r="AN188" s="70"/>
    </row>
    <row r="189" s="80" customFormat="true" ht="14.85" hidden="false" customHeight="true" outlineLevel="0" collapsed="false">
      <c r="A189" s="8" t="str">
        <f aca="false">A177</f>
        <v>Tomasz</v>
      </c>
      <c r="B189" s="109" t="str">
        <f aca="false">B177</f>
        <v>Kierownik</v>
      </c>
      <c r="C189" s="96" t="n">
        <f aca="false">C177-F189</f>
        <v>176</v>
      </c>
      <c r="D189" s="95" t="n">
        <f aca="false">Grafik_Sierpień!D31</f>
        <v>0</v>
      </c>
      <c r="E189" s="110" t="n">
        <f aca="false">Grafik_Sierpień!E31</f>
        <v>0</v>
      </c>
      <c r="F189" s="95" t="n">
        <f aca="false">E189-D189</f>
        <v>0</v>
      </c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 t="s">
        <v>80</v>
      </c>
      <c r="T189" s="126"/>
      <c r="U189" s="72"/>
      <c r="V189" s="70"/>
      <c r="W189" s="70"/>
      <c r="X189" s="70"/>
      <c r="Y189" s="70"/>
      <c r="Z189" s="70"/>
      <c r="AA189" s="70"/>
      <c r="AB189" s="70"/>
      <c r="AC189" s="70"/>
      <c r="AD189" s="70"/>
      <c r="AE189" s="70"/>
      <c r="AF189" s="70"/>
      <c r="AG189" s="70"/>
      <c r="AH189" s="70"/>
      <c r="AI189" s="70"/>
      <c r="AJ189" s="70"/>
      <c r="AK189" s="70"/>
      <c r="AL189" s="70"/>
      <c r="AM189" s="70"/>
      <c r="AN189" s="70"/>
    </row>
    <row r="190" s="80" customFormat="true" ht="14.85" hidden="false" customHeight="true" outlineLevel="0" collapsed="false">
      <c r="A190" s="8" t="str">
        <f aca="false">A178</f>
        <v>Adrian</v>
      </c>
      <c r="B190" s="109" t="str">
        <f aca="false">B178</f>
        <v>Zstępca</v>
      </c>
      <c r="C190" s="96" t="n">
        <f aca="false">C178-F190</f>
        <v>176</v>
      </c>
      <c r="D190" s="95" t="n">
        <f aca="false">Grafik_Sierpień!H31</f>
        <v>0</v>
      </c>
      <c r="E190" s="110" t="n">
        <f aca="false">Grafik_Sierpień!I31</f>
        <v>0</v>
      </c>
      <c r="F190" s="95" t="n">
        <f aca="false">E190-D190</f>
        <v>0</v>
      </c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 t="s">
        <v>80</v>
      </c>
      <c r="T190" s="126"/>
      <c r="U190" s="72"/>
      <c r="V190" s="70"/>
      <c r="W190" s="70"/>
      <c r="X190" s="70"/>
      <c r="Y190" s="70"/>
      <c r="Z190" s="70"/>
      <c r="AA190" s="70"/>
      <c r="AB190" s="70"/>
      <c r="AC190" s="70"/>
      <c r="AD190" s="70"/>
      <c r="AE190" s="70"/>
      <c r="AF190" s="70"/>
      <c r="AG190" s="70"/>
      <c r="AH190" s="70"/>
      <c r="AI190" s="70"/>
      <c r="AJ190" s="70"/>
      <c r="AK190" s="70"/>
      <c r="AL190" s="70"/>
      <c r="AM190" s="70"/>
      <c r="AN190" s="70"/>
    </row>
    <row r="191" s="80" customFormat="true" ht="14.85" hidden="false" customHeight="true" outlineLevel="0" collapsed="false">
      <c r="A191" s="8" t="str">
        <f aca="false">A179</f>
        <v>Damian</v>
      </c>
      <c r="B191" s="109" t="str">
        <f aca="false">B179</f>
        <v>Sprzedawca</v>
      </c>
      <c r="C191" s="96" t="n">
        <f aca="false">C179-F191</f>
        <v>176</v>
      </c>
      <c r="D191" s="95" t="n">
        <f aca="false">Grafik_Sierpień!L31</f>
        <v>0</v>
      </c>
      <c r="E191" s="110" t="n">
        <f aca="false">Grafik_Sierpień!M31</f>
        <v>0</v>
      </c>
      <c r="F191" s="95" t="n">
        <f aca="false">E191-D191</f>
        <v>0</v>
      </c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 t="s">
        <v>80</v>
      </c>
      <c r="T191" s="126"/>
      <c r="U191" s="72"/>
      <c r="V191" s="70"/>
      <c r="W191" s="70"/>
      <c r="X191" s="70"/>
      <c r="Y191" s="70"/>
      <c r="Z191" s="70"/>
      <c r="AA191" s="70"/>
      <c r="AB191" s="70"/>
      <c r="AC191" s="70"/>
      <c r="AD191" s="70"/>
      <c r="AE191" s="70"/>
      <c r="AF191" s="70"/>
      <c r="AG191" s="70"/>
      <c r="AH191" s="70"/>
      <c r="AI191" s="70"/>
      <c r="AJ191" s="70"/>
      <c r="AK191" s="70"/>
      <c r="AL191" s="70"/>
      <c r="AM191" s="70"/>
      <c r="AN191" s="70"/>
    </row>
    <row r="192" s="80" customFormat="true" ht="14.85" hidden="false" customHeight="true" outlineLevel="0" collapsed="false">
      <c r="A192" s="8" t="str">
        <f aca="false">A180</f>
        <v>Michał</v>
      </c>
      <c r="B192" s="109" t="str">
        <f aca="false">B180</f>
        <v>Sprzedawca</v>
      </c>
      <c r="C192" s="96" t="n">
        <f aca="false">C180-F192</f>
        <v>176</v>
      </c>
      <c r="D192" s="95" t="n">
        <f aca="false">Grafik_Sierpień!P31</f>
        <v>0</v>
      </c>
      <c r="E192" s="110" t="n">
        <f aca="false">Grafik_Sierpień!Q31</f>
        <v>0</v>
      </c>
      <c r="F192" s="95" t="n">
        <f aca="false">E192-D192</f>
        <v>0</v>
      </c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 t="s">
        <v>80</v>
      </c>
      <c r="T192" s="126"/>
      <c r="U192" s="72"/>
      <c r="V192" s="70"/>
      <c r="W192" s="70"/>
      <c r="X192" s="70"/>
      <c r="Y192" s="70"/>
      <c r="Z192" s="70"/>
      <c r="AA192" s="70"/>
      <c r="AB192" s="70"/>
      <c r="AC192" s="70"/>
      <c r="AD192" s="70"/>
      <c r="AE192" s="70"/>
      <c r="AF192" s="70"/>
      <c r="AG192" s="70"/>
      <c r="AH192" s="70"/>
      <c r="AI192" s="70"/>
      <c r="AJ192" s="70"/>
      <c r="AK192" s="70"/>
      <c r="AL192" s="70"/>
      <c r="AM192" s="70"/>
      <c r="AN192" s="70"/>
    </row>
    <row r="193" s="80" customFormat="true" ht="14.85" hidden="false" customHeight="true" outlineLevel="0" collapsed="false">
      <c r="A193" s="8" t="str">
        <f aca="false">A181</f>
        <v>Radosław</v>
      </c>
      <c r="B193" s="109" t="str">
        <f aca="false">B181</f>
        <v>Sprzedawca</v>
      </c>
      <c r="C193" s="96" t="n">
        <f aca="false">C181-F193</f>
        <v>176</v>
      </c>
      <c r="D193" s="95" t="n">
        <f aca="false">Grafik_Sierpień!T31</f>
        <v>0</v>
      </c>
      <c r="E193" s="110" t="n">
        <f aca="false">Grafik_Sierpień!U31</f>
        <v>0</v>
      </c>
      <c r="F193" s="95" t="n">
        <f aca="false">E193-D193</f>
        <v>0</v>
      </c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 t="s">
        <v>80</v>
      </c>
      <c r="T193" s="126"/>
      <c r="U193" s="72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</row>
    <row r="194" s="80" customFormat="true" ht="14.85" hidden="false" customHeight="true" outlineLevel="0" collapsed="false">
      <c r="A194" s="8" t="str">
        <f aca="false">A182</f>
        <v>Jakub</v>
      </c>
      <c r="B194" s="109" t="str">
        <f aca="false">B182</f>
        <v>Sprzedawca</v>
      </c>
      <c r="C194" s="96" t="n">
        <f aca="false">C182-F194</f>
        <v>176</v>
      </c>
      <c r="D194" s="95" t="n">
        <f aca="false">Grafik_Sierpień!X31</f>
        <v>0</v>
      </c>
      <c r="E194" s="110" t="n">
        <f aca="false">Grafik_Sierpień!Y31</f>
        <v>0</v>
      </c>
      <c r="F194" s="95" t="n">
        <f aca="false">E194-D194</f>
        <v>0</v>
      </c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 t="s">
        <v>80</v>
      </c>
      <c r="T194" s="126"/>
      <c r="U194" s="72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</row>
    <row r="195" s="80" customFormat="true" ht="14.85" hidden="false" customHeight="true" outlineLevel="0" collapsed="false">
      <c r="A195" s="8" t="str">
        <f aca="false">A183</f>
        <v>Adrian</v>
      </c>
      <c r="B195" s="109" t="str">
        <f aca="false">B183</f>
        <v>Sprzedawca</v>
      </c>
      <c r="C195" s="96" t="n">
        <f aca="false">C183-F195</f>
        <v>176</v>
      </c>
      <c r="D195" s="95" t="n">
        <f aca="false">Grafik_Sierpień!AB31</f>
        <v>0</v>
      </c>
      <c r="E195" s="110" t="n">
        <f aca="false">Grafik_Sierpień!AC31</f>
        <v>0</v>
      </c>
      <c r="F195" s="95" t="n">
        <f aca="false">E195-D195</f>
        <v>0</v>
      </c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 t="s">
        <v>80</v>
      </c>
      <c r="T195" s="126"/>
      <c r="U195" s="72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</row>
    <row r="196" s="80" customFormat="true" ht="14.85" hidden="false" customHeight="true" outlineLevel="0" collapsed="false">
      <c r="A196" s="8" t="str">
        <f aca="false">A184</f>
        <v>Radosław</v>
      </c>
      <c r="B196" s="109" t="str">
        <f aca="false">B184</f>
        <v>Sprzedawca</v>
      </c>
      <c r="C196" s="96" t="n">
        <f aca="false">C184-F196</f>
        <v>176</v>
      </c>
      <c r="D196" s="95" t="n">
        <f aca="false">Grafik_Sierpień!AF31</f>
        <v>0</v>
      </c>
      <c r="E196" s="95" t="n">
        <f aca="false">Grafik_Sierpień!AG31</f>
        <v>0</v>
      </c>
      <c r="F196" s="95" t="n">
        <f aca="false">E196-D196</f>
        <v>0</v>
      </c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 t="s">
        <v>80</v>
      </c>
      <c r="T196" s="126"/>
      <c r="U196" s="72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</row>
    <row r="197" s="80" customFormat="true" ht="14.85" hidden="false" customHeight="true" outlineLevel="0" collapsed="false">
      <c r="A197" s="8" t="str">
        <f aca="false">A185</f>
        <v>Kacper</v>
      </c>
      <c r="B197" s="109" t="str">
        <f aca="false">B185</f>
        <v>Sprzedawca</v>
      </c>
      <c r="C197" s="96" t="n">
        <f aca="false">C185-F197</f>
        <v>176</v>
      </c>
      <c r="D197" s="95" t="n">
        <f aca="false">Grafik_Sierpień!AJ31</f>
        <v>0</v>
      </c>
      <c r="E197" s="95" t="n">
        <f aca="false">Grafik_Sierpień!AK31</f>
        <v>0</v>
      </c>
      <c r="F197" s="95" t="n">
        <f aca="false">E197-D197</f>
        <v>0</v>
      </c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 t="s">
        <v>80</v>
      </c>
      <c r="T197" s="126"/>
      <c r="U197" s="72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</row>
    <row r="198" s="80" customFormat="true" ht="14.85" hidden="false" customHeight="true" outlineLevel="0" collapsed="false">
      <c r="A198" s="70"/>
      <c r="B198" s="70"/>
      <c r="C198" s="70"/>
      <c r="D198" s="0"/>
      <c r="E198" s="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127"/>
      <c r="U198" s="72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</row>
    <row r="199" s="80" customFormat="true" ht="35.65" hidden="false" customHeight="true" outlineLevel="0" collapsed="false">
      <c r="A199" s="82" t="str">
        <f aca="false">Grafik_Lipiec!B32</f>
        <v>wtorek</v>
      </c>
      <c r="B199" s="83" t="n">
        <f aca="false">Grafik_Lipiec!C32</f>
        <v>17</v>
      </c>
      <c r="C199" s="82" t="s">
        <v>61</v>
      </c>
      <c r="D199" s="82" t="s">
        <v>62</v>
      </c>
      <c r="E199" s="82"/>
      <c r="F199" s="82" t="s">
        <v>63</v>
      </c>
      <c r="G199" s="84" t="str">
        <f aca="false">G187</f>
        <v>Przesunięcia
Przychodzące</v>
      </c>
      <c r="H199" s="84" t="str">
        <f aca="false">H187</f>
        <v>Przesunięcia
Wychodzące</v>
      </c>
      <c r="I199" s="84" t="str">
        <f aca="false">I187</f>
        <v>Merch
(układ. gablot)</v>
      </c>
      <c r="J199" s="84" t="str">
        <f aca="false">J187</f>
        <v>Czyszczenie strefy
(porządki)</v>
      </c>
      <c r="K199" s="84" t="str">
        <f aca="false">K187</f>
        <v>Metki</v>
      </c>
      <c r="L199" s="84" t="str">
        <f aca="false">L187</f>
        <v>Merch
Przychodzący</v>
      </c>
      <c r="M199" s="84" t="str">
        <f aca="false">M187</f>
        <v>Serwis,
Pick-up</v>
      </c>
      <c r="N199" s="84" t="str">
        <f aca="false">N187</f>
        <v>Maile</v>
      </c>
      <c r="O199" s="84" t="str">
        <f aca="false">O187</f>
        <v>Analizy</v>
      </c>
      <c r="P199" s="84" t="str">
        <f aca="false">P187</f>
        <v>Magazyn</v>
      </c>
      <c r="Q199" s="84" t="str">
        <f aca="false">Q187</f>
        <v>Inkaso,
Dokumenty</v>
      </c>
      <c r="R199" s="84" t="str">
        <f aca="false">R187</f>
        <v>Zamknięcie
Dnia</v>
      </c>
      <c r="S199" s="84" t="str">
        <f aca="false">S187</f>
        <v>Syt. Aw.</v>
      </c>
      <c r="T199" s="87" t="s">
        <v>16</v>
      </c>
      <c r="U199" s="72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</row>
    <row r="200" s="80" customFormat="true" ht="14.85" hidden="false" customHeight="true" outlineLevel="0" collapsed="false">
      <c r="A200" s="89" t="s">
        <v>76</v>
      </c>
      <c r="B200" s="89" t="s">
        <v>77</v>
      </c>
      <c r="C200" s="89"/>
      <c r="D200" s="89" t="s">
        <v>78</v>
      </c>
      <c r="E200" s="89" t="s">
        <v>79</v>
      </c>
      <c r="F200" s="89"/>
      <c r="G200" s="105"/>
      <c r="H200" s="105"/>
      <c r="I200" s="105"/>
      <c r="J200" s="106"/>
      <c r="K200" s="105"/>
      <c r="L200" s="89"/>
      <c r="M200" s="105"/>
      <c r="N200" s="105"/>
      <c r="O200" s="105"/>
      <c r="P200" s="105"/>
      <c r="Q200" s="105"/>
      <c r="R200" s="105"/>
      <c r="S200" s="107"/>
      <c r="T200" s="128"/>
      <c r="U200" s="72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</row>
    <row r="201" s="80" customFormat="true" ht="14.85" hidden="false" customHeight="true" outlineLevel="0" collapsed="false">
      <c r="A201" s="8" t="str">
        <f aca="false">A189</f>
        <v>Tomasz</v>
      </c>
      <c r="B201" s="109" t="str">
        <f aca="false">B189</f>
        <v>Kierownik</v>
      </c>
      <c r="C201" s="96" t="n">
        <f aca="false">C189-F201</f>
        <v>176</v>
      </c>
      <c r="D201" s="95" t="n">
        <f aca="false">Grafik_Sierpień!D32</f>
        <v>0</v>
      </c>
      <c r="E201" s="110" t="n">
        <f aca="false">Grafik_Sierpień!E32</f>
        <v>0</v>
      </c>
      <c r="F201" s="95" t="n">
        <f aca="false">E201-D201</f>
        <v>0</v>
      </c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 t="s">
        <v>80</v>
      </c>
      <c r="T201" s="126"/>
      <c r="U201" s="72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</row>
    <row r="202" s="80" customFormat="true" ht="14.85" hidden="false" customHeight="true" outlineLevel="0" collapsed="false">
      <c r="A202" s="8" t="str">
        <f aca="false">A190</f>
        <v>Adrian</v>
      </c>
      <c r="B202" s="109" t="str">
        <f aca="false">B190</f>
        <v>Zstępca</v>
      </c>
      <c r="C202" s="96" t="n">
        <f aca="false">C190-F202</f>
        <v>176</v>
      </c>
      <c r="D202" s="95" t="n">
        <f aca="false">Grafik_Sierpień!H32</f>
        <v>0</v>
      </c>
      <c r="E202" s="110" t="n">
        <f aca="false">Grafik_Sierpień!I32</f>
        <v>0</v>
      </c>
      <c r="F202" s="95" t="n">
        <f aca="false">E202-D202</f>
        <v>0</v>
      </c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 t="s">
        <v>80</v>
      </c>
      <c r="T202" s="126"/>
      <c r="U202" s="72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</row>
    <row r="203" s="80" customFormat="true" ht="14.85" hidden="false" customHeight="true" outlineLevel="0" collapsed="false">
      <c r="A203" s="8" t="str">
        <f aca="false">A191</f>
        <v>Damian</v>
      </c>
      <c r="B203" s="109" t="str">
        <f aca="false">B191</f>
        <v>Sprzedawca</v>
      </c>
      <c r="C203" s="96" t="n">
        <f aca="false">C191-F203</f>
        <v>176</v>
      </c>
      <c r="D203" s="95" t="n">
        <f aca="false">Grafik_Sierpień!L32</f>
        <v>0</v>
      </c>
      <c r="E203" s="110" t="n">
        <f aca="false">Grafik_Sierpień!M32</f>
        <v>0</v>
      </c>
      <c r="F203" s="95" t="n">
        <f aca="false">E203-D203</f>
        <v>0</v>
      </c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 t="s">
        <v>80</v>
      </c>
      <c r="T203" s="126"/>
      <c r="U203" s="72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</row>
    <row r="204" s="80" customFormat="true" ht="14.85" hidden="false" customHeight="true" outlineLevel="0" collapsed="false">
      <c r="A204" s="8" t="str">
        <f aca="false">A192</f>
        <v>Michał</v>
      </c>
      <c r="B204" s="109" t="str">
        <f aca="false">B192</f>
        <v>Sprzedawca</v>
      </c>
      <c r="C204" s="96" t="n">
        <f aca="false">C192-F204</f>
        <v>176</v>
      </c>
      <c r="D204" s="95" t="n">
        <f aca="false">Grafik_Sierpień!P32</f>
        <v>0</v>
      </c>
      <c r="E204" s="110" t="n">
        <f aca="false">Grafik_Sierpień!Q32</f>
        <v>0</v>
      </c>
      <c r="F204" s="95" t="n">
        <f aca="false">E204-D204</f>
        <v>0</v>
      </c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 t="s">
        <v>80</v>
      </c>
      <c r="T204" s="126"/>
      <c r="U204" s="72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</row>
    <row r="205" s="80" customFormat="true" ht="14.85" hidden="false" customHeight="true" outlineLevel="0" collapsed="false">
      <c r="A205" s="8" t="str">
        <f aca="false">A193</f>
        <v>Radosław</v>
      </c>
      <c r="B205" s="109" t="str">
        <f aca="false">B193</f>
        <v>Sprzedawca</v>
      </c>
      <c r="C205" s="96" t="n">
        <f aca="false">C193-F205</f>
        <v>176</v>
      </c>
      <c r="D205" s="95" t="n">
        <f aca="false">Grafik_Sierpień!T32</f>
        <v>0</v>
      </c>
      <c r="E205" s="110" t="n">
        <f aca="false">Grafik_Sierpień!U32</f>
        <v>0</v>
      </c>
      <c r="F205" s="95" t="n">
        <f aca="false">E205-D205</f>
        <v>0</v>
      </c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 t="s">
        <v>80</v>
      </c>
      <c r="T205" s="126"/>
      <c r="U205" s="72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</row>
    <row r="206" s="80" customFormat="true" ht="14.85" hidden="false" customHeight="true" outlineLevel="0" collapsed="false">
      <c r="A206" s="8" t="str">
        <f aca="false">A194</f>
        <v>Jakub</v>
      </c>
      <c r="B206" s="109" t="str">
        <f aca="false">B194</f>
        <v>Sprzedawca</v>
      </c>
      <c r="C206" s="96" t="n">
        <f aca="false">C194-F206</f>
        <v>176</v>
      </c>
      <c r="D206" s="95" t="n">
        <f aca="false">Grafik_Sierpień!X32</f>
        <v>0</v>
      </c>
      <c r="E206" s="110" t="n">
        <f aca="false">Grafik_Sierpień!Y32</f>
        <v>0</v>
      </c>
      <c r="F206" s="95" t="n">
        <f aca="false">E206-D206</f>
        <v>0</v>
      </c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 t="s">
        <v>80</v>
      </c>
      <c r="T206" s="126"/>
      <c r="U206" s="72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</row>
    <row r="207" s="80" customFormat="true" ht="14.85" hidden="false" customHeight="true" outlineLevel="0" collapsed="false">
      <c r="A207" s="8" t="str">
        <f aca="false">A195</f>
        <v>Adrian</v>
      </c>
      <c r="B207" s="109" t="str">
        <f aca="false">B195</f>
        <v>Sprzedawca</v>
      </c>
      <c r="C207" s="96" t="n">
        <f aca="false">C195-F207</f>
        <v>176</v>
      </c>
      <c r="D207" s="95" t="n">
        <f aca="false">Grafik_Sierpień!AB32</f>
        <v>0</v>
      </c>
      <c r="E207" s="110" t="n">
        <f aca="false">Grafik_Sierpień!AC32</f>
        <v>0</v>
      </c>
      <c r="F207" s="95" t="n">
        <f aca="false">E207-D207</f>
        <v>0</v>
      </c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 t="s">
        <v>80</v>
      </c>
      <c r="T207" s="126"/>
      <c r="U207" s="72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</row>
    <row r="208" s="80" customFormat="true" ht="14.85" hidden="false" customHeight="true" outlineLevel="0" collapsed="false">
      <c r="A208" s="8" t="str">
        <f aca="false">A196</f>
        <v>Radosław</v>
      </c>
      <c r="B208" s="109" t="str">
        <f aca="false">B196</f>
        <v>Sprzedawca</v>
      </c>
      <c r="C208" s="96" t="n">
        <f aca="false">C196-F208</f>
        <v>176</v>
      </c>
      <c r="D208" s="95" t="n">
        <f aca="false">Grafik_Sierpień!AF32</f>
        <v>0</v>
      </c>
      <c r="E208" s="95" t="n">
        <f aca="false">Grafik_Sierpień!AG32</f>
        <v>0</v>
      </c>
      <c r="F208" s="95" t="n">
        <f aca="false">E208-D208</f>
        <v>0</v>
      </c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 t="s">
        <v>80</v>
      </c>
      <c r="T208" s="126"/>
      <c r="U208" s="72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</row>
    <row r="209" s="80" customFormat="true" ht="14.85" hidden="false" customHeight="true" outlineLevel="0" collapsed="false">
      <c r="A209" s="8" t="str">
        <f aca="false">A197</f>
        <v>Kacper</v>
      </c>
      <c r="B209" s="109" t="str">
        <f aca="false">B197</f>
        <v>Sprzedawca</v>
      </c>
      <c r="C209" s="96" t="n">
        <f aca="false">C197-F209</f>
        <v>176</v>
      </c>
      <c r="D209" s="95" t="n">
        <f aca="false">Grafik_Sierpień!AJ32</f>
        <v>0</v>
      </c>
      <c r="E209" s="95" t="n">
        <f aca="false">Grafik_Sierpień!AK32</f>
        <v>0</v>
      </c>
      <c r="F209" s="95" t="n">
        <f aca="false">E209-D209</f>
        <v>0</v>
      </c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 t="s">
        <v>80</v>
      </c>
      <c r="T209" s="126"/>
      <c r="U209" s="72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</row>
    <row r="210" s="80" customFormat="true" ht="14.85" hidden="false" customHeight="true" outlineLevel="0" collapsed="false">
      <c r="A210" s="70"/>
      <c r="B210" s="70"/>
      <c r="C210" s="70"/>
      <c r="D210" s="0"/>
      <c r="E210" s="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127"/>
      <c r="U210" s="72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</row>
    <row r="211" s="80" customFormat="true" ht="35.65" hidden="false" customHeight="true" outlineLevel="0" collapsed="false">
      <c r="A211" s="82" t="str">
        <f aca="false">Grafik_Lipiec!B33</f>
        <v>środa</v>
      </c>
      <c r="B211" s="83" t="n">
        <f aca="false">Grafik_Lipiec!C33</f>
        <v>18</v>
      </c>
      <c r="C211" s="82" t="s">
        <v>61</v>
      </c>
      <c r="D211" s="82" t="s">
        <v>62</v>
      </c>
      <c r="E211" s="82"/>
      <c r="F211" s="82" t="s">
        <v>63</v>
      </c>
      <c r="G211" s="84" t="str">
        <f aca="false">G199</f>
        <v>Przesunięcia
Przychodzące</v>
      </c>
      <c r="H211" s="84" t="str">
        <f aca="false">H199</f>
        <v>Przesunięcia
Wychodzące</v>
      </c>
      <c r="I211" s="84" t="str">
        <f aca="false">I199</f>
        <v>Merch
(układ. gablot)</v>
      </c>
      <c r="J211" s="84" t="str">
        <f aca="false">J199</f>
        <v>Czyszczenie strefy
(porządki)</v>
      </c>
      <c r="K211" s="84" t="str">
        <f aca="false">K199</f>
        <v>Metki</v>
      </c>
      <c r="L211" s="84" t="str">
        <f aca="false">L199</f>
        <v>Merch
Przychodzący</v>
      </c>
      <c r="M211" s="84" t="str">
        <f aca="false">M199</f>
        <v>Serwis,
Pick-up</v>
      </c>
      <c r="N211" s="84" t="str">
        <f aca="false">N199</f>
        <v>Maile</v>
      </c>
      <c r="O211" s="84" t="str">
        <f aca="false">O199</f>
        <v>Analizy</v>
      </c>
      <c r="P211" s="84" t="str">
        <f aca="false">P199</f>
        <v>Magazyn</v>
      </c>
      <c r="Q211" s="84" t="str">
        <f aca="false">Q199</f>
        <v>Inkaso,
Dokumenty</v>
      </c>
      <c r="R211" s="84" t="str">
        <f aca="false">R199</f>
        <v>Zamknięcie
Dnia</v>
      </c>
      <c r="S211" s="84" t="str">
        <f aca="false">S199</f>
        <v>Syt. Aw.</v>
      </c>
      <c r="T211" s="87" t="s">
        <v>16</v>
      </c>
      <c r="U211" s="72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</row>
    <row r="212" s="80" customFormat="true" ht="14.85" hidden="false" customHeight="true" outlineLevel="0" collapsed="false">
      <c r="A212" s="89" t="s">
        <v>76</v>
      </c>
      <c r="B212" s="89" t="s">
        <v>77</v>
      </c>
      <c r="C212" s="89"/>
      <c r="D212" s="89" t="s">
        <v>78</v>
      </c>
      <c r="E212" s="89" t="s">
        <v>79</v>
      </c>
      <c r="F212" s="89"/>
      <c r="G212" s="105"/>
      <c r="H212" s="105"/>
      <c r="I212" s="105"/>
      <c r="J212" s="106"/>
      <c r="K212" s="105"/>
      <c r="L212" s="89"/>
      <c r="M212" s="105"/>
      <c r="N212" s="105"/>
      <c r="O212" s="105"/>
      <c r="P212" s="105"/>
      <c r="Q212" s="105"/>
      <c r="R212" s="105"/>
      <c r="S212" s="107"/>
      <c r="T212" s="128"/>
      <c r="U212" s="72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</row>
    <row r="213" s="80" customFormat="true" ht="14.85" hidden="false" customHeight="true" outlineLevel="0" collapsed="false">
      <c r="A213" s="8" t="str">
        <f aca="false">A201</f>
        <v>Tomasz</v>
      </c>
      <c r="B213" s="109" t="str">
        <f aca="false">B201</f>
        <v>Kierownik</v>
      </c>
      <c r="C213" s="96" t="n">
        <f aca="false">C201-F213</f>
        <v>176</v>
      </c>
      <c r="D213" s="95" t="n">
        <f aca="false">Grafik_Sierpień!D33</f>
        <v>0</v>
      </c>
      <c r="E213" s="110" t="n">
        <f aca="false">Grafik_Sierpień!E33</f>
        <v>0</v>
      </c>
      <c r="F213" s="95" t="n">
        <f aca="false">E213-D213</f>
        <v>0</v>
      </c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 t="s">
        <v>80</v>
      </c>
      <c r="T213" s="126"/>
      <c r="U213" s="72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</row>
    <row r="214" s="80" customFormat="true" ht="14.85" hidden="false" customHeight="true" outlineLevel="0" collapsed="false">
      <c r="A214" s="8" t="str">
        <f aca="false">A202</f>
        <v>Adrian</v>
      </c>
      <c r="B214" s="109" t="str">
        <f aca="false">B202</f>
        <v>Zstępca</v>
      </c>
      <c r="C214" s="96" t="n">
        <f aca="false">C202-F214</f>
        <v>176</v>
      </c>
      <c r="D214" s="95" t="n">
        <f aca="false">Grafik_Sierpień!H33</f>
        <v>0</v>
      </c>
      <c r="E214" s="110" t="n">
        <f aca="false">Grafik_Sierpień!I33</f>
        <v>0</v>
      </c>
      <c r="F214" s="95" t="n">
        <f aca="false">E214-D214</f>
        <v>0</v>
      </c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 t="s">
        <v>80</v>
      </c>
      <c r="T214" s="126"/>
      <c r="U214" s="72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</row>
    <row r="215" s="80" customFormat="true" ht="14.85" hidden="false" customHeight="true" outlineLevel="0" collapsed="false">
      <c r="A215" s="8" t="str">
        <f aca="false">A203</f>
        <v>Damian</v>
      </c>
      <c r="B215" s="109" t="str">
        <f aca="false">B203</f>
        <v>Sprzedawca</v>
      </c>
      <c r="C215" s="96" t="n">
        <f aca="false">C203-F215</f>
        <v>176</v>
      </c>
      <c r="D215" s="95" t="n">
        <f aca="false">Grafik_Sierpień!L33</f>
        <v>0</v>
      </c>
      <c r="E215" s="110" t="n">
        <f aca="false">Grafik_Sierpień!M33</f>
        <v>0</v>
      </c>
      <c r="F215" s="95" t="n">
        <f aca="false">E215-D215</f>
        <v>0</v>
      </c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 t="s">
        <v>80</v>
      </c>
      <c r="T215" s="126"/>
      <c r="U215" s="72"/>
      <c r="V215" s="70"/>
      <c r="W215" s="70"/>
      <c r="X215" s="70"/>
      <c r="Y215" s="70"/>
      <c r="Z215" s="70"/>
      <c r="AA215" s="70"/>
      <c r="AB215" s="70"/>
      <c r="AC215" s="70"/>
      <c r="AD215" s="70"/>
      <c r="AE215" s="70"/>
      <c r="AF215" s="70"/>
      <c r="AG215" s="70"/>
      <c r="AH215" s="70"/>
      <c r="AI215" s="70"/>
      <c r="AJ215" s="70"/>
      <c r="AK215" s="70"/>
      <c r="AL215" s="70"/>
      <c r="AM215" s="70"/>
      <c r="AN215" s="70"/>
    </row>
    <row r="216" s="80" customFormat="true" ht="14.85" hidden="false" customHeight="true" outlineLevel="0" collapsed="false">
      <c r="A216" s="8" t="str">
        <f aca="false">A204</f>
        <v>Michał</v>
      </c>
      <c r="B216" s="109" t="str">
        <f aca="false">B204</f>
        <v>Sprzedawca</v>
      </c>
      <c r="C216" s="96" t="n">
        <f aca="false">C204-F216</f>
        <v>176</v>
      </c>
      <c r="D216" s="95" t="n">
        <f aca="false">Grafik_Sierpień!P33</f>
        <v>0</v>
      </c>
      <c r="E216" s="110" t="n">
        <f aca="false">Grafik_Sierpień!Q33</f>
        <v>0</v>
      </c>
      <c r="F216" s="95" t="n">
        <f aca="false">E216-D216</f>
        <v>0</v>
      </c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 t="s">
        <v>80</v>
      </c>
      <c r="T216" s="126"/>
      <c r="U216" s="72"/>
      <c r="V216" s="70"/>
      <c r="W216" s="70"/>
      <c r="X216" s="70"/>
      <c r="Y216" s="70"/>
      <c r="Z216" s="70"/>
      <c r="AA216" s="70"/>
      <c r="AB216" s="70"/>
      <c r="AC216" s="70"/>
      <c r="AD216" s="70"/>
      <c r="AE216" s="70"/>
      <c r="AF216" s="70"/>
      <c r="AG216" s="70"/>
      <c r="AH216" s="70"/>
      <c r="AI216" s="70"/>
      <c r="AJ216" s="70"/>
      <c r="AK216" s="70"/>
      <c r="AL216" s="70"/>
      <c r="AM216" s="70"/>
      <c r="AN216" s="70"/>
    </row>
    <row r="217" s="80" customFormat="true" ht="14.85" hidden="false" customHeight="true" outlineLevel="0" collapsed="false">
      <c r="A217" s="8" t="str">
        <f aca="false">A205</f>
        <v>Radosław</v>
      </c>
      <c r="B217" s="109" t="str">
        <f aca="false">B205</f>
        <v>Sprzedawca</v>
      </c>
      <c r="C217" s="96" t="n">
        <f aca="false">C205-F217</f>
        <v>176</v>
      </c>
      <c r="D217" s="95" t="n">
        <f aca="false">Grafik_Sierpień!T33</f>
        <v>0</v>
      </c>
      <c r="E217" s="110" t="n">
        <f aca="false">Grafik_Sierpień!U33</f>
        <v>0</v>
      </c>
      <c r="F217" s="95" t="n">
        <f aca="false">E217-D217</f>
        <v>0</v>
      </c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 t="s">
        <v>80</v>
      </c>
      <c r="T217" s="126"/>
      <c r="U217" s="72"/>
      <c r="V217" s="70"/>
      <c r="W217" s="70"/>
      <c r="X217" s="70"/>
      <c r="Y217" s="70"/>
      <c r="Z217" s="70"/>
      <c r="AA217" s="70"/>
      <c r="AB217" s="70"/>
      <c r="AC217" s="70"/>
      <c r="AD217" s="70"/>
      <c r="AE217" s="70"/>
      <c r="AF217" s="70"/>
      <c r="AG217" s="70"/>
      <c r="AH217" s="70"/>
      <c r="AI217" s="70"/>
      <c r="AJ217" s="70"/>
      <c r="AK217" s="70"/>
      <c r="AL217" s="70"/>
      <c r="AM217" s="70"/>
      <c r="AN217" s="70"/>
    </row>
    <row r="218" s="80" customFormat="true" ht="14.85" hidden="false" customHeight="true" outlineLevel="0" collapsed="false">
      <c r="A218" s="8" t="str">
        <f aca="false">A206</f>
        <v>Jakub</v>
      </c>
      <c r="B218" s="109" t="str">
        <f aca="false">B206</f>
        <v>Sprzedawca</v>
      </c>
      <c r="C218" s="96" t="n">
        <f aca="false">C206-F218</f>
        <v>176</v>
      </c>
      <c r="D218" s="95" t="n">
        <f aca="false">Grafik_Sierpień!X33</f>
        <v>0</v>
      </c>
      <c r="E218" s="110" t="n">
        <f aca="false">Grafik_Sierpień!Y33</f>
        <v>0</v>
      </c>
      <c r="F218" s="95" t="n">
        <f aca="false">E218-D218</f>
        <v>0</v>
      </c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0"/>
      <c r="S218" s="100" t="s">
        <v>80</v>
      </c>
      <c r="T218" s="126"/>
      <c r="U218" s="72"/>
      <c r="V218" s="70"/>
      <c r="W218" s="70"/>
      <c r="X218" s="70"/>
      <c r="Y218" s="70"/>
      <c r="Z218" s="70"/>
      <c r="AA218" s="70"/>
      <c r="AB218" s="70"/>
      <c r="AC218" s="70"/>
      <c r="AD218" s="70"/>
      <c r="AE218" s="70"/>
      <c r="AF218" s="70"/>
      <c r="AG218" s="70"/>
      <c r="AH218" s="70"/>
      <c r="AI218" s="70"/>
      <c r="AJ218" s="70"/>
      <c r="AK218" s="70"/>
      <c r="AL218" s="70"/>
      <c r="AM218" s="70"/>
      <c r="AN218" s="70"/>
    </row>
    <row r="219" s="80" customFormat="true" ht="14.85" hidden="false" customHeight="true" outlineLevel="0" collapsed="false">
      <c r="A219" s="8" t="str">
        <f aca="false">A207</f>
        <v>Adrian</v>
      </c>
      <c r="B219" s="109" t="str">
        <f aca="false">B207</f>
        <v>Sprzedawca</v>
      </c>
      <c r="C219" s="96" t="n">
        <f aca="false">C207-F219</f>
        <v>176</v>
      </c>
      <c r="D219" s="95" t="n">
        <f aca="false">Grafik_Sierpień!AB33</f>
        <v>0</v>
      </c>
      <c r="E219" s="110" t="n">
        <f aca="false">Grafik_Sierpień!AC33</f>
        <v>0</v>
      </c>
      <c r="F219" s="95" t="n">
        <f aca="false">E219-D219</f>
        <v>0</v>
      </c>
      <c r="G219" s="100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100" t="s">
        <v>80</v>
      </c>
      <c r="T219" s="126"/>
      <c r="U219" s="72"/>
      <c r="V219" s="70"/>
      <c r="W219" s="70"/>
      <c r="X219" s="70"/>
      <c r="Y219" s="70"/>
      <c r="Z219" s="70"/>
      <c r="AA219" s="70"/>
      <c r="AB219" s="70"/>
      <c r="AC219" s="70"/>
      <c r="AD219" s="70"/>
      <c r="AE219" s="70"/>
      <c r="AF219" s="70"/>
      <c r="AG219" s="70"/>
      <c r="AH219" s="70"/>
      <c r="AI219" s="70"/>
      <c r="AJ219" s="70"/>
      <c r="AK219" s="70"/>
      <c r="AL219" s="70"/>
      <c r="AM219" s="70"/>
      <c r="AN219" s="70"/>
    </row>
    <row r="220" s="80" customFormat="true" ht="14.85" hidden="false" customHeight="true" outlineLevel="0" collapsed="false">
      <c r="A220" s="8" t="str">
        <f aca="false">A208</f>
        <v>Radosław</v>
      </c>
      <c r="B220" s="109" t="str">
        <f aca="false">B208</f>
        <v>Sprzedawca</v>
      </c>
      <c r="C220" s="96" t="n">
        <f aca="false">C208-F220</f>
        <v>176</v>
      </c>
      <c r="D220" s="95" t="n">
        <f aca="false">Grafik_Sierpień!AF33</f>
        <v>0</v>
      </c>
      <c r="E220" s="95" t="n">
        <f aca="false">Grafik_Sierpień!AG33</f>
        <v>0</v>
      </c>
      <c r="F220" s="95" t="n">
        <f aca="false">E220-D220</f>
        <v>0</v>
      </c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0"/>
      <c r="S220" s="100" t="s">
        <v>80</v>
      </c>
      <c r="T220" s="126"/>
      <c r="U220" s="72"/>
      <c r="V220" s="70"/>
      <c r="W220" s="70"/>
      <c r="X220" s="70"/>
      <c r="Y220" s="70"/>
      <c r="Z220" s="70"/>
      <c r="AA220" s="70"/>
      <c r="AB220" s="70"/>
      <c r="AC220" s="70"/>
      <c r="AD220" s="70"/>
      <c r="AE220" s="70"/>
      <c r="AF220" s="70"/>
      <c r="AG220" s="70"/>
      <c r="AH220" s="70"/>
      <c r="AI220" s="70"/>
      <c r="AJ220" s="70"/>
      <c r="AK220" s="70"/>
      <c r="AL220" s="70"/>
      <c r="AM220" s="70"/>
      <c r="AN220" s="70"/>
    </row>
    <row r="221" s="80" customFormat="true" ht="14.85" hidden="false" customHeight="true" outlineLevel="0" collapsed="false">
      <c r="A221" s="8" t="str">
        <f aca="false">A209</f>
        <v>Kacper</v>
      </c>
      <c r="B221" s="109" t="str">
        <f aca="false">B209</f>
        <v>Sprzedawca</v>
      </c>
      <c r="C221" s="96" t="n">
        <f aca="false">C209-F221</f>
        <v>176</v>
      </c>
      <c r="D221" s="95" t="n">
        <f aca="false">Grafik_Sierpień!AJ33</f>
        <v>0</v>
      </c>
      <c r="E221" s="95" t="n">
        <f aca="false">Grafik_Sierpień!AK33</f>
        <v>0</v>
      </c>
      <c r="F221" s="95" t="n">
        <f aca="false">E221-D221</f>
        <v>0</v>
      </c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0"/>
      <c r="S221" s="100" t="s">
        <v>80</v>
      </c>
      <c r="T221" s="126"/>
      <c r="U221" s="72"/>
      <c r="V221" s="70"/>
      <c r="W221" s="70"/>
      <c r="X221" s="70"/>
      <c r="Y221" s="70"/>
      <c r="Z221" s="70"/>
      <c r="AA221" s="70"/>
      <c r="AB221" s="70"/>
      <c r="AC221" s="70"/>
      <c r="AD221" s="70"/>
      <c r="AE221" s="70"/>
      <c r="AF221" s="70"/>
      <c r="AG221" s="70"/>
      <c r="AH221" s="70"/>
      <c r="AI221" s="70"/>
      <c r="AJ221" s="70"/>
      <c r="AK221" s="70"/>
      <c r="AL221" s="70"/>
      <c r="AM221" s="70"/>
      <c r="AN221" s="70"/>
    </row>
    <row r="222" s="80" customFormat="true" ht="14.85" hidden="false" customHeight="true" outlineLevel="0" collapsed="false">
      <c r="A222" s="70"/>
      <c r="B222" s="70"/>
      <c r="C222" s="70"/>
      <c r="D222" s="0"/>
      <c r="E222" s="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127"/>
      <c r="U222" s="72"/>
      <c r="V222" s="70"/>
      <c r="W222" s="70"/>
      <c r="X222" s="70"/>
      <c r="Y222" s="70"/>
      <c r="Z222" s="70"/>
      <c r="AA222" s="70"/>
      <c r="AB222" s="70"/>
      <c r="AC222" s="70"/>
      <c r="AD222" s="70"/>
      <c r="AE222" s="70"/>
      <c r="AF222" s="70"/>
      <c r="AG222" s="70"/>
      <c r="AH222" s="70"/>
      <c r="AI222" s="70"/>
      <c r="AJ222" s="70"/>
      <c r="AK222" s="70"/>
      <c r="AL222" s="70"/>
      <c r="AM222" s="70"/>
      <c r="AN222" s="70"/>
    </row>
    <row r="223" s="80" customFormat="true" ht="35.65" hidden="false" customHeight="true" outlineLevel="0" collapsed="false">
      <c r="A223" s="82" t="str">
        <f aca="false">Grafik_Lipiec!B34</f>
        <v>czwartek</v>
      </c>
      <c r="B223" s="83" t="n">
        <f aca="false">Grafik_Lipiec!C34</f>
        <v>19</v>
      </c>
      <c r="C223" s="82" t="s">
        <v>61</v>
      </c>
      <c r="D223" s="82" t="s">
        <v>62</v>
      </c>
      <c r="E223" s="82"/>
      <c r="F223" s="82" t="s">
        <v>63</v>
      </c>
      <c r="G223" s="84" t="str">
        <f aca="false">G211</f>
        <v>Przesunięcia
Przychodzące</v>
      </c>
      <c r="H223" s="84" t="str">
        <f aca="false">H211</f>
        <v>Przesunięcia
Wychodzące</v>
      </c>
      <c r="I223" s="84" t="str">
        <f aca="false">I211</f>
        <v>Merch
(układ. gablot)</v>
      </c>
      <c r="J223" s="84" t="str">
        <f aca="false">J211</f>
        <v>Czyszczenie strefy
(porządki)</v>
      </c>
      <c r="K223" s="84" t="str">
        <f aca="false">K211</f>
        <v>Metki</v>
      </c>
      <c r="L223" s="84" t="str">
        <f aca="false">L211</f>
        <v>Merch
Przychodzący</v>
      </c>
      <c r="M223" s="84" t="str">
        <f aca="false">M211</f>
        <v>Serwis,
Pick-up</v>
      </c>
      <c r="N223" s="84" t="str">
        <f aca="false">N211</f>
        <v>Maile</v>
      </c>
      <c r="O223" s="84" t="str">
        <f aca="false">O211</f>
        <v>Analizy</v>
      </c>
      <c r="P223" s="84" t="str">
        <f aca="false">P211</f>
        <v>Magazyn</v>
      </c>
      <c r="Q223" s="84" t="str">
        <f aca="false">Q211</f>
        <v>Inkaso,
Dokumenty</v>
      </c>
      <c r="R223" s="84" t="str">
        <f aca="false">R211</f>
        <v>Zamknięcie
Dnia</v>
      </c>
      <c r="S223" s="84" t="str">
        <f aca="false">S211</f>
        <v>Syt. Aw.</v>
      </c>
      <c r="T223" s="87" t="s">
        <v>16</v>
      </c>
      <c r="U223" s="72"/>
      <c r="V223" s="70"/>
      <c r="W223" s="70"/>
      <c r="X223" s="70"/>
      <c r="Y223" s="70"/>
      <c r="Z223" s="70"/>
      <c r="AA223" s="70"/>
      <c r="AB223" s="70"/>
      <c r="AC223" s="70"/>
      <c r="AD223" s="70"/>
      <c r="AE223" s="70"/>
      <c r="AF223" s="70"/>
      <c r="AG223" s="70"/>
      <c r="AH223" s="70"/>
      <c r="AI223" s="70"/>
      <c r="AJ223" s="70"/>
      <c r="AK223" s="70"/>
      <c r="AL223" s="70"/>
      <c r="AM223" s="70"/>
      <c r="AN223" s="70"/>
    </row>
    <row r="224" s="80" customFormat="true" ht="14.85" hidden="false" customHeight="true" outlineLevel="0" collapsed="false">
      <c r="A224" s="89" t="s">
        <v>76</v>
      </c>
      <c r="B224" s="89" t="s">
        <v>77</v>
      </c>
      <c r="C224" s="89"/>
      <c r="D224" s="89" t="s">
        <v>78</v>
      </c>
      <c r="E224" s="89" t="s">
        <v>79</v>
      </c>
      <c r="F224" s="89"/>
      <c r="G224" s="105"/>
      <c r="H224" s="105"/>
      <c r="I224" s="105"/>
      <c r="J224" s="106"/>
      <c r="K224" s="105"/>
      <c r="L224" s="89"/>
      <c r="M224" s="105"/>
      <c r="N224" s="105"/>
      <c r="O224" s="105"/>
      <c r="P224" s="105"/>
      <c r="Q224" s="105"/>
      <c r="R224" s="105"/>
      <c r="S224" s="107"/>
      <c r="T224" s="128"/>
      <c r="U224" s="72"/>
      <c r="V224" s="70"/>
      <c r="W224" s="70"/>
      <c r="X224" s="70"/>
      <c r="Y224" s="70"/>
      <c r="Z224" s="70"/>
      <c r="AA224" s="70"/>
      <c r="AB224" s="70"/>
      <c r="AC224" s="70"/>
      <c r="AD224" s="70"/>
      <c r="AE224" s="70"/>
      <c r="AF224" s="70"/>
      <c r="AG224" s="70"/>
      <c r="AH224" s="70"/>
      <c r="AI224" s="70"/>
      <c r="AJ224" s="70"/>
      <c r="AK224" s="70"/>
      <c r="AL224" s="70"/>
      <c r="AM224" s="70"/>
      <c r="AN224" s="70"/>
    </row>
    <row r="225" s="80" customFormat="true" ht="14.85" hidden="false" customHeight="true" outlineLevel="0" collapsed="false">
      <c r="A225" s="8" t="str">
        <f aca="false">A213</f>
        <v>Tomasz</v>
      </c>
      <c r="B225" s="109" t="str">
        <f aca="false">B213</f>
        <v>Kierownik</v>
      </c>
      <c r="C225" s="96" t="n">
        <f aca="false">C213-F225</f>
        <v>176</v>
      </c>
      <c r="D225" s="95" t="n">
        <f aca="false">Grafik_Sierpień!D34</f>
        <v>0</v>
      </c>
      <c r="E225" s="110" t="n">
        <f aca="false">Grafik_Sierpień!E34</f>
        <v>0</v>
      </c>
      <c r="F225" s="95" t="n">
        <f aca="false">E225-D225</f>
        <v>0</v>
      </c>
      <c r="G225" s="100"/>
      <c r="H225" s="100"/>
      <c r="I225" s="100"/>
      <c r="J225" s="100"/>
      <c r="K225" s="100"/>
      <c r="L225" s="100"/>
      <c r="M225" s="100"/>
      <c r="N225" s="100"/>
      <c r="O225" s="100"/>
      <c r="P225" s="100"/>
      <c r="Q225" s="100"/>
      <c r="R225" s="100"/>
      <c r="S225" s="100" t="s">
        <v>80</v>
      </c>
      <c r="T225" s="126"/>
      <c r="U225" s="72"/>
      <c r="V225" s="70"/>
      <c r="W225" s="70"/>
      <c r="X225" s="70"/>
      <c r="Y225" s="70"/>
      <c r="Z225" s="70"/>
      <c r="AA225" s="70"/>
      <c r="AB225" s="70"/>
      <c r="AC225" s="70"/>
      <c r="AD225" s="70"/>
      <c r="AE225" s="70"/>
      <c r="AF225" s="70"/>
      <c r="AG225" s="70"/>
      <c r="AH225" s="70"/>
      <c r="AI225" s="70"/>
      <c r="AJ225" s="70"/>
      <c r="AK225" s="70"/>
      <c r="AL225" s="70"/>
      <c r="AM225" s="70"/>
      <c r="AN225" s="70"/>
    </row>
    <row r="226" s="80" customFormat="true" ht="14.85" hidden="false" customHeight="true" outlineLevel="0" collapsed="false">
      <c r="A226" s="8" t="str">
        <f aca="false">A214</f>
        <v>Adrian</v>
      </c>
      <c r="B226" s="109" t="str">
        <f aca="false">B214</f>
        <v>Zstępca</v>
      </c>
      <c r="C226" s="96" t="n">
        <f aca="false">C214-F226</f>
        <v>176</v>
      </c>
      <c r="D226" s="95" t="n">
        <f aca="false">Grafik_Sierpień!H34</f>
        <v>0</v>
      </c>
      <c r="E226" s="110" t="n">
        <f aca="false">Grafik_Sierpień!I34</f>
        <v>0</v>
      </c>
      <c r="F226" s="95" t="n">
        <f aca="false">E226-D226</f>
        <v>0</v>
      </c>
      <c r="G226" s="100"/>
      <c r="H226" s="100"/>
      <c r="I226" s="100"/>
      <c r="J226" s="100"/>
      <c r="K226" s="100"/>
      <c r="L226" s="100"/>
      <c r="M226" s="100"/>
      <c r="N226" s="100"/>
      <c r="O226" s="100"/>
      <c r="P226" s="100"/>
      <c r="Q226" s="100"/>
      <c r="R226" s="100"/>
      <c r="S226" s="100" t="s">
        <v>80</v>
      </c>
      <c r="T226" s="126"/>
      <c r="U226" s="72"/>
      <c r="V226" s="70"/>
      <c r="W226" s="70"/>
      <c r="X226" s="70"/>
      <c r="Y226" s="70"/>
      <c r="Z226" s="70"/>
      <c r="AA226" s="70"/>
      <c r="AB226" s="70"/>
      <c r="AC226" s="70"/>
      <c r="AD226" s="70"/>
      <c r="AE226" s="70"/>
      <c r="AF226" s="70"/>
      <c r="AG226" s="70"/>
      <c r="AH226" s="70"/>
      <c r="AI226" s="70"/>
      <c r="AJ226" s="70"/>
      <c r="AK226" s="70"/>
      <c r="AL226" s="70"/>
      <c r="AM226" s="70"/>
      <c r="AN226" s="70"/>
    </row>
    <row r="227" s="80" customFormat="true" ht="14.85" hidden="false" customHeight="true" outlineLevel="0" collapsed="false">
      <c r="A227" s="8" t="str">
        <f aca="false">A215</f>
        <v>Damian</v>
      </c>
      <c r="B227" s="109" t="str">
        <f aca="false">B215</f>
        <v>Sprzedawca</v>
      </c>
      <c r="C227" s="96" t="n">
        <f aca="false">C215-F227</f>
        <v>176</v>
      </c>
      <c r="D227" s="95" t="n">
        <f aca="false">Grafik_Sierpień!L34</f>
        <v>0</v>
      </c>
      <c r="E227" s="110" t="n">
        <f aca="false">Grafik_Sierpień!M34</f>
        <v>0</v>
      </c>
      <c r="F227" s="95" t="n">
        <f aca="false">E227-D227</f>
        <v>0</v>
      </c>
      <c r="G227" s="100"/>
      <c r="H227" s="100"/>
      <c r="I227" s="100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 t="s">
        <v>80</v>
      </c>
      <c r="T227" s="126"/>
      <c r="U227" s="72"/>
      <c r="V227" s="70"/>
      <c r="W227" s="70"/>
      <c r="X227" s="70"/>
      <c r="Y227" s="70"/>
      <c r="Z227" s="70"/>
      <c r="AA227" s="70"/>
      <c r="AB227" s="70"/>
      <c r="AC227" s="70"/>
      <c r="AD227" s="70"/>
      <c r="AE227" s="70"/>
      <c r="AF227" s="70"/>
      <c r="AG227" s="70"/>
      <c r="AH227" s="70"/>
      <c r="AI227" s="70"/>
      <c r="AJ227" s="70"/>
      <c r="AK227" s="70"/>
      <c r="AL227" s="70"/>
      <c r="AM227" s="70"/>
      <c r="AN227" s="70"/>
    </row>
    <row r="228" s="80" customFormat="true" ht="14.85" hidden="false" customHeight="true" outlineLevel="0" collapsed="false">
      <c r="A228" s="8" t="str">
        <f aca="false">A216</f>
        <v>Michał</v>
      </c>
      <c r="B228" s="109" t="str">
        <f aca="false">B216</f>
        <v>Sprzedawca</v>
      </c>
      <c r="C228" s="96" t="n">
        <f aca="false">C216-F228</f>
        <v>176</v>
      </c>
      <c r="D228" s="95" t="n">
        <f aca="false">Grafik_Sierpień!P34</f>
        <v>0</v>
      </c>
      <c r="E228" s="110" t="n">
        <f aca="false">Grafik_Sierpień!Q34</f>
        <v>0</v>
      </c>
      <c r="F228" s="95" t="n">
        <f aca="false">E228-D228</f>
        <v>0</v>
      </c>
      <c r="G228" s="100"/>
      <c r="H228" s="100"/>
      <c r="I228" s="100"/>
      <c r="J228" s="100"/>
      <c r="K228" s="100"/>
      <c r="L228" s="100"/>
      <c r="M228" s="100"/>
      <c r="N228" s="100"/>
      <c r="O228" s="100"/>
      <c r="P228" s="100"/>
      <c r="Q228" s="100"/>
      <c r="R228" s="100"/>
      <c r="S228" s="100" t="s">
        <v>80</v>
      </c>
      <c r="T228" s="126"/>
      <c r="U228" s="72"/>
      <c r="V228" s="70"/>
      <c r="W228" s="70"/>
      <c r="X228" s="70"/>
      <c r="Y228" s="70"/>
      <c r="Z228" s="70"/>
      <c r="AA228" s="70"/>
      <c r="AB228" s="70"/>
      <c r="AC228" s="70"/>
      <c r="AD228" s="70"/>
      <c r="AE228" s="70"/>
      <c r="AF228" s="70"/>
      <c r="AG228" s="70"/>
      <c r="AH228" s="70"/>
      <c r="AI228" s="70"/>
      <c r="AJ228" s="70"/>
      <c r="AK228" s="70"/>
      <c r="AL228" s="70"/>
      <c r="AM228" s="70"/>
      <c r="AN228" s="70"/>
    </row>
    <row r="229" s="80" customFormat="true" ht="14.85" hidden="false" customHeight="true" outlineLevel="0" collapsed="false">
      <c r="A229" s="8" t="str">
        <f aca="false">A217</f>
        <v>Radosław</v>
      </c>
      <c r="B229" s="109" t="str">
        <f aca="false">B217</f>
        <v>Sprzedawca</v>
      </c>
      <c r="C229" s="96" t="n">
        <f aca="false">C217-F229</f>
        <v>176</v>
      </c>
      <c r="D229" s="95" t="n">
        <f aca="false">Grafik_Sierpień!T34</f>
        <v>0</v>
      </c>
      <c r="E229" s="110" t="n">
        <f aca="false">Grafik_Sierpień!U34</f>
        <v>0</v>
      </c>
      <c r="F229" s="95" t="n">
        <f aca="false">E229-D229</f>
        <v>0</v>
      </c>
      <c r="G229" s="100"/>
      <c r="H229" s="100"/>
      <c r="I229" s="100"/>
      <c r="J229" s="100"/>
      <c r="K229" s="100"/>
      <c r="L229" s="100"/>
      <c r="M229" s="100"/>
      <c r="N229" s="100"/>
      <c r="O229" s="100"/>
      <c r="P229" s="100"/>
      <c r="Q229" s="100"/>
      <c r="R229" s="100"/>
      <c r="S229" s="100" t="s">
        <v>80</v>
      </c>
      <c r="T229" s="126"/>
      <c r="U229" s="72"/>
      <c r="V229" s="70"/>
      <c r="W229" s="70"/>
      <c r="X229" s="70"/>
      <c r="Y229" s="70"/>
      <c r="Z229" s="70"/>
      <c r="AA229" s="70"/>
      <c r="AB229" s="70"/>
      <c r="AC229" s="70"/>
      <c r="AD229" s="70"/>
      <c r="AE229" s="70"/>
      <c r="AF229" s="70"/>
      <c r="AG229" s="70"/>
      <c r="AH229" s="70"/>
      <c r="AI229" s="70"/>
      <c r="AJ229" s="70"/>
      <c r="AK229" s="70"/>
      <c r="AL229" s="70"/>
      <c r="AM229" s="70"/>
      <c r="AN229" s="70"/>
    </row>
    <row r="230" s="80" customFormat="true" ht="14.85" hidden="false" customHeight="true" outlineLevel="0" collapsed="false">
      <c r="A230" s="8" t="str">
        <f aca="false">A218</f>
        <v>Jakub</v>
      </c>
      <c r="B230" s="109" t="str">
        <f aca="false">B218</f>
        <v>Sprzedawca</v>
      </c>
      <c r="C230" s="96" t="n">
        <f aca="false">C218-F230</f>
        <v>176</v>
      </c>
      <c r="D230" s="95" t="n">
        <f aca="false">Grafik_Sierpień!X34</f>
        <v>0</v>
      </c>
      <c r="E230" s="110" t="n">
        <f aca="false">Grafik_Sierpień!Y34</f>
        <v>0</v>
      </c>
      <c r="F230" s="95" t="n">
        <f aca="false">E230-D230</f>
        <v>0</v>
      </c>
      <c r="G230" s="100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100"/>
      <c r="S230" s="100" t="s">
        <v>80</v>
      </c>
      <c r="T230" s="126"/>
      <c r="U230" s="72"/>
      <c r="V230" s="70"/>
      <c r="W230" s="70"/>
      <c r="X230" s="70"/>
      <c r="Y230" s="70"/>
      <c r="Z230" s="70"/>
      <c r="AA230" s="70"/>
      <c r="AB230" s="70"/>
      <c r="AC230" s="70"/>
      <c r="AD230" s="70"/>
      <c r="AE230" s="70"/>
      <c r="AF230" s="70"/>
      <c r="AG230" s="70"/>
      <c r="AH230" s="70"/>
      <c r="AI230" s="70"/>
      <c r="AJ230" s="70"/>
      <c r="AK230" s="70"/>
      <c r="AL230" s="70"/>
      <c r="AM230" s="70"/>
      <c r="AN230" s="70"/>
    </row>
    <row r="231" s="80" customFormat="true" ht="14.85" hidden="false" customHeight="true" outlineLevel="0" collapsed="false">
      <c r="A231" s="8" t="str">
        <f aca="false">A219</f>
        <v>Adrian</v>
      </c>
      <c r="B231" s="109" t="str">
        <f aca="false">B219</f>
        <v>Sprzedawca</v>
      </c>
      <c r="C231" s="96" t="n">
        <f aca="false">C219-F231</f>
        <v>176</v>
      </c>
      <c r="D231" s="95" t="n">
        <f aca="false">Grafik_Sierpień!AB34</f>
        <v>0</v>
      </c>
      <c r="E231" s="110" t="n">
        <f aca="false">Grafik_Sierpień!AC34</f>
        <v>0</v>
      </c>
      <c r="F231" s="95" t="n">
        <f aca="false">E231-D231</f>
        <v>0</v>
      </c>
      <c r="G231" s="100"/>
      <c r="H231" s="100"/>
      <c r="I231" s="100"/>
      <c r="J231" s="100"/>
      <c r="K231" s="100"/>
      <c r="L231" s="100"/>
      <c r="M231" s="100"/>
      <c r="N231" s="100"/>
      <c r="O231" s="100"/>
      <c r="P231" s="100"/>
      <c r="Q231" s="100"/>
      <c r="R231" s="100"/>
      <c r="S231" s="100" t="s">
        <v>80</v>
      </c>
      <c r="T231" s="126"/>
      <c r="U231" s="72"/>
      <c r="V231" s="70"/>
      <c r="W231" s="70"/>
      <c r="X231" s="70"/>
      <c r="Y231" s="70"/>
      <c r="Z231" s="70"/>
      <c r="AA231" s="70"/>
      <c r="AB231" s="70"/>
      <c r="AC231" s="70"/>
      <c r="AD231" s="70"/>
      <c r="AE231" s="70"/>
      <c r="AF231" s="70"/>
      <c r="AG231" s="70"/>
      <c r="AH231" s="70"/>
      <c r="AI231" s="70"/>
      <c r="AJ231" s="70"/>
      <c r="AK231" s="70"/>
      <c r="AL231" s="70"/>
      <c r="AM231" s="70"/>
      <c r="AN231" s="70"/>
    </row>
    <row r="232" s="80" customFormat="true" ht="14.85" hidden="false" customHeight="true" outlineLevel="0" collapsed="false">
      <c r="A232" s="8" t="str">
        <f aca="false">A220</f>
        <v>Radosław</v>
      </c>
      <c r="B232" s="109" t="str">
        <f aca="false">B220</f>
        <v>Sprzedawca</v>
      </c>
      <c r="C232" s="96" t="n">
        <f aca="false">C220-F232</f>
        <v>176</v>
      </c>
      <c r="D232" s="95" t="n">
        <f aca="false">Grafik_Sierpień!AF34</f>
        <v>0</v>
      </c>
      <c r="E232" s="95" t="n">
        <f aca="false">Grafik_Sierpień!AG34</f>
        <v>0</v>
      </c>
      <c r="F232" s="95" t="n">
        <f aca="false">E232-D232</f>
        <v>0</v>
      </c>
      <c r="G232" s="100"/>
      <c r="H232" s="100"/>
      <c r="I232" s="100"/>
      <c r="J232" s="100"/>
      <c r="K232" s="100"/>
      <c r="L232" s="100"/>
      <c r="M232" s="100"/>
      <c r="N232" s="100"/>
      <c r="O232" s="100"/>
      <c r="P232" s="100"/>
      <c r="Q232" s="100"/>
      <c r="R232" s="100"/>
      <c r="S232" s="100" t="s">
        <v>80</v>
      </c>
      <c r="T232" s="126"/>
      <c r="U232" s="72"/>
      <c r="V232" s="70"/>
      <c r="W232" s="70"/>
      <c r="X232" s="70"/>
      <c r="Y232" s="70"/>
      <c r="Z232" s="70"/>
      <c r="AA232" s="70"/>
      <c r="AB232" s="70"/>
      <c r="AC232" s="70"/>
      <c r="AD232" s="70"/>
      <c r="AE232" s="70"/>
      <c r="AF232" s="70"/>
      <c r="AG232" s="70"/>
      <c r="AH232" s="70"/>
      <c r="AI232" s="70"/>
      <c r="AJ232" s="70"/>
      <c r="AK232" s="70"/>
      <c r="AL232" s="70"/>
      <c r="AM232" s="70"/>
      <c r="AN232" s="70"/>
    </row>
    <row r="233" s="80" customFormat="true" ht="14.85" hidden="false" customHeight="true" outlineLevel="0" collapsed="false">
      <c r="A233" s="8" t="str">
        <f aca="false">A221</f>
        <v>Kacper</v>
      </c>
      <c r="B233" s="109" t="str">
        <f aca="false">B221</f>
        <v>Sprzedawca</v>
      </c>
      <c r="C233" s="96" t="n">
        <f aca="false">C221-F233</f>
        <v>176</v>
      </c>
      <c r="D233" s="95" t="n">
        <f aca="false">Grafik_Sierpień!AJ34</f>
        <v>0</v>
      </c>
      <c r="E233" s="95" t="n">
        <f aca="false">Grafik_Sierpień!AK34</f>
        <v>0</v>
      </c>
      <c r="F233" s="95" t="n">
        <f aca="false">E233-D233</f>
        <v>0</v>
      </c>
      <c r="G233" s="100"/>
      <c r="H233" s="100"/>
      <c r="I233" s="100"/>
      <c r="J233" s="100"/>
      <c r="K233" s="100"/>
      <c r="L233" s="100"/>
      <c r="M233" s="100"/>
      <c r="N233" s="100"/>
      <c r="O233" s="100"/>
      <c r="P233" s="100"/>
      <c r="Q233" s="100"/>
      <c r="R233" s="100"/>
      <c r="S233" s="100" t="s">
        <v>80</v>
      </c>
      <c r="T233" s="126"/>
      <c r="U233" s="72"/>
      <c r="V233" s="70"/>
      <c r="W233" s="70"/>
      <c r="X233" s="70"/>
      <c r="Y233" s="70"/>
      <c r="Z233" s="70"/>
      <c r="AA233" s="70"/>
      <c r="AB233" s="70"/>
      <c r="AC233" s="70"/>
      <c r="AD233" s="70"/>
      <c r="AE233" s="70"/>
      <c r="AF233" s="70"/>
      <c r="AG233" s="70"/>
      <c r="AH233" s="70"/>
      <c r="AI233" s="70"/>
      <c r="AJ233" s="70"/>
      <c r="AK233" s="70"/>
      <c r="AL233" s="70"/>
      <c r="AM233" s="70"/>
      <c r="AN233" s="70"/>
    </row>
    <row r="234" s="80" customFormat="true" ht="14.85" hidden="false" customHeight="true" outlineLevel="0" collapsed="false">
      <c r="A234" s="70"/>
      <c r="B234" s="70"/>
      <c r="C234" s="70"/>
      <c r="D234" s="0"/>
      <c r="E234" s="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127"/>
      <c r="U234" s="72"/>
      <c r="V234" s="70"/>
      <c r="W234" s="70"/>
      <c r="X234" s="70"/>
      <c r="Y234" s="70"/>
      <c r="Z234" s="70"/>
      <c r="AA234" s="70"/>
      <c r="AB234" s="70"/>
      <c r="AC234" s="70"/>
      <c r="AD234" s="70"/>
      <c r="AE234" s="70"/>
      <c r="AF234" s="70"/>
      <c r="AG234" s="70"/>
      <c r="AH234" s="70"/>
      <c r="AI234" s="70"/>
      <c r="AJ234" s="70"/>
      <c r="AK234" s="70"/>
      <c r="AL234" s="70"/>
      <c r="AM234" s="70"/>
      <c r="AN234" s="70"/>
    </row>
    <row r="235" s="80" customFormat="true" ht="35.65" hidden="false" customHeight="true" outlineLevel="0" collapsed="false">
      <c r="A235" s="82" t="str">
        <f aca="false">Grafik_Lipiec!B35</f>
        <v>piątek</v>
      </c>
      <c r="B235" s="83" t="n">
        <f aca="false">Grafik_Lipiec!C35</f>
        <v>20</v>
      </c>
      <c r="C235" s="82" t="s">
        <v>61</v>
      </c>
      <c r="D235" s="82" t="s">
        <v>62</v>
      </c>
      <c r="E235" s="82"/>
      <c r="F235" s="82" t="s">
        <v>63</v>
      </c>
      <c r="G235" s="84" t="str">
        <f aca="false">G223</f>
        <v>Przesunięcia
Przychodzące</v>
      </c>
      <c r="H235" s="84" t="str">
        <f aca="false">H223</f>
        <v>Przesunięcia
Wychodzące</v>
      </c>
      <c r="I235" s="84" t="str">
        <f aca="false">I223</f>
        <v>Merch
(układ. gablot)</v>
      </c>
      <c r="J235" s="84" t="str">
        <f aca="false">J223</f>
        <v>Czyszczenie strefy
(porządki)</v>
      </c>
      <c r="K235" s="84" t="str">
        <f aca="false">K223</f>
        <v>Metki</v>
      </c>
      <c r="L235" s="84" t="str">
        <f aca="false">L223</f>
        <v>Merch
Przychodzący</v>
      </c>
      <c r="M235" s="84" t="str">
        <f aca="false">M223</f>
        <v>Serwis,
Pick-up</v>
      </c>
      <c r="N235" s="84" t="str">
        <f aca="false">N223</f>
        <v>Maile</v>
      </c>
      <c r="O235" s="84" t="str">
        <f aca="false">O223</f>
        <v>Analizy</v>
      </c>
      <c r="P235" s="84" t="str">
        <f aca="false">P223</f>
        <v>Magazyn</v>
      </c>
      <c r="Q235" s="84" t="str">
        <f aca="false">Q223</f>
        <v>Inkaso,
Dokumenty</v>
      </c>
      <c r="R235" s="84" t="str">
        <f aca="false">R223</f>
        <v>Zamknięcie
Dnia</v>
      </c>
      <c r="S235" s="84" t="str">
        <f aca="false">S223</f>
        <v>Syt. Aw.</v>
      </c>
      <c r="T235" s="87" t="s">
        <v>16</v>
      </c>
      <c r="U235" s="72"/>
      <c r="V235" s="70"/>
      <c r="W235" s="70"/>
      <c r="X235" s="70"/>
      <c r="Y235" s="70"/>
      <c r="Z235" s="70"/>
      <c r="AA235" s="70"/>
      <c r="AB235" s="70"/>
      <c r="AC235" s="70"/>
      <c r="AD235" s="70"/>
      <c r="AE235" s="70"/>
      <c r="AF235" s="70"/>
      <c r="AG235" s="70"/>
      <c r="AH235" s="70"/>
      <c r="AI235" s="70"/>
      <c r="AJ235" s="70"/>
      <c r="AK235" s="70"/>
      <c r="AL235" s="70"/>
      <c r="AM235" s="70"/>
      <c r="AN235" s="70"/>
    </row>
    <row r="236" s="80" customFormat="true" ht="14.85" hidden="false" customHeight="true" outlineLevel="0" collapsed="false">
      <c r="A236" s="89" t="s">
        <v>76</v>
      </c>
      <c r="B236" s="89" t="s">
        <v>77</v>
      </c>
      <c r="C236" s="89"/>
      <c r="D236" s="89" t="s">
        <v>78</v>
      </c>
      <c r="E236" s="89" t="s">
        <v>79</v>
      </c>
      <c r="F236" s="89"/>
      <c r="G236" s="105"/>
      <c r="H236" s="105"/>
      <c r="I236" s="105"/>
      <c r="J236" s="106"/>
      <c r="K236" s="105"/>
      <c r="L236" s="89"/>
      <c r="M236" s="105"/>
      <c r="N236" s="105"/>
      <c r="O236" s="105"/>
      <c r="P236" s="105"/>
      <c r="Q236" s="105"/>
      <c r="R236" s="105"/>
      <c r="S236" s="107"/>
      <c r="T236" s="128"/>
      <c r="U236" s="72"/>
      <c r="V236" s="70"/>
      <c r="W236" s="70"/>
      <c r="X236" s="70"/>
      <c r="Y236" s="70"/>
      <c r="Z236" s="70"/>
      <c r="AA236" s="70"/>
      <c r="AB236" s="70"/>
      <c r="AC236" s="70"/>
      <c r="AD236" s="70"/>
      <c r="AE236" s="70"/>
      <c r="AF236" s="70"/>
      <c r="AG236" s="70"/>
      <c r="AH236" s="70"/>
      <c r="AI236" s="70"/>
      <c r="AJ236" s="70"/>
      <c r="AK236" s="70"/>
      <c r="AL236" s="70"/>
      <c r="AM236" s="70"/>
      <c r="AN236" s="70"/>
    </row>
    <row r="237" s="80" customFormat="true" ht="14.85" hidden="false" customHeight="true" outlineLevel="0" collapsed="false">
      <c r="A237" s="8" t="str">
        <f aca="false">A225</f>
        <v>Tomasz</v>
      </c>
      <c r="B237" s="109" t="str">
        <f aca="false">B225</f>
        <v>Kierownik</v>
      </c>
      <c r="C237" s="96" t="n">
        <f aca="false">C225-F237</f>
        <v>176</v>
      </c>
      <c r="D237" s="95" t="n">
        <f aca="false">Grafik_Sierpień!D35</f>
        <v>0</v>
      </c>
      <c r="E237" s="110" t="n">
        <f aca="false">Grafik_Sierpień!E35</f>
        <v>0</v>
      </c>
      <c r="F237" s="95" t="n">
        <f aca="false">E237-D237</f>
        <v>0</v>
      </c>
      <c r="G237" s="100"/>
      <c r="H237" s="100"/>
      <c r="I237" s="100"/>
      <c r="J237" s="100"/>
      <c r="K237" s="100"/>
      <c r="L237" s="100"/>
      <c r="M237" s="100"/>
      <c r="N237" s="100"/>
      <c r="O237" s="100"/>
      <c r="P237" s="100"/>
      <c r="Q237" s="100"/>
      <c r="R237" s="100"/>
      <c r="S237" s="100" t="s">
        <v>80</v>
      </c>
      <c r="T237" s="126"/>
      <c r="U237" s="72"/>
      <c r="V237" s="70"/>
      <c r="W237" s="70"/>
      <c r="X237" s="70"/>
      <c r="Y237" s="70"/>
      <c r="Z237" s="70"/>
      <c r="AA237" s="70"/>
      <c r="AB237" s="70"/>
      <c r="AC237" s="70"/>
      <c r="AD237" s="70"/>
      <c r="AE237" s="70"/>
      <c r="AF237" s="70"/>
      <c r="AG237" s="70"/>
      <c r="AH237" s="70"/>
      <c r="AI237" s="70"/>
      <c r="AJ237" s="70"/>
      <c r="AK237" s="70"/>
      <c r="AL237" s="70"/>
      <c r="AM237" s="70"/>
      <c r="AN237" s="70"/>
    </row>
    <row r="238" s="80" customFormat="true" ht="14.85" hidden="false" customHeight="true" outlineLevel="0" collapsed="false">
      <c r="A238" s="8" t="str">
        <f aca="false">A226</f>
        <v>Adrian</v>
      </c>
      <c r="B238" s="109" t="str">
        <f aca="false">B226</f>
        <v>Zstępca</v>
      </c>
      <c r="C238" s="96" t="n">
        <f aca="false">C226-F238</f>
        <v>176</v>
      </c>
      <c r="D238" s="95" t="n">
        <f aca="false">Grafik_Sierpień!H35</f>
        <v>0</v>
      </c>
      <c r="E238" s="110" t="n">
        <f aca="false">Grafik_Sierpień!I35</f>
        <v>0</v>
      </c>
      <c r="F238" s="95" t="n">
        <f aca="false">E238-D238</f>
        <v>0</v>
      </c>
      <c r="G238" s="100"/>
      <c r="H238" s="100"/>
      <c r="I238" s="100"/>
      <c r="J238" s="100"/>
      <c r="K238" s="100"/>
      <c r="L238" s="100"/>
      <c r="M238" s="100"/>
      <c r="N238" s="100"/>
      <c r="O238" s="100"/>
      <c r="P238" s="100"/>
      <c r="Q238" s="100"/>
      <c r="R238" s="100"/>
      <c r="S238" s="100" t="s">
        <v>80</v>
      </c>
      <c r="T238" s="126"/>
      <c r="U238" s="72"/>
      <c r="V238" s="70"/>
      <c r="W238" s="70"/>
      <c r="X238" s="70"/>
      <c r="Y238" s="70"/>
      <c r="Z238" s="70"/>
      <c r="AA238" s="70"/>
      <c r="AB238" s="70"/>
      <c r="AC238" s="70"/>
      <c r="AD238" s="70"/>
      <c r="AE238" s="70"/>
      <c r="AF238" s="70"/>
      <c r="AG238" s="70"/>
      <c r="AH238" s="70"/>
      <c r="AI238" s="70"/>
      <c r="AJ238" s="70"/>
      <c r="AK238" s="70"/>
      <c r="AL238" s="70"/>
      <c r="AM238" s="70"/>
      <c r="AN238" s="70"/>
    </row>
    <row r="239" s="80" customFormat="true" ht="14.85" hidden="false" customHeight="true" outlineLevel="0" collapsed="false">
      <c r="A239" s="8" t="str">
        <f aca="false">A227</f>
        <v>Damian</v>
      </c>
      <c r="B239" s="109" t="str">
        <f aca="false">B227</f>
        <v>Sprzedawca</v>
      </c>
      <c r="C239" s="96" t="n">
        <f aca="false">C227-F239</f>
        <v>176</v>
      </c>
      <c r="D239" s="95" t="n">
        <f aca="false">Grafik_Sierpień!L35</f>
        <v>0</v>
      </c>
      <c r="E239" s="110" t="n">
        <f aca="false">Grafik_Sierpień!M35</f>
        <v>0</v>
      </c>
      <c r="F239" s="95" t="n">
        <f aca="false">E239-D239</f>
        <v>0</v>
      </c>
      <c r="G239" s="100"/>
      <c r="H239" s="100"/>
      <c r="I239" s="100"/>
      <c r="J239" s="100"/>
      <c r="K239" s="100"/>
      <c r="L239" s="100"/>
      <c r="M239" s="100"/>
      <c r="N239" s="100"/>
      <c r="O239" s="100"/>
      <c r="P239" s="100"/>
      <c r="Q239" s="100"/>
      <c r="R239" s="100"/>
      <c r="S239" s="100" t="s">
        <v>80</v>
      </c>
      <c r="T239" s="126"/>
      <c r="U239" s="72"/>
      <c r="V239" s="70"/>
      <c r="W239" s="70"/>
      <c r="X239" s="70"/>
      <c r="Y239" s="70"/>
      <c r="Z239" s="70"/>
      <c r="AA239" s="70"/>
      <c r="AB239" s="70"/>
      <c r="AC239" s="70"/>
      <c r="AD239" s="70"/>
      <c r="AE239" s="70"/>
      <c r="AF239" s="70"/>
      <c r="AG239" s="70"/>
      <c r="AH239" s="70"/>
      <c r="AI239" s="70"/>
      <c r="AJ239" s="70"/>
      <c r="AK239" s="70"/>
      <c r="AL239" s="70"/>
      <c r="AM239" s="70"/>
      <c r="AN239" s="70"/>
    </row>
    <row r="240" s="80" customFormat="true" ht="14.85" hidden="false" customHeight="true" outlineLevel="0" collapsed="false">
      <c r="A240" s="8" t="str">
        <f aca="false">A228</f>
        <v>Michał</v>
      </c>
      <c r="B240" s="109" t="str">
        <f aca="false">B228</f>
        <v>Sprzedawca</v>
      </c>
      <c r="C240" s="96" t="n">
        <f aca="false">C228-F240</f>
        <v>176</v>
      </c>
      <c r="D240" s="95" t="n">
        <f aca="false">Grafik_Sierpień!P35</f>
        <v>0</v>
      </c>
      <c r="E240" s="110" t="n">
        <f aca="false">Grafik_Sierpień!Q35</f>
        <v>0</v>
      </c>
      <c r="F240" s="95" t="n">
        <f aca="false">E240-D240</f>
        <v>0</v>
      </c>
      <c r="G240" s="100"/>
      <c r="H240" s="100"/>
      <c r="I240" s="100"/>
      <c r="J240" s="100"/>
      <c r="K240" s="100"/>
      <c r="L240" s="100"/>
      <c r="M240" s="100"/>
      <c r="N240" s="100"/>
      <c r="O240" s="100"/>
      <c r="P240" s="100"/>
      <c r="Q240" s="100"/>
      <c r="R240" s="100"/>
      <c r="S240" s="100" t="s">
        <v>80</v>
      </c>
      <c r="T240" s="126"/>
      <c r="U240" s="72"/>
      <c r="V240" s="70"/>
      <c r="W240" s="70"/>
      <c r="X240" s="70"/>
      <c r="Y240" s="70"/>
      <c r="Z240" s="70"/>
      <c r="AA240" s="70"/>
      <c r="AB240" s="70"/>
      <c r="AC240" s="70"/>
      <c r="AD240" s="70"/>
      <c r="AE240" s="70"/>
      <c r="AF240" s="70"/>
      <c r="AG240" s="70"/>
      <c r="AH240" s="70"/>
      <c r="AI240" s="70"/>
      <c r="AJ240" s="70"/>
      <c r="AK240" s="70"/>
      <c r="AL240" s="70"/>
      <c r="AM240" s="70"/>
      <c r="AN240" s="70"/>
    </row>
    <row r="241" customFormat="false" ht="14.85" hidden="false" customHeight="true" outlineLevel="0" collapsed="false">
      <c r="A241" s="8" t="str">
        <f aca="false">A229</f>
        <v>Radosław</v>
      </c>
      <c r="B241" s="109" t="str">
        <f aca="false">B229</f>
        <v>Sprzedawca</v>
      </c>
      <c r="C241" s="96" t="n">
        <f aca="false">C229-F241</f>
        <v>176</v>
      </c>
      <c r="D241" s="95" t="n">
        <f aca="false">Grafik_Sierpień!T35</f>
        <v>0</v>
      </c>
      <c r="E241" s="110" t="n">
        <f aca="false">Grafik_Sierpień!U35</f>
        <v>0</v>
      </c>
      <c r="F241" s="95" t="n">
        <f aca="false">E241-D241</f>
        <v>0</v>
      </c>
      <c r="G241" s="100"/>
      <c r="H241" s="100"/>
      <c r="I241" s="100"/>
      <c r="J241" s="100"/>
      <c r="K241" s="100"/>
      <c r="L241" s="100"/>
      <c r="M241" s="100"/>
      <c r="N241" s="100"/>
      <c r="O241" s="100"/>
      <c r="P241" s="100"/>
      <c r="Q241" s="100"/>
      <c r="R241" s="100"/>
      <c r="S241" s="100" t="s">
        <v>80</v>
      </c>
      <c r="T241" s="126"/>
    </row>
    <row r="242" customFormat="false" ht="14.85" hidden="false" customHeight="true" outlineLevel="0" collapsed="false">
      <c r="A242" s="8" t="str">
        <f aca="false">A230</f>
        <v>Jakub</v>
      </c>
      <c r="B242" s="109" t="str">
        <f aca="false">B230</f>
        <v>Sprzedawca</v>
      </c>
      <c r="C242" s="96" t="n">
        <f aca="false">C230-F242</f>
        <v>176</v>
      </c>
      <c r="D242" s="95" t="n">
        <f aca="false">Grafik_Sierpień!X35</f>
        <v>0</v>
      </c>
      <c r="E242" s="110" t="n">
        <f aca="false">Grafik_Sierpień!Y35</f>
        <v>0</v>
      </c>
      <c r="F242" s="95" t="n">
        <f aca="false">E242-D242</f>
        <v>0</v>
      </c>
      <c r="G242" s="100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0" t="s">
        <v>80</v>
      </c>
      <c r="T242" s="126"/>
    </row>
    <row r="243" customFormat="false" ht="14.85" hidden="false" customHeight="true" outlineLevel="0" collapsed="false">
      <c r="A243" s="8" t="str">
        <f aca="false">A231</f>
        <v>Adrian</v>
      </c>
      <c r="B243" s="109" t="str">
        <f aca="false">B231</f>
        <v>Sprzedawca</v>
      </c>
      <c r="C243" s="96" t="n">
        <f aca="false">C231-F243</f>
        <v>176</v>
      </c>
      <c r="D243" s="95" t="n">
        <f aca="false">Grafik_Sierpień!AB35</f>
        <v>0</v>
      </c>
      <c r="E243" s="110" t="n">
        <f aca="false">Grafik_Sierpień!AC35</f>
        <v>0</v>
      </c>
      <c r="F243" s="95" t="n">
        <f aca="false">E243-D243</f>
        <v>0</v>
      </c>
      <c r="G243" s="100"/>
      <c r="H243" s="100"/>
      <c r="I243" s="100"/>
      <c r="J243" s="100"/>
      <c r="K243" s="100"/>
      <c r="L243" s="100"/>
      <c r="M243" s="100"/>
      <c r="N243" s="100"/>
      <c r="O243" s="100"/>
      <c r="P243" s="100"/>
      <c r="Q243" s="100"/>
      <c r="R243" s="100"/>
      <c r="S243" s="100" t="s">
        <v>80</v>
      </c>
      <c r="T243" s="126"/>
    </row>
    <row r="244" customFormat="false" ht="14.85" hidden="false" customHeight="true" outlineLevel="0" collapsed="false">
      <c r="A244" s="8" t="str">
        <f aca="false">A232</f>
        <v>Radosław</v>
      </c>
      <c r="B244" s="109" t="str">
        <f aca="false">B232</f>
        <v>Sprzedawca</v>
      </c>
      <c r="C244" s="96" t="n">
        <f aca="false">C232-F244</f>
        <v>176</v>
      </c>
      <c r="D244" s="95" t="n">
        <f aca="false">Grafik_Sierpień!AF35</f>
        <v>0</v>
      </c>
      <c r="E244" s="95" t="n">
        <f aca="false">Grafik_Sierpień!AG35</f>
        <v>0</v>
      </c>
      <c r="F244" s="95" t="n">
        <f aca="false">E244-D244</f>
        <v>0</v>
      </c>
      <c r="G244" s="100"/>
      <c r="H244" s="100"/>
      <c r="I244" s="100"/>
      <c r="J244" s="100"/>
      <c r="K244" s="100"/>
      <c r="L244" s="100"/>
      <c r="M244" s="100"/>
      <c r="N244" s="100"/>
      <c r="O244" s="100"/>
      <c r="P244" s="100"/>
      <c r="Q244" s="100"/>
      <c r="R244" s="100"/>
      <c r="S244" s="100" t="s">
        <v>80</v>
      </c>
      <c r="T244" s="126"/>
    </row>
    <row r="245" customFormat="false" ht="14.85" hidden="false" customHeight="true" outlineLevel="0" collapsed="false">
      <c r="A245" s="8" t="str">
        <f aca="false">A233</f>
        <v>Kacper</v>
      </c>
      <c r="B245" s="109" t="str">
        <f aca="false">B233</f>
        <v>Sprzedawca</v>
      </c>
      <c r="C245" s="96" t="n">
        <f aca="false">C233-F245</f>
        <v>176</v>
      </c>
      <c r="D245" s="95" t="n">
        <f aca="false">Grafik_Sierpień!AJ35</f>
        <v>0</v>
      </c>
      <c r="E245" s="95" t="n">
        <f aca="false">Grafik_Sierpień!AK35</f>
        <v>0</v>
      </c>
      <c r="F245" s="95" t="n">
        <f aca="false">E245-D245</f>
        <v>0</v>
      </c>
      <c r="G245" s="100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00" t="s">
        <v>80</v>
      </c>
      <c r="T245" s="126"/>
    </row>
    <row r="246" customFormat="false" ht="14.85" hidden="false" customHeight="true" outlineLevel="0" collapsed="false">
      <c r="D246" s="0"/>
      <c r="E246" s="0"/>
      <c r="T246" s="127"/>
    </row>
    <row r="247" customFormat="false" ht="35.65" hidden="false" customHeight="true" outlineLevel="0" collapsed="false">
      <c r="A247" s="82" t="str">
        <f aca="false">Grafik_Lipiec!B36</f>
        <v>sobota</v>
      </c>
      <c r="B247" s="83" t="n">
        <f aca="false">Grafik_Lipiec!C36</f>
        <v>21</v>
      </c>
      <c r="C247" s="82" t="s">
        <v>61</v>
      </c>
      <c r="D247" s="82" t="s">
        <v>62</v>
      </c>
      <c r="E247" s="82"/>
      <c r="F247" s="82" t="s">
        <v>63</v>
      </c>
      <c r="G247" s="84" t="str">
        <f aca="false">G235</f>
        <v>Przesunięcia
Przychodzące</v>
      </c>
      <c r="H247" s="84" t="str">
        <f aca="false">H235</f>
        <v>Przesunięcia
Wychodzące</v>
      </c>
      <c r="I247" s="84" t="str">
        <f aca="false">I235</f>
        <v>Merch
(układ. gablot)</v>
      </c>
      <c r="J247" s="84" t="str">
        <f aca="false">J235</f>
        <v>Czyszczenie strefy
(porządki)</v>
      </c>
      <c r="K247" s="84" t="str">
        <f aca="false">K235</f>
        <v>Metki</v>
      </c>
      <c r="L247" s="84" t="str">
        <f aca="false">L235</f>
        <v>Merch
Przychodzący</v>
      </c>
      <c r="M247" s="84" t="str">
        <f aca="false">M235</f>
        <v>Serwis,
Pick-up</v>
      </c>
      <c r="N247" s="84" t="str">
        <f aca="false">N235</f>
        <v>Maile</v>
      </c>
      <c r="O247" s="84" t="str">
        <f aca="false">O235</f>
        <v>Analizy</v>
      </c>
      <c r="P247" s="84" t="str">
        <f aca="false">P235</f>
        <v>Magazyn</v>
      </c>
      <c r="Q247" s="84" t="str">
        <f aca="false">Q235</f>
        <v>Inkaso,
Dokumenty</v>
      </c>
      <c r="R247" s="84" t="str">
        <f aca="false">R235</f>
        <v>Zamknięcie
Dnia</v>
      </c>
      <c r="S247" s="84" t="str">
        <f aca="false">S235</f>
        <v>Syt. Aw.</v>
      </c>
      <c r="T247" s="87" t="s">
        <v>16</v>
      </c>
    </row>
    <row r="248" customFormat="false" ht="14.85" hidden="false" customHeight="true" outlineLevel="0" collapsed="false">
      <c r="A248" s="89" t="s">
        <v>76</v>
      </c>
      <c r="B248" s="89" t="s">
        <v>77</v>
      </c>
      <c r="C248" s="89"/>
      <c r="D248" s="89" t="s">
        <v>78</v>
      </c>
      <c r="E248" s="89" t="s">
        <v>79</v>
      </c>
      <c r="F248" s="89"/>
      <c r="G248" s="105"/>
      <c r="H248" s="105"/>
      <c r="I248" s="105"/>
      <c r="J248" s="106"/>
      <c r="K248" s="105"/>
      <c r="L248" s="89"/>
      <c r="M248" s="105"/>
      <c r="N248" s="105"/>
      <c r="O248" s="105"/>
      <c r="P248" s="105"/>
      <c r="Q248" s="105"/>
      <c r="R248" s="105"/>
      <c r="S248" s="107"/>
      <c r="T248" s="128"/>
    </row>
    <row r="249" customFormat="false" ht="14.85" hidden="false" customHeight="true" outlineLevel="0" collapsed="false">
      <c r="A249" s="8" t="str">
        <f aca="false">A237</f>
        <v>Tomasz</v>
      </c>
      <c r="B249" s="109" t="str">
        <f aca="false">B237</f>
        <v>Kierownik</v>
      </c>
      <c r="C249" s="96" t="n">
        <f aca="false">C237-F249</f>
        <v>176</v>
      </c>
      <c r="D249" s="95" t="n">
        <f aca="false">Grafik_Sierpień!D36</f>
        <v>0</v>
      </c>
      <c r="E249" s="110" t="n">
        <f aca="false">Grafik_Sierpień!E36</f>
        <v>0</v>
      </c>
      <c r="F249" s="95" t="n">
        <f aca="false">E249-D249</f>
        <v>0</v>
      </c>
      <c r="G249" s="100"/>
      <c r="H249" s="100"/>
      <c r="I249" s="100"/>
      <c r="J249" s="100"/>
      <c r="K249" s="100"/>
      <c r="L249" s="100"/>
      <c r="M249" s="100"/>
      <c r="N249" s="100"/>
      <c r="O249" s="100"/>
      <c r="P249" s="100"/>
      <c r="Q249" s="100"/>
      <c r="R249" s="100"/>
      <c r="S249" s="100" t="s">
        <v>80</v>
      </c>
      <c r="T249" s="126"/>
    </row>
    <row r="250" customFormat="false" ht="14.85" hidden="false" customHeight="true" outlineLevel="0" collapsed="false">
      <c r="A250" s="8" t="str">
        <f aca="false">A238</f>
        <v>Adrian</v>
      </c>
      <c r="B250" s="109" t="str">
        <f aca="false">B238</f>
        <v>Zstępca</v>
      </c>
      <c r="C250" s="96" t="n">
        <f aca="false">C238-F250</f>
        <v>176</v>
      </c>
      <c r="D250" s="95" t="n">
        <f aca="false">Grafik_Sierpień!H36</f>
        <v>0</v>
      </c>
      <c r="E250" s="110" t="n">
        <f aca="false">Grafik_Sierpień!I36</f>
        <v>0</v>
      </c>
      <c r="F250" s="95" t="n">
        <f aca="false">E250-D250</f>
        <v>0</v>
      </c>
      <c r="G250" s="100"/>
      <c r="H250" s="100"/>
      <c r="I250" s="100"/>
      <c r="J250" s="100"/>
      <c r="K250" s="100"/>
      <c r="L250" s="100"/>
      <c r="M250" s="100"/>
      <c r="N250" s="100"/>
      <c r="O250" s="100"/>
      <c r="P250" s="100"/>
      <c r="Q250" s="100"/>
      <c r="R250" s="100"/>
      <c r="S250" s="100" t="s">
        <v>80</v>
      </c>
      <c r="T250" s="126"/>
    </row>
    <row r="251" customFormat="false" ht="14.85" hidden="false" customHeight="true" outlineLevel="0" collapsed="false">
      <c r="A251" s="8" t="str">
        <f aca="false">A239</f>
        <v>Damian</v>
      </c>
      <c r="B251" s="109" t="str">
        <f aca="false">B239</f>
        <v>Sprzedawca</v>
      </c>
      <c r="C251" s="96" t="n">
        <f aca="false">C239-F251</f>
        <v>176</v>
      </c>
      <c r="D251" s="95" t="n">
        <f aca="false">Grafik_Sierpień!L36</f>
        <v>0</v>
      </c>
      <c r="E251" s="110" t="n">
        <f aca="false">Grafik_Sierpień!M36</f>
        <v>0</v>
      </c>
      <c r="F251" s="95" t="n">
        <f aca="false">E251-D251</f>
        <v>0</v>
      </c>
      <c r="G251" s="100"/>
      <c r="H251" s="100"/>
      <c r="I251" s="100"/>
      <c r="J251" s="100"/>
      <c r="K251" s="100"/>
      <c r="L251" s="100"/>
      <c r="M251" s="100"/>
      <c r="N251" s="100"/>
      <c r="O251" s="100"/>
      <c r="P251" s="100"/>
      <c r="Q251" s="100"/>
      <c r="R251" s="100"/>
      <c r="S251" s="100" t="s">
        <v>80</v>
      </c>
      <c r="T251" s="126"/>
    </row>
    <row r="252" customFormat="false" ht="14.85" hidden="false" customHeight="true" outlineLevel="0" collapsed="false">
      <c r="A252" s="8" t="str">
        <f aca="false">A240</f>
        <v>Michał</v>
      </c>
      <c r="B252" s="109" t="str">
        <f aca="false">B240</f>
        <v>Sprzedawca</v>
      </c>
      <c r="C252" s="96" t="n">
        <f aca="false">C240-F252</f>
        <v>176</v>
      </c>
      <c r="D252" s="95" t="n">
        <f aca="false">Grafik_Sierpień!P36</f>
        <v>0</v>
      </c>
      <c r="E252" s="110" t="n">
        <f aca="false">Grafik_Sierpień!Q36</f>
        <v>0</v>
      </c>
      <c r="F252" s="95" t="n">
        <f aca="false">E252-D252</f>
        <v>0</v>
      </c>
      <c r="G252" s="100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100"/>
      <c r="S252" s="100" t="s">
        <v>80</v>
      </c>
      <c r="T252" s="126"/>
    </row>
    <row r="253" customFormat="false" ht="14.85" hidden="false" customHeight="true" outlineLevel="0" collapsed="false">
      <c r="A253" s="8" t="str">
        <f aca="false">A241</f>
        <v>Radosław</v>
      </c>
      <c r="B253" s="109" t="str">
        <f aca="false">B241</f>
        <v>Sprzedawca</v>
      </c>
      <c r="C253" s="96" t="n">
        <f aca="false">C241-F253</f>
        <v>176</v>
      </c>
      <c r="D253" s="95" t="n">
        <f aca="false">Grafik_Sierpień!T36</f>
        <v>0</v>
      </c>
      <c r="E253" s="110" t="n">
        <f aca="false">Grafik_Sierpień!U36</f>
        <v>0</v>
      </c>
      <c r="F253" s="95" t="n">
        <f aca="false">E253-D253</f>
        <v>0</v>
      </c>
      <c r="G253" s="100"/>
      <c r="H253" s="100"/>
      <c r="I253" s="100"/>
      <c r="J253" s="100"/>
      <c r="K253" s="100"/>
      <c r="L253" s="100"/>
      <c r="M253" s="100"/>
      <c r="N253" s="100"/>
      <c r="O253" s="100"/>
      <c r="P253" s="100"/>
      <c r="Q253" s="100"/>
      <c r="R253" s="100"/>
      <c r="S253" s="100" t="s">
        <v>80</v>
      </c>
      <c r="T253" s="126"/>
    </row>
    <row r="254" customFormat="false" ht="14.85" hidden="false" customHeight="true" outlineLevel="0" collapsed="false">
      <c r="A254" s="8" t="str">
        <f aca="false">A242</f>
        <v>Jakub</v>
      </c>
      <c r="B254" s="109" t="str">
        <f aca="false">B242</f>
        <v>Sprzedawca</v>
      </c>
      <c r="C254" s="96" t="n">
        <f aca="false">C242-F254</f>
        <v>176</v>
      </c>
      <c r="D254" s="95" t="n">
        <f aca="false">Grafik_Sierpień!X36</f>
        <v>0</v>
      </c>
      <c r="E254" s="110" t="n">
        <f aca="false">Grafik_Sierpień!Y36</f>
        <v>0</v>
      </c>
      <c r="F254" s="95" t="n">
        <f aca="false">E254-D254</f>
        <v>0</v>
      </c>
      <c r="G254" s="100"/>
      <c r="H254" s="100"/>
      <c r="I254" s="100"/>
      <c r="J254" s="100"/>
      <c r="K254" s="100"/>
      <c r="L254" s="100"/>
      <c r="M254" s="100"/>
      <c r="N254" s="100"/>
      <c r="O254" s="100"/>
      <c r="P254" s="100"/>
      <c r="Q254" s="100"/>
      <c r="R254" s="100"/>
      <c r="S254" s="100" t="s">
        <v>80</v>
      </c>
      <c r="T254" s="126"/>
    </row>
    <row r="255" customFormat="false" ht="14.85" hidden="false" customHeight="true" outlineLevel="0" collapsed="false">
      <c r="A255" s="8" t="str">
        <f aca="false">A243</f>
        <v>Adrian</v>
      </c>
      <c r="B255" s="109" t="str">
        <f aca="false">B243</f>
        <v>Sprzedawca</v>
      </c>
      <c r="C255" s="96" t="n">
        <f aca="false">C243-F255</f>
        <v>176</v>
      </c>
      <c r="D255" s="95" t="n">
        <f aca="false">Grafik_Sierpień!AB36</f>
        <v>0</v>
      </c>
      <c r="E255" s="110" t="n">
        <f aca="false">Grafik_Sierpień!AC36</f>
        <v>0</v>
      </c>
      <c r="F255" s="95" t="n">
        <f aca="false">E255-D255</f>
        <v>0</v>
      </c>
      <c r="G255" s="100"/>
      <c r="H255" s="100"/>
      <c r="I255" s="100"/>
      <c r="J255" s="100"/>
      <c r="K255" s="100"/>
      <c r="L255" s="100"/>
      <c r="M255" s="100"/>
      <c r="N255" s="100"/>
      <c r="O255" s="100"/>
      <c r="P255" s="100"/>
      <c r="Q255" s="100"/>
      <c r="R255" s="100"/>
      <c r="S255" s="100" t="s">
        <v>80</v>
      </c>
      <c r="T255" s="126"/>
    </row>
    <row r="256" customFormat="false" ht="14.85" hidden="false" customHeight="true" outlineLevel="0" collapsed="false">
      <c r="A256" s="8" t="str">
        <f aca="false">A244</f>
        <v>Radosław</v>
      </c>
      <c r="B256" s="109" t="str">
        <f aca="false">B244</f>
        <v>Sprzedawca</v>
      </c>
      <c r="C256" s="96" t="n">
        <f aca="false">C244-F256</f>
        <v>176</v>
      </c>
      <c r="D256" s="95" t="n">
        <f aca="false">Grafik_Sierpień!AF36</f>
        <v>0</v>
      </c>
      <c r="E256" s="95" t="n">
        <f aca="false">Grafik_Sierpień!AG36</f>
        <v>0</v>
      </c>
      <c r="F256" s="95" t="n">
        <f aca="false">E256-D256</f>
        <v>0</v>
      </c>
      <c r="G256" s="100"/>
      <c r="H256" s="100"/>
      <c r="I256" s="100"/>
      <c r="J256" s="100"/>
      <c r="K256" s="100"/>
      <c r="L256" s="100"/>
      <c r="M256" s="100"/>
      <c r="N256" s="100"/>
      <c r="O256" s="100"/>
      <c r="P256" s="100"/>
      <c r="Q256" s="100"/>
      <c r="R256" s="100"/>
      <c r="S256" s="100" t="s">
        <v>80</v>
      </c>
      <c r="T256" s="126"/>
    </row>
    <row r="257" customFormat="false" ht="14.85" hidden="false" customHeight="true" outlineLevel="0" collapsed="false">
      <c r="A257" s="8" t="str">
        <f aca="false">A245</f>
        <v>Kacper</v>
      </c>
      <c r="B257" s="109" t="str">
        <f aca="false">B245</f>
        <v>Sprzedawca</v>
      </c>
      <c r="C257" s="96" t="n">
        <f aca="false">C245-F257</f>
        <v>176</v>
      </c>
      <c r="D257" s="95" t="n">
        <f aca="false">Grafik_Sierpień!AJ36</f>
        <v>0</v>
      </c>
      <c r="E257" s="95" t="n">
        <f aca="false">Grafik_Sierpień!AK36</f>
        <v>0</v>
      </c>
      <c r="F257" s="95" t="n">
        <f aca="false">E257-D257</f>
        <v>0</v>
      </c>
      <c r="G257" s="100"/>
      <c r="H257" s="100"/>
      <c r="I257" s="100"/>
      <c r="J257" s="100"/>
      <c r="K257" s="100"/>
      <c r="L257" s="100"/>
      <c r="M257" s="100"/>
      <c r="N257" s="100"/>
      <c r="O257" s="100"/>
      <c r="P257" s="100"/>
      <c r="Q257" s="100"/>
      <c r="R257" s="100"/>
      <c r="S257" s="100" t="s">
        <v>80</v>
      </c>
      <c r="T257" s="126"/>
    </row>
    <row r="258" customFormat="false" ht="14.85" hidden="false" customHeight="true" outlineLevel="0" collapsed="false">
      <c r="D258" s="0"/>
      <c r="E258" s="0"/>
      <c r="T258" s="127"/>
    </row>
    <row r="259" customFormat="false" ht="35.65" hidden="false" customHeight="true" outlineLevel="0" collapsed="false">
      <c r="A259" s="82" t="str">
        <f aca="false">Grafik_Lipiec!B37</f>
        <v>niedziela</v>
      </c>
      <c r="B259" s="83" t="n">
        <f aca="false">Grafik_Lipiec!C37</f>
        <v>22</v>
      </c>
      <c r="C259" s="82" t="s">
        <v>61</v>
      </c>
      <c r="D259" s="82" t="s">
        <v>62</v>
      </c>
      <c r="E259" s="82"/>
      <c r="F259" s="82" t="s">
        <v>63</v>
      </c>
      <c r="G259" s="84" t="str">
        <f aca="false">G247</f>
        <v>Przesunięcia
Przychodzące</v>
      </c>
      <c r="H259" s="84" t="str">
        <f aca="false">H247</f>
        <v>Przesunięcia
Wychodzące</v>
      </c>
      <c r="I259" s="84" t="str">
        <f aca="false">I247</f>
        <v>Merch
(układ. gablot)</v>
      </c>
      <c r="J259" s="84" t="str">
        <f aca="false">J247</f>
        <v>Czyszczenie strefy
(porządki)</v>
      </c>
      <c r="K259" s="84" t="str">
        <f aca="false">K247</f>
        <v>Metki</v>
      </c>
      <c r="L259" s="84" t="str">
        <f aca="false">L247</f>
        <v>Merch
Przychodzący</v>
      </c>
      <c r="M259" s="84" t="str">
        <f aca="false">M247</f>
        <v>Serwis,
Pick-up</v>
      </c>
      <c r="N259" s="84" t="str">
        <f aca="false">N247</f>
        <v>Maile</v>
      </c>
      <c r="O259" s="84" t="str">
        <f aca="false">O247</f>
        <v>Analizy</v>
      </c>
      <c r="P259" s="84" t="str">
        <f aca="false">P247</f>
        <v>Magazyn</v>
      </c>
      <c r="Q259" s="84" t="str">
        <f aca="false">Q247</f>
        <v>Inkaso,
Dokumenty</v>
      </c>
      <c r="R259" s="84" t="str">
        <f aca="false">R247</f>
        <v>Zamknięcie
Dnia</v>
      </c>
      <c r="S259" s="84" t="str">
        <f aca="false">S247</f>
        <v>Syt. Aw.</v>
      </c>
      <c r="T259" s="87" t="s">
        <v>16</v>
      </c>
    </row>
    <row r="260" customFormat="false" ht="14.85" hidden="false" customHeight="true" outlineLevel="0" collapsed="false">
      <c r="A260" s="89" t="s">
        <v>76</v>
      </c>
      <c r="B260" s="89" t="s">
        <v>77</v>
      </c>
      <c r="C260" s="89"/>
      <c r="D260" s="89" t="s">
        <v>78</v>
      </c>
      <c r="E260" s="89" t="s">
        <v>79</v>
      </c>
      <c r="F260" s="89"/>
      <c r="G260" s="105"/>
      <c r="H260" s="105"/>
      <c r="I260" s="105"/>
      <c r="J260" s="106"/>
      <c r="K260" s="105"/>
      <c r="L260" s="89"/>
      <c r="M260" s="105"/>
      <c r="N260" s="105"/>
      <c r="O260" s="105"/>
      <c r="P260" s="105"/>
      <c r="Q260" s="105"/>
      <c r="R260" s="105"/>
      <c r="S260" s="107"/>
      <c r="T260" s="128"/>
    </row>
    <row r="261" customFormat="false" ht="14.85" hidden="false" customHeight="true" outlineLevel="0" collapsed="false">
      <c r="A261" s="8" t="str">
        <f aca="false">A249</f>
        <v>Tomasz</v>
      </c>
      <c r="B261" s="109" t="str">
        <f aca="false">B249</f>
        <v>Kierownik</v>
      </c>
      <c r="C261" s="96" t="n">
        <f aca="false">C249-F261</f>
        <v>176</v>
      </c>
      <c r="D261" s="95" t="n">
        <f aca="false">Grafik_Sierpień!D37</f>
        <v>0</v>
      </c>
      <c r="E261" s="110" t="n">
        <f aca="false">Grafik_Sierpień!E37</f>
        <v>0</v>
      </c>
      <c r="F261" s="95" t="n">
        <f aca="false">E261-D261</f>
        <v>0</v>
      </c>
      <c r="G261" s="100"/>
      <c r="H261" s="100"/>
      <c r="I261" s="100"/>
      <c r="J261" s="100"/>
      <c r="K261" s="100"/>
      <c r="L261" s="100"/>
      <c r="M261" s="100"/>
      <c r="N261" s="100"/>
      <c r="O261" s="100"/>
      <c r="P261" s="100"/>
      <c r="Q261" s="100"/>
      <c r="R261" s="100"/>
      <c r="S261" s="100" t="s">
        <v>80</v>
      </c>
      <c r="T261" s="126"/>
    </row>
    <row r="262" customFormat="false" ht="14.85" hidden="false" customHeight="true" outlineLevel="0" collapsed="false">
      <c r="A262" s="8" t="str">
        <f aca="false">A250</f>
        <v>Adrian</v>
      </c>
      <c r="B262" s="109" t="str">
        <f aca="false">B250</f>
        <v>Zstępca</v>
      </c>
      <c r="C262" s="96" t="n">
        <f aca="false">C250-F262</f>
        <v>176</v>
      </c>
      <c r="D262" s="95" t="n">
        <f aca="false">Grafik_Sierpień!H37</f>
        <v>0</v>
      </c>
      <c r="E262" s="110" t="n">
        <f aca="false">Grafik_Sierpień!I37</f>
        <v>0</v>
      </c>
      <c r="F262" s="95" t="n">
        <f aca="false">E262-D262</f>
        <v>0</v>
      </c>
      <c r="G262" s="100"/>
      <c r="H262" s="100"/>
      <c r="I262" s="100"/>
      <c r="J262" s="100"/>
      <c r="K262" s="100"/>
      <c r="L262" s="100"/>
      <c r="M262" s="100"/>
      <c r="N262" s="100"/>
      <c r="O262" s="100"/>
      <c r="P262" s="100"/>
      <c r="Q262" s="100"/>
      <c r="R262" s="100"/>
      <c r="S262" s="100" t="s">
        <v>80</v>
      </c>
      <c r="T262" s="126"/>
    </row>
    <row r="263" customFormat="false" ht="14.85" hidden="false" customHeight="true" outlineLevel="0" collapsed="false">
      <c r="A263" s="8" t="str">
        <f aca="false">A251</f>
        <v>Damian</v>
      </c>
      <c r="B263" s="109" t="str">
        <f aca="false">B251</f>
        <v>Sprzedawca</v>
      </c>
      <c r="C263" s="96" t="n">
        <f aca="false">C251-F263</f>
        <v>176</v>
      </c>
      <c r="D263" s="95" t="n">
        <f aca="false">Grafik_Sierpień!L37</f>
        <v>0</v>
      </c>
      <c r="E263" s="110" t="n">
        <f aca="false">Grafik_Sierpień!M37</f>
        <v>0</v>
      </c>
      <c r="F263" s="95" t="n">
        <f aca="false">E263-D263</f>
        <v>0</v>
      </c>
      <c r="G263" s="100"/>
      <c r="H263" s="100"/>
      <c r="I263" s="100"/>
      <c r="J263" s="100"/>
      <c r="K263" s="100"/>
      <c r="L263" s="100"/>
      <c r="M263" s="100"/>
      <c r="N263" s="100"/>
      <c r="O263" s="100"/>
      <c r="P263" s="100"/>
      <c r="Q263" s="100"/>
      <c r="R263" s="100"/>
      <c r="S263" s="100" t="s">
        <v>80</v>
      </c>
      <c r="T263" s="126"/>
    </row>
    <row r="264" customFormat="false" ht="14.85" hidden="false" customHeight="true" outlineLevel="0" collapsed="false">
      <c r="A264" s="8" t="str">
        <f aca="false">A252</f>
        <v>Michał</v>
      </c>
      <c r="B264" s="109" t="str">
        <f aca="false">B252</f>
        <v>Sprzedawca</v>
      </c>
      <c r="C264" s="96" t="n">
        <f aca="false">C252-F264</f>
        <v>176</v>
      </c>
      <c r="D264" s="95" t="n">
        <f aca="false">Grafik_Sierpień!P37</f>
        <v>0</v>
      </c>
      <c r="E264" s="110" t="n">
        <f aca="false">Grafik_Sierpień!Q37</f>
        <v>0</v>
      </c>
      <c r="F264" s="95" t="n">
        <f aca="false">E264-D264</f>
        <v>0</v>
      </c>
      <c r="G264" s="100"/>
      <c r="H264" s="100"/>
      <c r="I264" s="100"/>
      <c r="J264" s="100"/>
      <c r="K264" s="100"/>
      <c r="L264" s="100"/>
      <c r="M264" s="100"/>
      <c r="N264" s="100"/>
      <c r="O264" s="100"/>
      <c r="P264" s="100"/>
      <c r="Q264" s="100"/>
      <c r="R264" s="100"/>
      <c r="S264" s="100" t="s">
        <v>80</v>
      </c>
      <c r="T264" s="126"/>
    </row>
    <row r="265" customFormat="false" ht="14.85" hidden="false" customHeight="true" outlineLevel="0" collapsed="false">
      <c r="A265" s="8" t="str">
        <f aca="false">A253</f>
        <v>Radosław</v>
      </c>
      <c r="B265" s="109" t="str">
        <f aca="false">B253</f>
        <v>Sprzedawca</v>
      </c>
      <c r="C265" s="96" t="n">
        <f aca="false">C253-F265</f>
        <v>176</v>
      </c>
      <c r="D265" s="95" t="n">
        <f aca="false">Grafik_Sierpień!T37</f>
        <v>0</v>
      </c>
      <c r="E265" s="110" t="n">
        <f aca="false">Grafik_Sierpień!U37</f>
        <v>0</v>
      </c>
      <c r="F265" s="95" t="n">
        <f aca="false">E265-D265</f>
        <v>0</v>
      </c>
      <c r="G265" s="100"/>
      <c r="H265" s="100"/>
      <c r="I265" s="100"/>
      <c r="J265" s="100"/>
      <c r="K265" s="100"/>
      <c r="L265" s="100"/>
      <c r="M265" s="100"/>
      <c r="N265" s="100"/>
      <c r="O265" s="100"/>
      <c r="P265" s="100"/>
      <c r="Q265" s="100"/>
      <c r="R265" s="100"/>
      <c r="S265" s="100" t="s">
        <v>80</v>
      </c>
      <c r="T265" s="126"/>
    </row>
    <row r="266" customFormat="false" ht="14.85" hidden="false" customHeight="true" outlineLevel="0" collapsed="false">
      <c r="A266" s="8" t="str">
        <f aca="false">A254</f>
        <v>Jakub</v>
      </c>
      <c r="B266" s="109" t="str">
        <f aca="false">B254</f>
        <v>Sprzedawca</v>
      </c>
      <c r="C266" s="96" t="n">
        <f aca="false">C254-F266</f>
        <v>176</v>
      </c>
      <c r="D266" s="95" t="n">
        <f aca="false">Grafik_Sierpień!X37</f>
        <v>0</v>
      </c>
      <c r="E266" s="110" t="n">
        <f aca="false">Grafik_Sierpień!Y37</f>
        <v>0</v>
      </c>
      <c r="F266" s="95" t="n">
        <f aca="false">E266-D266</f>
        <v>0</v>
      </c>
      <c r="G266" s="100"/>
      <c r="H266" s="100"/>
      <c r="I266" s="100"/>
      <c r="J266" s="100"/>
      <c r="K266" s="100"/>
      <c r="L266" s="100"/>
      <c r="M266" s="100"/>
      <c r="N266" s="100"/>
      <c r="O266" s="100"/>
      <c r="P266" s="100"/>
      <c r="Q266" s="100"/>
      <c r="R266" s="100"/>
      <c r="S266" s="100" t="s">
        <v>80</v>
      </c>
      <c r="T266" s="126"/>
    </row>
    <row r="267" customFormat="false" ht="14.85" hidden="false" customHeight="true" outlineLevel="0" collapsed="false">
      <c r="A267" s="8" t="str">
        <f aca="false">A255</f>
        <v>Adrian</v>
      </c>
      <c r="B267" s="109" t="str">
        <f aca="false">B255</f>
        <v>Sprzedawca</v>
      </c>
      <c r="C267" s="96" t="n">
        <f aca="false">C255-F267</f>
        <v>176</v>
      </c>
      <c r="D267" s="95" t="n">
        <f aca="false">Grafik_Sierpień!AB37</f>
        <v>0</v>
      </c>
      <c r="E267" s="110" t="n">
        <f aca="false">Grafik_Sierpień!AC37</f>
        <v>0</v>
      </c>
      <c r="F267" s="95" t="n">
        <f aca="false">E267-D267</f>
        <v>0</v>
      </c>
      <c r="G267" s="100"/>
      <c r="H267" s="100"/>
      <c r="I267" s="100"/>
      <c r="J267" s="100"/>
      <c r="K267" s="100"/>
      <c r="L267" s="100"/>
      <c r="M267" s="100"/>
      <c r="N267" s="100"/>
      <c r="O267" s="100"/>
      <c r="P267" s="100"/>
      <c r="Q267" s="100"/>
      <c r="R267" s="100"/>
      <c r="S267" s="100" t="s">
        <v>80</v>
      </c>
      <c r="T267" s="126"/>
    </row>
    <row r="268" customFormat="false" ht="14.85" hidden="false" customHeight="true" outlineLevel="0" collapsed="false">
      <c r="A268" s="8" t="str">
        <f aca="false">A256</f>
        <v>Radosław</v>
      </c>
      <c r="B268" s="109" t="str">
        <f aca="false">B256</f>
        <v>Sprzedawca</v>
      </c>
      <c r="C268" s="96" t="n">
        <f aca="false">C256-F268</f>
        <v>176</v>
      </c>
      <c r="D268" s="95" t="n">
        <f aca="false">Grafik_Sierpień!AF37</f>
        <v>0</v>
      </c>
      <c r="E268" s="95" t="n">
        <f aca="false">Grafik_Sierpień!AG37</f>
        <v>0</v>
      </c>
      <c r="F268" s="95" t="n">
        <f aca="false">E268-D268</f>
        <v>0</v>
      </c>
      <c r="G268" s="100"/>
      <c r="H268" s="100"/>
      <c r="I268" s="100"/>
      <c r="J268" s="100"/>
      <c r="K268" s="100"/>
      <c r="L268" s="100"/>
      <c r="M268" s="100"/>
      <c r="N268" s="100"/>
      <c r="O268" s="100"/>
      <c r="P268" s="100"/>
      <c r="Q268" s="100"/>
      <c r="R268" s="100"/>
      <c r="S268" s="100" t="s">
        <v>80</v>
      </c>
      <c r="T268" s="126"/>
    </row>
    <row r="269" customFormat="false" ht="14.85" hidden="false" customHeight="true" outlineLevel="0" collapsed="false">
      <c r="A269" s="8" t="str">
        <f aca="false">A257</f>
        <v>Kacper</v>
      </c>
      <c r="B269" s="109" t="str">
        <f aca="false">B257</f>
        <v>Sprzedawca</v>
      </c>
      <c r="C269" s="96" t="n">
        <f aca="false">C257-F269</f>
        <v>176</v>
      </c>
      <c r="D269" s="95" t="n">
        <f aca="false">Grafik_Sierpień!AJ37</f>
        <v>0</v>
      </c>
      <c r="E269" s="95" t="n">
        <f aca="false">Grafik_Sierpień!AK37</f>
        <v>0</v>
      </c>
      <c r="F269" s="95" t="n">
        <f aca="false">E269-D269</f>
        <v>0</v>
      </c>
      <c r="G269" s="100"/>
      <c r="H269" s="100"/>
      <c r="I269" s="100"/>
      <c r="J269" s="100"/>
      <c r="K269" s="100"/>
      <c r="L269" s="100"/>
      <c r="M269" s="100"/>
      <c r="N269" s="100"/>
      <c r="O269" s="100"/>
      <c r="P269" s="100"/>
      <c r="Q269" s="100"/>
      <c r="R269" s="100"/>
      <c r="S269" s="100" t="s">
        <v>80</v>
      </c>
      <c r="T269" s="126"/>
    </row>
    <row r="270" customFormat="false" ht="14.85" hidden="false" customHeight="true" outlineLevel="0" collapsed="false">
      <c r="D270" s="0"/>
      <c r="E270" s="0"/>
      <c r="T270" s="127"/>
    </row>
    <row r="271" customFormat="false" ht="35.65" hidden="false" customHeight="true" outlineLevel="0" collapsed="false">
      <c r="A271" s="82" t="str">
        <f aca="false">Grafik_Lipiec!B38</f>
        <v>poniedziałek</v>
      </c>
      <c r="B271" s="83" t="n">
        <f aca="false">Grafik_Lipiec!C38</f>
        <v>23</v>
      </c>
      <c r="C271" s="82" t="s">
        <v>61</v>
      </c>
      <c r="D271" s="82" t="s">
        <v>62</v>
      </c>
      <c r="E271" s="82"/>
      <c r="F271" s="82" t="s">
        <v>63</v>
      </c>
      <c r="G271" s="84" t="str">
        <f aca="false">G259</f>
        <v>Przesunięcia
Przychodzące</v>
      </c>
      <c r="H271" s="84" t="str">
        <f aca="false">H259</f>
        <v>Przesunięcia
Wychodzące</v>
      </c>
      <c r="I271" s="84" t="str">
        <f aca="false">I259</f>
        <v>Merch
(układ. gablot)</v>
      </c>
      <c r="J271" s="84" t="str">
        <f aca="false">J259</f>
        <v>Czyszczenie strefy
(porządki)</v>
      </c>
      <c r="K271" s="84" t="str">
        <f aca="false">K259</f>
        <v>Metki</v>
      </c>
      <c r="L271" s="84" t="str">
        <f aca="false">L259</f>
        <v>Merch
Przychodzący</v>
      </c>
      <c r="M271" s="84" t="str">
        <f aca="false">M259</f>
        <v>Serwis,
Pick-up</v>
      </c>
      <c r="N271" s="84" t="str">
        <f aca="false">N259</f>
        <v>Maile</v>
      </c>
      <c r="O271" s="84" t="str">
        <f aca="false">O259</f>
        <v>Analizy</v>
      </c>
      <c r="P271" s="84" t="str">
        <f aca="false">P259</f>
        <v>Magazyn</v>
      </c>
      <c r="Q271" s="84" t="str">
        <f aca="false">Q259</f>
        <v>Inkaso,
Dokumenty</v>
      </c>
      <c r="R271" s="84" t="str">
        <f aca="false">R259</f>
        <v>Zamknięcie
Dnia</v>
      </c>
      <c r="S271" s="84" t="str">
        <f aca="false">S259</f>
        <v>Syt. Aw.</v>
      </c>
      <c r="T271" s="87" t="s">
        <v>16</v>
      </c>
    </row>
    <row r="272" customFormat="false" ht="14.85" hidden="false" customHeight="true" outlineLevel="0" collapsed="false">
      <c r="A272" s="89" t="s">
        <v>76</v>
      </c>
      <c r="B272" s="89" t="s">
        <v>77</v>
      </c>
      <c r="C272" s="89"/>
      <c r="D272" s="89" t="s">
        <v>78</v>
      </c>
      <c r="E272" s="89" t="s">
        <v>79</v>
      </c>
      <c r="F272" s="89"/>
      <c r="G272" s="105"/>
      <c r="H272" s="105"/>
      <c r="I272" s="105"/>
      <c r="J272" s="130"/>
      <c r="K272" s="130"/>
      <c r="L272" s="130"/>
      <c r="M272" s="130"/>
      <c r="N272" s="130"/>
      <c r="O272" s="130"/>
      <c r="P272" s="105"/>
      <c r="Q272" s="105"/>
      <c r="R272" s="105"/>
      <c r="S272" s="107"/>
      <c r="T272" s="128"/>
    </row>
    <row r="273" customFormat="false" ht="14.85" hidden="false" customHeight="true" outlineLevel="0" collapsed="false">
      <c r="A273" s="8" t="str">
        <f aca="false">A261</f>
        <v>Tomasz</v>
      </c>
      <c r="B273" s="109" t="str">
        <f aca="false">B261</f>
        <v>Kierownik</v>
      </c>
      <c r="C273" s="96" t="n">
        <f aca="false">C261-F273</f>
        <v>176</v>
      </c>
      <c r="D273" s="95" t="n">
        <f aca="false">Grafik_Sierpień!D38</f>
        <v>0</v>
      </c>
      <c r="E273" s="110" t="n">
        <f aca="false">Grafik_Sierpień!E38</f>
        <v>0</v>
      </c>
      <c r="F273" s="95" t="n">
        <f aca="false">E273-D273</f>
        <v>0</v>
      </c>
      <c r="G273" s="100"/>
      <c r="H273" s="100"/>
      <c r="I273" s="100"/>
      <c r="J273" s="100"/>
      <c r="K273" s="100"/>
      <c r="L273" s="100"/>
      <c r="M273" s="100"/>
      <c r="N273" s="100"/>
      <c r="O273" s="100"/>
      <c r="P273" s="100"/>
      <c r="Q273" s="100"/>
      <c r="R273" s="100"/>
      <c r="S273" s="100" t="s">
        <v>80</v>
      </c>
      <c r="T273" s="126"/>
    </row>
    <row r="274" customFormat="false" ht="14.85" hidden="false" customHeight="true" outlineLevel="0" collapsed="false">
      <c r="A274" s="8" t="str">
        <f aca="false">A262</f>
        <v>Adrian</v>
      </c>
      <c r="B274" s="109" t="str">
        <f aca="false">B262</f>
        <v>Zstępca</v>
      </c>
      <c r="C274" s="96" t="n">
        <f aca="false">C262-F274</f>
        <v>176</v>
      </c>
      <c r="D274" s="95" t="n">
        <f aca="false">Grafik_Sierpień!H38</f>
        <v>0</v>
      </c>
      <c r="E274" s="110" t="n">
        <f aca="false">Grafik_Sierpień!I38</f>
        <v>0</v>
      </c>
      <c r="F274" s="95" t="n">
        <f aca="false">E274-D274</f>
        <v>0</v>
      </c>
      <c r="G274" s="100"/>
      <c r="H274" s="100"/>
      <c r="I274" s="100"/>
      <c r="J274" s="100"/>
      <c r="K274" s="100"/>
      <c r="L274" s="100"/>
      <c r="M274" s="100"/>
      <c r="N274" s="100"/>
      <c r="O274" s="100"/>
      <c r="P274" s="100"/>
      <c r="Q274" s="100"/>
      <c r="R274" s="100"/>
      <c r="S274" s="100" t="s">
        <v>80</v>
      </c>
      <c r="T274" s="126"/>
    </row>
    <row r="275" customFormat="false" ht="14.85" hidden="false" customHeight="true" outlineLevel="0" collapsed="false">
      <c r="A275" s="8" t="str">
        <f aca="false">A263</f>
        <v>Damian</v>
      </c>
      <c r="B275" s="109" t="str">
        <f aca="false">B263</f>
        <v>Sprzedawca</v>
      </c>
      <c r="C275" s="96" t="n">
        <f aca="false">C263-F275</f>
        <v>176</v>
      </c>
      <c r="D275" s="95" t="n">
        <f aca="false">Grafik_Sierpień!L38</f>
        <v>0</v>
      </c>
      <c r="E275" s="110" t="n">
        <f aca="false">Grafik_Sierpień!M38</f>
        <v>0</v>
      </c>
      <c r="F275" s="95" t="n">
        <f aca="false">E275-D275</f>
        <v>0</v>
      </c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 t="s">
        <v>80</v>
      </c>
      <c r="T275" s="126"/>
    </row>
    <row r="276" customFormat="false" ht="14.85" hidden="false" customHeight="true" outlineLevel="0" collapsed="false">
      <c r="A276" s="8" t="str">
        <f aca="false">A264</f>
        <v>Michał</v>
      </c>
      <c r="B276" s="109" t="str">
        <f aca="false">B264</f>
        <v>Sprzedawca</v>
      </c>
      <c r="C276" s="96" t="n">
        <f aca="false">C264-F276</f>
        <v>176</v>
      </c>
      <c r="D276" s="95" t="n">
        <f aca="false">Grafik_Sierpień!P38</f>
        <v>0</v>
      </c>
      <c r="E276" s="110" t="n">
        <f aca="false">Grafik_Sierpień!Q38</f>
        <v>0</v>
      </c>
      <c r="F276" s="95" t="n">
        <f aca="false">E276-D276</f>
        <v>0</v>
      </c>
      <c r="G276" s="100"/>
      <c r="H276" s="100"/>
      <c r="I276" s="100"/>
      <c r="J276" s="100"/>
      <c r="K276" s="100"/>
      <c r="L276" s="100"/>
      <c r="M276" s="100"/>
      <c r="N276" s="100"/>
      <c r="O276" s="100"/>
      <c r="P276" s="100"/>
      <c r="Q276" s="100"/>
      <c r="R276" s="100"/>
      <c r="S276" s="100" t="s">
        <v>80</v>
      </c>
      <c r="T276" s="126"/>
    </row>
    <row r="277" customFormat="false" ht="14.85" hidden="false" customHeight="true" outlineLevel="0" collapsed="false">
      <c r="A277" s="8" t="str">
        <f aca="false">A265</f>
        <v>Radosław</v>
      </c>
      <c r="B277" s="109" t="str">
        <f aca="false">B265</f>
        <v>Sprzedawca</v>
      </c>
      <c r="C277" s="96" t="n">
        <f aca="false">C265-F277</f>
        <v>176</v>
      </c>
      <c r="D277" s="95" t="n">
        <f aca="false">Grafik_Sierpień!T38</f>
        <v>0</v>
      </c>
      <c r="E277" s="110" t="n">
        <f aca="false">Grafik_Sierpień!U38</f>
        <v>0</v>
      </c>
      <c r="F277" s="95" t="n">
        <f aca="false">E277-D277</f>
        <v>0</v>
      </c>
      <c r="G277" s="100"/>
      <c r="H277" s="100"/>
      <c r="I277" s="100"/>
      <c r="J277" s="100"/>
      <c r="K277" s="100"/>
      <c r="L277" s="100"/>
      <c r="M277" s="100"/>
      <c r="N277" s="100"/>
      <c r="O277" s="100"/>
      <c r="P277" s="100"/>
      <c r="Q277" s="100"/>
      <c r="R277" s="100"/>
      <c r="S277" s="100" t="s">
        <v>80</v>
      </c>
      <c r="T277" s="126"/>
    </row>
    <row r="278" customFormat="false" ht="14.85" hidden="false" customHeight="true" outlineLevel="0" collapsed="false">
      <c r="A278" s="8" t="str">
        <f aca="false">A266</f>
        <v>Jakub</v>
      </c>
      <c r="B278" s="109" t="str">
        <f aca="false">B266</f>
        <v>Sprzedawca</v>
      </c>
      <c r="C278" s="96" t="n">
        <f aca="false">C266-F278</f>
        <v>176</v>
      </c>
      <c r="D278" s="95" t="n">
        <f aca="false">Grafik_Sierpień!X38</f>
        <v>0</v>
      </c>
      <c r="E278" s="110" t="n">
        <f aca="false">Grafik_Sierpień!Y38</f>
        <v>0</v>
      </c>
      <c r="F278" s="95" t="n">
        <f aca="false">E278-D278</f>
        <v>0</v>
      </c>
      <c r="G278" s="100"/>
      <c r="H278" s="100"/>
      <c r="I278" s="100"/>
      <c r="J278" s="100"/>
      <c r="K278" s="100"/>
      <c r="L278" s="100"/>
      <c r="M278" s="100"/>
      <c r="N278" s="100"/>
      <c r="O278" s="100"/>
      <c r="P278" s="100"/>
      <c r="Q278" s="100"/>
      <c r="R278" s="100"/>
      <c r="S278" s="100" t="s">
        <v>80</v>
      </c>
      <c r="T278" s="126"/>
    </row>
    <row r="279" customFormat="false" ht="14.85" hidden="false" customHeight="true" outlineLevel="0" collapsed="false">
      <c r="A279" s="8" t="str">
        <f aca="false">A267</f>
        <v>Adrian</v>
      </c>
      <c r="B279" s="109" t="str">
        <f aca="false">B267</f>
        <v>Sprzedawca</v>
      </c>
      <c r="C279" s="96" t="n">
        <f aca="false">C267-F279</f>
        <v>176</v>
      </c>
      <c r="D279" s="95" t="n">
        <f aca="false">Grafik_Sierpień!AB38</f>
        <v>0</v>
      </c>
      <c r="E279" s="110" t="n">
        <f aca="false">Grafik_Sierpień!AC38</f>
        <v>0</v>
      </c>
      <c r="F279" s="95" t="n">
        <f aca="false">E279-D279</f>
        <v>0</v>
      </c>
      <c r="G279" s="100"/>
      <c r="H279" s="100"/>
      <c r="I279" s="100"/>
      <c r="J279" s="100"/>
      <c r="K279" s="100"/>
      <c r="L279" s="100"/>
      <c r="M279" s="100"/>
      <c r="N279" s="100"/>
      <c r="O279" s="100"/>
      <c r="P279" s="100"/>
      <c r="Q279" s="100"/>
      <c r="R279" s="100"/>
      <c r="S279" s="100" t="s">
        <v>80</v>
      </c>
      <c r="T279" s="126"/>
    </row>
    <row r="280" customFormat="false" ht="14.85" hidden="false" customHeight="true" outlineLevel="0" collapsed="false">
      <c r="A280" s="8" t="str">
        <f aca="false">A268</f>
        <v>Radosław</v>
      </c>
      <c r="B280" s="109" t="str">
        <f aca="false">B268</f>
        <v>Sprzedawca</v>
      </c>
      <c r="C280" s="96" t="n">
        <f aca="false">C268-F280</f>
        <v>176</v>
      </c>
      <c r="D280" s="95" t="n">
        <f aca="false">Grafik_Sierpień!AF38</f>
        <v>0</v>
      </c>
      <c r="E280" s="95" t="n">
        <f aca="false">Grafik_Sierpień!AG38</f>
        <v>0</v>
      </c>
      <c r="F280" s="95" t="n">
        <f aca="false">E280-D280</f>
        <v>0</v>
      </c>
      <c r="G280" s="100"/>
      <c r="H280" s="100"/>
      <c r="I280" s="100"/>
      <c r="J280" s="100"/>
      <c r="K280" s="100"/>
      <c r="L280" s="100"/>
      <c r="M280" s="100"/>
      <c r="N280" s="100"/>
      <c r="O280" s="100"/>
      <c r="P280" s="100"/>
      <c r="Q280" s="100"/>
      <c r="R280" s="100"/>
      <c r="S280" s="100" t="s">
        <v>80</v>
      </c>
      <c r="T280" s="126"/>
    </row>
    <row r="281" customFormat="false" ht="14.85" hidden="false" customHeight="true" outlineLevel="0" collapsed="false">
      <c r="A281" s="8" t="str">
        <f aca="false">A269</f>
        <v>Kacper</v>
      </c>
      <c r="B281" s="109" t="str">
        <f aca="false">B269</f>
        <v>Sprzedawca</v>
      </c>
      <c r="C281" s="96" t="n">
        <f aca="false">C269-F281</f>
        <v>176</v>
      </c>
      <c r="D281" s="95" t="n">
        <f aca="false">Grafik_Sierpień!AJ38</f>
        <v>0</v>
      </c>
      <c r="E281" s="95" t="n">
        <f aca="false">Grafik_Sierpień!AK38</f>
        <v>0</v>
      </c>
      <c r="F281" s="95" t="n">
        <f aca="false">E281-D281</f>
        <v>0</v>
      </c>
      <c r="G281" s="100"/>
      <c r="H281" s="100"/>
      <c r="I281" s="100"/>
      <c r="J281" s="100"/>
      <c r="K281" s="100"/>
      <c r="L281" s="100"/>
      <c r="M281" s="100"/>
      <c r="N281" s="100"/>
      <c r="O281" s="100"/>
      <c r="P281" s="100"/>
      <c r="Q281" s="100"/>
      <c r="R281" s="100"/>
      <c r="S281" s="100" t="s">
        <v>80</v>
      </c>
      <c r="T281" s="126"/>
    </row>
    <row r="282" customFormat="false" ht="14.85" hidden="false" customHeight="true" outlineLevel="0" collapsed="false">
      <c r="D282" s="0"/>
      <c r="E282" s="0"/>
      <c r="T282" s="127"/>
    </row>
    <row r="283" customFormat="false" ht="35.65" hidden="false" customHeight="true" outlineLevel="0" collapsed="false">
      <c r="A283" s="82" t="str">
        <f aca="false">Grafik_Lipiec!B39</f>
        <v>wtorek</v>
      </c>
      <c r="B283" s="83" t="n">
        <f aca="false">Grafik_Lipiec!C39</f>
        <v>24</v>
      </c>
      <c r="C283" s="82" t="s">
        <v>61</v>
      </c>
      <c r="D283" s="82" t="s">
        <v>62</v>
      </c>
      <c r="E283" s="82"/>
      <c r="F283" s="82" t="s">
        <v>63</v>
      </c>
      <c r="G283" s="84" t="str">
        <f aca="false">G271</f>
        <v>Przesunięcia
Przychodzące</v>
      </c>
      <c r="H283" s="84" t="str">
        <f aca="false">H271</f>
        <v>Przesunięcia
Wychodzące</v>
      </c>
      <c r="I283" s="84" t="str">
        <f aca="false">I271</f>
        <v>Merch
(układ. gablot)</v>
      </c>
      <c r="J283" s="84" t="str">
        <f aca="false">J271</f>
        <v>Czyszczenie strefy
(porządki)</v>
      </c>
      <c r="K283" s="84" t="str">
        <f aca="false">K271</f>
        <v>Metki</v>
      </c>
      <c r="L283" s="84" t="str">
        <f aca="false">L271</f>
        <v>Merch
Przychodzący</v>
      </c>
      <c r="M283" s="84" t="str">
        <f aca="false">M271</f>
        <v>Serwis,
Pick-up</v>
      </c>
      <c r="N283" s="84" t="str">
        <f aca="false">N271</f>
        <v>Maile</v>
      </c>
      <c r="O283" s="84" t="str">
        <f aca="false">O271</f>
        <v>Analizy</v>
      </c>
      <c r="P283" s="84" t="str">
        <f aca="false">P271</f>
        <v>Magazyn</v>
      </c>
      <c r="Q283" s="84" t="str">
        <f aca="false">Q271</f>
        <v>Inkaso,
Dokumenty</v>
      </c>
      <c r="R283" s="84" t="str">
        <f aca="false">R271</f>
        <v>Zamknięcie
Dnia</v>
      </c>
      <c r="S283" s="84" t="str">
        <f aca="false">S271</f>
        <v>Syt. Aw.</v>
      </c>
      <c r="T283" s="87" t="s">
        <v>16</v>
      </c>
    </row>
    <row r="284" customFormat="false" ht="14.85" hidden="false" customHeight="true" outlineLevel="0" collapsed="false">
      <c r="A284" s="89" t="s">
        <v>76</v>
      </c>
      <c r="B284" s="89" t="s">
        <v>77</v>
      </c>
      <c r="C284" s="89"/>
      <c r="D284" s="89" t="s">
        <v>78</v>
      </c>
      <c r="E284" s="89" t="s">
        <v>79</v>
      </c>
      <c r="F284" s="89"/>
      <c r="G284" s="105"/>
      <c r="H284" s="105"/>
      <c r="I284" s="105"/>
      <c r="J284" s="106"/>
      <c r="K284" s="105"/>
      <c r="L284" s="89"/>
      <c r="M284" s="105"/>
      <c r="N284" s="105"/>
      <c r="O284" s="105"/>
      <c r="P284" s="105"/>
      <c r="Q284" s="105"/>
      <c r="R284" s="105"/>
      <c r="S284" s="107"/>
      <c r="T284" s="128"/>
    </row>
    <row r="285" customFormat="false" ht="14.85" hidden="false" customHeight="true" outlineLevel="0" collapsed="false">
      <c r="A285" s="8" t="str">
        <f aca="false">A273</f>
        <v>Tomasz</v>
      </c>
      <c r="B285" s="109" t="str">
        <f aca="false">B273</f>
        <v>Kierownik</v>
      </c>
      <c r="C285" s="96" t="n">
        <f aca="false">C273-F285</f>
        <v>176</v>
      </c>
      <c r="D285" s="95" t="n">
        <f aca="false">Grafik_Sierpień!D39</f>
        <v>0</v>
      </c>
      <c r="E285" s="110" t="n">
        <f aca="false">Grafik_Sierpień!E39</f>
        <v>0</v>
      </c>
      <c r="F285" s="95" t="n">
        <f aca="false">E285-D285</f>
        <v>0</v>
      </c>
      <c r="G285" s="100"/>
      <c r="H285" s="100"/>
      <c r="I285" s="100"/>
      <c r="J285" s="100"/>
      <c r="K285" s="100"/>
      <c r="L285" s="100"/>
      <c r="M285" s="100"/>
      <c r="N285" s="100"/>
      <c r="O285" s="100"/>
      <c r="P285" s="100"/>
      <c r="Q285" s="100"/>
      <c r="R285" s="100"/>
      <c r="S285" s="100" t="s">
        <v>80</v>
      </c>
      <c r="T285" s="126"/>
    </row>
    <row r="286" customFormat="false" ht="14.85" hidden="false" customHeight="true" outlineLevel="0" collapsed="false">
      <c r="A286" s="8" t="str">
        <f aca="false">A274</f>
        <v>Adrian</v>
      </c>
      <c r="B286" s="109" t="str">
        <f aca="false">B274</f>
        <v>Zstępca</v>
      </c>
      <c r="C286" s="96" t="n">
        <f aca="false">C274-F286</f>
        <v>176</v>
      </c>
      <c r="D286" s="95" t="n">
        <f aca="false">Grafik_Sierpień!H39</f>
        <v>0</v>
      </c>
      <c r="E286" s="110" t="n">
        <f aca="false">Grafik_Sierpień!I39</f>
        <v>0</v>
      </c>
      <c r="F286" s="95" t="n">
        <f aca="false">E286-D286</f>
        <v>0</v>
      </c>
      <c r="G286" s="100"/>
      <c r="H286" s="100"/>
      <c r="I286" s="100"/>
      <c r="J286" s="100"/>
      <c r="K286" s="100"/>
      <c r="L286" s="100"/>
      <c r="M286" s="100"/>
      <c r="N286" s="100"/>
      <c r="O286" s="100"/>
      <c r="P286" s="100"/>
      <c r="Q286" s="100"/>
      <c r="R286" s="100"/>
      <c r="S286" s="100" t="s">
        <v>80</v>
      </c>
      <c r="T286" s="126"/>
    </row>
    <row r="287" customFormat="false" ht="14.85" hidden="false" customHeight="true" outlineLevel="0" collapsed="false">
      <c r="A287" s="8" t="str">
        <f aca="false">A275</f>
        <v>Damian</v>
      </c>
      <c r="B287" s="109" t="str">
        <f aca="false">B275</f>
        <v>Sprzedawca</v>
      </c>
      <c r="C287" s="96" t="n">
        <f aca="false">C275-F287</f>
        <v>176</v>
      </c>
      <c r="D287" s="95" t="n">
        <f aca="false">Grafik_Sierpień!L39</f>
        <v>0</v>
      </c>
      <c r="E287" s="110" t="n">
        <f aca="false">Grafik_Sierpień!M39</f>
        <v>0</v>
      </c>
      <c r="F287" s="95" t="n">
        <f aca="false">E287-D287</f>
        <v>0</v>
      </c>
      <c r="G287" s="100"/>
      <c r="H287" s="100"/>
      <c r="I287" s="100"/>
      <c r="J287" s="100"/>
      <c r="K287" s="100"/>
      <c r="L287" s="100"/>
      <c r="M287" s="100"/>
      <c r="N287" s="100"/>
      <c r="O287" s="100"/>
      <c r="P287" s="100"/>
      <c r="Q287" s="100"/>
      <c r="R287" s="100"/>
      <c r="S287" s="100" t="s">
        <v>80</v>
      </c>
      <c r="T287" s="126"/>
    </row>
    <row r="288" customFormat="false" ht="14.85" hidden="false" customHeight="true" outlineLevel="0" collapsed="false">
      <c r="A288" s="8" t="str">
        <f aca="false">A276</f>
        <v>Michał</v>
      </c>
      <c r="B288" s="109" t="str">
        <f aca="false">B276</f>
        <v>Sprzedawca</v>
      </c>
      <c r="C288" s="96" t="n">
        <f aca="false">C276-F288</f>
        <v>176</v>
      </c>
      <c r="D288" s="95" t="n">
        <f aca="false">Grafik_Sierpień!P39</f>
        <v>0</v>
      </c>
      <c r="E288" s="110" t="n">
        <f aca="false">Grafik_Sierpień!Q39</f>
        <v>0</v>
      </c>
      <c r="F288" s="95" t="n">
        <f aca="false">E288-D288</f>
        <v>0</v>
      </c>
      <c r="G288" s="100"/>
      <c r="H288" s="100"/>
      <c r="I288" s="100"/>
      <c r="J288" s="100"/>
      <c r="K288" s="100"/>
      <c r="L288" s="100"/>
      <c r="M288" s="100"/>
      <c r="N288" s="100"/>
      <c r="O288" s="100"/>
      <c r="P288" s="100"/>
      <c r="Q288" s="100"/>
      <c r="R288" s="100"/>
      <c r="S288" s="100" t="s">
        <v>80</v>
      </c>
      <c r="T288" s="126"/>
    </row>
    <row r="289" customFormat="false" ht="14.85" hidden="false" customHeight="true" outlineLevel="0" collapsed="false">
      <c r="A289" s="8" t="str">
        <f aca="false">A277</f>
        <v>Radosław</v>
      </c>
      <c r="B289" s="109" t="str">
        <f aca="false">B277</f>
        <v>Sprzedawca</v>
      </c>
      <c r="C289" s="96" t="n">
        <f aca="false">C277-F289</f>
        <v>176</v>
      </c>
      <c r="D289" s="95" t="n">
        <f aca="false">Grafik_Sierpień!T39</f>
        <v>0</v>
      </c>
      <c r="E289" s="110" t="n">
        <f aca="false">Grafik_Sierpień!U39</f>
        <v>0</v>
      </c>
      <c r="F289" s="95" t="n">
        <f aca="false">E289-D289</f>
        <v>0</v>
      </c>
      <c r="G289" s="100"/>
      <c r="H289" s="100"/>
      <c r="I289" s="100"/>
      <c r="J289" s="100"/>
      <c r="K289" s="100"/>
      <c r="L289" s="100"/>
      <c r="M289" s="100"/>
      <c r="N289" s="100"/>
      <c r="O289" s="100"/>
      <c r="P289" s="100"/>
      <c r="Q289" s="100"/>
      <c r="R289" s="100"/>
      <c r="S289" s="100" t="s">
        <v>80</v>
      </c>
      <c r="T289" s="126"/>
    </row>
    <row r="290" customFormat="false" ht="14.85" hidden="false" customHeight="true" outlineLevel="0" collapsed="false">
      <c r="A290" s="8" t="str">
        <f aca="false">A278</f>
        <v>Jakub</v>
      </c>
      <c r="B290" s="109" t="str">
        <f aca="false">B278</f>
        <v>Sprzedawca</v>
      </c>
      <c r="C290" s="96" t="n">
        <f aca="false">C278-F290</f>
        <v>176</v>
      </c>
      <c r="D290" s="95" t="n">
        <f aca="false">Grafik_Sierpień!X39</f>
        <v>0</v>
      </c>
      <c r="E290" s="110" t="n">
        <f aca="false">Grafik_Sierpień!Y39</f>
        <v>0</v>
      </c>
      <c r="F290" s="95" t="n">
        <f aca="false">E290-D290</f>
        <v>0</v>
      </c>
      <c r="G290" s="100"/>
      <c r="H290" s="100"/>
      <c r="I290" s="100"/>
      <c r="J290" s="100"/>
      <c r="K290" s="100"/>
      <c r="L290" s="100"/>
      <c r="M290" s="100"/>
      <c r="N290" s="100"/>
      <c r="O290" s="100"/>
      <c r="P290" s="100"/>
      <c r="Q290" s="100"/>
      <c r="R290" s="100"/>
      <c r="S290" s="100" t="s">
        <v>80</v>
      </c>
      <c r="T290" s="126"/>
    </row>
    <row r="291" customFormat="false" ht="14.85" hidden="false" customHeight="true" outlineLevel="0" collapsed="false">
      <c r="A291" s="8" t="str">
        <f aca="false">A279</f>
        <v>Adrian</v>
      </c>
      <c r="B291" s="109" t="str">
        <f aca="false">B279</f>
        <v>Sprzedawca</v>
      </c>
      <c r="C291" s="96" t="n">
        <f aca="false">C279-F291</f>
        <v>176</v>
      </c>
      <c r="D291" s="95" t="n">
        <f aca="false">Grafik_Sierpień!AB39</f>
        <v>0</v>
      </c>
      <c r="E291" s="110" t="n">
        <f aca="false">Grafik_Sierpień!AC39</f>
        <v>0</v>
      </c>
      <c r="F291" s="95" t="n">
        <f aca="false">E291-D291</f>
        <v>0</v>
      </c>
      <c r="G291" s="100"/>
      <c r="H291" s="100"/>
      <c r="I291" s="100"/>
      <c r="J291" s="100"/>
      <c r="K291" s="100"/>
      <c r="L291" s="100"/>
      <c r="M291" s="100"/>
      <c r="N291" s="100"/>
      <c r="O291" s="100"/>
      <c r="P291" s="100"/>
      <c r="Q291" s="100"/>
      <c r="R291" s="100"/>
      <c r="S291" s="100" t="s">
        <v>80</v>
      </c>
      <c r="T291" s="126"/>
    </row>
    <row r="292" customFormat="false" ht="14.85" hidden="false" customHeight="true" outlineLevel="0" collapsed="false">
      <c r="A292" s="8" t="str">
        <f aca="false">A280</f>
        <v>Radosław</v>
      </c>
      <c r="B292" s="109" t="str">
        <f aca="false">B280</f>
        <v>Sprzedawca</v>
      </c>
      <c r="C292" s="96" t="n">
        <f aca="false">C280-F292</f>
        <v>176</v>
      </c>
      <c r="D292" s="95" t="n">
        <f aca="false">Grafik_Sierpień!AF39</f>
        <v>0</v>
      </c>
      <c r="E292" s="95" t="n">
        <f aca="false">Grafik_Sierpień!AG39</f>
        <v>0</v>
      </c>
      <c r="F292" s="95" t="n">
        <f aca="false">E292-D292</f>
        <v>0</v>
      </c>
      <c r="G292" s="100"/>
      <c r="H292" s="100"/>
      <c r="I292" s="100"/>
      <c r="J292" s="100"/>
      <c r="K292" s="100"/>
      <c r="L292" s="100"/>
      <c r="M292" s="100"/>
      <c r="N292" s="100"/>
      <c r="O292" s="100"/>
      <c r="P292" s="100"/>
      <c r="Q292" s="100"/>
      <c r="R292" s="100"/>
      <c r="S292" s="100" t="s">
        <v>80</v>
      </c>
      <c r="T292" s="126"/>
    </row>
    <row r="293" customFormat="false" ht="14.85" hidden="false" customHeight="true" outlineLevel="0" collapsed="false">
      <c r="A293" s="8" t="str">
        <f aca="false">A281</f>
        <v>Kacper</v>
      </c>
      <c r="B293" s="109" t="str">
        <f aca="false">B281</f>
        <v>Sprzedawca</v>
      </c>
      <c r="C293" s="96" t="n">
        <f aca="false">C281-F293</f>
        <v>176</v>
      </c>
      <c r="D293" s="95" t="n">
        <f aca="false">Grafik_Sierpień!AJ39</f>
        <v>0</v>
      </c>
      <c r="E293" s="95" t="n">
        <f aca="false">Grafik_Sierpień!AK39</f>
        <v>0</v>
      </c>
      <c r="F293" s="95" t="n">
        <f aca="false">E293-D293</f>
        <v>0</v>
      </c>
      <c r="G293" s="100"/>
      <c r="H293" s="100"/>
      <c r="I293" s="100"/>
      <c r="J293" s="100"/>
      <c r="K293" s="100"/>
      <c r="L293" s="100"/>
      <c r="M293" s="100"/>
      <c r="N293" s="100"/>
      <c r="O293" s="100"/>
      <c r="P293" s="100"/>
      <c r="Q293" s="100"/>
      <c r="R293" s="100"/>
      <c r="S293" s="100" t="s">
        <v>80</v>
      </c>
      <c r="T293" s="126"/>
    </row>
    <row r="294" customFormat="false" ht="14.85" hidden="false" customHeight="true" outlineLevel="0" collapsed="false">
      <c r="D294" s="0"/>
      <c r="E294" s="0"/>
      <c r="T294" s="127"/>
    </row>
    <row r="295" customFormat="false" ht="35.65" hidden="false" customHeight="true" outlineLevel="0" collapsed="false">
      <c r="A295" s="82" t="str">
        <f aca="false">Grafik_Lipiec!B40</f>
        <v>środa</v>
      </c>
      <c r="B295" s="83" t="n">
        <f aca="false">Grafik_Lipiec!C40</f>
        <v>25</v>
      </c>
      <c r="C295" s="82" t="s">
        <v>61</v>
      </c>
      <c r="D295" s="82" t="s">
        <v>62</v>
      </c>
      <c r="E295" s="82"/>
      <c r="F295" s="82" t="s">
        <v>63</v>
      </c>
      <c r="G295" s="84" t="str">
        <f aca="false">G283</f>
        <v>Przesunięcia
Przychodzące</v>
      </c>
      <c r="H295" s="84" t="str">
        <f aca="false">H283</f>
        <v>Przesunięcia
Wychodzące</v>
      </c>
      <c r="I295" s="84" t="str">
        <f aca="false">I283</f>
        <v>Merch
(układ. gablot)</v>
      </c>
      <c r="J295" s="84" t="str">
        <f aca="false">J283</f>
        <v>Czyszczenie strefy
(porządki)</v>
      </c>
      <c r="K295" s="84" t="str">
        <f aca="false">K283</f>
        <v>Metki</v>
      </c>
      <c r="L295" s="84" t="str">
        <f aca="false">L283</f>
        <v>Merch
Przychodzący</v>
      </c>
      <c r="M295" s="84" t="str">
        <f aca="false">M283</f>
        <v>Serwis,
Pick-up</v>
      </c>
      <c r="N295" s="84" t="str">
        <f aca="false">N283</f>
        <v>Maile</v>
      </c>
      <c r="O295" s="84" t="str">
        <f aca="false">O283</f>
        <v>Analizy</v>
      </c>
      <c r="P295" s="84" t="str">
        <f aca="false">P283</f>
        <v>Magazyn</v>
      </c>
      <c r="Q295" s="84" t="str">
        <f aca="false">Q283</f>
        <v>Inkaso,
Dokumenty</v>
      </c>
      <c r="R295" s="84" t="str">
        <f aca="false">R283</f>
        <v>Zamknięcie
Dnia</v>
      </c>
      <c r="S295" s="84" t="str">
        <f aca="false">S283</f>
        <v>Syt. Aw.</v>
      </c>
      <c r="T295" s="87" t="s">
        <v>16</v>
      </c>
    </row>
    <row r="296" customFormat="false" ht="14.85" hidden="false" customHeight="true" outlineLevel="0" collapsed="false">
      <c r="A296" s="89" t="s">
        <v>76</v>
      </c>
      <c r="B296" s="89" t="s">
        <v>77</v>
      </c>
      <c r="C296" s="89"/>
      <c r="D296" s="89" t="s">
        <v>78</v>
      </c>
      <c r="E296" s="89" t="s">
        <v>79</v>
      </c>
      <c r="F296" s="89"/>
      <c r="G296" s="105"/>
      <c r="H296" s="105"/>
      <c r="I296" s="105"/>
      <c r="J296" s="106"/>
      <c r="K296" s="105"/>
      <c r="L296" s="89"/>
      <c r="M296" s="105"/>
      <c r="N296" s="105"/>
      <c r="O296" s="105"/>
      <c r="P296" s="105"/>
      <c r="Q296" s="105"/>
      <c r="R296" s="105"/>
      <c r="S296" s="107"/>
      <c r="T296" s="128"/>
    </row>
    <row r="297" customFormat="false" ht="14.85" hidden="false" customHeight="true" outlineLevel="0" collapsed="false">
      <c r="A297" s="8" t="str">
        <f aca="false">A285</f>
        <v>Tomasz</v>
      </c>
      <c r="B297" s="109" t="str">
        <f aca="false">B285</f>
        <v>Kierownik</v>
      </c>
      <c r="C297" s="96" t="n">
        <f aca="false">C285-F297</f>
        <v>176</v>
      </c>
      <c r="D297" s="95" t="n">
        <f aca="false">Grafik_Sierpień!D40</f>
        <v>0</v>
      </c>
      <c r="E297" s="110" t="n">
        <f aca="false">Grafik_Sierpień!E40</f>
        <v>0</v>
      </c>
      <c r="F297" s="95" t="n">
        <f aca="false">E297-D297</f>
        <v>0</v>
      </c>
      <c r="G297" s="100"/>
      <c r="H297" s="100"/>
      <c r="I297" s="100"/>
      <c r="J297" s="100"/>
      <c r="K297" s="100"/>
      <c r="L297" s="100"/>
      <c r="M297" s="100"/>
      <c r="N297" s="100"/>
      <c r="O297" s="100"/>
      <c r="P297" s="100"/>
      <c r="Q297" s="100"/>
      <c r="R297" s="100"/>
      <c r="S297" s="100" t="s">
        <v>80</v>
      </c>
      <c r="T297" s="126"/>
    </row>
    <row r="298" customFormat="false" ht="14.85" hidden="false" customHeight="true" outlineLevel="0" collapsed="false">
      <c r="A298" s="8" t="str">
        <f aca="false">A286</f>
        <v>Adrian</v>
      </c>
      <c r="B298" s="109" t="str">
        <f aca="false">B286</f>
        <v>Zstępca</v>
      </c>
      <c r="C298" s="96" t="n">
        <f aca="false">C286-F298</f>
        <v>176</v>
      </c>
      <c r="D298" s="95" t="n">
        <f aca="false">Grafik_Sierpień!H40</f>
        <v>0</v>
      </c>
      <c r="E298" s="110" t="n">
        <f aca="false">Grafik_Sierpień!I40</f>
        <v>0</v>
      </c>
      <c r="F298" s="95" t="n">
        <f aca="false">E298-D298</f>
        <v>0</v>
      </c>
      <c r="G298" s="100"/>
      <c r="H298" s="100"/>
      <c r="I298" s="100"/>
      <c r="J298" s="100"/>
      <c r="K298" s="100"/>
      <c r="L298" s="100"/>
      <c r="M298" s="100"/>
      <c r="N298" s="100"/>
      <c r="O298" s="100"/>
      <c r="P298" s="100"/>
      <c r="Q298" s="100"/>
      <c r="R298" s="100"/>
      <c r="S298" s="100" t="s">
        <v>80</v>
      </c>
      <c r="T298" s="126"/>
    </row>
    <row r="299" customFormat="false" ht="14.85" hidden="false" customHeight="true" outlineLevel="0" collapsed="false">
      <c r="A299" s="8" t="str">
        <f aca="false">A287</f>
        <v>Damian</v>
      </c>
      <c r="B299" s="109" t="str">
        <f aca="false">B287</f>
        <v>Sprzedawca</v>
      </c>
      <c r="C299" s="96" t="n">
        <f aca="false">C287-F299</f>
        <v>176</v>
      </c>
      <c r="D299" s="95" t="n">
        <f aca="false">Grafik_Sierpień!L40</f>
        <v>0</v>
      </c>
      <c r="E299" s="110" t="n">
        <f aca="false">Grafik_Sierpień!M40</f>
        <v>0</v>
      </c>
      <c r="F299" s="95" t="n">
        <f aca="false">E299-D299</f>
        <v>0</v>
      </c>
      <c r="G299" s="100"/>
      <c r="H299" s="100"/>
      <c r="I299" s="100"/>
      <c r="J299" s="100"/>
      <c r="K299" s="100"/>
      <c r="L299" s="100"/>
      <c r="M299" s="100"/>
      <c r="N299" s="100"/>
      <c r="O299" s="100"/>
      <c r="P299" s="100"/>
      <c r="Q299" s="100"/>
      <c r="R299" s="100"/>
      <c r="S299" s="100" t="s">
        <v>80</v>
      </c>
      <c r="T299" s="126"/>
    </row>
    <row r="300" customFormat="false" ht="14.85" hidden="false" customHeight="true" outlineLevel="0" collapsed="false">
      <c r="A300" s="8" t="str">
        <f aca="false">A288</f>
        <v>Michał</v>
      </c>
      <c r="B300" s="109" t="str">
        <f aca="false">B288</f>
        <v>Sprzedawca</v>
      </c>
      <c r="C300" s="96" t="n">
        <f aca="false">C288-F300</f>
        <v>176</v>
      </c>
      <c r="D300" s="95" t="n">
        <f aca="false">Grafik_Sierpień!P40</f>
        <v>0</v>
      </c>
      <c r="E300" s="110" t="n">
        <f aca="false">Grafik_Sierpień!Q40</f>
        <v>0</v>
      </c>
      <c r="F300" s="95" t="n">
        <f aca="false">E300-D300</f>
        <v>0</v>
      </c>
      <c r="G300" s="100"/>
      <c r="H300" s="100"/>
      <c r="I300" s="100"/>
      <c r="J300" s="100"/>
      <c r="K300" s="100"/>
      <c r="L300" s="100"/>
      <c r="M300" s="100"/>
      <c r="N300" s="100"/>
      <c r="O300" s="100"/>
      <c r="P300" s="100"/>
      <c r="Q300" s="100"/>
      <c r="R300" s="100"/>
      <c r="S300" s="100" t="s">
        <v>80</v>
      </c>
      <c r="T300" s="126"/>
    </row>
    <row r="301" customFormat="false" ht="14.85" hidden="false" customHeight="true" outlineLevel="0" collapsed="false">
      <c r="A301" s="8" t="str">
        <f aca="false">A289</f>
        <v>Radosław</v>
      </c>
      <c r="B301" s="109" t="str">
        <f aca="false">B289</f>
        <v>Sprzedawca</v>
      </c>
      <c r="C301" s="96" t="n">
        <f aca="false">C289-F301</f>
        <v>176</v>
      </c>
      <c r="D301" s="95" t="n">
        <f aca="false">Grafik_Sierpień!T40</f>
        <v>0</v>
      </c>
      <c r="E301" s="110" t="n">
        <f aca="false">Grafik_Sierpień!U40</f>
        <v>0</v>
      </c>
      <c r="F301" s="95" t="n">
        <f aca="false">E301-D301</f>
        <v>0</v>
      </c>
      <c r="G301" s="100"/>
      <c r="H301" s="100"/>
      <c r="I301" s="100"/>
      <c r="J301" s="100"/>
      <c r="K301" s="100"/>
      <c r="L301" s="100"/>
      <c r="M301" s="100"/>
      <c r="N301" s="100"/>
      <c r="O301" s="100"/>
      <c r="P301" s="100"/>
      <c r="Q301" s="100"/>
      <c r="R301" s="100"/>
      <c r="S301" s="100" t="s">
        <v>80</v>
      </c>
      <c r="T301" s="126"/>
    </row>
    <row r="302" customFormat="false" ht="14.85" hidden="false" customHeight="true" outlineLevel="0" collapsed="false">
      <c r="A302" s="8" t="str">
        <f aca="false">A290</f>
        <v>Jakub</v>
      </c>
      <c r="B302" s="109" t="str">
        <f aca="false">B290</f>
        <v>Sprzedawca</v>
      </c>
      <c r="C302" s="96" t="n">
        <f aca="false">C290-F302</f>
        <v>176</v>
      </c>
      <c r="D302" s="95" t="n">
        <f aca="false">Grafik_Sierpień!X40</f>
        <v>0</v>
      </c>
      <c r="E302" s="110" t="n">
        <f aca="false">Grafik_Sierpień!Y40</f>
        <v>0</v>
      </c>
      <c r="F302" s="95" t="n">
        <f aca="false">E302-D302</f>
        <v>0</v>
      </c>
      <c r="G302" s="100"/>
      <c r="H302" s="100"/>
      <c r="I302" s="100"/>
      <c r="J302" s="100"/>
      <c r="K302" s="100"/>
      <c r="L302" s="100"/>
      <c r="M302" s="100"/>
      <c r="N302" s="100"/>
      <c r="O302" s="100"/>
      <c r="P302" s="100"/>
      <c r="Q302" s="100"/>
      <c r="R302" s="100"/>
      <c r="S302" s="100" t="s">
        <v>80</v>
      </c>
      <c r="T302" s="126"/>
    </row>
    <row r="303" customFormat="false" ht="14.85" hidden="false" customHeight="true" outlineLevel="0" collapsed="false">
      <c r="A303" s="8" t="str">
        <f aca="false">A291</f>
        <v>Adrian</v>
      </c>
      <c r="B303" s="109" t="str">
        <f aca="false">B291</f>
        <v>Sprzedawca</v>
      </c>
      <c r="C303" s="96" t="n">
        <f aca="false">C291-F303</f>
        <v>176</v>
      </c>
      <c r="D303" s="95" t="n">
        <f aca="false">Grafik_Sierpień!AB40</f>
        <v>0</v>
      </c>
      <c r="E303" s="110" t="n">
        <f aca="false">Grafik_Sierpień!AC40</f>
        <v>0</v>
      </c>
      <c r="F303" s="95" t="n">
        <f aca="false">E303-D303</f>
        <v>0</v>
      </c>
      <c r="G303" s="100"/>
      <c r="H303" s="100"/>
      <c r="I303" s="100"/>
      <c r="J303" s="100"/>
      <c r="K303" s="100"/>
      <c r="L303" s="100"/>
      <c r="M303" s="100"/>
      <c r="N303" s="100"/>
      <c r="O303" s="100"/>
      <c r="P303" s="100"/>
      <c r="Q303" s="100"/>
      <c r="R303" s="100"/>
      <c r="S303" s="100" t="s">
        <v>80</v>
      </c>
      <c r="T303" s="126"/>
    </row>
    <row r="304" customFormat="false" ht="14.85" hidden="false" customHeight="true" outlineLevel="0" collapsed="false">
      <c r="A304" s="8" t="str">
        <f aca="false">A292</f>
        <v>Radosław</v>
      </c>
      <c r="B304" s="109" t="str">
        <f aca="false">B292</f>
        <v>Sprzedawca</v>
      </c>
      <c r="C304" s="96" t="n">
        <f aca="false">C292-F304</f>
        <v>176</v>
      </c>
      <c r="D304" s="95" t="n">
        <f aca="false">Grafik_Sierpień!AF40</f>
        <v>0</v>
      </c>
      <c r="E304" s="95" t="n">
        <f aca="false">Grafik_Sierpień!AG40</f>
        <v>0</v>
      </c>
      <c r="F304" s="95" t="n">
        <f aca="false">E304-D304</f>
        <v>0</v>
      </c>
      <c r="G304" s="100"/>
      <c r="H304" s="100"/>
      <c r="I304" s="100"/>
      <c r="J304" s="100"/>
      <c r="K304" s="100"/>
      <c r="L304" s="100"/>
      <c r="M304" s="100"/>
      <c r="N304" s="100"/>
      <c r="O304" s="100"/>
      <c r="P304" s="100"/>
      <c r="Q304" s="100"/>
      <c r="R304" s="100"/>
      <c r="S304" s="100" t="s">
        <v>80</v>
      </c>
      <c r="T304" s="126"/>
    </row>
    <row r="305" customFormat="false" ht="14.85" hidden="false" customHeight="true" outlineLevel="0" collapsed="false">
      <c r="A305" s="8" t="str">
        <f aca="false">A293</f>
        <v>Kacper</v>
      </c>
      <c r="B305" s="109" t="str">
        <f aca="false">B293</f>
        <v>Sprzedawca</v>
      </c>
      <c r="C305" s="96" t="n">
        <f aca="false">C293-F305</f>
        <v>176</v>
      </c>
      <c r="D305" s="95" t="n">
        <f aca="false">Grafik_Sierpień!AJ40</f>
        <v>0</v>
      </c>
      <c r="E305" s="95" t="n">
        <f aca="false">Grafik_Sierpień!AK40</f>
        <v>0</v>
      </c>
      <c r="F305" s="95" t="n">
        <f aca="false">E305-D305</f>
        <v>0</v>
      </c>
      <c r="G305" s="100"/>
      <c r="H305" s="100"/>
      <c r="I305" s="100"/>
      <c r="J305" s="100"/>
      <c r="K305" s="100"/>
      <c r="L305" s="100"/>
      <c r="M305" s="100"/>
      <c r="N305" s="100"/>
      <c r="O305" s="100"/>
      <c r="P305" s="100"/>
      <c r="Q305" s="100"/>
      <c r="R305" s="100"/>
      <c r="S305" s="100" t="s">
        <v>80</v>
      </c>
      <c r="T305" s="126"/>
    </row>
    <row r="306" customFormat="false" ht="14.85" hidden="false" customHeight="true" outlineLevel="0" collapsed="false">
      <c r="D306" s="0"/>
      <c r="E306" s="0"/>
      <c r="T306" s="127"/>
    </row>
    <row r="307" customFormat="false" ht="35.65" hidden="false" customHeight="true" outlineLevel="0" collapsed="false">
      <c r="A307" s="82" t="str">
        <f aca="false">Grafik_Lipiec!B41</f>
        <v>czwartek</v>
      </c>
      <c r="B307" s="83" t="n">
        <f aca="false">Grafik_Lipiec!C41</f>
        <v>26</v>
      </c>
      <c r="C307" s="82" t="s">
        <v>61</v>
      </c>
      <c r="D307" s="82" t="s">
        <v>62</v>
      </c>
      <c r="E307" s="82"/>
      <c r="F307" s="82" t="s">
        <v>63</v>
      </c>
      <c r="G307" s="84" t="str">
        <f aca="false">G295</f>
        <v>Przesunięcia
Przychodzące</v>
      </c>
      <c r="H307" s="84" t="str">
        <f aca="false">H295</f>
        <v>Przesunięcia
Wychodzące</v>
      </c>
      <c r="I307" s="84" t="str">
        <f aca="false">I295</f>
        <v>Merch
(układ. gablot)</v>
      </c>
      <c r="J307" s="84" t="str">
        <f aca="false">J295</f>
        <v>Czyszczenie strefy
(porządki)</v>
      </c>
      <c r="K307" s="84" t="str">
        <f aca="false">K295</f>
        <v>Metki</v>
      </c>
      <c r="L307" s="84" t="str">
        <f aca="false">L295</f>
        <v>Merch
Przychodzący</v>
      </c>
      <c r="M307" s="84" t="str">
        <f aca="false">M295</f>
        <v>Serwis,
Pick-up</v>
      </c>
      <c r="N307" s="84" t="str">
        <f aca="false">N295</f>
        <v>Maile</v>
      </c>
      <c r="O307" s="84" t="str">
        <f aca="false">O295</f>
        <v>Analizy</v>
      </c>
      <c r="P307" s="84" t="str">
        <f aca="false">P295</f>
        <v>Magazyn</v>
      </c>
      <c r="Q307" s="84" t="str">
        <f aca="false">Q295</f>
        <v>Inkaso,
Dokumenty</v>
      </c>
      <c r="R307" s="84" t="str">
        <f aca="false">R295</f>
        <v>Zamknięcie
Dnia</v>
      </c>
      <c r="S307" s="84" t="str">
        <f aca="false">S295</f>
        <v>Syt. Aw.</v>
      </c>
      <c r="T307" s="87" t="s">
        <v>16</v>
      </c>
    </row>
    <row r="308" customFormat="false" ht="14.85" hidden="false" customHeight="true" outlineLevel="0" collapsed="false">
      <c r="A308" s="89" t="s">
        <v>76</v>
      </c>
      <c r="B308" s="89" t="s">
        <v>77</v>
      </c>
      <c r="C308" s="89"/>
      <c r="D308" s="89" t="s">
        <v>78</v>
      </c>
      <c r="E308" s="89" t="s">
        <v>79</v>
      </c>
      <c r="F308" s="89"/>
      <c r="G308" s="105"/>
      <c r="H308" s="105"/>
      <c r="I308" s="105"/>
      <c r="J308" s="106"/>
      <c r="K308" s="105"/>
      <c r="L308" s="89"/>
      <c r="M308" s="105"/>
      <c r="N308" s="105"/>
      <c r="O308" s="105"/>
      <c r="P308" s="105"/>
      <c r="Q308" s="105"/>
      <c r="R308" s="105"/>
      <c r="S308" s="107"/>
      <c r="T308" s="128"/>
    </row>
    <row r="309" customFormat="false" ht="14.85" hidden="false" customHeight="true" outlineLevel="0" collapsed="false">
      <c r="A309" s="8" t="str">
        <f aca="false">A297</f>
        <v>Tomasz</v>
      </c>
      <c r="B309" s="109" t="str">
        <f aca="false">B297</f>
        <v>Kierownik</v>
      </c>
      <c r="C309" s="96" t="n">
        <f aca="false">C297-F309</f>
        <v>176</v>
      </c>
      <c r="D309" s="95" t="n">
        <f aca="false">Grafik_Sierpień!D41</f>
        <v>0</v>
      </c>
      <c r="E309" s="110" t="n">
        <f aca="false">Grafik_Sierpień!E41</f>
        <v>0</v>
      </c>
      <c r="F309" s="95" t="n">
        <f aca="false">E309-D309</f>
        <v>0</v>
      </c>
      <c r="G309" s="100"/>
      <c r="H309" s="100"/>
      <c r="I309" s="100"/>
      <c r="J309" s="100"/>
      <c r="K309" s="100"/>
      <c r="L309" s="100"/>
      <c r="M309" s="100"/>
      <c r="N309" s="100"/>
      <c r="O309" s="100"/>
      <c r="P309" s="100"/>
      <c r="Q309" s="100"/>
      <c r="R309" s="100"/>
      <c r="S309" s="100" t="s">
        <v>80</v>
      </c>
      <c r="T309" s="126"/>
    </row>
    <row r="310" customFormat="false" ht="14.85" hidden="false" customHeight="true" outlineLevel="0" collapsed="false">
      <c r="A310" s="8" t="str">
        <f aca="false">A298</f>
        <v>Adrian</v>
      </c>
      <c r="B310" s="109" t="str">
        <f aca="false">B298</f>
        <v>Zstępca</v>
      </c>
      <c r="C310" s="96" t="n">
        <f aca="false">C298-F310</f>
        <v>176</v>
      </c>
      <c r="D310" s="95" t="n">
        <f aca="false">Grafik_Sierpień!H41</f>
        <v>0</v>
      </c>
      <c r="E310" s="110" t="n">
        <f aca="false">Grafik_Sierpień!I41</f>
        <v>0</v>
      </c>
      <c r="F310" s="95" t="n">
        <f aca="false">E310-D310</f>
        <v>0</v>
      </c>
      <c r="G310" s="100"/>
      <c r="H310" s="100"/>
      <c r="I310" s="100"/>
      <c r="J310" s="100"/>
      <c r="K310" s="100"/>
      <c r="L310" s="100"/>
      <c r="M310" s="100"/>
      <c r="N310" s="100"/>
      <c r="O310" s="100"/>
      <c r="P310" s="100"/>
      <c r="Q310" s="100"/>
      <c r="R310" s="100"/>
      <c r="S310" s="100" t="s">
        <v>80</v>
      </c>
      <c r="T310" s="126"/>
    </row>
    <row r="311" customFormat="false" ht="14.85" hidden="false" customHeight="true" outlineLevel="0" collapsed="false">
      <c r="A311" s="8" t="str">
        <f aca="false">A299</f>
        <v>Damian</v>
      </c>
      <c r="B311" s="109" t="str">
        <f aca="false">B299</f>
        <v>Sprzedawca</v>
      </c>
      <c r="C311" s="96" t="n">
        <f aca="false">C299-F311</f>
        <v>176</v>
      </c>
      <c r="D311" s="95" t="n">
        <f aca="false">Grafik_Sierpień!L41</f>
        <v>0</v>
      </c>
      <c r="E311" s="110" t="n">
        <f aca="false">Grafik_Sierpień!M41</f>
        <v>0</v>
      </c>
      <c r="F311" s="95" t="n">
        <f aca="false">E311-D311</f>
        <v>0</v>
      </c>
      <c r="G311" s="100"/>
      <c r="H311" s="100"/>
      <c r="I311" s="100"/>
      <c r="J311" s="100"/>
      <c r="K311" s="100"/>
      <c r="L311" s="100"/>
      <c r="M311" s="100"/>
      <c r="N311" s="100"/>
      <c r="O311" s="100"/>
      <c r="P311" s="100"/>
      <c r="Q311" s="100"/>
      <c r="R311" s="100"/>
      <c r="S311" s="100" t="s">
        <v>80</v>
      </c>
      <c r="T311" s="126"/>
    </row>
    <row r="312" customFormat="false" ht="14.85" hidden="false" customHeight="true" outlineLevel="0" collapsed="false">
      <c r="A312" s="8" t="str">
        <f aca="false">A300</f>
        <v>Michał</v>
      </c>
      <c r="B312" s="109" t="str">
        <f aca="false">B300</f>
        <v>Sprzedawca</v>
      </c>
      <c r="C312" s="96" t="n">
        <f aca="false">C300-F312</f>
        <v>176</v>
      </c>
      <c r="D312" s="95" t="n">
        <f aca="false">Grafik_Sierpień!P41</f>
        <v>0</v>
      </c>
      <c r="E312" s="110" t="n">
        <f aca="false">Grafik_Sierpień!Q41</f>
        <v>0</v>
      </c>
      <c r="F312" s="95" t="n">
        <f aca="false">E312-D312</f>
        <v>0</v>
      </c>
      <c r="G312" s="100"/>
      <c r="H312" s="100"/>
      <c r="I312" s="100"/>
      <c r="J312" s="100"/>
      <c r="K312" s="100"/>
      <c r="L312" s="100"/>
      <c r="M312" s="100"/>
      <c r="N312" s="100"/>
      <c r="O312" s="100"/>
      <c r="P312" s="100"/>
      <c r="Q312" s="100"/>
      <c r="R312" s="100"/>
      <c r="S312" s="100" t="s">
        <v>80</v>
      </c>
      <c r="T312" s="126"/>
    </row>
    <row r="313" customFormat="false" ht="14.85" hidden="false" customHeight="true" outlineLevel="0" collapsed="false">
      <c r="A313" s="8" t="str">
        <f aca="false">A301</f>
        <v>Radosław</v>
      </c>
      <c r="B313" s="109" t="str">
        <f aca="false">B301</f>
        <v>Sprzedawca</v>
      </c>
      <c r="C313" s="96" t="n">
        <f aca="false">C301-F313</f>
        <v>176</v>
      </c>
      <c r="D313" s="95" t="n">
        <f aca="false">Grafik_Sierpień!T41</f>
        <v>0</v>
      </c>
      <c r="E313" s="110" t="n">
        <f aca="false">Grafik_Sierpień!U41</f>
        <v>0</v>
      </c>
      <c r="F313" s="95" t="n">
        <f aca="false">E313-D313</f>
        <v>0</v>
      </c>
      <c r="G313" s="100"/>
      <c r="H313" s="100"/>
      <c r="I313" s="100"/>
      <c r="J313" s="100"/>
      <c r="K313" s="100"/>
      <c r="L313" s="100"/>
      <c r="M313" s="100"/>
      <c r="N313" s="100"/>
      <c r="O313" s="100"/>
      <c r="P313" s="100"/>
      <c r="Q313" s="100"/>
      <c r="R313" s="100"/>
      <c r="S313" s="100" t="s">
        <v>80</v>
      </c>
      <c r="T313" s="126"/>
    </row>
    <row r="314" customFormat="false" ht="14.85" hidden="false" customHeight="true" outlineLevel="0" collapsed="false">
      <c r="A314" s="8" t="str">
        <f aca="false">A302</f>
        <v>Jakub</v>
      </c>
      <c r="B314" s="109" t="str">
        <f aca="false">B302</f>
        <v>Sprzedawca</v>
      </c>
      <c r="C314" s="96" t="n">
        <f aca="false">C302-F314</f>
        <v>176</v>
      </c>
      <c r="D314" s="95" t="n">
        <f aca="false">Grafik_Sierpień!X41</f>
        <v>0</v>
      </c>
      <c r="E314" s="110" t="n">
        <f aca="false">Grafik_Sierpień!Y41</f>
        <v>0</v>
      </c>
      <c r="F314" s="95" t="n">
        <f aca="false">E314-D314</f>
        <v>0</v>
      </c>
      <c r="G314" s="100"/>
      <c r="H314" s="100"/>
      <c r="I314" s="100"/>
      <c r="J314" s="100"/>
      <c r="K314" s="100"/>
      <c r="L314" s="100"/>
      <c r="M314" s="100"/>
      <c r="N314" s="100"/>
      <c r="O314" s="100"/>
      <c r="P314" s="100"/>
      <c r="Q314" s="100"/>
      <c r="R314" s="100"/>
      <c r="S314" s="100" t="s">
        <v>80</v>
      </c>
      <c r="T314" s="126"/>
    </row>
    <row r="315" customFormat="false" ht="14.85" hidden="false" customHeight="true" outlineLevel="0" collapsed="false">
      <c r="A315" s="8" t="str">
        <f aca="false">A303</f>
        <v>Adrian</v>
      </c>
      <c r="B315" s="109" t="str">
        <f aca="false">B303</f>
        <v>Sprzedawca</v>
      </c>
      <c r="C315" s="96" t="n">
        <f aca="false">C303-F315</f>
        <v>176</v>
      </c>
      <c r="D315" s="95" t="n">
        <f aca="false">Grafik_Sierpień!AB41</f>
        <v>0</v>
      </c>
      <c r="E315" s="110" t="n">
        <f aca="false">Grafik_Sierpień!AC41</f>
        <v>0</v>
      </c>
      <c r="F315" s="95" t="n">
        <f aca="false">E315-D315</f>
        <v>0</v>
      </c>
      <c r="G315" s="100"/>
      <c r="H315" s="100"/>
      <c r="I315" s="100"/>
      <c r="J315" s="100"/>
      <c r="K315" s="100"/>
      <c r="L315" s="100"/>
      <c r="M315" s="100"/>
      <c r="N315" s="100"/>
      <c r="O315" s="100"/>
      <c r="P315" s="100"/>
      <c r="Q315" s="100"/>
      <c r="R315" s="100"/>
      <c r="S315" s="100" t="s">
        <v>80</v>
      </c>
      <c r="T315" s="126"/>
    </row>
    <row r="316" customFormat="false" ht="14.85" hidden="false" customHeight="true" outlineLevel="0" collapsed="false">
      <c r="A316" s="8" t="str">
        <f aca="false">A304</f>
        <v>Radosław</v>
      </c>
      <c r="B316" s="109" t="str">
        <f aca="false">B304</f>
        <v>Sprzedawca</v>
      </c>
      <c r="C316" s="96" t="n">
        <f aca="false">C304-F316</f>
        <v>176</v>
      </c>
      <c r="D316" s="95" t="n">
        <f aca="false">Grafik_Sierpień!AF41</f>
        <v>0</v>
      </c>
      <c r="E316" s="95" t="n">
        <f aca="false">Grafik_Sierpień!AG41</f>
        <v>0</v>
      </c>
      <c r="F316" s="95" t="n">
        <f aca="false">E316-D316</f>
        <v>0</v>
      </c>
      <c r="G316" s="100"/>
      <c r="H316" s="100"/>
      <c r="I316" s="100"/>
      <c r="J316" s="100"/>
      <c r="K316" s="100"/>
      <c r="L316" s="100"/>
      <c r="M316" s="100"/>
      <c r="N316" s="100"/>
      <c r="O316" s="100"/>
      <c r="P316" s="100"/>
      <c r="Q316" s="100"/>
      <c r="R316" s="100"/>
      <c r="S316" s="100" t="s">
        <v>80</v>
      </c>
      <c r="T316" s="126"/>
    </row>
    <row r="317" customFormat="false" ht="14.85" hidden="false" customHeight="true" outlineLevel="0" collapsed="false">
      <c r="A317" s="8" t="str">
        <f aca="false">A305</f>
        <v>Kacper</v>
      </c>
      <c r="B317" s="109" t="str">
        <f aca="false">B305</f>
        <v>Sprzedawca</v>
      </c>
      <c r="C317" s="96" t="n">
        <f aca="false">C305-F317</f>
        <v>176</v>
      </c>
      <c r="D317" s="95" t="n">
        <f aca="false">Grafik_Sierpień!AJ41</f>
        <v>0</v>
      </c>
      <c r="E317" s="95" t="n">
        <f aca="false">Grafik_Sierpień!AK41</f>
        <v>0</v>
      </c>
      <c r="F317" s="95" t="n">
        <f aca="false">E317-D317</f>
        <v>0</v>
      </c>
      <c r="G317" s="100"/>
      <c r="H317" s="100"/>
      <c r="I317" s="100"/>
      <c r="J317" s="100"/>
      <c r="K317" s="100"/>
      <c r="L317" s="100"/>
      <c r="M317" s="100"/>
      <c r="N317" s="100"/>
      <c r="O317" s="100"/>
      <c r="P317" s="100"/>
      <c r="Q317" s="100"/>
      <c r="R317" s="100"/>
      <c r="S317" s="100" t="s">
        <v>80</v>
      </c>
      <c r="T317" s="126"/>
    </row>
    <row r="318" customFormat="false" ht="14.85" hidden="false" customHeight="true" outlineLevel="0" collapsed="false">
      <c r="D318" s="0"/>
      <c r="E318" s="0"/>
      <c r="T318" s="127"/>
    </row>
    <row r="319" customFormat="false" ht="35.65" hidden="false" customHeight="true" outlineLevel="0" collapsed="false">
      <c r="A319" s="82" t="str">
        <f aca="false">Grafik_Lipiec!B42</f>
        <v>piątek</v>
      </c>
      <c r="B319" s="83" t="n">
        <f aca="false">Grafik_Lipiec!C42</f>
        <v>27</v>
      </c>
      <c r="C319" s="82" t="s">
        <v>61</v>
      </c>
      <c r="D319" s="82" t="s">
        <v>62</v>
      </c>
      <c r="E319" s="82"/>
      <c r="F319" s="82" t="s">
        <v>63</v>
      </c>
      <c r="G319" s="84" t="str">
        <f aca="false">G307</f>
        <v>Przesunięcia
Przychodzące</v>
      </c>
      <c r="H319" s="84" t="str">
        <f aca="false">H307</f>
        <v>Przesunięcia
Wychodzące</v>
      </c>
      <c r="I319" s="84" t="str">
        <f aca="false">I307</f>
        <v>Merch
(układ. gablot)</v>
      </c>
      <c r="J319" s="84" t="str">
        <f aca="false">J307</f>
        <v>Czyszczenie strefy
(porządki)</v>
      </c>
      <c r="K319" s="84" t="str">
        <f aca="false">K307</f>
        <v>Metki</v>
      </c>
      <c r="L319" s="84" t="str">
        <f aca="false">L307</f>
        <v>Merch
Przychodzący</v>
      </c>
      <c r="M319" s="84" t="str">
        <f aca="false">M307</f>
        <v>Serwis,
Pick-up</v>
      </c>
      <c r="N319" s="84" t="str">
        <f aca="false">N307</f>
        <v>Maile</v>
      </c>
      <c r="O319" s="84" t="str">
        <f aca="false">O307</f>
        <v>Analizy</v>
      </c>
      <c r="P319" s="84" t="str">
        <f aca="false">P307</f>
        <v>Magazyn</v>
      </c>
      <c r="Q319" s="84" t="str">
        <f aca="false">Q307</f>
        <v>Inkaso,
Dokumenty</v>
      </c>
      <c r="R319" s="84" t="str">
        <f aca="false">R307</f>
        <v>Zamknięcie
Dnia</v>
      </c>
      <c r="S319" s="84" t="str">
        <f aca="false">S307</f>
        <v>Syt. Aw.</v>
      </c>
      <c r="T319" s="87" t="s">
        <v>16</v>
      </c>
    </row>
    <row r="320" customFormat="false" ht="14.85" hidden="false" customHeight="true" outlineLevel="0" collapsed="false">
      <c r="A320" s="89" t="s">
        <v>76</v>
      </c>
      <c r="B320" s="89" t="s">
        <v>77</v>
      </c>
      <c r="C320" s="89"/>
      <c r="D320" s="89" t="s">
        <v>78</v>
      </c>
      <c r="E320" s="89" t="s">
        <v>79</v>
      </c>
      <c r="F320" s="89"/>
      <c r="G320" s="105"/>
      <c r="H320" s="105"/>
      <c r="I320" s="105"/>
      <c r="J320" s="106"/>
      <c r="K320" s="105"/>
      <c r="L320" s="89"/>
      <c r="M320" s="105"/>
      <c r="N320" s="105"/>
      <c r="O320" s="105"/>
      <c r="P320" s="105"/>
      <c r="Q320" s="105"/>
      <c r="R320" s="105"/>
      <c r="S320" s="107"/>
      <c r="T320" s="128"/>
    </row>
    <row r="321" customFormat="false" ht="14.85" hidden="false" customHeight="true" outlineLevel="0" collapsed="false">
      <c r="A321" s="8" t="str">
        <f aca="false">A309</f>
        <v>Tomasz</v>
      </c>
      <c r="B321" s="109" t="str">
        <f aca="false">B309</f>
        <v>Kierownik</v>
      </c>
      <c r="C321" s="96" t="n">
        <f aca="false">C309-F321</f>
        <v>176</v>
      </c>
      <c r="D321" s="95" t="n">
        <f aca="false">Grafik_Sierpień!D42</f>
        <v>0</v>
      </c>
      <c r="E321" s="110" t="n">
        <f aca="false">Grafik_Sierpień!E42</f>
        <v>0</v>
      </c>
      <c r="F321" s="95" t="n">
        <f aca="false">E321-D321</f>
        <v>0</v>
      </c>
      <c r="G321" s="100"/>
      <c r="H321" s="100"/>
      <c r="I321" s="100"/>
      <c r="J321" s="100"/>
      <c r="K321" s="100"/>
      <c r="L321" s="100"/>
      <c r="M321" s="100"/>
      <c r="N321" s="100"/>
      <c r="O321" s="100"/>
      <c r="P321" s="100"/>
      <c r="Q321" s="100"/>
      <c r="R321" s="100"/>
      <c r="S321" s="100" t="s">
        <v>80</v>
      </c>
      <c r="T321" s="126"/>
    </row>
    <row r="322" customFormat="false" ht="14.85" hidden="false" customHeight="true" outlineLevel="0" collapsed="false">
      <c r="A322" s="8" t="str">
        <f aca="false">A310</f>
        <v>Adrian</v>
      </c>
      <c r="B322" s="109" t="str">
        <f aca="false">B310</f>
        <v>Zstępca</v>
      </c>
      <c r="C322" s="96" t="n">
        <f aca="false">C310-F322</f>
        <v>176</v>
      </c>
      <c r="D322" s="95" t="n">
        <f aca="false">Grafik_Sierpień!H42</f>
        <v>0</v>
      </c>
      <c r="E322" s="110" t="n">
        <f aca="false">Grafik_Sierpień!I42</f>
        <v>0</v>
      </c>
      <c r="F322" s="95" t="n">
        <f aca="false">E322-D322</f>
        <v>0</v>
      </c>
      <c r="G322" s="100"/>
      <c r="H322" s="100"/>
      <c r="I322" s="100"/>
      <c r="J322" s="100"/>
      <c r="K322" s="100"/>
      <c r="L322" s="100"/>
      <c r="M322" s="100"/>
      <c r="N322" s="100"/>
      <c r="O322" s="100"/>
      <c r="P322" s="100"/>
      <c r="Q322" s="100"/>
      <c r="R322" s="100"/>
      <c r="S322" s="100" t="s">
        <v>80</v>
      </c>
      <c r="T322" s="126"/>
    </row>
    <row r="323" customFormat="false" ht="14.85" hidden="false" customHeight="true" outlineLevel="0" collapsed="false">
      <c r="A323" s="8" t="str">
        <f aca="false">A311</f>
        <v>Damian</v>
      </c>
      <c r="B323" s="109" t="str">
        <f aca="false">B311</f>
        <v>Sprzedawca</v>
      </c>
      <c r="C323" s="96" t="n">
        <f aca="false">C311-F323</f>
        <v>176</v>
      </c>
      <c r="D323" s="95" t="n">
        <f aca="false">Grafik_Sierpień!L42</f>
        <v>0</v>
      </c>
      <c r="E323" s="110" t="n">
        <f aca="false">Grafik_Sierpień!M42</f>
        <v>0</v>
      </c>
      <c r="F323" s="95" t="n">
        <f aca="false">E323-D323</f>
        <v>0</v>
      </c>
      <c r="G323" s="100"/>
      <c r="H323" s="100"/>
      <c r="I323" s="100"/>
      <c r="J323" s="100"/>
      <c r="K323" s="100"/>
      <c r="L323" s="100"/>
      <c r="M323" s="100"/>
      <c r="N323" s="100"/>
      <c r="O323" s="100"/>
      <c r="P323" s="100"/>
      <c r="Q323" s="100"/>
      <c r="R323" s="100"/>
      <c r="S323" s="100" t="s">
        <v>80</v>
      </c>
      <c r="T323" s="126"/>
    </row>
    <row r="324" customFormat="false" ht="14.85" hidden="false" customHeight="true" outlineLevel="0" collapsed="false">
      <c r="A324" s="8" t="str">
        <f aca="false">A312</f>
        <v>Michał</v>
      </c>
      <c r="B324" s="109" t="str">
        <f aca="false">B312</f>
        <v>Sprzedawca</v>
      </c>
      <c r="C324" s="96" t="n">
        <f aca="false">C312-F324</f>
        <v>176</v>
      </c>
      <c r="D324" s="95" t="n">
        <f aca="false">Grafik_Sierpień!P42</f>
        <v>0</v>
      </c>
      <c r="E324" s="110" t="n">
        <f aca="false">Grafik_Sierpień!Q42</f>
        <v>0</v>
      </c>
      <c r="F324" s="95" t="n">
        <f aca="false">E324-D324</f>
        <v>0</v>
      </c>
      <c r="G324" s="100"/>
      <c r="H324" s="100"/>
      <c r="I324" s="100"/>
      <c r="J324" s="100"/>
      <c r="K324" s="100"/>
      <c r="L324" s="100"/>
      <c r="M324" s="100"/>
      <c r="N324" s="100"/>
      <c r="O324" s="100"/>
      <c r="P324" s="100"/>
      <c r="Q324" s="100"/>
      <c r="R324" s="100"/>
      <c r="S324" s="100" t="s">
        <v>80</v>
      </c>
      <c r="T324" s="126"/>
    </row>
    <row r="325" customFormat="false" ht="14.85" hidden="false" customHeight="true" outlineLevel="0" collapsed="false">
      <c r="A325" s="8" t="str">
        <f aca="false">A313</f>
        <v>Radosław</v>
      </c>
      <c r="B325" s="109" t="str">
        <f aca="false">B313</f>
        <v>Sprzedawca</v>
      </c>
      <c r="C325" s="96" t="n">
        <f aca="false">C313-F325</f>
        <v>176</v>
      </c>
      <c r="D325" s="95" t="n">
        <f aca="false">Grafik_Sierpień!T42</f>
        <v>0</v>
      </c>
      <c r="E325" s="110" t="n">
        <f aca="false">Grafik_Sierpień!U42</f>
        <v>0</v>
      </c>
      <c r="F325" s="95" t="n">
        <f aca="false">E325-D325</f>
        <v>0</v>
      </c>
      <c r="G325" s="100"/>
      <c r="H325" s="100"/>
      <c r="I325" s="100"/>
      <c r="J325" s="100"/>
      <c r="K325" s="100"/>
      <c r="L325" s="100"/>
      <c r="M325" s="100"/>
      <c r="N325" s="100"/>
      <c r="O325" s="100"/>
      <c r="P325" s="100"/>
      <c r="Q325" s="100"/>
      <c r="R325" s="100"/>
      <c r="S325" s="100" t="s">
        <v>80</v>
      </c>
      <c r="T325" s="126"/>
    </row>
    <row r="326" customFormat="false" ht="14.85" hidden="false" customHeight="true" outlineLevel="0" collapsed="false">
      <c r="A326" s="8" t="str">
        <f aca="false">A314</f>
        <v>Jakub</v>
      </c>
      <c r="B326" s="109" t="str">
        <f aca="false">B314</f>
        <v>Sprzedawca</v>
      </c>
      <c r="C326" s="96" t="n">
        <f aca="false">C314-F326</f>
        <v>176</v>
      </c>
      <c r="D326" s="95" t="n">
        <f aca="false">Grafik_Sierpień!X42</f>
        <v>0</v>
      </c>
      <c r="E326" s="110" t="n">
        <f aca="false">Grafik_Sierpień!Y42</f>
        <v>0</v>
      </c>
      <c r="F326" s="95" t="n">
        <f aca="false">E326-D326</f>
        <v>0</v>
      </c>
      <c r="G326" s="100"/>
      <c r="H326" s="100"/>
      <c r="I326" s="100"/>
      <c r="J326" s="100"/>
      <c r="K326" s="100"/>
      <c r="L326" s="100"/>
      <c r="M326" s="100"/>
      <c r="N326" s="100"/>
      <c r="O326" s="100"/>
      <c r="P326" s="100"/>
      <c r="Q326" s="100"/>
      <c r="R326" s="100"/>
      <c r="S326" s="100" t="s">
        <v>80</v>
      </c>
      <c r="T326" s="126"/>
    </row>
    <row r="327" customFormat="false" ht="14.85" hidden="false" customHeight="true" outlineLevel="0" collapsed="false">
      <c r="A327" s="8" t="str">
        <f aca="false">A315</f>
        <v>Adrian</v>
      </c>
      <c r="B327" s="109" t="str">
        <f aca="false">B315</f>
        <v>Sprzedawca</v>
      </c>
      <c r="C327" s="96" t="n">
        <f aca="false">C315-F327</f>
        <v>176</v>
      </c>
      <c r="D327" s="95" t="n">
        <f aca="false">Grafik_Sierpień!AB42</f>
        <v>0</v>
      </c>
      <c r="E327" s="110" t="n">
        <f aca="false">Grafik_Sierpień!AC42</f>
        <v>0</v>
      </c>
      <c r="F327" s="95" t="n">
        <f aca="false">E327-D327</f>
        <v>0</v>
      </c>
      <c r="G327" s="100"/>
      <c r="H327" s="100"/>
      <c r="I327" s="100"/>
      <c r="J327" s="100"/>
      <c r="K327" s="100"/>
      <c r="L327" s="100"/>
      <c r="M327" s="100"/>
      <c r="N327" s="100"/>
      <c r="O327" s="100"/>
      <c r="P327" s="100"/>
      <c r="Q327" s="100"/>
      <c r="R327" s="100"/>
      <c r="S327" s="100" t="s">
        <v>80</v>
      </c>
      <c r="T327" s="126"/>
    </row>
    <row r="328" customFormat="false" ht="14.85" hidden="false" customHeight="true" outlineLevel="0" collapsed="false">
      <c r="A328" s="8" t="str">
        <f aca="false">A316</f>
        <v>Radosław</v>
      </c>
      <c r="B328" s="109" t="str">
        <f aca="false">B316</f>
        <v>Sprzedawca</v>
      </c>
      <c r="C328" s="96" t="n">
        <f aca="false">C316-F328</f>
        <v>176</v>
      </c>
      <c r="D328" s="95" t="n">
        <f aca="false">Grafik_Sierpień!AF42</f>
        <v>0</v>
      </c>
      <c r="E328" s="95" t="n">
        <f aca="false">Grafik_Sierpień!AG42</f>
        <v>0</v>
      </c>
      <c r="F328" s="95" t="n">
        <f aca="false">E328-D328</f>
        <v>0</v>
      </c>
      <c r="G328" s="100"/>
      <c r="H328" s="100"/>
      <c r="I328" s="100"/>
      <c r="J328" s="100"/>
      <c r="K328" s="100"/>
      <c r="L328" s="100"/>
      <c r="M328" s="100"/>
      <c r="N328" s="100"/>
      <c r="O328" s="100"/>
      <c r="P328" s="100"/>
      <c r="Q328" s="100"/>
      <c r="R328" s="100"/>
      <c r="S328" s="100" t="s">
        <v>80</v>
      </c>
      <c r="T328" s="126"/>
    </row>
    <row r="329" customFormat="false" ht="14.85" hidden="false" customHeight="true" outlineLevel="0" collapsed="false">
      <c r="A329" s="8" t="str">
        <f aca="false">A317</f>
        <v>Kacper</v>
      </c>
      <c r="B329" s="109" t="str">
        <f aca="false">B317</f>
        <v>Sprzedawca</v>
      </c>
      <c r="C329" s="96" t="n">
        <f aca="false">C317-F329</f>
        <v>176</v>
      </c>
      <c r="D329" s="95" t="n">
        <f aca="false">Grafik_Sierpień!AJ42</f>
        <v>0</v>
      </c>
      <c r="E329" s="95" t="n">
        <f aca="false">Grafik_Sierpień!AK42</f>
        <v>0</v>
      </c>
      <c r="F329" s="95" t="n">
        <f aca="false">E329-D329</f>
        <v>0</v>
      </c>
      <c r="G329" s="100"/>
      <c r="H329" s="100"/>
      <c r="I329" s="100"/>
      <c r="J329" s="100"/>
      <c r="K329" s="100"/>
      <c r="L329" s="100"/>
      <c r="M329" s="100"/>
      <c r="N329" s="100"/>
      <c r="O329" s="100"/>
      <c r="P329" s="100"/>
      <c r="Q329" s="100"/>
      <c r="R329" s="100"/>
      <c r="S329" s="100" t="s">
        <v>80</v>
      </c>
      <c r="T329" s="126"/>
    </row>
    <row r="330" customFormat="false" ht="14.85" hidden="false" customHeight="true" outlineLevel="0" collapsed="false">
      <c r="D330" s="0"/>
      <c r="E330" s="0"/>
      <c r="T330" s="127"/>
    </row>
    <row r="331" customFormat="false" ht="35.65" hidden="false" customHeight="true" outlineLevel="0" collapsed="false">
      <c r="A331" s="83" t="str">
        <f aca="false">Grafik_Lipiec!B43</f>
        <v>sobota</v>
      </c>
      <c r="B331" s="83" t="n">
        <f aca="false">Grafik_Lipiec!C43</f>
        <v>28</v>
      </c>
      <c r="C331" s="82" t="s">
        <v>61</v>
      </c>
      <c r="D331" s="82" t="s">
        <v>62</v>
      </c>
      <c r="E331" s="82"/>
      <c r="F331" s="82" t="s">
        <v>63</v>
      </c>
      <c r="G331" s="84" t="str">
        <f aca="false">G319</f>
        <v>Przesunięcia
Przychodzące</v>
      </c>
      <c r="H331" s="84" t="str">
        <f aca="false">H319</f>
        <v>Przesunięcia
Wychodzące</v>
      </c>
      <c r="I331" s="84" t="str">
        <f aca="false">I319</f>
        <v>Merch
(układ. gablot)</v>
      </c>
      <c r="J331" s="84" t="str">
        <f aca="false">J319</f>
        <v>Czyszczenie strefy
(porządki)</v>
      </c>
      <c r="K331" s="84" t="str">
        <f aca="false">K319</f>
        <v>Metki</v>
      </c>
      <c r="L331" s="84" t="str">
        <f aca="false">L319</f>
        <v>Merch
Przychodzący</v>
      </c>
      <c r="M331" s="84" t="str">
        <f aca="false">M319</f>
        <v>Serwis,
Pick-up</v>
      </c>
      <c r="N331" s="84" t="str">
        <f aca="false">N319</f>
        <v>Maile</v>
      </c>
      <c r="O331" s="84" t="str">
        <f aca="false">O319</f>
        <v>Analizy</v>
      </c>
      <c r="P331" s="84" t="str">
        <f aca="false">P319</f>
        <v>Magazyn</v>
      </c>
      <c r="Q331" s="84" t="str">
        <f aca="false">Q319</f>
        <v>Inkaso,
Dokumenty</v>
      </c>
      <c r="R331" s="84" t="str">
        <f aca="false">R319</f>
        <v>Zamknięcie
Dnia</v>
      </c>
      <c r="S331" s="84" t="str">
        <f aca="false">S319</f>
        <v>Syt. Aw.</v>
      </c>
      <c r="T331" s="87" t="s">
        <v>16</v>
      </c>
    </row>
    <row r="332" customFormat="false" ht="14.85" hidden="false" customHeight="true" outlineLevel="0" collapsed="false">
      <c r="A332" s="89" t="s">
        <v>76</v>
      </c>
      <c r="B332" s="89" t="s">
        <v>77</v>
      </c>
      <c r="C332" s="89"/>
      <c r="D332" s="89" t="s">
        <v>78</v>
      </c>
      <c r="E332" s="89" t="s">
        <v>79</v>
      </c>
      <c r="F332" s="89"/>
      <c r="G332" s="105"/>
      <c r="H332" s="105"/>
      <c r="I332" s="105"/>
      <c r="J332" s="106"/>
      <c r="K332" s="105"/>
      <c r="L332" s="89"/>
      <c r="M332" s="105"/>
      <c r="N332" s="105"/>
      <c r="O332" s="105"/>
      <c r="P332" s="105"/>
      <c r="Q332" s="105"/>
      <c r="R332" s="105"/>
      <c r="S332" s="107"/>
      <c r="T332" s="128"/>
    </row>
    <row r="333" customFormat="false" ht="14.85" hidden="false" customHeight="true" outlineLevel="0" collapsed="false">
      <c r="A333" s="8" t="str">
        <f aca="false">A321</f>
        <v>Tomasz</v>
      </c>
      <c r="B333" s="109" t="str">
        <f aca="false">B321</f>
        <v>Kierownik</v>
      </c>
      <c r="C333" s="96" t="n">
        <f aca="false">C321-F333</f>
        <v>176</v>
      </c>
      <c r="D333" s="95" t="n">
        <f aca="false">Grafik_Sierpień!D43</f>
        <v>0</v>
      </c>
      <c r="E333" s="110" t="n">
        <f aca="false">Grafik_Sierpień!E43</f>
        <v>0</v>
      </c>
      <c r="F333" s="95" t="n">
        <f aca="false">E333-D333</f>
        <v>0</v>
      </c>
      <c r="G333" s="100"/>
      <c r="H333" s="100"/>
      <c r="I333" s="100"/>
      <c r="J333" s="100"/>
      <c r="K333" s="100"/>
      <c r="L333" s="100"/>
      <c r="M333" s="100"/>
      <c r="N333" s="100"/>
      <c r="O333" s="100"/>
      <c r="P333" s="100"/>
      <c r="Q333" s="100"/>
      <c r="R333" s="100"/>
      <c r="S333" s="100" t="s">
        <v>80</v>
      </c>
      <c r="T333" s="126"/>
    </row>
    <row r="334" customFormat="false" ht="14.85" hidden="false" customHeight="true" outlineLevel="0" collapsed="false">
      <c r="A334" s="8" t="str">
        <f aca="false">A322</f>
        <v>Adrian</v>
      </c>
      <c r="B334" s="109" t="str">
        <f aca="false">B322</f>
        <v>Zstępca</v>
      </c>
      <c r="C334" s="96" t="n">
        <f aca="false">C322-F334</f>
        <v>176</v>
      </c>
      <c r="D334" s="95" t="n">
        <f aca="false">Grafik_Sierpień!H43</f>
        <v>0</v>
      </c>
      <c r="E334" s="110" t="n">
        <f aca="false">Grafik_Sierpień!I43</f>
        <v>0</v>
      </c>
      <c r="F334" s="95" t="n">
        <f aca="false">E334-D334</f>
        <v>0</v>
      </c>
      <c r="G334" s="100"/>
      <c r="H334" s="100"/>
      <c r="I334" s="100"/>
      <c r="J334" s="100"/>
      <c r="K334" s="100"/>
      <c r="L334" s="100"/>
      <c r="M334" s="100"/>
      <c r="N334" s="100"/>
      <c r="O334" s="100"/>
      <c r="P334" s="100"/>
      <c r="Q334" s="100"/>
      <c r="R334" s="100"/>
      <c r="S334" s="100" t="s">
        <v>80</v>
      </c>
      <c r="T334" s="126"/>
    </row>
    <row r="335" customFormat="false" ht="14.85" hidden="false" customHeight="true" outlineLevel="0" collapsed="false">
      <c r="A335" s="8" t="str">
        <f aca="false">A323</f>
        <v>Damian</v>
      </c>
      <c r="B335" s="109" t="str">
        <f aca="false">B323</f>
        <v>Sprzedawca</v>
      </c>
      <c r="C335" s="96" t="n">
        <f aca="false">C323-F335</f>
        <v>176</v>
      </c>
      <c r="D335" s="95" t="n">
        <f aca="false">Grafik_Sierpień!L43</f>
        <v>0</v>
      </c>
      <c r="E335" s="110" t="n">
        <f aca="false">Grafik_Sierpień!M43</f>
        <v>0</v>
      </c>
      <c r="F335" s="95" t="n">
        <f aca="false">E335-D335</f>
        <v>0</v>
      </c>
      <c r="G335" s="100"/>
      <c r="H335" s="100"/>
      <c r="I335" s="100"/>
      <c r="J335" s="100"/>
      <c r="K335" s="100"/>
      <c r="L335" s="100"/>
      <c r="M335" s="100"/>
      <c r="N335" s="100"/>
      <c r="O335" s="100"/>
      <c r="P335" s="100"/>
      <c r="Q335" s="100"/>
      <c r="R335" s="100"/>
      <c r="S335" s="100" t="s">
        <v>80</v>
      </c>
      <c r="T335" s="126"/>
    </row>
    <row r="336" customFormat="false" ht="14.85" hidden="false" customHeight="true" outlineLevel="0" collapsed="false">
      <c r="A336" s="8" t="str">
        <f aca="false">A324</f>
        <v>Michał</v>
      </c>
      <c r="B336" s="109" t="str">
        <f aca="false">B324</f>
        <v>Sprzedawca</v>
      </c>
      <c r="C336" s="96" t="n">
        <f aca="false">C324-F336</f>
        <v>176</v>
      </c>
      <c r="D336" s="95" t="n">
        <f aca="false">Grafik_Sierpień!P43</f>
        <v>0</v>
      </c>
      <c r="E336" s="110" t="n">
        <f aca="false">Grafik_Sierpień!Q43</f>
        <v>0</v>
      </c>
      <c r="F336" s="95" t="n">
        <f aca="false">E336-D336</f>
        <v>0</v>
      </c>
      <c r="G336" s="100"/>
      <c r="H336" s="100"/>
      <c r="I336" s="100"/>
      <c r="J336" s="100"/>
      <c r="K336" s="100"/>
      <c r="L336" s="100"/>
      <c r="M336" s="100"/>
      <c r="N336" s="100"/>
      <c r="O336" s="100"/>
      <c r="P336" s="100"/>
      <c r="Q336" s="100"/>
      <c r="R336" s="100"/>
      <c r="S336" s="100" t="s">
        <v>80</v>
      </c>
      <c r="T336" s="126"/>
    </row>
    <row r="337" customFormat="false" ht="14.85" hidden="false" customHeight="true" outlineLevel="0" collapsed="false">
      <c r="A337" s="8" t="str">
        <f aca="false">A325</f>
        <v>Radosław</v>
      </c>
      <c r="B337" s="109" t="str">
        <f aca="false">B325</f>
        <v>Sprzedawca</v>
      </c>
      <c r="C337" s="96" t="n">
        <f aca="false">C325-F337</f>
        <v>176</v>
      </c>
      <c r="D337" s="95" t="n">
        <f aca="false">Grafik_Sierpień!T43</f>
        <v>0</v>
      </c>
      <c r="E337" s="110" t="n">
        <f aca="false">Grafik_Sierpień!U43</f>
        <v>0</v>
      </c>
      <c r="F337" s="95" t="n">
        <f aca="false">E337-D337</f>
        <v>0</v>
      </c>
      <c r="G337" s="100"/>
      <c r="H337" s="100"/>
      <c r="I337" s="100"/>
      <c r="J337" s="100"/>
      <c r="K337" s="100"/>
      <c r="L337" s="100"/>
      <c r="M337" s="100"/>
      <c r="N337" s="100"/>
      <c r="O337" s="100"/>
      <c r="P337" s="100"/>
      <c r="Q337" s="100"/>
      <c r="R337" s="100"/>
      <c r="S337" s="100" t="s">
        <v>80</v>
      </c>
      <c r="T337" s="126"/>
    </row>
    <row r="338" customFormat="false" ht="14.85" hidden="false" customHeight="true" outlineLevel="0" collapsed="false">
      <c r="A338" s="8" t="str">
        <f aca="false">A326</f>
        <v>Jakub</v>
      </c>
      <c r="B338" s="109" t="str">
        <f aca="false">B326</f>
        <v>Sprzedawca</v>
      </c>
      <c r="C338" s="96" t="n">
        <f aca="false">C326-F338</f>
        <v>176</v>
      </c>
      <c r="D338" s="95" t="n">
        <f aca="false">Grafik_Sierpień!X43</f>
        <v>0</v>
      </c>
      <c r="E338" s="110" t="n">
        <f aca="false">Grafik_Sierpień!Y43</f>
        <v>0</v>
      </c>
      <c r="F338" s="95" t="n">
        <f aca="false">E338-D338</f>
        <v>0</v>
      </c>
      <c r="G338" s="100"/>
      <c r="H338" s="100"/>
      <c r="I338" s="100"/>
      <c r="J338" s="100"/>
      <c r="K338" s="100"/>
      <c r="L338" s="100"/>
      <c r="M338" s="100"/>
      <c r="N338" s="100"/>
      <c r="O338" s="100"/>
      <c r="P338" s="100"/>
      <c r="Q338" s="100"/>
      <c r="R338" s="100"/>
      <c r="S338" s="100" t="s">
        <v>80</v>
      </c>
      <c r="T338" s="126"/>
    </row>
    <row r="339" customFormat="false" ht="14.85" hidden="false" customHeight="true" outlineLevel="0" collapsed="false">
      <c r="A339" s="8" t="str">
        <f aca="false">A327</f>
        <v>Adrian</v>
      </c>
      <c r="B339" s="109" t="str">
        <f aca="false">B327</f>
        <v>Sprzedawca</v>
      </c>
      <c r="C339" s="96" t="n">
        <f aca="false">C327-F339</f>
        <v>176</v>
      </c>
      <c r="D339" s="95" t="n">
        <f aca="false">Grafik_Sierpień!AB43</f>
        <v>0</v>
      </c>
      <c r="E339" s="110" t="n">
        <f aca="false">Grafik_Sierpień!AC43</f>
        <v>0</v>
      </c>
      <c r="F339" s="95" t="n">
        <f aca="false">E339-D339</f>
        <v>0</v>
      </c>
      <c r="G339" s="100"/>
      <c r="H339" s="100"/>
      <c r="I339" s="100"/>
      <c r="J339" s="100"/>
      <c r="K339" s="100"/>
      <c r="L339" s="100"/>
      <c r="M339" s="100"/>
      <c r="N339" s="100"/>
      <c r="O339" s="100"/>
      <c r="P339" s="100"/>
      <c r="Q339" s="100"/>
      <c r="R339" s="100"/>
      <c r="S339" s="100" t="s">
        <v>80</v>
      </c>
      <c r="T339" s="126"/>
    </row>
    <row r="340" customFormat="false" ht="14.85" hidden="false" customHeight="true" outlineLevel="0" collapsed="false">
      <c r="A340" s="8" t="str">
        <f aca="false">A328</f>
        <v>Radosław</v>
      </c>
      <c r="B340" s="109" t="str">
        <f aca="false">B328</f>
        <v>Sprzedawca</v>
      </c>
      <c r="C340" s="96" t="n">
        <f aca="false">C328-F340</f>
        <v>176</v>
      </c>
      <c r="D340" s="95" t="n">
        <f aca="false">Grafik_Sierpień!AF43</f>
        <v>0</v>
      </c>
      <c r="E340" s="95" t="n">
        <f aca="false">Grafik_Sierpień!AG43</f>
        <v>0</v>
      </c>
      <c r="F340" s="95" t="n">
        <f aca="false">E340-D340</f>
        <v>0</v>
      </c>
      <c r="G340" s="100"/>
      <c r="H340" s="100"/>
      <c r="I340" s="100"/>
      <c r="J340" s="100"/>
      <c r="K340" s="100"/>
      <c r="L340" s="100"/>
      <c r="M340" s="100"/>
      <c r="N340" s="100"/>
      <c r="O340" s="100"/>
      <c r="P340" s="100"/>
      <c r="Q340" s="100"/>
      <c r="R340" s="100"/>
      <c r="S340" s="100" t="s">
        <v>80</v>
      </c>
      <c r="T340" s="126"/>
    </row>
    <row r="341" customFormat="false" ht="14.85" hidden="false" customHeight="true" outlineLevel="0" collapsed="false">
      <c r="A341" s="8" t="str">
        <f aca="false">A329</f>
        <v>Kacper</v>
      </c>
      <c r="B341" s="109" t="str">
        <f aca="false">B329</f>
        <v>Sprzedawca</v>
      </c>
      <c r="C341" s="96" t="n">
        <f aca="false">C329-F341</f>
        <v>176</v>
      </c>
      <c r="D341" s="95" t="n">
        <f aca="false">Grafik_Sierpień!AJ43</f>
        <v>0</v>
      </c>
      <c r="E341" s="95" t="n">
        <f aca="false">Grafik_Sierpień!AK43</f>
        <v>0</v>
      </c>
      <c r="F341" s="95" t="n">
        <f aca="false">E341-D341</f>
        <v>0</v>
      </c>
      <c r="G341" s="100"/>
      <c r="H341" s="100"/>
      <c r="I341" s="100"/>
      <c r="J341" s="100"/>
      <c r="K341" s="100"/>
      <c r="L341" s="100"/>
      <c r="M341" s="100"/>
      <c r="N341" s="100"/>
      <c r="O341" s="100"/>
      <c r="P341" s="100"/>
      <c r="Q341" s="100"/>
      <c r="R341" s="100"/>
      <c r="S341" s="100" t="s">
        <v>80</v>
      </c>
      <c r="T341" s="126"/>
    </row>
    <row r="342" customFormat="false" ht="14.85" hidden="false" customHeight="true" outlineLevel="0" collapsed="false">
      <c r="D342" s="0"/>
      <c r="E342" s="0"/>
      <c r="T342" s="127"/>
    </row>
    <row r="343" customFormat="false" ht="35.65" hidden="false" customHeight="true" outlineLevel="0" collapsed="false">
      <c r="A343" s="83" t="str">
        <f aca="false">Grafik_Lipiec!B44</f>
        <v>niedziela</v>
      </c>
      <c r="B343" s="83" t="n">
        <f aca="false">Grafik_Lipiec!C44</f>
        <v>29</v>
      </c>
      <c r="C343" s="82" t="s">
        <v>61</v>
      </c>
      <c r="D343" s="82" t="s">
        <v>62</v>
      </c>
      <c r="E343" s="82"/>
      <c r="F343" s="82" t="s">
        <v>63</v>
      </c>
      <c r="G343" s="84" t="str">
        <f aca="false">G331</f>
        <v>Przesunięcia
Przychodzące</v>
      </c>
      <c r="H343" s="84" t="str">
        <f aca="false">H331</f>
        <v>Przesunięcia
Wychodzące</v>
      </c>
      <c r="I343" s="84" t="str">
        <f aca="false">I331</f>
        <v>Merch
(układ. gablot)</v>
      </c>
      <c r="J343" s="84" t="str">
        <f aca="false">J331</f>
        <v>Czyszczenie strefy
(porządki)</v>
      </c>
      <c r="K343" s="84" t="str">
        <f aca="false">K331</f>
        <v>Metki</v>
      </c>
      <c r="L343" s="84" t="str">
        <f aca="false">L331</f>
        <v>Merch
Przychodzący</v>
      </c>
      <c r="M343" s="84" t="str">
        <f aca="false">M331</f>
        <v>Serwis,
Pick-up</v>
      </c>
      <c r="N343" s="84" t="str">
        <f aca="false">N331</f>
        <v>Maile</v>
      </c>
      <c r="O343" s="84" t="str">
        <f aca="false">O331</f>
        <v>Analizy</v>
      </c>
      <c r="P343" s="84" t="str">
        <f aca="false">P331</f>
        <v>Magazyn</v>
      </c>
      <c r="Q343" s="84" t="str">
        <f aca="false">Q331</f>
        <v>Inkaso,
Dokumenty</v>
      </c>
      <c r="R343" s="84" t="str">
        <f aca="false">R331</f>
        <v>Zamknięcie
Dnia</v>
      </c>
      <c r="S343" s="84" t="str">
        <f aca="false">S331</f>
        <v>Syt. Aw.</v>
      </c>
      <c r="T343" s="87" t="s">
        <v>16</v>
      </c>
    </row>
    <row r="344" customFormat="false" ht="14.85" hidden="false" customHeight="true" outlineLevel="0" collapsed="false">
      <c r="A344" s="89" t="s">
        <v>76</v>
      </c>
      <c r="B344" s="89" t="s">
        <v>77</v>
      </c>
      <c r="C344" s="89"/>
      <c r="D344" s="89" t="s">
        <v>78</v>
      </c>
      <c r="E344" s="89" t="s">
        <v>79</v>
      </c>
      <c r="F344" s="89"/>
      <c r="G344" s="105"/>
      <c r="H344" s="105"/>
      <c r="I344" s="105"/>
      <c r="J344" s="106"/>
      <c r="K344" s="105"/>
      <c r="L344" s="89"/>
      <c r="M344" s="105"/>
      <c r="N344" s="105"/>
      <c r="O344" s="105"/>
      <c r="P344" s="105"/>
      <c r="Q344" s="105"/>
      <c r="R344" s="105"/>
      <c r="S344" s="107"/>
      <c r="T344" s="128"/>
    </row>
    <row r="345" customFormat="false" ht="14.85" hidden="false" customHeight="true" outlineLevel="0" collapsed="false">
      <c r="A345" s="8" t="str">
        <f aca="false">A333</f>
        <v>Tomasz</v>
      </c>
      <c r="B345" s="109" t="str">
        <f aca="false">B333</f>
        <v>Kierownik</v>
      </c>
      <c r="C345" s="96" t="n">
        <f aca="false">C333-F345</f>
        <v>176</v>
      </c>
      <c r="D345" s="95" t="n">
        <f aca="false">Grafik_Sierpień!D44</f>
        <v>0</v>
      </c>
      <c r="E345" s="110" t="n">
        <f aca="false">Grafik_Sierpień!E44</f>
        <v>0</v>
      </c>
      <c r="F345" s="95" t="n">
        <f aca="false">E345-D345</f>
        <v>0</v>
      </c>
      <c r="G345" s="100"/>
      <c r="H345" s="100"/>
      <c r="I345" s="100"/>
      <c r="J345" s="100"/>
      <c r="K345" s="100"/>
      <c r="L345" s="100"/>
      <c r="M345" s="100"/>
      <c r="N345" s="100"/>
      <c r="O345" s="100"/>
      <c r="P345" s="100"/>
      <c r="Q345" s="100"/>
      <c r="R345" s="100"/>
      <c r="S345" s="100" t="s">
        <v>80</v>
      </c>
      <c r="T345" s="126"/>
    </row>
    <row r="346" customFormat="false" ht="14.85" hidden="false" customHeight="true" outlineLevel="0" collapsed="false">
      <c r="A346" s="8" t="str">
        <f aca="false">A334</f>
        <v>Adrian</v>
      </c>
      <c r="B346" s="109" t="str">
        <f aca="false">B334</f>
        <v>Zstępca</v>
      </c>
      <c r="C346" s="96" t="n">
        <f aca="false">C334-F346</f>
        <v>176</v>
      </c>
      <c r="D346" s="95" t="n">
        <f aca="false">Grafik_Sierpień!H44</f>
        <v>0</v>
      </c>
      <c r="E346" s="110" t="n">
        <f aca="false">Grafik_Sierpień!I44</f>
        <v>0</v>
      </c>
      <c r="F346" s="95" t="n">
        <f aca="false">E346-D346</f>
        <v>0</v>
      </c>
      <c r="G346" s="100"/>
      <c r="H346" s="100"/>
      <c r="I346" s="100"/>
      <c r="J346" s="100"/>
      <c r="K346" s="100"/>
      <c r="L346" s="100"/>
      <c r="M346" s="100"/>
      <c r="N346" s="100"/>
      <c r="O346" s="100"/>
      <c r="P346" s="100"/>
      <c r="Q346" s="100"/>
      <c r="R346" s="100"/>
      <c r="S346" s="100" t="s">
        <v>80</v>
      </c>
      <c r="T346" s="126"/>
    </row>
    <row r="347" customFormat="false" ht="14.85" hidden="false" customHeight="true" outlineLevel="0" collapsed="false">
      <c r="A347" s="8" t="str">
        <f aca="false">A335</f>
        <v>Damian</v>
      </c>
      <c r="B347" s="109" t="str">
        <f aca="false">B335</f>
        <v>Sprzedawca</v>
      </c>
      <c r="C347" s="96" t="n">
        <f aca="false">C335-F347</f>
        <v>176</v>
      </c>
      <c r="D347" s="95" t="n">
        <f aca="false">Grafik_Sierpień!L44</f>
        <v>0</v>
      </c>
      <c r="E347" s="110" t="n">
        <f aca="false">Grafik_Sierpień!M44</f>
        <v>0</v>
      </c>
      <c r="F347" s="95" t="n">
        <f aca="false">E347-D347</f>
        <v>0</v>
      </c>
      <c r="G347" s="100"/>
      <c r="H347" s="100"/>
      <c r="I347" s="100"/>
      <c r="J347" s="100"/>
      <c r="K347" s="100"/>
      <c r="L347" s="100"/>
      <c r="M347" s="100"/>
      <c r="N347" s="100"/>
      <c r="O347" s="100"/>
      <c r="P347" s="100"/>
      <c r="Q347" s="100"/>
      <c r="R347" s="100"/>
      <c r="S347" s="100" t="s">
        <v>80</v>
      </c>
      <c r="T347" s="126"/>
    </row>
    <row r="348" customFormat="false" ht="14.85" hidden="false" customHeight="true" outlineLevel="0" collapsed="false">
      <c r="A348" s="8" t="str">
        <f aca="false">A336</f>
        <v>Michał</v>
      </c>
      <c r="B348" s="109" t="str">
        <f aca="false">B336</f>
        <v>Sprzedawca</v>
      </c>
      <c r="C348" s="96" t="n">
        <f aca="false">C336-F348</f>
        <v>176</v>
      </c>
      <c r="D348" s="95" t="n">
        <f aca="false">Grafik_Sierpień!P44</f>
        <v>0</v>
      </c>
      <c r="E348" s="110" t="n">
        <f aca="false">Grafik_Sierpień!Q44</f>
        <v>0</v>
      </c>
      <c r="F348" s="95" t="n">
        <f aca="false">E348-D348</f>
        <v>0</v>
      </c>
      <c r="G348" s="100"/>
      <c r="H348" s="100"/>
      <c r="I348" s="100"/>
      <c r="J348" s="100"/>
      <c r="K348" s="100"/>
      <c r="L348" s="100"/>
      <c r="M348" s="100"/>
      <c r="N348" s="100"/>
      <c r="O348" s="100"/>
      <c r="P348" s="100"/>
      <c r="Q348" s="100"/>
      <c r="R348" s="100"/>
      <c r="S348" s="100" t="s">
        <v>80</v>
      </c>
      <c r="T348" s="126"/>
    </row>
    <row r="349" customFormat="false" ht="14.85" hidden="false" customHeight="true" outlineLevel="0" collapsed="false">
      <c r="A349" s="8" t="str">
        <f aca="false">A337</f>
        <v>Radosław</v>
      </c>
      <c r="B349" s="109" t="str">
        <f aca="false">B337</f>
        <v>Sprzedawca</v>
      </c>
      <c r="C349" s="96" t="n">
        <f aca="false">C337-F349</f>
        <v>176</v>
      </c>
      <c r="D349" s="95" t="n">
        <f aca="false">Grafik_Sierpień!T44</f>
        <v>0</v>
      </c>
      <c r="E349" s="110" t="n">
        <f aca="false">Grafik_Sierpień!U44</f>
        <v>0</v>
      </c>
      <c r="F349" s="95" t="n">
        <f aca="false">E349-D349</f>
        <v>0</v>
      </c>
      <c r="G349" s="100"/>
      <c r="H349" s="100"/>
      <c r="I349" s="100"/>
      <c r="J349" s="100"/>
      <c r="K349" s="100"/>
      <c r="L349" s="100"/>
      <c r="M349" s="100"/>
      <c r="N349" s="100"/>
      <c r="O349" s="100"/>
      <c r="P349" s="100"/>
      <c r="Q349" s="100"/>
      <c r="R349" s="100"/>
      <c r="S349" s="100" t="s">
        <v>80</v>
      </c>
      <c r="T349" s="126"/>
    </row>
    <row r="350" customFormat="false" ht="14.85" hidden="false" customHeight="true" outlineLevel="0" collapsed="false">
      <c r="A350" s="8" t="str">
        <f aca="false">A338</f>
        <v>Jakub</v>
      </c>
      <c r="B350" s="109" t="str">
        <f aca="false">B338</f>
        <v>Sprzedawca</v>
      </c>
      <c r="C350" s="96" t="n">
        <f aca="false">C338-F350</f>
        <v>176</v>
      </c>
      <c r="D350" s="95" t="n">
        <f aca="false">Grafik_Sierpień!X44</f>
        <v>0</v>
      </c>
      <c r="E350" s="110" t="n">
        <f aca="false">Grafik_Sierpień!Y44</f>
        <v>0</v>
      </c>
      <c r="F350" s="95" t="n">
        <f aca="false">E350-D350</f>
        <v>0</v>
      </c>
      <c r="G350" s="100"/>
      <c r="H350" s="100"/>
      <c r="I350" s="100"/>
      <c r="J350" s="100"/>
      <c r="K350" s="100"/>
      <c r="L350" s="100"/>
      <c r="M350" s="100"/>
      <c r="N350" s="100"/>
      <c r="O350" s="100"/>
      <c r="P350" s="100"/>
      <c r="Q350" s="100"/>
      <c r="R350" s="100"/>
      <c r="S350" s="100" t="s">
        <v>80</v>
      </c>
      <c r="T350" s="126"/>
    </row>
    <row r="351" customFormat="false" ht="14.85" hidden="false" customHeight="true" outlineLevel="0" collapsed="false">
      <c r="A351" s="8" t="str">
        <f aca="false">A339</f>
        <v>Adrian</v>
      </c>
      <c r="B351" s="109" t="str">
        <f aca="false">B339</f>
        <v>Sprzedawca</v>
      </c>
      <c r="C351" s="96" t="n">
        <f aca="false">C339-F351</f>
        <v>176</v>
      </c>
      <c r="D351" s="95" t="n">
        <f aca="false">Grafik_Sierpień!AB44</f>
        <v>0</v>
      </c>
      <c r="E351" s="110" t="n">
        <f aca="false">Grafik_Sierpień!AC44</f>
        <v>0</v>
      </c>
      <c r="F351" s="95" t="n">
        <f aca="false">E351-D351</f>
        <v>0</v>
      </c>
      <c r="G351" s="100"/>
      <c r="H351" s="100"/>
      <c r="I351" s="100"/>
      <c r="J351" s="100"/>
      <c r="K351" s="100"/>
      <c r="L351" s="100"/>
      <c r="M351" s="100"/>
      <c r="N351" s="100"/>
      <c r="O351" s="100"/>
      <c r="P351" s="100"/>
      <c r="Q351" s="100"/>
      <c r="R351" s="100"/>
      <c r="S351" s="100" t="s">
        <v>80</v>
      </c>
      <c r="T351" s="126"/>
    </row>
    <row r="352" customFormat="false" ht="14.85" hidden="false" customHeight="true" outlineLevel="0" collapsed="false">
      <c r="A352" s="8" t="str">
        <f aca="false">A340</f>
        <v>Radosław</v>
      </c>
      <c r="B352" s="109" t="str">
        <f aca="false">B340</f>
        <v>Sprzedawca</v>
      </c>
      <c r="C352" s="96" t="n">
        <f aca="false">C340-F352</f>
        <v>176</v>
      </c>
      <c r="D352" s="95" t="n">
        <f aca="false">Grafik_Sierpień!AF44</f>
        <v>0</v>
      </c>
      <c r="E352" s="95" t="n">
        <f aca="false">Grafik_Sierpień!AG44</f>
        <v>0</v>
      </c>
      <c r="F352" s="95" t="n">
        <f aca="false">E352-D352</f>
        <v>0</v>
      </c>
      <c r="G352" s="100"/>
      <c r="H352" s="100"/>
      <c r="I352" s="100"/>
      <c r="J352" s="100"/>
      <c r="K352" s="100"/>
      <c r="L352" s="100"/>
      <c r="M352" s="100"/>
      <c r="N352" s="100"/>
      <c r="O352" s="100"/>
      <c r="P352" s="100"/>
      <c r="Q352" s="100"/>
      <c r="R352" s="100"/>
      <c r="S352" s="100" t="s">
        <v>80</v>
      </c>
      <c r="T352" s="126"/>
    </row>
    <row r="353" customFormat="false" ht="14.85" hidden="false" customHeight="true" outlineLevel="0" collapsed="false">
      <c r="A353" s="8" t="str">
        <f aca="false">A341</f>
        <v>Kacper</v>
      </c>
      <c r="B353" s="109" t="str">
        <f aca="false">B341</f>
        <v>Sprzedawca</v>
      </c>
      <c r="C353" s="96" t="n">
        <f aca="false">C341-F353</f>
        <v>176</v>
      </c>
      <c r="D353" s="95" t="n">
        <f aca="false">Grafik_Sierpień!AJ44</f>
        <v>0</v>
      </c>
      <c r="E353" s="95" t="n">
        <f aca="false">Grafik_Sierpień!AK44</f>
        <v>0</v>
      </c>
      <c r="F353" s="95" t="n">
        <f aca="false">E353-D353</f>
        <v>0</v>
      </c>
      <c r="G353" s="100"/>
      <c r="H353" s="100"/>
      <c r="I353" s="100"/>
      <c r="J353" s="100"/>
      <c r="K353" s="100"/>
      <c r="L353" s="100"/>
      <c r="M353" s="100"/>
      <c r="N353" s="100"/>
      <c r="O353" s="100"/>
      <c r="P353" s="100"/>
      <c r="Q353" s="100"/>
      <c r="R353" s="100"/>
      <c r="S353" s="100" t="s">
        <v>80</v>
      </c>
      <c r="T353" s="126"/>
    </row>
    <row r="354" customFormat="false" ht="14.85" hidden="false" customHeight="true" outlineLevel="0" collapsed="false">
      <c r="D354" s="0"/>
      <c r="E354" s="0"/>
      <c r="T354" s="127"/>
    </row>
    <row r="355" customFormat="false" ht="35.65" hidden="false" customHeight="true" outlineLevel="0" collapsed="false">
      <c r="A355" s="83" t="str">
        <f aca="false">Grafik_Lipiec!B45</f>
        <v>poniedziałek</v>
      </c>
      <c r="B355" s="83" t="n">
        <f aca="false">Grafik_Lipiec!C45</f>
        <v>30</v>
      </c>
      <c r="C355" s="82" t="s">
        <v>61</v>
      </c>
      <c r="D355" s="82" t="s">
        <v>62</v>
      </c>
      <c r="E355" s="82"/>
      <c r="F355" s="82" t="s">
        <v>63</v>
      </c>
      <c r="G355" s="84" t="str">
        <f aca="false">G343</f>
        <v>Przesunięcia
Przychodzące</v>
      </c>
      <c r="H355" s="84" t="str">
        <f aca="false">H343</f>
        <v>Przesunięcia
Wychodzące</v>
      </c>
      <c r="I355" s="84" t="str">
        <f aca="false">I343</f>
        <v>Merch
(układ. gablot)</v>
      </c>
      <c r="J355" s="84" t="str">
        <f aca="false">J343</f>
        <v>Czyszczenie strefy
(porządki)</v>
      </c>
      <c r="K355" s="84" t="str">
        <f aca="false">K343</f>
        <v>Metki</v>
      </c>
      <c r="L355" s="84" t="str">
        <f aca="false">L343</f>
        <v>Merch
Przychodzący</v>
      </c>
      <c r="M355" s="84" t="str">
        <f aca="false">M343</f>
        <v>Serwis,
Pick-up</v>
      </c>
      <c r="N355" s="84" t="str">
        <f aca="false">N343</f>
        <v>Maile</v>
      </c>
      <c r="O355" s="84" t="str">
        <f aca="false">O343</f>
        <v>Analizy</v>
      </c>
      <c r="P355" s="84" t="str">
        <f aca="false">P343</f>
        <v>Magazyn</v>
      </c>
      <c r="Q355" s="84" t="str">
        <f aca="false">Q343</f>
        <v>Inkaso,
Dokumenty</v>
      </c>
      <c r="R355" s="84" t="str">
        <f aca="false">R343</f>
        <v>Zamknięcie
Dnia</v>
      </c>
      <c r="S355" s="84" t="str">
        <f aca="false">S343</f>
        <v>Syt. Aw.</v>
      </c>
      <c r="T355" s="87" t="s">
        <v>16</v>
      </c>
    </row>
    <row r="356" customFormat="false" ht="14.85" hidden="false" customHeight="true" outlineLevel="0" collapsed="false">
      <c r="A356" s="89" t="s">
        <v>76</v>
      </c>
      <c r="B356" s="89" t="s">
        <v>77</v>
      </c>
      <c r="C356" s="89"/>
      <c r="D356" s="89" t="s">
        <v>78</v>
      </c>
      <c r="E356" s="89" t="s">
        <v>79</v>
      </c>
      <c r="F356" s="89"/>
      <c r="G356" s="105"/>
      <c r="H356" s="105"/>
      <c r="I356" s="105"/>
      <c r="J356" s="106"/>
      <c r="K356" s="105"/>
      <c r="L356" s="89"/>
      <c r="M356" s="105"/>
      <c r="N356" s="105"/>
      <c r="O356" s="105"/>
      <c r="P356" s="105"/>
      <c r="Q356" s="105"/>
      <c r="R356" s="105"/>
      <c r="S356" s="107"/>
      <c r="T356" s="128"/>
    </row>
    <row r="357" customFormat="false" ht="14.85" hidden="false" customHeight="true" outlineLevel="0" collapsed="false">
      <c r="A357" s="8" t="str">
        <f aca="false">A345</f>
        <v>Tomasz</v>
      </c>
      <c r="B357" s="109" t="str">
        <f aca="false">B345</f>
        <v>Kierownik</v>
      </c>
      <c r="C357" s="96" t="n">
        <f aca="false">C345-F357</f>
        <v>176</v>
      </c>
      <c r="D357" s="95" t="n">
        <f aca="false">Grafik_Sierpień!D45</f>
        <v>0</v>
      </c>
      <c r="E357" s="110" t="n">
        <f aca="false">Grafik_Sierpień!E45</f>
        <v>0</v>
      </c>
      <c r="F357" s="95" t="n">
        <f aca="false">E357-D357</f>
        <v>0</v>
      </c>
      <c r="G357" s="100"/>
      <c r="H357" s="100"/>
      <c r="I357" s="100"/>
      <c r="J357" s="100"/>
      <c r="K357" s="100"/>
      <c r="L357" s="100"/>
      <c r="M357" s="100"/>
      <c r="N357" s="100"/>
      <c r="O357" s="100"/>
      <c r="P357" s="100"/>
      <c r="Q357" s="100"/>
      <c r="R357" s="100"/>
      <c r="S357" s="100" t="s">
        <v>80</v>
      </c>
      <c r="T357" s="126"/>
    </row>
    <row r="358" customFormat="false" ht="14.85" hidden="false" customHeight="true" outlineLevel="0" collapsed="false">
      <c r="A358" s="8" t="str">
        <f aca="false">A346</f>
        <v>Adrian</v>
      </c>
      <c r="B358" s="109" t="str">
        <f aca="false">B346</f>
        <v>Zstępca</v>
      </c>
      <c r="C358" s="96" t="n">
        <f aca="false">C346-F358</f>
        <v>176</v>
      </c>
      <c r="D358" s="95" t="n">
        <f aca="false">Grafik_Sierpień!H45</f>
        <v>0</v>
      </c>
      <c r="E358" s="110" t="n">
        <f aca="false">Grafik_Sierpień!I45</f>
        <v>0</v>
      </c>
      <c r="F358" s="95" t="n">
        <f aca="false">E358-D358</f>
        <v>0</v>
      </c>
      <c r="G358" s="100"/>
      <c r="H358" s="100"/>
      <c r="I358" s="100"/>
      <c r="J358" s="100"/>
      <c r="K358" s="100"/>
      <c r="L358" s="100"/>
      <c r="M358" s="100"/>
      <c r="N358" s="100"/>
      <c r="O358" s="100"/>
      <c r="P358" s="100"/>
      <c r="Q358" s="100"/>
      <c r="R358" s="100"/>
      <c r="S358" s="100" t="s">
        <v>80</v>
      </c>
      <c r="T358" s="126"/>
    </row>
    <row r="359" customFormat="false" ht="14.85" hidden="false" customHeight="true" outlineLevel="0" collapsed="false">
      <c r="A359" s="8" t="str">
        <f aca="false">A347</f>
        <v>Damian</v>
      </c>
      <c r="B359" s="109" t="str">
        <f aca="false">B347</f>
        <v>Sprzedawca</v>
      </c>
      <c r="C359" s="96" t="n">
        <f aca="false">C347-F359</f>
        <v>176</v>
      </c>
      <c r="D359" s="95" t="n">
        <f aca="false">Grafik_Sierpień!L45</f>
        <v>0</v>
      </c>
      <c r="E359" s="110" t="n">
        <f aca="false">Grafik_Sierpień!M45</f>
        <v>0</v>
      </c>
      <c r="F359" s="95" t="n">
        <f aca="false">E359-D359</f>
        <v>0</v>
      </c>
      <c r="G359" s="100"/>
      <c r="H359" s="100"/>
      <c r="I359" s="100"/>
      <c r="J359" s="100"/>
      <c r="K359" s="100"/>
      <c r="L359" s="100"/>
      <c r="M359" s="100"/>
      <c r="N359" s="100"/>
      <c r="O359" s="100"/>
      <c r="P359" s="100"/>
      <c r="Q359" s="100"/>
      <c r="R359" s="100"/>
      <c r="S359" s="100" t="s">
        <v>80</v>
      </c>
      <c r="T359" s="126"/>
    </row>
    <row r="360" customFormat="false" ht="14.85" hidden="false" customHeight="true" outlineLevel="0" collapsed="false">
      <c r="A360" s="8" t="str">
        <f aca="false">A348</f>
        <v>Michał</v>
      </c>
      <c r="B360" s="109" t="str">
        <f aca="false">B348</f>
        <v>Sprzedawca</v>
      </c>
      <c r="C360" s="96" t="n">
        <f aca="false">C348-F360</f>
        <v>176</v>
      </c>
      <c r="D360" s="95" t="n">
        <f aca="false">Grafik_Sierpień!P45</f>
        <v>0</v>
      </c>
      <c r="E360" s="110" t="n">
        <f aca="false">Grafik_Sierpień!Q45</f>
        <v>0</v>
      </c>
      <c r="F360" s="95" t="n">
        <f aca="false">E360-D360</f>
        <v>0</v>
      </c>
      <c r="G360" s="100"/>
      <c r="H360" s="100"/>
      <c r="I360" s="100"/>
      <c r="J360" s="100"/>
      <c r="K360" s="100"/>
      <c r="L360" s="100"/>
      <c r="M360" s="100"/>
      <c r="N360" s="100"/>
      <c r="O360" s="100"/>
      <c r="P360" s="100"/>
      <c r="Q360" s="100"/>
      <c r="R360" s="100"/>
      <c r="S360" s="100" t="s">
        <v>80</v>
      </c>
      <c r="T360" s="126"/>
    </row>
    <row r="361" customFormat="false" ht="14.85" hidden="false" customHeight="true" outlineLevel="0" collapsed="false">
      <c r="A361" s="8" t="str">
        <f aca="false">A349</f>
        <v>Radosław</v>
      </c>
      <c r="B361" s="109" t="str">
        <f aca="false">B349</f>
        <v>Sprzedawca</v>
      </c>
      <c r="C361" s="96" t="n">
        <f aca="false">C349-F361</f>
        <v>176</v>
      </c>
      <c r="D361" s="95" t="n">
        <f aca="false">Grafik_Sierpień!T45</f>
        <v>0</v>
      </c>
      <c r="E361" s="110" t="n">
        <f aca="false">Grafik_Sierpień!U45</f>
        <v>0</v>
      </c>
      <c r="F361" s="95" t="n">
        <f aca="false">E361-D361</f>
        <v>0</v>
      </c>
      <c r="G361" s="100"/>
      <c r="H361" s="100"/>
      <c r="I361" s="100"/>
      <c r="J361" s="100"/>
      <c r="K361" s="100"/>
      <c r="L361" s="100"/>
      <c r="M361" s="100"/>
      <c r="N361" s="100"/>
      <c r="O361" s="100"/>
      <c r="P361" s="100"/>
      <c r="Q361" s="100"/>
      <c r="R361" s="100"/>
      <c r="S361" s="100" t="s">
        <v>80</v>
      </c>
      <c r="T361" s="126"/>
    </row>
    <row r="362" customFormat="false" ht="14.85" hidden="false" customHeight="true" outlineLevel="0" collapsed="false">
      <c r="A362" s="8" t="str">
        <f aca="false">A350</f>
        <v>Jakub</v>
      </c>
      <c r="B362" s="109" t="str">
        <f aca="false">B350</f>
        <v>Sprzedawca</v>
      </c>
      <c r="C362" s="96" t="n">
        <f aca="false">C350-F362</f>
        <v>176</v>
      </c>
      <c r="D362" s="95" t="n">
        <f aca="false">Grafik_Sierpień!X45</f>
        <v>0</v>
      </c>
      <c r="E362" s="110" t="n">
        <f aca="false">Grafik_Sierpień!Y45</f>
        <v>0</v>
      </c>
      <c r="F362" s="95" t="n">
        <f aca="false">E362-D362</f>
        <v>0</v>
      </c>
      <c r="G362" s="100"/>
      <c r="H362" s="100"/>
      <c r="I362" s="100"/>
      <c r="J362" s="100"/>
      <c r="K362" s="100"/>
      <c r="L362" s="100"/>
      <c r="M362" s="100"/>
      <c r="N362" s="100"/>
      <c r="O362" s="100"/>
      <c r="P362" s="100"/>
      <c r="Q362" s="100"/>
      <c r="R362" s="100"/>
      <c r="S362" s="100" t="s">
        <v>80</v>
      </c>
      <c r="T362" s="126"/>
    </row>
    <row r="363" customFormat="false" ht="14.85" hidden="false" customHeight="true" outlineLevel="0" collapsed="false">
      <c r="A363" s="8" t="str">
        <f aca="false">A351</f>
        <v>Adrian</v>
      </c>
      <c r="B363" s="109" t="str">
        <f aca="false">B351</f>
        <v>Sprzedawca</v>
      </c>
      <c r="C363" s="96" t="n">
        <f aca="false">C351-F363</f>
        <v>176</v>
      </c>
      <c r="D363" s="95" t="n">
        <f aca="false">Grafik_Sierpień!AB45</f>
        <v>0</v>
      </c>
      <c r="E363" s="110" t="n">
        <f aca="false">Grafik_Sierpień!AC45</f>
        <v>0</v>
      </c>
      <c r="F363" s="95" t="n">
        <f aca="false">E363-D363</f>
        <v>0</v>
      </c>
      <c r="G363" s="100"/>
      <c r="H363" s="100"/>
      <c r="I363" s="100"/>
      <c r="J363" s="100"/>
      <c r="K363" s="100"/>
      <c r="L363" s="100"/>
      <c r="M363" s="100"/>
      <c r="N363" s="100"/>
      <c r="O363" s="100"/>
      <c r="P363" s="100"/>
      <c r="Q363" s="100"/>
      <c r="R363" s="100"/>
      <c r="S363" s="100" t="s">
        <v>80</v>
      </c>
      <c r="T363" s="126"/>
    </row>
    <row r="364" customFormat="false" ht="14.85" hidden="false" customHeight="true" outlineLevel="0" collapsed="false">
      <c r="A364" s="8" t="str">
        <f aca="false">A352</f>
        <v>Radosław</v>
      </c>
      <c r="B364" s="109" t="str">
        <f aca="false">B352</f>
        <v>Sprzedawca</v>
      </c>
      <c r="C364" s="96" t="n">
        <f aca="false">C352-F364</f>
        <v>176</v>
      </c>
      <c r="D364" s="95" t="n">
        <f aca="false">Grafik_Sierpień!AF45</f>
        <v>0</v>
      </c>
      <c r="E364" s="110" t="n">
        <f aca="false">Grafik_Sierpień!AG45</f>
        <v>0</v>
      </c>
      <c r="F364" s="95" t="n">
        <f aca="false">E364-D364</f>
        <v>0</v>
      </c>
      <c r="G364" s="100"/>
      <c r="H364" s="100"/>
      <c r="I364" s="100"/>
      <c r="J364" s="100"/>
      <c r="K364" s="100"/>
      <c r="L364" s="100"/>
      <c r="M364" s="100"/>
      <c r="N364" s="100"/>
      <c r="O364" s="100"/>
      <c r="P364" s="100"/>
      <c r="Q364" s="100"/>
      <c r="R364" s="100"/>
      <c r="S364" s="100" t="s">
        <v>80</v>
      </c>
      <c r="T364" s="126"/>
    </row>
    <row r="365" customFormat="false" ht="14.85" hidden="false" customHeight="true" outlineLevel="0" collapsed="false">
      <c r="A365" s="8" t="str">
        <f aca="false">A353</f>
        <v>Kacper</v>
      </c>
      <c r="B365" s="109" t="str">
        <f aca="false">B353</f>
        <v>Sprzedawca</v>
      </c>
      <c r="C365" s="96" t="n">
        <f aca="false">C353-F365</f>
        <v>176</v>
      </c>
      <c r="D365" s="95" t="n">
        <f aca="false">Grafik_Sierpień!AJ45</f>
        <v>0</v>
      </c>
      <c r="E365" s="95" t="n">
        <f aca="false">Grafik_Sierpień!AK45</f>
        <v>0</v>
      </c>
      <c r="F365" s="95" t="n">
        <f aca="false">E365-D365</f>
        <v>0</v>
      </c>
      <c r="G365" s="100"/>
      <c r="H365" s="100"/>
      <c r="I365" s="100"/>
      <c r="J365" s="100"/>
      <c r="K365" s="100"/>
      <c r="L365" s="100"/>
      <c r="M365" s="100"/>
      <c r="N365" s="100"/>
      <c r="O365" s="100"/>
      <c r="P365" s="100"/>
      <c r="Q365" s="100"/>
      <c r="R365" s="100"/>
      <c r="S365" s="100" t="s">
        <v>80</v>
      </c>
      <c r="T365" s="126"/>
    </row>
    <row r="366" customFormat="false" ht="14.85" hidden="false" customHeight="true" outlineLevel="0" collapsed="false">
      <c r="D366" s="0"/>
      <c r="E366" s="0"/>
      <c r="T366" s="127"/>
    </row>
    <row r="367" customFormat="false" ht="35.65" hidden="false" customHeight="true" outlineLevel="0" collapsed="false">
      <c r="A367" s="83" t="str">
        <f aca="false">Grafik_Lipiec!B46</f>
        <v>wtorek</v>
      </c>
      <c r="B367" s="83" t="n">
        <f aca="false">Grafik_Lipiec!C46</f>
        <v>31</v>
      </c>
      <c r="C367" s="82" t="s">
        <v>61</v>
      </c>
      <c r="D367" s="82" t="s">
        <v>62</v>
      </c>
      <c r="E367" s="82"/>
      <c r="F367" s="82" t="s">
        <v>63</v>
      </c>
      <c r="G367" s="84" t="str">
        <f aca="false">G355</f>
        <v>Przesunięcia
Przychodzące</v>
      </c>
      <c r="H367" s="84" t="str">
        <f aca="false">H355</f>
        <v>Przesunięcia
Wychodzące</v>
      </c>
      <c r="I367" s="84" t="str">
        <f aca="false">I355</f>
        <v>Merch
(układ. gablot)</v>
      </c>
      <c r="J367" s="84" t="str">
        <f aca="false">J355</f>
        <v>Czyszczenie strefy
(porządki)</v>
      </c>
      <c r="K367" s="84" t="str">
        <f aca="false">K355</f>
        <v>Metki</v>
      </c>
      <c r="L367" s="84" t="str">
        <f aca="false">L355</f>
        <v>Merch
Przychodzący</v>
      </c>
      <c r="M367" s="84" t="str">
        <f aca="false">M355</f>
        <v>Serwis,
Pick-up</v>
      </c>
      <c r="N367" s="84" t="str">
        <f aca="false">N355</f>
        <v>Maile</v>
      </c>
      <c r="O367" s="84" t="str">
        <f aca="false">O355</f>
        <v>Analizy</v>
      </c>
      <c r="P367" s="84" t="str">
        <f aca="false">P355</f>
        <v>Magazyn</v>
      </c>
      <c r="Q367" s="84" t="str">
        <f aca="false">Q355</f>
        <v>Inkaso,
Dokumenty</v>
      </c>
      <c r="R367" s="84" t="str">
        <f aca="false">R355</f>
        <v>Zamknięcie
Dnia</v>
      </c>
      <c r="S367" s="84" t="str">
        <f aca="false">S355</f>
        <v>Syt. Aw.</v>
      </c>
      <c r="T367" s="87" t="s">
        <v>16</v>
      </c>
    </row>
    <row r="368" customFormat="false" ht="14.85" hidden="false" customHeight="true" outlineLevel="0" collapsed="false">
      <c r="A368" s="89" t="s">
        <v>76</v>
      </c>
      <c r="B368" s="89" t="s">
        <v>77</v>
      </c>
      <c r="C368" s="89"/>
      <c r="D368" s="89" t="s">
        <v>78</v>
      </c>
      <c r="E368" s="89" t="s">
        <v>79</v>
      </c>
      <c r="F368" s="89"/>
      <c r="G368" s="105"/>
      <c r="H368" s="105"/>
      <c r="I368" s="105"/>
      <c r="J368" s="106"/>
      <c r="K368" s="105"/>
      <c r="L368" s="89"/>
      <c r="M368" s="105"/>
      <c r="N368" s="105"/>
      <c r="O368" s="105"/>
      <c r="P368" s="105"/>
      <c r="Q368" s="105"/>
      <c r="R368" s="105"/>
      <c r="S368" s="107"/>
      <c r="T368" s="128"/>
    </row>
    <row r="369" customFormat="false" ht="14.85" hidden="false" customHeight="true" outlineLevel="0" collapsed="false">
      <c r="A369" s="8" t="str">
        <f aca="false">A357</f>
        <v>Tomasz</v>
      </c>
      <c r="B369" s="109" t="str">
        <f aca="false">B357</f>
        <v>Kierownik</v>
      </c>
      <c r="C369" s="96" t="n">
        <f aca="false">C357-F369</f>
        <v>176</v>
      </c>
      <c r="D369" s="95" t="n">
        <f aca="false">Grafik_Sierpień!D46</f>
        <v>0</v>
      </c>
      <c r="E369" s="110" t="n">
        <f aca="false">Grafik_Sierpień!E46</f>
        <v>0</v>
      </c>
      <c r="F369" s="95" t="n">
        <f aca="false">E369-D369</f>
        <v>0</v>
      </c>
      <c r="G369" s="100"/>
      <c r="H369" s="100"/>
      <c r="I369" s="100"/>
      <c r="J369" s="100"/>
      <c r="K369" s="100"/>
      <c r="L369" s="100"/>
      <c r="M369" s="100"/>
      <c r="N369" s="100"/>
      <c r="O369" s="100"/>
      <c r="P369" s="100"/>
      <c r="Q369" s="100"/>
      <c r="R369" s="100"/>
      <c r="S369" s="100" t="s">
        <v>80</v>
      </c>
      <c r="T369" s="126"/>
    </row>
    <row r="370" customFormat="false" ht="14.85" hidden="false" customHeight="true" outlineLevel="0" collapsed="false">
      <c r="A370" s="8" t="str">
        <f aca="false">A358</f>
        <v>Adrian</v>
      </c>
      <c r="B370" s="109" t="str">
        <f aca="false">B358</f>
        <v>Zstępca</v>
      </c>
      <c r="C370" s="96" t="n">
        <f aca="false">C358-F370</f>
        <v>176</v>
      </c>
      <c r="D370" s="95" t="n">
        <f aca="false">Grafik_Sierpień!H46</f>
        <v>0</v>
      </c>
      <c r="E370" s="110" t="n">
        <f aca="false">Grafik_Sierpień!I46</f>
        <v>0</v>
      </c>
      <c r="F370" s="95" t="n">
        <f aca="false">E370-D370</f>
        <v>0</v>
      </c>
      <c r="G370" s="100"/>
      <c r="H370" s="100"/>
      <c r="I370" s="100"/>
      <c r="J370" s="100"/>
      <c r="K370" s="100"/>
      <c r="L370" s="100"/>
      <c r="M370" s="100"/>
      <c r="N370" s="100"/>
      <c r="O370" s="100"/>
      <c r="P370" s="100"/>
      <c r="Q370" s="100"/>
      <c r="R370" s="100"/>
      <c r="S370" s="100" t="s">
        <v>80</v>
      </c>
      <c r="T370" s="126"/>
    </row>
    <row r="371" customFormat="false" ht="14.85" hidden="false" customHeight="true" outlineLevel="0" collapsed="false">
      <c r="A371" s="8" t="str">
        <f aca="false">A359</f>
        <v>Damian</v>
      </c>
      <c r="B371" s="109" t="str">
        <f aca="false">B359</f>
        <v>Sprzedawca</v>
      </c>
      <c r="C371" s="96" t="n">
        <f aca="false">C359-F371</f>
        <v>176</v>
      </c>
      <c r="D371" s="95" t="n">
        <f aca="false">Grafik_Sierpień!L46</f>
        <v>0</v>
      </c>
      <c r="E371" s="110" t="n">
        <f aca="false">Grafik_Sierpień!M46</f>
        <v>0</v>
      </c>
      <c r="F371" s="95" t="n">
        <f aca="false">E371-D371</f>
        <v>0</v>
      </c>
      <c r="G371" s="100"/>
      <c r="H371" s="100"/>
      <c r="I371" s="100"/>
      <c r="J371" s="100"/>
      <c r="K371" s="100"/>
      <c r="L371" s="100"/>
      <c r="M371" s="100"/>
      <c r="N371" s="100"/>
      <c r="O371" s="100"/>
      <c r="P371" s="100"/>
      <c r="Q371" s="100"/>
      <c r="R371" s="100"/>
      <c r="S371" s="100" t="s">
        <v>80</v>
      </c>
      <c r="T371" s="126"/>
    </row>
    <row r="372" customFormat="false" ht="14.85" hidden="false" customHeight="true" outlineLevel="0" collapsed="false">
      <c r="A372" s="8" t="str">
        <f aca="false">A360</f>
        <v>Michał</v>
      </c>
      <c r="B372" s="109" t="str">
        <f aca="false">B360</f>
        <v>Sprzedawca</v>
      </c>
      <c r="C372" s="96" t="n">
        <f aca="false">C360-F372</f>
        <v>176</v>
      </c>
      <c r="D372" s="95" t="n">
        <f aca="false">Grafik_Sierpień!P46</f>
        <v>0</v>
      </c>
      <c r="E372" s="110" t="n">
        <f aca="false">Grafik_Sierpień!Q46</f>
        <v>0</v>
      </c>
      <c r="F372" s="95" t="n">
        <f aca="false">E372-D372</f>
        <v>0</v>
      </c>
      <c r="G372" s="100"/>
      <c r="H372" s="100"/>
      <c r="I372" s="100"/>
      <c r="J372" s="100"/>
      <c r="K372" s="100"/>
      <c r="L372" s="100"/>
      <c r="M372" s="100"/>
      <c r="N372" s="100"/>
      <c r="O372" s="100"/>
      <c r="P372" s="100"/>
      <c r="Q372" s="100"/>
      <c r="R372" s="100"/>
      <c r="S372" s="100" t="s">
        <v>80</v>
      </c>
      <c r="T372" s="126"/>
    </row>
    <row r="373" customFormat="false" ht="14.85" hidden="false" customHeight="true" outlineLevel="0" collapsed="false">
      <c r="A373" s="8" t="str">
        <f aca="false">A361</f>
        <v>Radosław</v>
      </c>
      <c r="B373" s="109" t="str">
        <f aca="false">B361</f>
        <v>Sprzedawca</v>
      </c>
      <c r="C373" s="96" t="n">
        <f aca="false">C361-F373</f>
        <v>176</v>
      </c>
      <c r="D373" s="95" t="n">
        <f aca="false">Grafik_Sierpień!T46</f>
        <v>0</v>
      </c>
      <c r="E373" s="110" t="n">
        <f aca="false">Grafik_Sierpień!U46</f>
        <v>0</v>
      </c>
      <c r="F373" s="95" t="n">
        <f aca="false">E373-D373</f>
        <v>0</v>
      </c>
      <c r="G373" s="100"/>
      <c r="H373" s="100"/>
      <c r="I373" s="100"/>
      <c r="J373" s="100"/>
      <c r="K373" s="100"/>
      <c r="L373" s="100"/>
      <c r="M373" s="100"/>
      <c r="N373" s="100"/>
      <c r="O373" s="100"/>
      <c r="P373" s="100"/>
      <c r="Q373" s="100"/>
      <c r="R373" s="100"/>
      <c r="S373" s="100" t="s">
        <v>80</v>
      </c>
      <c r="T373" s="126"/>
    </row>
    <row r="374" customFormat="false" ht="14.85" hidden="false" customHeight="true" outlineLevel="0" collapsed="false">
      <c r="A374" s="8" t="str">
        <f aca="false">A362</f>
        <v>Jakub</v>
      </c>
      <c r="B374" s="109" t="str">
        <f aca="false">B362</f>
        <v>Sprzedawca</v>
      </c>
      <c r="C374" s="96" t="n">
        <f aca="false">C362-F374</f>
        <v>176</v>
      </c>
      <c r="D374" s="95" t="n">
        <f aca="false">Grafik_Sierpień!X46</f>
        <v>0</v>
      </c>
      <c r="E374" s="110" t="n">
        <f aca="false">Grafik_Sierpień!Y46</f>
        <v>0</v>
      </c>
      <c r="F374" s="95" t="n">
        <f aca="false">E374-D374</f>
        <v>0</v>
      </c>
      <c r="G374" s="100"/>
      <c r="H374" s="100"/>
      <c r="I374" s="100"/>
      <c r="J374" s="100"/>
      <c r="K374" s="100"/>
      <c r="L374" s="100"/>
      <c r="M374" s="100"/>
      <c r="N374" s="100"/>
      <c r="O374" s="100"/>
      <c r="P374" s="100"/>
      <c r="Q374" s="100"/>
      <c r="R374" s="100"/>
      <c r="S374" s="100" t="s">
        <v>80</v>
      </c>
      <c r="T374" s="126"/>
    </row>
    <row r="375" customFormat="false" ht="14.85" hidden="false" customHeight="true" outlineLevel="0" collapsed="false">
      <c r="A375" s="8" t="str">
        <f aca="false">A363</f>
        <v>Adrian</v>
      </c>
      <c r="B375" s="109" t="str">
        <f aca="false">B363</f>
        <v>Sprzedawca</v>
      </c>
      <c r="C375" s="96" t="n">
        <f aca="false">C363-F375</f>
        <v>176</v>
      </c>
      <c r="D375" s="95" t="n">
        <f aca="false">Grafik_Sierpień!AB46</f>
        <v>0</v>
      </c>
      <c r="E375" s="110" t="n">
        <f aca="false">Grafik_Sierpień!AC46</f>
        <v>0</v>
      </c>
      <c r="F375" s="95" t="n">
        <f aca="false">E375-D375</f>
        <v>0</v>
      </c>
      <c r="G375" s="100"/>
      <c r="H375" s="100"/>
      <c r="I375" s="100"/>
      <c r="J375" s="100"/>
      <c r="K375" s="100"/>
      <c r="L375" s="100"/>
      <c r="M375" s="100"/>
      <c r="N375" s="100"/>
      <c r="O375" s="100"/>
      <c r="P375" s="100"/>
      <c r="Q375" s="100"/>
      <c r="R375" s="100"/>
      <c r="S375" s="100" t="s">
        <v>80</v>
      </c>
      <c r="T375" s="126"/>
    </row>
    <row r="376" customFormat="false" ht="14.85" hidden="false" customHeight="true" outlineLevel="0" collapsed="false">
      <c r="A376" s="8" t="str">
        <f aca="false">A364</f>
        <v>Radosław</v>
      </c>
      <c r="B376" s="109" t="str">
        <f aca="false">B364</f>
        <v>Sprzedawca</v>
      </c>
      <c r="C376" s="96" t="n">
        <f aca="false">C364-F376</f>
        <v>176</v>
      </c>
      <c r="D376" s="95" t="n">
        <f aca="false">Grafik_Sierpień!AF46</f>
        <v>0</v>
      </c>
      <c r="E376" s="110" t="n">
        <f aca="false">Grafik_Sierpień!AG46</f>
        <v>0</v>
      </c>
      <c r="F376" s="95" t="n">
        <f aca="false">E376-D376</f>
        <v>0</v>
      </c>
      <c r="G376" s="100"/>
      <c r="H376" s="100"/>
      <c r="I376" s="100"/>
      <c r="J376" s="100"/>
      <c r="K376" s="100"/>
      <c r="L376" s="100"/>
      <c r="M376" s="100"/>
      <c r="N376" s="100"/>
      <c r="O376" s="100"/>
      <c r="P376" s="100"/>
      <c r="Q376" s="100"/>
      <c r="R376" s="100"/>
      <c r="S376" s="100" t="s">
        <v>80</v>
      </c>
      <c r="T376" s="126"/>
    </row>
    <row r="377" customFormat="false" ht="14.85" hidden="false" customHeight="true" outlineLevel="0" collapsed="false">
      <c r="A377" s="8" t="str">
        <f aca="false">A365</f>
        <v>Kacper</v>
      </c>
      <c r="B377" s="109" t="str">
        <f aca="false">B365</f>
        <v>Sprzedawca</v>
      </c>
      <c r="C377" s="96" t="n">
        <f aca="false">C365-F377</f>
        <v>176</v>
      </c>
      <c r="D377" s="95" t="n">
        <f aca="false">Grafik_Sierpień!AJ46</f>
        <v>0</v>
      </c>
      <c r="E377" s="95" t="n">
        <f aca="false">Grafik_Sierpień!AK46</f>
        <v>0</v>
      </c>
      <c r="F377" s="95" t="n">
        <f aca="false">E377-D377</f>
        <v>0</v>
      </c>
      <c r="G377" s="100"/>
      <c r="H377" s="100"/>
      <c r="I377" s="100"/>
      <c r="J377" s="100"/>
      <c r="K377" s="100"/>
      <c r="L377" s="100"/>
      <c r="M377" s="100"/>
      <c r="N377" s="100"/>
      <c r="O377" s="100"/>
      <c r="P377" s="100"/>
      <c r="Q377" s="100"/>
      <c r="R377" s="100"/>
      <c r="S377" s="100" t="s">
        <v>80</v>
      </c>
      <c r="T377" s="126"/>
    </row>
    <row r="378" customFormat="false" ht="14.85" hidden="false" customHeight="true" outlineLevel="0" collapsed="false">
      <c r="G378" s="0"/>
      <c r="H378" s="0"/>
      <c r="I378" s="0"/>
      <c r="J378" s="0"/>
      <c r="K378" s="0"/>
      <c r="L378" s="0"/>
      <c r="M378" s="0"/>
      <c r="N378" s="0"/>
      <c r="O378" s="0"/>
      <c r="P378" s="0"/>
      <c r="Q378" s="0"/>
      <c r="R378" s="0"/>
      <c r="S378" s="0"/>
    </row>
    <row r="379" customFormat="false" ht="35.65" hidden="false" customHeight="true" outlineLevel="0" collapsed="false">
      <c r="A379" s="82" t="s">
        <v>81</v>
      </c>
      <c r="B379" s="82"/>
      <c r="C379" s="82" t="s">
        <v>61</v>
      </c>
      <c r="D379" s="82" t="s">
        <v>62</v>
      </c>
      <c r="E379" s="82"/>
      <c r="F379" s="82" t="s">
        <v>63</v>
      </c>
      <c r="G379" s="84" t="str">
        <f aca="false">G343</f>
        <v>Przesunięcia
Przychodzące</v>
      </c>
      <c r="H379" s="84" t="str">
        <f aca="false">H343</f>
        <v>Przesunięcia
Wychodzące</v>
      </c>
      <c r="I379" s="84" t="str">
        <f aca="false">I343</f>
        <v>Merch
(układ. gablot)</v>
      </c>
      <c r="J379" s="84" t="str">
        <f aca="false">J343</f>
        <v>Czyszczenie strefy
(porządki)</v>
      </c>
      <c r="K379" s="84" t="str">
        <f aca="false">K343</f>
        <v>Metki</v>
      </c>
      <c r="L379" s="84" t="str">
        <f aca="false">L343</f>
        <v>Merch
Przychodzący</v>
      </c>
      <c r="M379" s="84" t="str">
        <f aca="false">M343</f>
        <v>Serwis,
Pick-up</v>
      </c>
      <c r="N379" s="84" t="str">
        <f aca="false">N343</f>
        <v>Maile</v>
      </c>
      <c r="O379" s="84" t="str">
        <f aca="false">O343</f>
        <v>Analizy</v>
      </c>
      <c r="P379" s="84" t="str">
        <f aca="false">P343</f>
        <v>Magazyn</v>
      </c>
      <c r="Q379" s="84" t="str">
        <f aca="false">Q343</f>
        <v>Inkaso,
Dokumenty</v>
      </c>
      <c r="R379" s="84" t="str">
        <f aca="false">R343</f>
        <v>Zamknięcie
Dnia</v>
      </c>
      <c r="S379" s="84" t="str">
        <f aca="false">S343</f>
        <v>Syt. Aw.</v>
      </c>
    </row>
    <row r="380" customFormat="false" ht="14.85" hidden="false" customHeight="true" outlineLevel="0" collapsed="false">
      <c r="A380" s="89" t="s">
        <v>76</v>
      </c>
      <c r="B380" s="89" t="s">
        <v>77</v>
      </c>
      <c r="C380" s="89"/>
      <c r="D380" s="89" t="s">
        <v>78</v>
      </c>
      <c r="E380" s="89" t="s">
        <v>79</v>
      </c>
      <c r="F380" s="89"/>
      <c r="G380" s="105"/>
      <c r="H380" s="105"/>
      <c r="I380" s="105"/>
      <c r="J380" s="106"/>
      <c r="K380" s="105"/>
      <c r="L380" s="89"/>
      <c r="M380" s="105"/>
      <c r="N380" s="105"/>
      <c r="O380" s="105"/>
      <c r="P380" s="105"/>
      <c r="Q380" s="105"/>
      <c r="R380" s="105"/>
      <c r="S380" s="107"/>
    </row>
    <row r="381" customFormat="false" ht="14.85" hidden="false" customHeight="true" outlineLevel="0" collapsed="false">
      <c r="A381" s="8" t="str">
        <f aca="false">A369</f>
        <v>Tomasz</v>
      </c>
      <c r="B381" s="109" t="str">
        <f aca="false">B369</f>
        <v>Kierownik</v>
      </c>
      <c r="C381" s="96" t="n">
        <f aca="false">C369</f>
        <v>176</v>
      </c>
      <c r="D381" s="95"/>
      <c r="E381" s="110"/>
      <c r="F381" s="95" t="n">
        <f aca="false">F9+F21+F33+F45+F57+F69+F81+F93+F105+F117+F129+F141+F153+F165+F177+F189+F201+F213+F225+F237+F249+F261+F273+F285+F297+F309+F321+F333+F345+F357+F369</f>
        <v>0</v>
      </c>
      <c r="G381" s="95" t="n">
        <f aca="false">G9+G21+G33+G45+G57+G69+G81+G93+G105+G117+G129+G141+G153+G165+G177+G189+G201+G213+G225+G237+G249+G261+G273+G285+G297+G309+G321+G333+G345+G357+G369</f>
        <v>0</v>
      </c>
      <c r="H381" s="95" t="n">
        <f aca="false">H9+H21+H33+H45+H57+H69+H81+H93+H105+H117+H129+H141+H153+H165+H177+H189+H201+H213+H225+H237+H249+H261+H273+H285+H297+H309+H321+H333+H345+H357+H369</f>
        <v>0</v>
      </c>
      <c r="I381" s="95" t="n">
        <f aca="false">I9+I21+I33+I45+I57+I69+I81+I93+I105+I117+I129+I141+I153+I165+I177+I189+I201+I213+I225+I237+I249+I261+I273+I285+I297+I309+I321+I333+I345+I357+I369</f>
        <v>0</v>
      </c>
      <c r="J381" s="95" t="n">
        <f aca="false">J9+J21+J33+J45+J57+J69+J81+J93+J105+J117+J129+J141+J153+J165+J177+J189+J201+J213+J225+J237+J249+J261+J273+J285+J297+J309+J321+J333+J345+J357+J369</f>
        <v>0</v>
      </c>
      <c r="K381" s="95" t="n">
        <f aca="false">K9+K21+K33+K45+K57+K69+K81+K93+K105+K117+K129+K141+K153+K165+K177+K189+K201+K213+K225+K237+K249+K261+K273+K285+K297+K309+K321+K333+K345+K357+K369</f>
        <v>0</v>
      </c>
      <c r="L381" s="95" t="n">
        <f aca="false">L9+L21+L33+L45+L57+L69+L81+L93+L105+L117+L129+L141+L153+L165+L177+L189+L201+L213+L225+L237+L249+L261+L273+L285+L297+L309+L321+L333+L345+L357+L369</f>
        <v>0</v>
      </c>
      <c r="M381" s="95" t="n">
        <f aca="false">M9+M21+M33+M45+M57+M69+M81+M93+M105+M117+M129+M141+M153+M165+M177+M189+M201+M213+M225+M237+M249+M261+M273+M285+M297+M309+M321+M333+M345+M357+M369</f>
        <v>0</v>
      </c>
      <c r="N381" s="95" t="n">
        <f aca="false">N9+N21+N33+N45+N57+N69+N81+N93+N105+N117+N129+N141+N153+N165+N177+N189+N201+N213+N225+N237+N249+N261+N273+N285+N297+N309+N321+N333+N345+N357+N369</f>
        <v>0</v>
      </c>
      <c r="O381" s="95" t="n">
        <f aca="false">O9+O21+O33+O45+O57+O69+O81+O93+O105+O117+O129+O141+O153+O165+O177+O189+O201+O213+O225+O237+O249+O261+O273+O285+O297+O309+O321+O333+O345+O357+O369</f>
        <v>0</v>
      </c>
      <c r="P381" s="95" t="n">
        <f aca="false">P9+P21+P33+P45+P57+P69+P81+P93+P105+P117+P129+P141+P153+P165+P177+P189+P201+P213+P225+P237+P249+P261+P273+P285+P297+P309+P321+P333+P345+P357+P369</f>
        <v>0</v>
      </c>
      <c r="Q381" s="95" t="n">
        <f aca="false">Q9+Q21+Q33+Q45+Q57+Q69+Q81+Q93+Q105+Q117+Q129+Q141+Q153+Q165+Q177+Q189+Q201+Q213+Q225+Q237+Q249+Q261+Q273+Q285+Q297+Q309+Q321+Q333+Q345+Q357+Q369</f>
        <v>0</v>
      </c>
      <c r="R381" s="95" t="n">
        <f aca="false">R9+R21+R33+R45+R57+R69+R81+R93+R105+R117+R129+R141+R153+R165+R177+R189+R201+R213+R225+R237+R249+R261+R273+R285+R297+R309+R321+R333+R345+R357+R369</f>
        <v>0</v>
      </c>
      <c r="S381" s="100" t="s">
        <v>80</v>
      </c>
    </row>
    <row r="382" customFormat="false" ht="14.85" hidden="false" customHeight="true" outlineLevel="0" collapsed="false">
      <c r="A382" s="8" t="str">
        <f aca="false">A370</f>
        <v>Adrian</v>
      </c>
      <c r="B382" s="109" t="str">
        <f aca="false">B370</f>
        <v>Zstępca</v>
      </c>
      <c r="C382" s="96" t="n">
        <f aca="false">C370</f>
        <v>176</v>
      </c>
      <c r="D382" s="95"/>
      <c r="E382" s="110"/>
      <c r="F382" s="95" t="n">
        <f aca="false">F10+F22+F34+F46+F58+F70+F82+F94+F106+F118+F130+F142+F154+F166+F178+F190+F202+F214+F226+F238+F250+F262+F274+F286+F298+F310+F322+F334+F346+F358+F370</f>
        <v>0</v>
      </c>
      <c r="G382" s="95" t="n">
        <f aca="false">G10+G22+G34+G46+G58+G70+G82+G94+G106+G118+G130+G142+G154+G166+G178+G190+G202+G214+G226+G238+G250+G262+G274+G286+G298+G310+G322+G334+G346+G358+G370</f>
        <v>0</v>
      </c>
      <c r="H382" s="95" t="n">
        <f aca="false">H10+H22+H34+H46+H58+H70+H82+H94+H106+H118+H130+H142+H154+H166+H178+H190+H202+H214+H226+H238+H250+H262+H274+H286+H298+H310+H322+H334+H346+H358+H370</f>
        <v>0</v>
      </c>
      <c r="I382" s="95" t="n">
        <f aca="false">I10+I22+I34+I46+I58+I70+I82+I94+I106+I118+I130+I142+I154+I166+I178+I190+I202+I214+I226+I238+I250+I262+I274+I286+I298+I310+I322+I334+I346+I358+I370</f>
        <v>0</v>
      </c>
      <c r="J382" s="95" t="n">
        <f aca="false">J10+J22+J34+J46+J58+J70+J82+J94+J106+J118+J130+J142+J154+J166+J178+J190+J202+J214+J226+J238+J250+J262+J274+J286+J298+J310+J322+J334+J346+J358+J370</f>
        <v>0</v>
      </c>
      <c r="K382" s="95" t="n">
        <f aca="false">K10+K22+K34+K46+K58+K70+K82+K94+K106+K118+K130+K142+K154+K166+K178+K190+K202+K214+K226+K238+K250+K262+K274+K286+K298+K310+K322+K334+K346+K358+K370</f>
        <v>0</v>
      </c>
      <c r="L382" s="95" t="n">
        <f aca="false">L10+L22+L34+L46+L58+L70+L82+L94+L106+L118+L130+L142+L154+L166+L178+L190+L202+L214+L226+L238+L250+L262+L274+L286+L298+L310+L322+L334+L346+L358+L370</f>
        <v>0</v>
      </c>
      <c r="M382" s="95" t="n">
        <f aca="false">M10+M22+M34+M46+M58+M70+M82+M94+M106+M118+M130+M142+M154+M166+M178+M190+M202+M214+M226+M238+M250+M262+M274+M286+M298+M310+M322+M334+M346+M358+M370</f>
        <v>0</v>
      </c>
      <c r="N382" s="95" t="n">
        <f aca="false">N10+N22+N34+N46+N58+N70+N82+N94+N106+N118+N130+N142+N154+N166+N178+N190+N202+N214+N226+N238+N250+N262+N274+N286+N298+N310+N322+N334+N346+N358+N370</f>
        <v>0</v>
      </c>
      <c r="O382" s="95" t="n">
        <f aca="false">O10+O22+O34+O46+O58+O70+O82+O94+O106+O118+O130+O142+O154+O166+O178+O190+O202+O214+O226+O238+O250+O262+O274+O286+O298+O310+O322+O334+O346+O358+O370</f>
        <v>0</v>
      </c>
      <c r="P382" s="95" t="n">
        <f aca="false">P10+P22+P34+P46+P58+P70+P82+P94+P106+P118+P130+P142+P154+P166+P178+P190+P202+P214+P226+P238+P250+P262+P274+P286+P298+P310+P322+P334+P346+P358+P370</f>
        <v>0</v>
      </c>
      <c r="Q382" s="95" t="n">
        <f aca="false">Q10+Q22+Q34+Q46+Q58+Q70+Q82+Q94+Q106+Q118+Q130+Q142+Q154+Q166+Q178+Q190+Q202+Q214+Q226+Q238+Q250+Q262+Q274+Q286+Q298+Q310+Q322+Q334+Q346+Q358+Q370</f>
        <v>0</v>
      </c>
      <c r="R382" s="95" t="n">
        <f aca="false">R10+R22+R34+R46+R58+R70+R82+R94+R106+R118+R130+R142+R154+R166+R178+R190+R202+R214+R226+R238+R250+R262+R274+R286+R298+R310+R322+R334+R346+R358+R370</f>
        <v>0</v>
      </c>
      <c r="S382" s="100" t="s">
        <v>80</v>
      </c>
    </row>
    <row r="383" customFormat="false" ht="14.85" hidden="false" customHeight="true" outlineLevel="0" collapsed="false">
      <c r="A383" s="8" t="str">
        <f aca="false">A371</f>
        <v>Damian</v>
      </c>
      <c r="B383" s="109" t="str">
        <f aca="false">B371</f>
        <v>Sprzedawca</v>
      </c>
      <c r="C383" s="96" t="n">
        <f aca="false">C371</f>
        <v>176</v>
      </c>
      <c r="D383" s="95"/>
      <c r="E383" s="110"/>
      <c r="F383" s="95" t="n">
        <f aca="false">F11+F23+F35+F47+F59+F71+F83+F95+F107+F119+F131+F143+F155+F167+F179+F191+F203+F215+F227+F239+F251+F263+F275+F287+F299+F311+F323+F335+F347+F359+F371</f>
        <v>0</v>
      </c>
      <c r="G383" s="95" t="n">
        <f aca="false">G11+G23+G35+G47+G59+G71+G83+G95+G107+G119+G131+G143+G155+G167+G179+G191+G203+G215+G227+G239+G251+G263+G275+G287+G299+G311+G323+G335+G347+G359+G371</f>
        <v>0</v>
      </c>
      <c r="H383" s="95" t="n">
        <f aca="false">H11+H23+H35+H47+H59+H71+H83+H95+H107+H119+H131+H143+H155+H167+H179+H191+H203+H215+H227+H239+H251+H263+H275+H287+H299+H311+H323+H335+H347+H359+H371</f>
        <v>0</v>
      </c>
      <c r="I383" s="95" t="n">
        <f aca="false">I11+I23+I35+I47+I59+I71+I83+I95+I107+I119+I131+I143+I155+I167+I179+I191+I203+I215+I227+I239+I251+I263+I275+I287+I299+I311+I323+I335+I347+I359+I371</f>
        <v>0</v>
      </c>
      <c r="J383" s="95" t="n">
        <f aca="false">J11+J23+J35+J47+J59+J71+J83+J95+J107+J119+J131+J143+J155+J167+J179+J191+J203+J215+J227+J239+J251+J263+J275+J287+J299+J311+J323+J335+J347+J359+J371</f>
        <v>0</v>
      </c>
      <c r="K383" s="95" t="n">
        <f aca="false">K11+K23+K35+K47+K59+K71+K83+K95+K107+K119+K131+K143+K155+K167+K179+K191+K203+K215+K227+K239+K251+K263+K275+K287+K299+K311+K323+K335+K347+K359+K371</f>
        <v>0</v>
      </c>
      <c r="L383" s="95" t="n">
        <f aca="false">L11+L23+L35+L47+L59+L71+L83+L95+L107+L119+L131+L143+L155+L167+L179+L191+L203+L215+L227+L239+L251+L263+L275+L287+L299+L311+L323+L335+L347+L359+L371</f>
        <v>0</v>
      </c>
      <c r="M383" s="95" t="n">
        <f aca="false">M11+M23+M35+M47+M59+M71+M83+M95+M107+M119+M131+M143+M155+M167+M179+M191+M203+M215+M227+M239+M251+M263+M275+M287+M299+M311+M323+M335+M347+M359+M371</f>
        <v>0</v>
      </c>
      <c r="N383" s="95" t="n">
        <f aca="false">N11+N23+N35+N47+N59+N71+N83+N95+N107+N119+N131+N143+N155+N167+N179+N191+N203+N215+N227+N239+N251+N263+N275+N287+N299+N311+N323+N335+N347+N359+N371</f>
        <v>0</v>
      </c>
      <c r="O383" s="95" t="n">
        <f aca="false">O11+O23+O35+O47+O59+O71+O83+O95+O107+O119+O131+O143+O155+O167+O179+O191+O203+O215+O227+O239+O251+O263+O275+O287+O299+O311+O323+O335+O347+O359+O371</f>
        <v>0</v>
      </c>
      <c r="P383" s="95" t="n">
        <f aca="false">P11+P23+P35+P47+P59+P71+P83+P95+P107+P119+P131+P143+P155+P167+P179+P191+P203+P215+P227+P239+P251+P263+P275+P287+P299+P311+P323+P335+P347+P359+P371</f>
        <v>0</v>
      </c>
      <c r="Q383" s="95" t="n">
        <f aca="false">Q11+Q23+Q35+Q47+Q59+Q71+Q83+Q95+Q107+Q119+Q131+Q143+Q155+Q167+Q179+Q191+Q203+Q215+Q227+Q239+Q251+Q263+Q275+Q287+Q299+Q311+Q323+Q335+Q347+Q359+Q371</f>
        <v>0</v>
      </c>
      <c r="R383" s="95" t="n">
        <f aca="false">R11+R23+R35+R47+R59+R71+R83+R95+R107+R119+R131+R143+R155+R167+R179+R191+R203+R215+R227+R239+R251+R263+R275+R287+R299+R311+R323+R335+R347+R359+R371</f>
        <v>0</v>
      </c>
      <c r="S383" s="100" t="s">
        <v>80</v>
      </c>
    </row>
    <row r="384" customFormat="false" ht="14.85" hidden="false" customHeight="true" outlineLevel="0" collapsed="false">
      <c r="A384" s="8" t="str">
        <f aca="false">A372</f>
        <v>Michał</v>
      </c>
      <c r="B384" s="109" t="str">
        <f aca="false">B372</f>
        <v>Sprzedawca</v>
      </c>
      <c r="C384" s="96" t="n">
        <f aca="false">C372</f>
        <v>176</v>
      </c>
      <c r="D384" s="95"/>
      <c r="E384" s="110"/>
      <c r="F384" s="95" t="n">
        <f aca="false">F12+F24+F36+F48+F60+F72+F84+F96+F108+F120+F132+F144+F156+F168+F180+F192+F204+F216+F228+F240+F252+F264+F276+F288+F300+F312+F324+F336+F348+F360+F372</f>
        <v>0</v>
      </c>
      <c r="G384" s="95" t="n">
        <f aca="false">G12+G24+G36+G48+G60+G72+G84+G96+G108+G120+G132+G144+G156+G168+G180+G192+G204+G216+G228+G240+G252+G264+G276+G288+G300+G312+G324+G336+G348+G360+G372</f>
        <v>0</v>
      </c>
      <c r="H384" s="95" t="n">
        <f aca="false">H12+H24+H36+H48+H60+H72+H84+H96+H108+H120+H132+H144+H156+H168+H180+H192+H204+H216+H228+H240+H252+H264+H276+H288+H300+H312+H324+H336+H348+H360+H372</f>
        <v>0</v>
      </c>
      <c r="I384" s="95" t="n">
        <f aca="false">I12+I24+I36+I48+I60+I72+I84+I96+I108+I120+I132+I144+I156+I168+I180+I192+I204+I216+I228+I240+I252+I264+I276+I288+I300+I312+I324+I336+I348+I360+I372</f>
        <v>0</v>
      </c>
      <c r="J384" s="95" t="n">
        <f aca="false">J12+J24+J36+J48+J60+J72+J84+J96+J108+J120+J132+J144+J156+J168+J180+J192+J204+J216+J228+J240+J252+J264+J276+J288+J300+J312+J324+J336+J348+J360+J372</f>
        <v>0</v>
      </c>
      <c r="K384" s="95" t="n">
        <f aca="false">K12+K24+K36+K48+K60+K72+K84+K96+K108+K120+K132+K144+K156+K168+K180+K192+K204+K216+K228+K240+K252+K264+K276+K288+K300+K312+K324+K336+K348+K360+K372</f>
        <v>0</v>
      </c>
      <c r="L384" s="95" t="n">
        <f aca="false">L12+L24+L36+L48+L60+L72+L84+L96+L108+L120+L132+L144+L156+L168+L180+L192+L204+L216+L228+L240+L252+L264+L276+L288+L300+L312+L324+L336+L348+L360+L372</f>
        <v>0</v>
      </c>
      <c r="M384" s="95" t="n">
        <f aca="false">M12+M24+M36+M48+M60+M72+M84+M96+M108+M120+M132+M144+M156+M168+M180+M192+M204+M216+M228+M240+M252+M264+M276+M288+M300+M312+M324+M336+M348+M360+M372</f>
        <v>0</v>
      </c>
      <c r="N384" s="95" t="n">
        <f aca="false">N12+N24+N36+N48+N60+N72+N84+N96+N108+N120+N132+N144+N156+N168+N180+N192+N204+N216+N228+N240+N252+N264+N276+N288+N300+N312+N324+N336+N348+N360+N372</f>
        <v>0</v>
      </c>
      <c r="O384" s="95" t="n">
        <f aca="false">O12+O24+O36+O48+O60+O72+O84+O96+O108+O120+O132+O144+O156+O168+O180+O192+O204+O216+O228+O240+O252+O264+O276+O288+O300+O312+O324+O336+O348+O360+O372</f>
        <v>0</v>
      </c>
      <c r="P384" s="95" t="n">
        <f aca="false">P12+P24+P36+P48+P60+P72+P84+P96+P108+P120+P132+P144+P156+P168+P180+P192+P204+P216+P228+P240+P252+P264+P276+P288+P300+P312+P324+P336+P348+P360+P372</f>
        <v>0</v>
      </c>
      <c r="Q384" s="95" t="n">
        <f aca="false">Q12+Q24+Q36+Q48+Q60+Q72+Q84+Q96+Q108+Q120+Q132+Q144+Q156+Q168+Q180+Q192+Q204+Q216+Q228+Q240+Q252+Q264+Q276+Q288+Q300+Q312+Q324+Q336+Q348+Q360+Q372</f>
        <v>0</v>
      </c>
      <c r="R384" s="95" t="n">
        <f aca="false">R12+R24+R36+R48+R60+R72+R84+R96+R108+R120+R132+R144+R156+R168+R180+R192+R204+R216+R228+R240+R252+R264+R276+R288+R300+R312+R324+R336+R348+R360+R372</f>
        <v>0</v>
      </c>
      <c r="S384" s="100" t="s">
        <v>80</v>
      </c>
    </row>
    <row r="385" customFormat="false" ht="14.85" hidden="false" customHeight="true" outlineLevel="0" collapsed="false">
      <c r="A385" s="8" t="str">
        <f aca="false">A373</f>
        <v>Radosław</v>
      </c>
      <c r="B385" s="109" t="str">
        <f aca="false">B373</f>
        <v>Sprzedawca</v>
      </c>
      <c r="C385" s="96" t="n">
        <f aca="false">C373</f>
        <v>176</v>
      </c>
      <c r="D385" s="95"/>
      <c r="E385" s="110"/>
      <c r="F385" s="95" t="n">
        <f aca="false">F13+F25+F37+F49+F61+F73+F85+F97+F109+F121+F133+F145+F157+F169+F181+F193+F205+F217+F229+F241+F253+F265+F277+F289+F301+F313+F325+F337+F349+F361+F373</f>
        <v>0</v>
      </c>
      <c r="G385" s="95" t="n">
        <f aca="false">G13+G25+G37+G49+G61+G73+G85+G97+G109+G121+G133+G145+G157+G169+G181+G193+G205+G217+G229+G241+G253+G265+G277+G289+G301+G313+G325+G337+G349+G361+G373</f>
        <v>0</v>
      </c>
      <c r="H385" s="95" t="n">
        <f aca="false">H13+H25+H37+H49+H61+H73+H85+H97+H109+H121+H133+H145+H157+H169+H181+H193+H205+H217+H229+H241+H253+H265+H277+H289+H301+H313+H325+H337+H349+H361+H373</f>
        <v>0</v>
      </c>
      <c r="I385" s="95" t="n">
        <f aca="false">I13+I25+I37+I49+I61+I73+I85+I97+I109+I121+I133+I145+I157+I169+I181+I193+I205+I217+I229+I241+I253+I265+I277+I289+I301+I313+I325+I337+I349+I361+I373</f>
        <v>0</v>
      </c>
      <c r="J385" s="95" t="n">
        <f aca="false">J13+J25+J37+J49+J61+J73+J85+J97+J109+J121+J133+J145+J157+J169+J181+J193+J205+J217+J229+J241+J253+J265+J277+J289+J301+J313+J325+J337+J349+J361+J373</f>
        <v>0</v>
      </c>
      <c r="K385" s="95" t="n">
        <f aca="false">K13+K25+K37+K49+K61+K73+K85+K97+K109+K121+K133+K145+K157+K169+K181+K193+K205+K217+K229+K241+K253+K265+K277+K289+K301+K313+K325+K337+K349+K361+K373</f>
        <v>0</v>
      </c>
      <c r="L385" s="95" t="n">
        <f aca="false">L13+L25+L37+L49+L61+L73+L85+L97+L109+L121+L133+L145+L157+L169+L181+L193+L205+L217+L229+L241+L253+L265+L277+L289+L301+L313+L325+L337+L349+L361+L373</f>
        <v>0</v>
      </c>
      <c r="M385" s="95" t="n">
        <f aca="false">M13+M25+M37+M49+M61+M73+M85+M97+M109+M121+M133+M145+M157+M169+M181+M193+M205+M217+M229+M241+M253+M265+M277+M289+M301+M313+M325+M337+M349+M361+M373</f>
        <v>0</v>
      </c>
      <c r="N385" s="95" t="n">
        <f aca="false">N13+N25+N37+N49+N61+N73+N85+N97+N109+N121+N133+N145+N157+N169+N181+N193+N205+N217+N229+N241+N253+N265+N277+N289+N301+N313+N325+N337+N349+N361+N373</f>
        <v>0</v>
      </c>
      <c r="O385" s="95" t="n">
        <f aca="false">O13+O25+O37+O49+O61+O73+O85+O97+O109+O121+O133+O145+O157+O169+O181+O193+O205+O217+O229+O241+O253+O265+O277+O289+O301+O313+O325+O337+O349+O361+O373</f>
        <v>0</v>
      </c>
      <c r="P385" s="95" t="n">
        <f aca="false">P13+P25+P37+P49+P61+P73+P85+P97+P109+P121+P133+P145+P157+P169+P181+P193+P205+P217+P229+P241+P253+P265+P277+P289+P301+P313+P325+P337+P349+P361+P373</f>
        <v>0</v>
      </c>
      <c r="Q385" s="95" t="n">
        <f aca="false">Q13+Q25+Q37+Q49+Q61+Q73+Q85+Q97+Q109+Q121+Q133+Q145+Q157+Q169+Q181+Q193+Q205+Q217+Q229+Q241+Q253+Q265+Q277+Q289+Q301+Q313+Q325+Q337+Q349+Q361+Q373</f>
        <v>0</v>
      </c>
      <c r="R385" s="95" t="n">
        <f aca="false">R13+R25+R37+R49+R61+R73+R85+R97+R109+R121+R133+R145+R157+R169+R181+R193+R205+R217+R229+R241+R253+R265+R277+R289+R301+R313+R325+R337+R349+R361+R373</f>
        <v>0</v>
      </c>
      <c r="S385" s="100" t="s">
        <v>80</v>
      </c>
    </row>
    <row r="386" customFormat="false" ht="14.85" hidden="false" customHeight="true" outlineLevel="0" collapsed="false">
      <c r="A386" s="8" t="str">
        <f aca="false">A374</f>
        <v>Jakub</v>
      </c>
      <c r="B386" s="109" t="str">
        <f aca="false">B374</f>
        <v>Sprzedawca</v>
      </c>
      <c r="C386" s="96" t="n">
        <f aca="false">C374</f>
        <v>176</v>
      </c>
      <c r="D386" s="95"/>
      <c r="E386" s="110"/>
      <c r="F386" s="95" t="n">
        <f aca="false">F14+F26+F38+F50+F62+F74+F86+F98+F110+F122+F134+F146+F158+F170+F182+F194+F206+F218+F230+F242+F254+F266+F278+F290+F302+F314+F326+F338+F350+F362+F374</f>
        <v>0</v>
      </c>
      <c r="G386" s="95" t="n">
        <f aca="false">G14+G26+G38+G50+G62+G74+G86+G98+G110+G122+G134+G146+G158+G170+G182+G194+G206+G218+G230+G242+G254+G266+G278+G290+G302+G314+G326+G338+G350+G362+G374</f>
        <v>0</v>
      </c>
      <c r="H386" s="95" t="n">
        <f aca="false">H14+H26+H38+H50+H62+H74+H86+H98+H110+H122+H134+H146+H158+H170+H182+H194+H206+H218+H230+H242+H254+H266+H278+H290+H302+H314+H326+H338+H350+H362+H374</f>
        <v>0</v>
      </c>
      <c r="I386" s="95" t="n">
        <f aca="false">I14+I26+I38+I50+I62+I74+I86+I98+I110+I122+I134+I146+I158+I170+I182+I194+I206+I218+I230+I242+I254+I266+I278+I290+I302+I314+I326+I338+I350+I362+I374</f>
        <v>0</v>
      </c>
      <c r="J386" s="95" t="n">
        <f aca="false">J14+J26+J38+J50+J62+J74+J86+J98+J110+J122+J134+J146+J158+J170+J182+J194+J206+J218+J230+J242+J254+J266+J278+J290+J302+J314+J326+J338+J350+J362+J374</f>
        <v>0</v>
      </c>
      <c r="K386" s="95" t="n">
        <f aca="false">K14+K26+K38+K50+K62+K74+K86+K98+K110+K122+K134+K146+K158+K170+K182+K194+K206+K218+K230+K242+K254+K266+K278+K290+K302+K314+K326+K338+K350+K362+K374</f>
        <v>0</v>
      </c>
      <c r="L386" s="95" t="n">
        <f aca="false">L14+L26+L38+L50+L62+L74+L86+L98+L110+L122+L134+L146+L158+L170+L182+L194+L206+L218+L230+L242+L254+L266+L278+L290+L302+L314+L326+L338+L350+L362+L374</f>
        <v>0</v>
      </c>
      <c r="M386" s="95" t="n">
        <f aca="false">M14+M26+M38+M50+M62+M74+M86+M98+M110+M122+M134+M146+M158+M170+M182+M194+M206+M218+M230+M242+M254+M266+M278+M290+M302+M314+M326+M338+M350+M362+M374</f>
        <v>0</v>
      </c>
      <c r="N386" s="95" t="n">
        <f aca="false">N14+N26+N38+N50+N62+N74+N86+N98+N110+N122+N134+N146+N158+N170+N182+N194+N206+N218+N230+N242+N254+N266+N278+N290+N302+N314+N326+N338+N350+N362+N374</f>
        <v>0</v>
      </c>
      <c r="O386" s="95" t="n">
        <f aca="false">O14+O26+O38+O50+O62+O74+O86+O98+O110+O122+O134+O146+O158+O170+O182+O194+O206+O218+O230+O242+O254+O266+O278+O290+O302+O314+O326+O338+O350+O362+O374</f>
        <v>0</v>
      </c>
      <c r="P386" s="95" t="n">
        <f aca="false">P14+P26+P38+P50+P62+P74+P86+P98+P110+P122+P134+P146+P158+P170+P182+P194+P206+P218+P230+P242+P254+P266+P278+P290+P302+P314+P326+P338+P350+P362+P374</f>
        <v>0</v>
      </c>
      <c r="Q386" s="95" t="n">
        <f aca="false">Q14+Q26+Q38+Q50+Q62+Q74+Q86+Q98+Q110+Q122+Q134+Q146+Q158+Q170+Q182+Q194+Q206+Q218+Q230+Q242+Q254+Q266+Q278+Q290+Q302+Q314+Q326+Q338+Q350+Q362+Q374</f>
        <v>0</v>
      </c>
      <c r="R386" s="95" t="n">
        <f aca="false">R14+R26+R38+R50+R62+R74+R86+R98+R110+R122+R134+R146+R158+R170+R182+R194+R206+R218+R230+R242+R254+R266+R278+R290+R302+R314+R326+R338+R350+R362+R374</f>
        <v>0</v>
      </c>
      <c r="S386" s="100" t="s">
        <v>80</v>
      </c>
    </row>
    <row r="387" customFormat="false" ht="14.85" hidden="false" customHeight="true" outlineLevel="0" collapsed="false">
      <c r="A387" s="8" t="str">
        <f aca="false">A375</f>
        <v>Adrian</v>
      </c>
      <c r="B387" s="109" t="str">
        <f aca="false">B375</f>
        <v>Sprzedawca</v>
      </c>
      <c r="C387" s="96" t="n">
        <f aca="false">C375</f>
        <v>176</v>
      </c>
      <c r="D387" s="95"/>
      <c r="E387" s="110"/>
      <c r="F387" s="95" t="n">
        <f aca="false">F15+F27+F39+F51+F63+F75+F87+F99+F111+F123+F135+F147+F159+F171+F183+F195+F207+F219+F231+F243+F255+F267+F279+F291+F303+F315+F327+F339+F351+F363+F375</f>
        <v>0</v>
      </c>
      <c r="G387" s="95" t="n">
        <f aca="false">G15+G27+G39+G51+G63+G75+G87+G99+G111+G123+G135+G147+G159+G171+G183+G195+G207+G219+G231+G243+G255+G267+G279+G291+G303+G315+G327+G339+G351+G363+G375</f>
        <v>0</v>
      </c>
      <c r="H387" s="95" t="n">
        <f aca="false">H15+H27+H39+H51+H63+H75+H87+H99+H111+H123+H135+H147+H159+H171+H183+H195+H207+H219+H231+H243+H255+H267+H279+H291+H303+H315+H327+H339+H351+H363+H375</f>
        <v>0</v>
      </c>
      <c r="I387" s="95" t="n">
        <f aca="false">I15+I27+I39+I51+I63+I75+I87+I99+I111+I123+I135+I147+I159+I171+I183+I195+I207+I219+I231+I243+I255+I267+I279+I291+I303+I315+I327+I339+I351+I363+I375</f>
        <v>0</v>
      </c>
      <c r="J387" s="95" t="n">
        <f aca="false">J15+J27+J39+J51+J63+J75+J87+J99+J111+J123+J135+J147+J159+J171+J183+J195+J207+J219+J231+J243+J255+J267+J279+J291+J303+J315+J327+J339+J351+J363+J375</f>
        <v>0</v>
      </c>
      <c r="K387" s="95" t="n">
        <f aca="false">K15+K27+K39+K51+K63+K75+K87+K99+K111+K123+K135+K147+K159+K171+K183+K195+K207+K219+K231+K243+K255+K267+K279+K291+K303+K315+K327+K339+K351+K363+K375</f>
        <v>0</v>
      </c>
      <c r="L387" s="95" t="n">
        <f aca="false">L15+L27+L39+L51+L63+L75+L87+L99+L111+L123+L135+L147+L159+L171+L183+L195+L207+L219+L231+L243+L255+L267+L279+L291+L303+L315+L327+L339+L351+L363+L375</f>
        <v>0</v>
      </c>
      <c r="M387" s="95" t="n">
        <f aca="false">M15+M27+M39+M51+M63+M75+M87+M99+M111+M123+M135+M147+M159+M171+M183+M195+M207+M219+M231+M243+M255+M267+M279+M291+M303+M315+M327+M339+M351+M363+M375</f>
        <v>0</v>
      </c>
      <c r="N387" s="95" t="n">
        <f aca="false">N15+N27+N39+N51+N63+N75+N87+N99+N111+N123+N135+N147+N159+N171+N183+N195+N207+N219+N231+N243+N255+N267+N279+N291+N303+N315+N327+N339+N351+N363+N375</f>
        <v>0</v>
      </c>
      <c r="O387" s="95" t="n">
        <f aca="false">O15+O27+O39+O51+O63+O75+O87+O99+O111+O123+O135+O147+O159+O171+O183+O195+O207+O219+O231+O243+O255+O267+O279+O291+O303+O315+O327+O339+O351+O363+O375</f>
        <v>0</v>
      </c>
      <c r="P387" s="95" t="n">
        <f aca="false">P15+P27+P39+P51+P63+P75+P87+P99+P111+P123+P135+P147+P159+P171+P183+P195+P207+P219+P231+P243+P255+P267+P279+P291+P303+P315+P327+P339+P351+P363+P375</f>
        <v>0</v>
      </c>
      <c r="Q387" s="95" t="n">
        <f aca="false">Q15+Q27+Q39+Q51+Q63+Q75+Q87+Q99+Q111+Q123+Q135+Q147+Q159+Q171+Q183+Q195+Q207+Q219+Q231+Q243+Q255+Q267+Q279+Q291+Q303+Q315+Q327+Q339+Q351+Q363+Q375</f>
        <v>0</v>
      </c>
      <c r="R387" s="95" t="n">
        <f aca="false">R15+R27+R39+R51+R63+R75+R87+R99+R111+R123+R135+R147+R159+R171+R183+R195+R207+R219+R231+R243+R255+R267+R279+R291+R303+R315+R327+R339+R351+R363+R375</f>
        <v>0</v>
      </c>
      <c r="S387" s="100" t="s">
        <v>80</v>
      </c>
    </row>
    <row r="388" customFormat="false" ht="14.85" hidden="false" customHeight="true" outlineLevel="0" collapsed="false">
      <c r="A388" s="8" t="str">
        <f aca="false">A376</f>
        <v>Radosław</v>
      </c>
      <c r="B388" s="109" t="str">
        <f aca="false">B376</f>
        <v>Sprzedawca</v>
      </c>
      <c r="C388" s="96" t="n">
        <f aca="false">C376</f>
        <v>176</v>
      </c>
      <c r="D388" s="95"/>
      <c r="E388" s="110"/>
      <c r="F388" s="95" t="n">
        <f aca="false">F16+F28+F40+F52+F64+F76+F88+F100+F112+F124+F136+F148+F160+F172+F184+F196+F208+F220+F232+F244+F256+F268+F280+F292+F304+F316+F328+F340+F352+F364+F376</f>
        <v>0</v>
      </c>
      <c r="G388" s="95" t="n">
        <f aca="false">G16+G28+G40+G52+G64+G76+G88+G100+G112+G124+G136+G148+G160+G172+G184+G196+G208+G220+G232+G244+G256+G268+G280+G292+G304+G316+G328+G340+G352+G364+G376</f>
        <v>0</v>
      </c>
      <c r="H388" s="95" t="n">
        <f aca="false">H16+H28+H40+H52+H64+H76+H88+H100+H112+H124+H136+H148+H160+H172+H184+H196+H208+H220+H232+H244+H256+H268+H280+H292+H304+H316+H328+H340+H352+H364+H376</f>
        <v>0</v>
      </c>
      <c r="I388" s="95" t="n">
        <f aca="false">I16+I28+I40+I52+I64+I76+I88+I100+I112+I124+I136+I148+I160+I172+I184+I196+I208+I220+I232+I244+I256+I268+I280+I292+I304+I316+I328+I340+I352+I364+I376</f>
        <v>0</v>
      </c>
      <c r="J388" s="95" t="n">
        <f aca="false">J16+J28+J40+J52+J64+J76+J88+J100+J112+J124+J136+J148+J160+J172+J184+J196+J208+J220+J232+J244+J256+J268+J280+J292+J304+J316+J328+J340+J352+J364+J376</f>
        <v>0</v>
      </c>
      <c r="K388" s="95" t="n">
        <f aca="false">K16+K28+K40+K52+K64+K76+K88+K100+K112+K124+K136+K148+K160+K172+K184+K196+K208+K220+K232+K244+K256+K268+K280+K292+K304+K316+K328+K340+K352+K364+K376</f>
        <v>0</v>
      </c>
      <c r="L388" s="95" t="n">
        <f aca="false">L16+L28+L40+L52+L64+L76+L88+L100+L112+L124+L136+L148+L160+L172+L184+L196+L208+L220+L232+L244+L256+L268+L280+L292+L304+L316+L328+L340+L352+L364+L376</f>
        <v>0</v>
      </c>
      <c r="M388" s="95" t="n">
        <f aca="false">M16+M28+M40+M52+M64+M76+M88+M100+M112+M124+M136+M148+M160+M172+M184+M196+M208+M220+M232+M244+M256+M268+M280+M292+M304+M316+M328+M340+M352+M364+M376</f>
        <v>0</v>
      </c>
      <c r="N388" s="95" t="n">
        <f aca="false">N16+N28+N40+N52+N64+N76+N88+N100+N112+N124+N136+N148+N160+N172+N184+N196+N208+N220+N232+N244+N256+N268+N280+N292+N304+N316+N328+N340+N352+N364+N376</f>
        <v>0</v>
      </c>
      <c r="O388" s="95" t="n">
        <f aca="false">O16+O28+O40+O52+O64+O76+O88+O100+O112+O124+O136+O148+O160+O172+O184+O196+O208+O220+O232+O244+O256+O268+O280+O292+O304+O316+O328+O340+O352+O364+O376</f>
        <v>0</v>
      </c>
      <c r="P388" s="95" t="n">
        <f aca="false">P16+P28+P40+P52+P64+P76+P88+P100+P112+P124+P136+P148+P160+P172+P184+P196+P208+P220+P232+P244+P256+P268+P280+P292+P304+P316+P328+P340+P352+P364+P376</f>
        <v>0</v>
      </c>
      <c r="Q388" s="95" t="n">
        <f aca="false">Q16+Q28+Q40+Q52+Q64+Q76+Q88+Q100+Q112+Q124+Q136+Q148+Q160+Q172+Q184+Q196+Q208+Q220+Q232+Q244+Q256+Q268+Q280+Q292+Q304+Q316+Q328+Q340+Q352+Q364+Q376</f>
        <v>0</v>
      </c>
      <c r="R388" s="95" t="n">
        <f aca="false">R16+R28+R40+R52+R64+R76+R88+R100+R112+R124+R136+R148+R160+R172+R184+R196+R208+R220+R232+R244+R256+R268+R280+R292+R304+R316+R328+R340+R352+R364+R376</f>
        <v>0</v>
      </c>
      <c r="S388" s="100" t="s">
        <v>80</v>
      </c>
    </row>
    <row r="389" customFormat="false" ht="14.85" hidden="false" customHeight="true" outlineLevel="0" collapsed="false">
      <c r="A389" s="8" t="str">
        <f aca="false">A377</f>
        <v>Kacper</v>
      </c>
      <c r="B389" s="109" t="str">
        <f aca="false">B377</f>
        <v>Sprzedawca</v>
      </c>
      <c r="C389" s="96" t="n">
        <f aca="false">C377</f>
        <v>176</v>
      </c>
      <c r="D389" s="95"/>
      <c r="E389" s="110"/>
      <c r="F389" s="95" t="n">
        <f aca="false">F17+F29+F41+F53+F65+F77+F89+F101+F113+F125+F137+F149+F161+F173+F185+F197+F209+F221+F233+F245+F257+F269+F281+F293+F305+F317+F329+F341+F353+F365+F377</f>
        <v>0</v>
      </c>
      <c r="G389" s="95" t="n">
        <f aca="false">G17+G29+G41+G53+G65+G77+G89+G101+G113+G125+G137+G149+G161+G173+G185+G197+G209+G221+G233+G245+G257+G269+G281+G293+G305+G317+G329+G341+G353+G365+G377</f>
        <v>0</v>
      </c>
      <c r="H389" s="95" t="n">
        <f aca="false">H17+H29+H41+H53+H65+H77+H89+H101+H113+H125+H137+H149+H161+H173+H185+H197+H209+H221+H233+H245+H257+H269+H281+H293+H305+H317+H329+H341+H353+H365+H377</f>
        <v>0</v>
      </c>
      <c r="I389" s="95" t="n">
        <f aca="false">I17+I29+I41+I53+I65+I77+I89+I101+I113+I125+I137+I149+I161+I173+I185+I197+I209+I221+I233+I245+I257+I269+I281+I293+I305+I317+I329+I341+I353+I365+I377</f>
        <v>0</v>
      </c>
      <c r="J389" s="95" t="n">
        <f aca="false">J17+J29+J41+J53+J65+J77+J89+J101+J113+J125+J137+J149+J161+J173+J185+J197+J209+J221+J233+J245+J257+J269+J281+J293+J305+J317+J329+J341+J353+J365+J377</f>
        <v>0</v>
      </c>
      <c r="K389" s="95" t="n">
        <f aca="false">K17+K29+K41+K53+K65+K77+K89+K101+K113+K125+K137+K149+K161+K173+K185+K197+K209+K221+K233+K245+K257+K269+K281+K293+K305+K317+K329+K341+K353+K365+K377</f>
        <v>0</v>
      </c>
      <c r="L389" s="95" t="n">
        <f aca="false">L17+L29+L41+L53+L65+L77+L89+L101+L113+L125+L137+L149+L161+L173+L185+L197+L209+L221+L233+L245+L257+L269+L281+L293+L305+L317+L329+L341+L353+L365+L377</f>
        <v>0</v>
      </c>
      <c r="M389" s="95" t="n">
        <f aca="false">M17+M29+M41+M53+M65+M77+M89+M101+M113+M125+M137+M149+M161+M173+M185+M197+M209+M221+M233+M245+M257+M269+M281+M293+M305+M317+M329+M341+M353+M365+M377</f>
        <v>0</v>
      </c>
      <c r="N389" s="95" t="n">
        <f aca="false">N17+N29+N41+N53+N65+N77+N89+N101+N113+N125+N137+N149+N161+N173+N185+N197+N209+N221+N233+N245+N257+N269+N281+N293+N305+N317+N329+N341+N353+N365+N377</f>
        <v>0</v>
      </c>
      <c r="O389" s="95" t="n">
        <f aca="false">O17+O29+O41+O53+O65+O77+O89+O101+O113+O125+O137+O149+O161+O173+O185+O197+O209+O221+O233+O245+O257+O269+O281+O293+O305+O317+O329+O341+O353+O365+O377</f>
        <v>0</v>
      </c>
      <c r="P389" s="95" t="n">
        <f aca="false">P17+P29+P41+P53+P65+P77+P89+P101+P113+P125+P137+P149+P161+P173+P185+P197+P209+P221+P233+P245+P257+P269+P281+P293+P305+P317+P329+P341+P353+P365+P377</f>
        <v>0</v>
      </c>
      <c r="Q389" s="95" t="n">
        <f aca="false">Q17+Q29+Q41+Q53+Q65+Q77+Q89+Q101+Q113+Q125+Q137+Q149+Q161+Q173+Q185+Q197+Q209+Q221+Q233+Q245+Q257+Q269+Q281+Q293+Q305+Q317+Q329+Q341+Q353+Q365+Q377</f>
        <v>0</v>
      </c>
      <c r="R389" s="95" t="n">
        <f aca="false">R17+R29+R41+R53+R65+R77+R89+R101+R113+R125+R137+R149+R161+R173+R185+R197+R209+R221+R233+R245+R257+R269+R281+R293+R305+R317+R329+R341+R353+R365+R377</f>
        <v>0</v>
      </c>
      <c r="S389" s="100" t="s">
        <v>80</v>
      </c>
    </row>
    <row r="65473" customFormat="false" ht="12.8" hidden="false" customHeight="true" outlineLevel="0" collapsed="false"/>
    <row r="65474" customFormat="false" ht="12.8" hidden="false" customHeight="true" outlineLevel="0" collapsed="false"/>
    <row r="65475" customFormat="false" ht="12.8" hidden="false" customHeight="true" outlineLevel="0" collapsed="false"/>
    <row r="65476" customFormat="false" ht="12.8" hidden="false" customHeight="true" outlineLevel="0" collapsed="false"/>
    <row r="65477" customFormat="false" ht="12.8" hidden="false" customHeight="true" outlineLevel="0" collapsed="false"/>
    <row r="65478" customFormat="false" ht="12.8" hidden="false" customHeight="true" outlineLevel="0" collapsed="false"/>
    <row r="65479" customFormat="false" ht="12.8" hidden="false" customHeight="true" outlineLevel="0" collapsed="false"/>
    <row r="65480" customFormat="false" ht="12.8" hidden="false" customHeight="true" outlineLevel="0" collapsed="false"/>
    <row r="65481" customFormat="false" ht="12.8" hidden="false" customHeight="true" outlineLevel="0" collapsed="false"/>
    <row r="65482" customFormat="false" ht="12.8" hidden="false" customHeight="true" outlineLevel="0" collapsed="false"/>
    <row r="65483" customFormat="false" ht="12.8" hidden="false" customHeight="true" outlineLevel="0" collapsed="false"/>
    <row r="65484" customFormat="false" ht="12.8" hidden="false" customHeight="true" outlineLevel="0" collapsed="false"/>
    <row r="65485" customFormat="false" ht="12.8" hidden="false" customHeight="true" outlineLevel="0" collapsed="false"/>
    <row r="65486" customFormat="false" ht="12.8" hidden="false" customHeight="true" outlineLevel="0" collapsed="false"/>
    <row r="65487" customFormat="false" ht="12.8" hidden="false" customHeight="true" outlineLevel="0" collapsed="false"/>
    <row r="65488" customFormat="false" ht="12.8" hidden="false" customHeight="true" outlineLevel="0" collapsed="false"/>
    <row r="65489" customFormat="false" ht="12.8" hidden="false" customHeight="true" outlineLevel="0" collapsed="false"/>
    <row r="65490" customFormat="false" ht="12.8" hidden="false" customHeight="true" outlineLevel="0" collapsed="false"/>
    <row r="65491" customFormat="false" ht="12.8" hidden="false" customHeight="true" outlineLevel="0" collapsed="false"/>
    <row r="65492" customFormat="false" ht="12.8" hidden="false" customHeight="true" outlineLevel="0" collapsed="false"/>
    <row r="65493" customFormat="false" ht="12.8" hidden="false" customHeight="true" outlineLevel="0" collapsed="false"/>
    <row r="65494" customFormat="false" ht="12.8" hidden="false" customHeight="true" outlineLevel="0" collapsed="false"/>
    <row r="65495" customFormat="false" ht="12.8" hidden="false" customHeight="true" outlineLevel="0" collapsed="false"/>
    <row r="65496" customFormat="false" ht="12.8" hidden="false" customHeight="true" outlineLevel="0" collapsed="false"/>
    <row r="65497" customFormat="false" ht="12.8" hidden="false" customHeight="true" outlineLevel="0" collapsed="false"/>
    <row r="65498" customFormat="false" ht="12.8" hidden="false" customHeight="true" outlineLevel="0" collapsed="false"/>
    <row r="65499" customFormat="false" ht="12.8" hidden="false" customHeight="true" outlineLevel="0" collapsed="false"/>
    <row r="65500" customFormat="false" ht="12.8" hidden="false" customHeight="true" outlineLevel="0" collapsed="false"/>
    <row r="65501" customFormat="false" ht="12.8" hidden="false" customHeight="true" outlineLevel="0" collapsed="false"/>
    <row r="65502" customFormat="false" ht="12.8" hidden="false" customHeight="true" outlineLevel="0" collapsed="false"/>
    <row r="65503" customFormat="false" ht="12.8" hidden="false" customHeight="true" outlineLevel="0" collapsed="false"/>
    <row r="65504" customFormat="false" ht="12.8" hidden="false" customHeight="true" outlineLevel="0" collapsed="false"/>
    <row r="65505" customFormat="false" ht="12.8" hidden="false" customHeight="true" outlineLevel="0" collapsed="false"/>
    <row r="65506" customFormat="false" ht="12.8" hidden="false" customHeight="true" outlineLevel="0" collapsed="false"/>
    <row r="65507" customFormat="false" ht="12.8" hidden="false" customHeight="true" outlineLevel="0" collapsed="false"/>
    <row r="65508" customFormat="false" ht="12.8" hidden="false" customHeight="true" outlineLevel="0" collapsed="false"/>
    <row r="65509" customFormat="false" ht="12.8" hidden="false" customHeight="true" outlineLevel="0" collapsed="false"/>
    <row r="65510" customFormat="false" ht="12.8" hidden="false" customHeight="true" outlineLevel="0" collapsed="false"/>
    <row r="65511" customFormat="false" ht="12.8" hidden="false" customHeight="true" outlineLevel="0" collapsed="false"/>
    <row r="65512" customFormat="false" ht="12.8" hidden="false" customHeight="true" outlineLevel="0" collapsed="false"/>
    <row r="65513" customFormat="false" ht="12.8" hidden="false" customHeight="true" outlineLevel="0" collapsed="false"/>
    <row r="65514" customFormat="false" ht="12.8" hidden="false" customHeight="true" outlineLevel="0" collapsed="false"/>
    <row r="65515" customFormat="false" ht="12.8" hidden="false" customHeight="true" outlineLevel="0" collapsed="false"/>
    <row r="65516" customFormat="false" ht="12.8" hidden="false" customHeight="true" outlineLevel="0" collapsed="false"/>
    <row r="65517" customFormat="false" ht="12.8" hidden="false" customHeight="true" outlineLevel="0" collapsed="false"/>
    <row r="65518" customFormat="false" ht="12.8" hidden="false" customHeight="true" outlineLevel="0" collapsed="false"/>
    <row r="65519" customFormat="false" ht="12.8" hidden="false" customHeight="true" outlineLevel="0" collapsed="false"/>
    <row r="65520" customFormat="false" ht="12.8" hidden="false" customHeight="true" outlineLevel="0" collapsed="false"/>
    <row r="65521" customFormat="false" ht="12.8" hidden="false" customHeight="true" outlineLevel="0" collapsed="false"/>
    <row r="65522" customFormat="false" ht="12.8" hidden="false" customHeight="true" outlineLevel="0" collapsed="false"/>
    <row r="65523" customFormat="false" ht="12.8" hidden="false" customHeight="true" outlineLevel="0" collapsed="false"/>
    <row r="65524" customFormat="false" ht="12.8" hidden="false" customHeight="true" outlineLevel="0" collapsed="false"/>
    <row r="65525" customFormat="false" ht="12.8" hidden="false" customHeight="true" outlineLevel="0" collapsed="false"/>
    <row r="65526" customFormat="false" ht="12.8" hidden="false" customHeight="true" outlineLevel="0" collapsed="false"/>
    <row r="65527" customFormat="false" ht="12.8" hidden="false" customHeight="true" outlineLevel="0" collapsed="false"/>
    <row r="65528" customFormat="false" ht="12.8" hidden="false" customHeight="true" outlineLevel="0" collapsed="false"/>
    <row r="65529" customFormat="false" ht="12.8" hidden="false" customHeight="true" outlineLevel="0" collapsed="false"/>
    <row r="65530" customFormat="false" ht="12.8" hidden="false" customHeight="true" outlineLevel="0" collapsed="false"/>
    <row r="65531" customFormat="false" ht="12.8" hidden="false" customHeight="true" outlineLevel="0" collapsed="false"/>
    <row r="65532" customFormat="false" ht="12.8" hidden="false" customHeight="true" outlineLevel="0" collapsed="false"/>
    <row r="65533" customFormat="false" ht="12.8" hidden="false" customHeight="true" outlineLevel="0" collapsed="false"/>
    <row r="65534" customFormat="false" ht="12.8" hidden="false" customHeight="true" outlineLevel="0" collapsed="false"/>
    <row r="65535" customFormat="false" ht="12.8" hidden="false" customHeight="true" outlineLevel="0" collapsed="false"/>
    <row r="65536" customFormat="false" ht="12.8" hidden="false" customHeight="true" outlineLevel="0" collapsed="false"/>
  </sheetData>
  <mergeCells count="38">
    <mergeCell ref="A1:C1"/>
    <mergeCell ref="B2:C2"/>
    <mergeCell ref="B3:C3"/>
    <mergeCell ref="B4:C4"/>
    <mergeCell ref="B5:C5"/>
    <mergeCell ref="D7:E7"/>
    <mergeCell ref="D19:E19"/>
    <mergeCell ref="D31:E31"/>
    <mergeCell ref="D43:E43"/>
    <mergeCell ref="D55:E55"/>
    <mergeCell ref="D67:E67"/>
    <mergeCell ref="D79:E79"/>
    <mergeCell ref="D91:E91"/>
    <mergeCell ref="D103:E103"/>
    <mergeCell ref="D115:E115"/>
    <mergeCell ref="D127:E127"/>
    <mergeCell ref="D139:E139"/>
    <mergeCell ref="D151:E151"/>
    <mergeCell ref="D163:E163"/>
    <mergeCell ref="D175:E175"/>
    <mergeCell ref="D187:E187"/>
    <mergeCell ref="D199:E199"/>
    <mergeCell ref="D211:E211"/>
    <mergeCell ref="D223:E223"/>
    <mergeCell ref="D235:E235"/>
    <mergeCell ref="D247:E247"/>
    <mergeCell ref="D259:E259"/>
    <mergeCell ref="D271:E271"/>
    <mergeCell ref="D283:E283"/>
    <mergeCell ref="D295:E295"/>
    <mergeCell ref="D307:E307"/>
    <mergeCell ref="D319:E319"/>
    <mergeCell ref="D331:E331"/>
    <mergeCell ref="D343:E343"/>
    <mergeCell ref="D355:E355"/>
    <mergeCell ref="D367:E367"/>
    <mergeCell ref="A379:B379"/>
    <mergeCell ref="D379:E379"/>
  </mergeCells>
  <conditionalFormatting sqref="D177:F185">
    <cfRule type="cellIs" priority="2" operator="equal" aboveAverage="0" equalAverage="0" bottom="0" percent="0" rank="0" text="" dxfId="0">
      <formula>1</formula>
    </cfRule>
  </conditionalFormatting>
  <conditionalFormatting sqref="H190:R197 H202:R209 H214:R221 H226:R233 H238:R245 H250:R257 H262:R269 H274:R281 H286:R293 H298:R305 H310:R317 H322:R329 H334:R341 H346:R353">
    <cfRule type="cellIs" priority="3" operator="equal" aboveAverage="0" equalAverage="0" bottom="0" percent="0" rank="0" text="" dxfId="1">
      <formula>1</formula>
    </cfRule>
  </conditionalFormatting>
  <conditionalFormatting sqref="N189">
    <cfRule type="cellIs" priority="4" operator="equal" aboveAverage="0" equalAverage="0" bottom="0" percent="0" rank="0" text="" dxfId="2">
      <formula>1</formula>
    </cfRule>
  </conditionalFormatting>
  <conditionalFormatting sqref="G289">
    <cfRule type="cellIs" priority="5" operator="equal" aboveAverage="0" equalAverage="0" bottom="0" percent="0" rank="0" text="" dxfId="0">
      <formula>1</formula>
    </cfRule>
  </conditionalFormatting>
  <conditionalFormatting sqref="G290">
    <cfRule type="cellIs" priority="6" operator="equal" aboveAverage="0" equalAverage="0" bottom="0" percent="0" rank="0" text="" dxfId="1">
      <formula>1</formula>
    </cfRule>
  </conditionalFormatting>
  <conditionalFormatting sqref="G291">
    <cfRule type="cellIs" priority="7" operator="equal" aboveAverage="0" equalAverage="0" bottom="0" percent="0" rank="0" text="" dxfId="2">
      <formula>1</formula>
    </cfRule>
  </conditionalFormatting>
  <conditionalFormatting sqref="G292:G293">
    <cfRule type="cellIs" priority="8" operator="equal" aboveAverage="0" equalAverage="0" bottom="0" percent="0" rank="0" text="" dxfId="0">
      <formula>1</formula>
    </cfRule>
  </conditionalFormatting>
  <conditionalFormatting sqref="G297">
    <cfRule type="cellIs" priority="9" operator="equal" aboveAverage="0" equalAverage="0" bottom="0" percent="0" rank="0" text="" dxfId="1">
      <formula>1</formula>
    </cfRule>
  </conditionalFormatting>
  <conditionalFormatting sqref="H297">
    <cfRule type="cellIs" priority="10" operator="equal" aboveAverage="0" equalAverage="0" bottom="0" percent="0" rank="0" text="" dxfId="2">
      <formula>1</formula>
    </cfRule>
  </conditionalFormatting>
  <conditionalFormatting sqref="I297">
    <cfRule type="cellIs" priority="11" operator="equal" aboveAverage="0" equalAverage="0" bottom="0" percent="0" rank="0" text="" dxfId="3">
      <formula>1</formula>
    </cfRule>
  </conditionalFormatting>
  <conditionalFormatting sqref="J297">
    <cfRule type="cellIs" priority="12" operator="equal" aboveAverage="0" equalAverage="0" bottom="0" percent="0" rank="0" text="" dxfId="4">
      <formula>1</formula>
    </cfRule>
  </conditionalFormatting>
  <conditionalFormatting sqref="K297">
    <cfRule type="cellIs" priority="13" operator="equal" aboveAverage="0" equalAverage="0" bottom="0" percent="0" rank="0" text="" dxfId="5">
      <formula>1</formula>
    </cfRule>
  </conditionalFormatting>
  <conditionalFormatting sqref="L297">
    <cfRule type="cellIs" priority="14" operator="equal" aboveAverage="0" equalAverage="0" bottom="0" percent="0" rank="0" text="" dxfId="6">
      <formula>1</formula>
    </cfRule>
  </conditionalFormatting>
  <conditionalFormatting sqref="M297">
    <cfRule type="cellIs" priority="15" operator="equal" aboveAverage="0" equalAverage="0" bottom="0" percent="0" rank="0" text="" dxfId="7">
      <formula>1</formula>
    </cfRule>
  </conditionalFormatting>
  <conditionalFormatting sqref="N297">
    <cfRule type="cellIs" priority="16" operator="equal" aboveAverage="0" equalAverage="0" bottom="0" percent="0" rank="0" text="" dxfId="8">
      <formula>1</formula>
    </cfRule>
  </conditionalFormatting>
  <conditionalFormatting sqref="O297">
    <cfRule type="cellIs" priority="17" operator="equal" aboveAverage="0" equalAverage="0" bottom="0" percent="0" rank="0" text="" dxfId="9">
      <formula>1</formula>
    </cfRule>
  </conditionalFormatting>
  <conditionalFormatting sqref="P297">
    <cfRule type="cellIs" priority="18" operator="equal" aboveAverage="0" equalAverage="0" bottom="0" percent="0" rank="0" text="" dxfId="10">
      <formula>1</formula>
    </cfRule>
  </conditionalFormatting>
  <conditionalFormatting sqref="Q297">
    <cfRule type="cellIs" priority="19" operator="equal" aboveAverage="0" equalAverage="0" bottom="0" percent="0" rank="0" text="" dxfId="11">
      <formula>1</formula>
    </cfRule>
  </conditionalFormatting>
  <conditionalFormatting sqref="R297">
    <cfRule type="cellIs" priority="20" operator="equal" aboveAverage="0" equalAverage="0" bottom="0" percent="0" rank="0" text="" dxfId="12">
      <formula>1</formula>
    </cfRule>
  </conditionalFormatting>
  <conditionalFormatting sqref="G298">
    <cfRule type="cellIs" priority="21" operator="equal" aboveAverage="0" equalAverage="0" bottom="0" percent="0" rank="0" text="" dxfId="13">
      <formula>1</formula>
    </cfRule>
  </conditionalFormatting>
  <conditionalFormatting sqref="G196:G197">
    <cfRule type="cellIs" priority="22" operator="equal" aboveAverage="0" equalAverage="0" bottom="0" percent="0" rank="0" text="" dxfId="14">
      <formula>1</formula>
    </cfRule>
  </conditionalFormatting>
  <conditionalFormatting sqref="G299">
    <cfRule type="cellIs" priority="23" operator="equal" aboveAverage="0" equalAverage="0" bottom="0" percent="0" rank="0" text="" dxfId="15">
      <formula>1</formula>
    </cfRule>
  </conditionalFormatting>
  <conditionalFormatting sqref="O189">
    <cfRule type="cellIs" priority="24" operator="equal" aboveAverage="0" equalAverage="0" bottom="0" percent="0" rank="0" text="" dxfId="16">
      <formula>1</formula>
    </cfRule>
  </conditionalFormatting>
  <conditionalFormatting sqref="G300">
    <cfRule type="cellIs" priority="25" operator="equal" aboveAverage="0" equalAverage="0" bottom="0" percent="0" rank="0" text="" dxfId="17">
      <formula>1</formula>
    </cfRule>
  </conditionalFormatting>
  <conditionalFormatting sqref="G301">
    <cfRule type="cellIs" priority="26" operator="equal" aboveAverage="0" equalAverage="0" bottom="0" percent="0" rank="0" text="" dxfId="18">
      <formula>1</formula>
    </cfRule>
  </conditionalFormatting>
  <conditionalFormatting sqref="G302">
    <cfRule type="cellIs" priority="27" operator="equal" aboveAverage="0" equalAverage="0" bottom="0" percent="0" rank="0" text="" dxfId="19">
      <formula>1</formula>
    </cfRule>
  </conditionalFormatting>
  <conditionalFormatting sqref="G303">
    <cfRule type="cellIs" priority="28" operator="equal" aboveAverage="0" equalAverage="0" bottom="0" percent="0" rank="0" text="" dxfId="20">
      <formula>1</formula>
    </cfRule>
  </conditionalFormatting>
  <conditionalFormatting sqref="G304:G305">
    <cfRule type="cellIs" priority="29" operator="equal" aboveAverage="0" equalAverage="0" bottom="0" percent="0" rank="0" text="" dxfId="21">
      <formula>1</formula>
    </cfRule>
  </conditionalFormatting>
  <conditionalFormatting sqref="G309">
    <cfRule type="cellIs" priority="30" operator="equal" aboveAverage="0" equalAverage="0" bottom="0" percent="0" rank="0" text="" dxfId="22">
      <formula>1</formula>
    </cfRule>
  </conditionalFormatting>
  <conditionalFormatting sqref="H309">
    <cfRule type="cellIs" priority="31" operator="equal" aboveAverage="0" equalAverage="0" bottom="0" percent="0" rank="0" text="" dxfId="23">
      <formula>1</formula>
    </cfRule>
  </conditionalFormatting>
  <conditionalFormatting sqref="I309">
    <cfRule type="cellIs" priority="32" operator="equal" aboveAverage="0" equalAverage="0" bottom="0" percent="0" rank="0" text="" dxfId="24">
      <formula>1</formula>
    </cfRule>
  </conditionalFormatting>
  <conditionalFormatting sqref="J309">
    <cfRule type="cellIs" priority="33" operator="equal" aboveAverage="0" equalAverage="0" bottom="0" percent="0" rank="0" text="" dxfId="25">
      <formula>1</formula>
    </cfRule>
  </conditionalFormatting>
  <conditionalFormatting sqref="K309">
    <cfRule type="cellIs" priority="34" operator="equal" aboveAverage="0" equalAverage="0" bottom="0" percent="0" rank="0" text="" dxfId="26">
      <formula>1</formula>
    </cfRule>
  </conditionalFormatting>
  <conditionalFormatting sqref="L309">
    <cfRule type="cellIs" priority="35" operator="equal" aboveAverage="0" equalAverage="0" bottom="0" percent="0" rank="0" text="" dxfId="27">
      <formula>1</formula>
    </cfRule>
  </conditionalFormatting>
  <conditionalFormatting sqref="M309">
    <cfRule type="cellIs" priority="36" operator="equal" aboveAverage="0" equalAverage="0" bottom="0" percent="0" rank="0" text="" dxfId="28">
      <formula>1</formula>
    </cfRule>
  </conditionalFormatting>
  <conditionalFormatting sqref="N309">
    <cfRule type="cellIs" priority="37" operator="equal" aboveAverage="0" equalAverage="0" bottom="0" percent="0" rank="0" text="" dxfId="29">
      <formula>1</formula>
    </cfRule>
  </conditionalFormatting>
  <conditionalFormatting sqref="O309">
    <cfRule type="cellIs" priority="38" operator="equal" aboveAverage="0" equalAverage="0" bottom="0" percent="0" rank="0" text="" dxfId="30">
      <formula>1</formula>
    </cfRule>
  </conditionalFormatting>
  <conditionalFormatting sqref="P309">
    <cfRule type="cellIs" priority="39" operator="equal" aboveAverage="0" equalAverage="0" bottom="0" percent="0" rank="0" text="" dxfId="31">
      <formula>1</formula>
    </cfRule>
  </conditionalFormatting>
  <conditionalFormatting sqref="Q309">
    <cfRule type="cellIs" priority="40" operator="equal" aboveAverage="0" equalAverage="0" bottom="0" percent="0" rank="0" text="" dxfId="32">
      <formula>1</formula>
    </cfRule>
  </conditionalFormatting>
  <conditionalFormatting sqref="R309">
    <cfRule type="cellIs" priority="41" operator="equal" aboveAverage="0" equalAverage="0" bottom="0" percent="0" rank="0" text="" dxfId="33">
      <formula>1</formula>
    </cfRule>
  </conditionalFormatting>
  <conditionalFormatting sqref="G310">
    <cfRule type="cellIs" priority="42" operator="equal" aboveAverage="0" equalAverage="0" bottom="0" percent="0" rank="0" text="" dxfId="34">
      <formula>1</formula>
    </cfRule>
  </conditionalFormatting>
  <conditionalFormatting sqref="G311">
    <cfRule type="cellIs" priority="43" operator="equal" aboveAverage="0" equalAverage="0" bottom="0" percent="0" rank="0" text="" dxfId="35">
      <formula>1</formula>
    </cfRule>
  </conditionalFormatting>
  <conditionalFormatting sqref="P189">
    <cfRule type="cellIs" priority="44" operator="equal" aboveAverage="0" equalAverage="0" bottom="0" percent="0" rank="0" text="" dxfId="36">
      <formula>1</formula>
    </cfRule>
  </conditionalFormatting>
  <conditionalFormatting sqref="G201">
    <cfRule type="cellIs" priority="45" operator="equal" aboveAverage="0" equalAverage="0" bottom="0" percent="0" rank="0" text="" dxfId="37">
      <formula>1</formula>
    </cfRule>
  </conditionalFormatting>
  <conditionalFormatting sqref="H201">
    <cfRule type="cellIs" priority="46" operator="equal" aboveAverage="0" equalAverage="0" bottom="0" percent="0" rank="0" text="" dxfId="38">
      <formula>1</formula>
    </cfRule>
  </conditionalFormatting>
  <conditionalFormatting sqref="I201">
    <cfRule type="cellIs" priority="47" operator="equal" aboveAverage="0" equalAverage="0" bottom="0" percent="0" rank="0" text="" dxfId="39">
      <formula>1</formula>
    </cfRule>
  </conditionalFormatting>
  <conditionalFormatting sqref="G312">
    <cfRule type="cellIs" priority="48" operator="equal" aboveAverage="0" equalAverage="0" bottom="0" percent="0" rank="0" text="" dxfId="40">
      <formula>1</formula>
    </cfRule>
  </conditionalFormatting>
  <conditionalFormatting sqref="J201">
    <cfRule type="cellIs" priority="49" operator="equal" aboveAverage="0" equalAverage="0" bottom="0" percent="0" rank="0" text="" dxfId="41">
      <formula>1</formula>
    </cfRule>
  </conditionalFormatting>
  <conditionalFormatting sqref="G313">
    <cfRule type="cellIs" priority="50" operator="equal" aboveAverage="0" equalAverage="0" bottom="0" percent="0" rank="0" text="" dxfId="42">
      <formula>1</formula>
    </cfRule>
  </conditionalFormatting>
  <conditionalFormatting sqref="K201">
    <cfRule type="cellIs" priority="51" operator="equal" aboveAverage="0" equalAverage="0" bottom="0" percent="0" rank="0" text="" dxfId="43">
      <formula>1</formula>
    </cfRule>
  </conditionalFormatting>
  <conditionalFormatting sqref="L201">
    <cfRule type="cellIs" priority="52" operator="equal" aboveAverage="0" equalAverage="0" bottom="0" percent="0" rank="0" text="" dxfId="44">
      <formula>1</formula>
    </cfRule>
  </conditionalFormatting>
  <conditionalFormatting sqref="G314">
    <cfRule type="cellIs" priority="53" operator="equal" aboveAverage="0" equalAverage="0" bottom="0" percent="0" rank="0" text="" dxfId="45">
      <formula>1</formula>
    </cfRule>
  </conditionalFormatting>
  <conditionalFormatting sqref="M201">
    <cfRule type="cellIs" priority="54" operator="equal" aboveAverage="0" equalAverage="0" bottom="0" percent="0" rank="0" text="" dxfId="46">
      <formula>1</formula>
    </cfRule>
  </conditionalFormatting>
  <conditionalFormatting sqref="G315">
    <cfRule type="cellIs" priority="55" operator="equal" aboveAverage="0" equalAverage="0" bottom="0" percent="0" rank="0" text="" dxfId="47">
      <formula>1</formula>
    </cfRule>
  </conditionalFormatting>
  <conditionalFormatting sqref="N201">
    <cfRule type="cellIs" priority="56" operator="equal" aboveAverage="0" equalAverage="0" bottom="0" percent="0" rank="0" text="" dxfId="48">
      <formula>1</formula>
    </cfRule>
  </conditionalFormatting>
  <conditionalFormatting sqref="G316:G317">
    <cfRule type="cellIs" priority="57" operator="equal" aboveAverage="0" equalAverage="0" bottom="0" percent="0" rank="0" text="" dxfId="49">
      <formula>1</formula>
    </cfRule>
  </conditionalFormatting>
  <conditionalFormatting sqref="O201">
    <cfRule type="cellIs" priority="58" operator="equal" aboveAverage="0" equalAverage="0" bottom="0" percent="0" rank="0" text="" dxfId="50">
      <formula>1</formula>
    </cfRule>
  </conditionalFormatting>
  <conditionalFormatting sqref="P201">
    <cfRule type="cellIs" priority="59" operator="equal" aboveAverage="0" equalAverage="0" bottom="0" percent="0" rank="0" text="" dxfId="51">
      <formula>1</formula>
    </cfRule>
  </conditionalFormatting>
  <conditionalFormatting sqref="G321">
    <cfRule type="cellIs" priority="60" operator="equal" aboveAverage="0" equalAverage="0" bottom="0" percent="0" rank="0" text="" dxfId="52">
      <formula>1</formula>
    </cfRule>
  </conditionalFormatting>
  <conditionalFormatting sqref="H321">
    <cfRule type="cellIs" priority="61" operator="equal" aboveAverage="0" equalAverage="0" bottom="0" percent="0" rank="0" text="" dxfId="53">
      <formula>1</formula>
    </cfRule>
  </conditionalFormatting>
  <conditionalFormatting sqref="I321">
    <cfRule type="cellIs" priority="62" operator="equal" aboveAverage="0" equalAverage="0" bottom="0" percent="0" rank="0" text="" dxfId="54">
      <formula>1</formula>
    </cfRule>
  </conditionalFormatting>
  <conditionalFormatting sqref="J321">
    <cfRule type="cellIs" priority="63" operator="equal" aboveAverage="0" equalAverage="0" bottom="0" percent="0" rank="0" text="" dxfId="55">
      <formula>1</formula>
    </cfRule>
  </conditionalFormatting>
  <conditionalFormatting sqref="K321">
    <cfRule type="cellIs" priority="64" operator="equal" aboveAverage="0" equalAverage="0" bottom="0" percent="0" rank="0" text="" dxfId="56">
      <formula>1</formula>
    </cfRule>
  </conditionalFormatting>
  <conditionalFormatting sqref="L321">
    <cfRule type="cellIs" priority="65" operator="equal" aboveAverage="0" equalAverage="0" bottom="0" percent="0" rank="0" text="" dxfId="57">
      <formula>1</formula>
    </cfRule>
  </conditionalFormatting>
  <conditionalFormatting sqref="M321">
    <cfRule type="cellIs" priority="66" operator="equal" aboveAverage="0" equalAverage="0" bottom="0" percent="0" rank="0" text="" dxfId="58">
      <formula>1</formula>
    </cfRule>
  </conditionalFormatting>
  <conditionalFormatting sqref="N321">
    <cfRule type="cellIs" priority="67" operator="equal" aboveAverage="0" equalAverage="0" bottom="0" percent="0" rank="0" text="" dxfId="59">
      <formula>1</formula>
    </cfRule>
  </conditionalFormatting>
  <conditionalFormatting sqref="O321">
    <cfRule type="cellIs" priority="68" operator="equal" aboveAverage="0" equalAverage="0" bottom="0" percent="0" rank="0" text="" dxfId="60">
      <formula>1</formula>
    </cfRule>
  </conditionalFormatting>
  <conditionalFormatting sqref="P321">
    <cfRule type="cellIs" priority="69" operator="equal" aboveAverage="0" equalAverage="0" bottom="0" percent="0" rank="0" text="" dxfId="61">
      <formula>1</formula>
    </cfRule>
  </conditionalFormatting>
  <conditionalFormatting sqref="Q189">
    <cfRule type="cellIs" priority="70" operator="equal" aboveAverage="0" equalAverage="0" bottom="0" percent="0" rank="0" text="" dxfId="62">
      <formula>1</formula>
    </cfRule>
  </conditionalFormatting>
  <conditionalFormatting sqref="Q201">
    <cfRule type="cellIs" priority="71" operator="equal" aboveAverage="0" equalAverage="0" bottom="0" percent="0" rank="0" text="" dxfId="63">
      <formula>1</formula>
    </cfRule>
  </conditionalFormatting>
  <conditionalFormatting sqref="Q321">
    <cfRule type="cellIs" priority="72" operator="equal" aboveAverage="0" equalAverage="0" bottom="0" percent="0" rank="0" text="" dxfId="64">
      <formula>1</formula>
    </cfRule>
  </conditionalFormatting>
  <conditionalFormatting sqref="R321">
    <cfRule type="cellIs" priority="73" operator="equal" aboveAverage="0" equalAverage="0" bottom="0" percent="0" rank="0" text="" dxfId="65">
      <formula>1</formula>
    </cfRule>
  </conditionalFormatting>
  <conditionalFormatting sqref="G322">
    <cfRule type="cellIs" priority="74" operator="equal" aboveAverage="0" equalAverage="0" bottom="0" percent="0" rank="0" text="" dxfId="66">
      <formula>1</formula>
    </cfRule>
  </conditionalFormatting>
  <conditionalFormatting sqref="G323">
    <cfRule type="cellIs" priority="75" operator="equal" aboveAverage="0" equalAverage="0" bottom="0" percent="0" rank="0" text="" dxfId="67">
      <formula>1</formula>
    </cfRule>
  </conditionalFormatting>
  <conditionalFormatting sqref="R201">
    <cfRule type="cellIs" priority="76" operator="equal" aboveAverage="0" equalAverage="0" bottom="0" percent="0" rank="0" text="" dxfId="68">
      <formula>1</formula>
    </cfRule>
  </conditionalFormatting>
  <conditionalFormatting sqref="G202">
    <cfRule type="cellIs" priority="77" operator="equal" aboveAverage="0" equalAverage="0" bottom="0" percent="0" rank="0" text="" dxfId="69">
      <formula>1</formula>
    </cfRule>
  </conditionalFormatting>
  <conditionalFormatting sqref="G324">
    <cfRule type="cellIs" priority="78" operator="equal" aboveAverage="0" equalAverage="0" bottom="0" percent="0" rank="0" text="" dxfId="70">
      <formula>1</formula>
    </cfRule>
  </conditionalFormatting>
  <conditionalFormatting sqref="G325">
    <cfRule type="cellIs" priority="79" operator="equal" aboveAverage="0" equalAverage="0" bottom="0" percent="0" rank="0" text="" dxfId="71">
      <formula>1</formula>
    </cfRule>
  </conditionalFormatting>
  <conditionalFormatting sqref="G326">
    <cfRule type="cellIs" priority="80" operator="equal" aboveAverage="0" equalAverage="0" bottom="0" percent="0" rank="0" text="" dxfId="72">
      <formula>1</formula>
    </cfRule>
  </conditionalFormatting>
  <conditionalFormatting sqref="G327">
    <cfRule type="cellIs" priority="81" operator="equal" aboveAverage="0" equalAverage="0" bottom="0" percent="0" rank="0" text="" dxfId="73">
      <formula>1</formula>
    </cfRule>
  </conditionalFormatting>
  <conditionalFormatting sqref="G328:G329">
    <cfRule type="cellIs" priority="82" operator="equal" aboveAverage="0" equalAverage="0" bottom="0" percent="0" rank="0" text="" dxfId="74">
      <formula>1</formula>
    </cfRule>
  </conditionalFormatting>
  <conditionalFormatting sqref="G333">
    <cfRule type="cellIs" priority="83" operator="equal" aboveAverage="0" equalAverage="0" bottom="0" percent="0" rank="0" text="" dxfId="75">
      <formula>1</formula>
    </cfRule>
  </conditionalFormatting>
  <conditionalFormatting sqref="H333">
    <cfRule type="cellIs" priority="84" operator="equal" aboveAverage="0" equalAverage="0" bottom="0" percent="0" rank="0" text="" dxfId="76">
      <formula>1</formula>
    </cfRule>
  </conditionalFormatting>
  <conditionalFormatting sqref="I333">
    <cfRule type="cellIs" priority="85" operator="equal" aboveAverage="0" equalAverage="0" bottom="0" percent="0" rank="0" text="" dxfId="77">
      <formula>1</formula>
    </cfRule>
  </conditionalFormatting>
  <conditionalFormatting sqref="J333">
    <cfRule type="cellIs" priority="86" operator="equal" aboveAverage="0" equalAverage="0" bottom="0" percent="0" rank="0" text="" dxfId="78">
      <formula>1</formula>
    </cfRule>
  </conditionalFormatting>
  <conditionalFormatting sqref="K333">
    <cfRule type="cellIs" priority="87" operator="equal" aboveAverage="0" equalAverage="0" bottom="0" percent="0" rank="0" text="" dxfId="79">
      <formula>1</formula>
    </cfRule>
  </conditionalFormatting>
  <conditionalFormatting sqref="L333">
    <cfRule type="cellIs" priority="88" operator="equal" aboveAverage="0" equalAverage="0" bottom="0" percent="0" rank="0" text="" dxfId="80">
      <formula>1</formula>
    </cfRule>
  </conditionalFormatting>
  <conditionalFormatting sqref="M333">
    <cfRule type="cellIs" priority="89" operator="equal" aboveAverage="0" equalAverage="0" bottom="0" percent="0" rank="0" text="" dxfId="81">
      <formula>1</formula>
    </cfRule>
  </conditionalFormatting>
  <conditionalFormatting sqref="N333">
    <cfRule type="cellIs" priority="90" operator="equal" aboveAverage="0" equalAverage="0" bottom="0" percent="0" rank="0" text="" dxfId="82">
      <formula>1</formula>
    </cfRule>
  </conditionalFormatting>
  <conditionalFormatting sqref="O333">
    <cfRule type="cellIs" priority="91" operator="equal" aboveAverage="0" equalAverage="0" bottom="0" percent="0" rank="0" text="" dxfId="83">
      <formula>1</formula>
    </cfRule>
  </conditionalFormatting>
  <conditionalFormatting sqref="P333">
    <cfRule type="cellIs" priority="92" operator="equal" aboveAverage="0" equalAverage="0" bottom="0" percent="0" rank="0" text="" dxfId="84">
      <formula>1</formula>
    </cfRule>
  </conditionalFormatting>
  <conditionalFormatting sqref="Q333">
    <cfRule type="cellIs" priority="93" operator="equal" aboveAverage="0" equalAverage="0" bottom="0" percent="0" rank="0" text="" dxfId="85">
      <formula>1</formula>
    </cfRule>
  </conditionalFormatting>
  <conditionalFormatting sqref="R333">
    <cfRule type="cellIs" priority="94" operator="equal" aboveAverage="0" equalAverage="0" bottom="0" percent="0" rank="0" text="" dxfId="86">
      <formula>1</formula>
    </cfRule>
  </conditionalFormatting>
  <conditionalFormatting sqref="G334">
    <cfRule type="cellIs" priority="95" operator="equal" aboveAverage="0" equalAverage="0" bottom="0" percent="0" rank="0" text="" dxfId="87">
      <formula>1</formula>
    </cfRule>
  </conditionalFormatting>
  <conditionalFormatting sqref="G335">
    <cfRule type="cellIs" priority="96" operator="equal" aboveAverage="0" equalAverage="0" bottom="0" percent="0" rank="0" text="" dxfId="88">
      <formula>1</formula>
    </cfRule>
  </conditionalFormatting>
  <conditionalFormatting sqref="G336">
    <cfRule type="cellIs" priority="97" operator="equal" aboveAverage="0" equalAverage="0" bottom="0" percent="0" rank="0" text="" dxfId="89">
      <formula>1</formula>
    </cfRule>
  </conditionalFormatting>
  <conditionalFormatting sqref="G203">
    <cfRule type="cellIs" priority="98" operator="equal" aboveAverage="0" equalAverage="0" bottom="0" percent="0" rank="0" text="" dxfId="90">
      <formula>1</formula>
    </cfRule>
  </conditionalFormatting>
  <conditionalFormatting sqref="G337">
    <cfRule type="cellIs" priority="99" operator="equal" aboveAverage="0" equalAverage="0" bottom="0" percent="0" rank="0" text="" dxfId="91">
      <formula>1</formula>
    </cfRule>
  </conditionalFormatting>
  <conditionalFormatting sqref="G338">
    <cfRule type="cellIs" priority="100" operator="equal" aboveAverage="0" equalAverage="0" bottom="0" percent="0" rank="0" text="" dxfId="92">
      <formula>1</formula>
    </cfRule>
  </conditionalFormatting>
  <conditionalFormatting sqref="G339">
    <cfRule type="cellIs" priority="101" operator="equal" aboveAverage="0" equalAverage="0" bottom="0" percent="0" rank="0" text="" dxfId="93">
      <formula>1</formula>
    </cfRule>
  </conditionalFormatting>
  <conditionalFormatting sqref="R189">
    <cfRule type="cellIs" priority="102" operator="equal" aboveAverage="0" equalAverage="0" bottom="0" percent="0" rank="0" text="" dxfId="94">
      <formula>1</formula>
    </cfRule>
  </conditionalFormatting>
  <conditionalFormatting sqref="G340:G341">
    <cfRule type="cellIs" priority="103" operator="equal" aboveAverage="0" equalAverage="0" bottom="0" percent="0" rank="0" text="" dxfId="95">
      <formula>1</formula>
    </cfRule>
  </conditionalFormatting>
  <conditionalFormatting sqref="G345">
    <cfRule type="cellIs" priority="104" operator="equal" aboveAverage="0" equalAverage="0" bottom="0" percent="0" rank="0" text="" dxfId="96">
      <formula>1</formula>
    </cfRule>
  </conditionalFormatting>
  <conditionalFormatting sqref="H345">
    <cfRule type="cellIs" priority="105" operator="equal" aboveAverage="0" equalAverage="0" bottom="0" percent="0" rank="0" text="" dxfId="97">
      <formula>1</formula>
    </cfRule>
  </conditionalFormatting>
  <conditionalFormatting sqref="I345">
    <cfRule type="cellIs" priority="106" operator="equal" aboveAverage="0" equalAverage="0" bottom="0" percent="0" rank="0" text="" dxfId="98">
      <formula>1</formula>
    </cfRule>
  </conditionalFormatting>
  <conditionalFormatting sqref="J345">
    <cfRule type="cellIs" priority="107" operator="equal" aboveAverage="0" equalAverage="0" bottom="0" percent="0" rank="0" text="" dxfId="99">
      <formula>1</formula>
    </cfRule>
  </conditionalFormatting>
  <conditionalFormatting sqref="K345">
    <cfRule type="cellIs" priority="108" operator="equal" aboveAverage="0" equalAverage="0" bottom="0" percent="0" rank="0" text="" dxfId="100">
      <formula>1</formula>
    </cfRule>
  </conditionalFormatting>
  <conditionalFormatting sqref="L345">
    <cfRule type="cellIs" priority="109" operator="equal" aboveAverage="0" equalAverage="0" bottom="0" percent="0" rank="0" text="" dxfId="101">
      <formula>1</formula>
    </cfRule>
  </conditionalFormatting>
  <conditionalFormatting sqref="M345">
    <cfRule type="cellIs" priority="110" operator="equal" aboveAverage="0" equalAverage="0" bottom="0" percent="0" rank="0" text="" dxfId="102">
      <formula>1</formula>
    </cfRule>
  </conditionalFormatting>
  <conditionalFormatting sqref="N345">
    <cfRule type="cellIs" priority="111" operator="equal" aboveAverage="0" equalAverage="0" bottom="0" percent="0" rank="0" text="" dxfId="103">
      <formula>1</formula>
    </cfRule>
  </conditionalFormatting>
  <conditionalFormatting sqref="O345">
    <cfRule type="cellIs" priority="112" operator="equal" aboveAverage="0" equalAverage="0" bottom="0" percent="0" rank="0" text="" dxfId="104">
      <formula>1</formula>
    </cfRule>
  </conditionalFormatting>
  <conditionalFormatting sqref="P345">
    <cfRule type="cellIs" priority="113" operator="equal" aboveAverage="0" equalAverage="0" bottom="0" percent="0" rank="0" text="" dxfId="105">
      <formula>1</formula>
    </cfRule>
  </conditionalFormatting>
  <conditionalFormatting sqref="Q345">
    <cfRule type="cellIs" priority="114" operator="equal" aboveAverage="0" equalAverage="0" bottom="0" percent="0" rank="0" text="" dxfId="106">
      <formula>1</formula>
    </cfRule>
  </conditionalFormatting>
  <conditionalFormatting sqref="R345">
    <cfRule type="cellIs" priority="115" operator="equal" aboveAverage="0" equalAverage="0" bottom="0" percent="0" rank="0" text="" dxfId="107">
      <formula>1</formula>
    </cfRule>
  </conditionalFormatting>
  <conditionalFormatting sqref="G346">
    <cfRule type="cellIs" priority="116" operator="equal" aboveAverage="0" equalAverage="0" bottom="0" percent="0" rank="0" text="" dxfId="108">
      <formula>1</formula>
    </cfRule>
  </conditionalFormatting>
  <conditionalFormatting sqref="G347">
    <cfRule type="cellIs" priority="117" operator="equal" aboveAverage="0" equalAverage="0" bottom="0" percent="0" rank="0" text="" dxfId="109">
      <formula>1</formula>
    </cfRule>
  </conditionalFormatting>
  <conditionalFormatting sqref="G348">
    <cfRule type="cellIs" priority="118" operator="equal" aboveAverage="0" equalAverage="0" bottom="0" percent="0" rank="0" text="" dxfId="110">
      <formula>1</formula>
    </cfRule>
  </conditionalFormatting>
  <conditionalFormatting sqref="G349">
    <cfRule type="cellIs" priority="119" operator="equal" aboveAverage="0" equalAverage="0" bottom="0" percent="0" rank="0" text="" dxfId="111">
      <formula>1</formula>
    </cfRule>
  </conditionalFormatting>
  <conditionalFormatting sqref="G190">
    <cfRule type="cellIs" priority="120" operator="equal" aboveAverage="0" equalAverage="0" bottom="0" percent="0" rank="0" text="" dxfId="112">
      <formula>1</formula>
    </cfRule>
  </conditionalFormatting>
  <conditionalFormatting sqref="G350">
    <cfRule type="cellIs" priority="121" operator="equal" aboveAverage="0" equalAverage="0" bottom="0" percent="0" rank="0" text="" dxfId="113">
      <formula>1</formula>
    </cfRule>
  </conditionalFormatting>
  <conditionalFormatting sqref="G351">
    <cfRule type="cellIs" priority="122" operator="equal" aboveAverage="0" equalAverage="0" bottom="0" percent="0" rank="0" text="" dxfId="114">
      <formula>1</formula>
    </cfRule>
  </conditionalFormatting>
  <conditionalFormatting sqref="G352:G353">
    <cfRule type="cellIs" priority="123" operator="equal" aboveAverage="0" equalAverage="0" bottom="0" percent="0" rank="0" text="" dxfId="115">
      <formula>1</formula>
    </cfRule>
  </conditionalFormatting>
  <conditionalFormatting sqref="G204">
    <cfRule type="cellIs" priority="124" operator="equal" aboveAverage="0" equalAverage="0" bottom="0" percent="0" rank="0" text="" dxfId="116">
      <formula>1</formula>
    </cfRule>
  </conditionalFormatting>
  <conditionalFormatting sqref="G205">
    <cfRule type="cellIs" priority="125" operator="equal" aboveAverage="0" equalAverage="0" bottom="0" percent="0" rank="0" text="" dxfId="117">
      <formula>1</formula>
    </cfRule>
  </conditionalFormatting>
  <conditionalFormatting sqref="H22:R29 H46:R54 H58:R66 H70:R77 H82:R89 H94:R101 I108:Q113 R106:R109 R111:R113 H130:R137 H142:R149 H154:R161 H166:R173 H178:R185 H108:H111 H113 H106:Q107">
    <cfRule type="cellIs" priority="126" operator="equal" aboveAverage="0" equalAverage="0" bottom="0" percent="0" rank="0" text="" dxfId="118">
      <formula>1</formula>
    </cfRule>
  </conditionalFormatting>
  <conditionalFormatting sqref="G21">
    <cfRule type="cellIs" priority="127" operator="equal" aboveAverage="0" equalAverage="0" bottom="0" percent="0" rank="0" text="" dxfId="119">
      <formula>1</formula>
    </cfRule>
  </conditionalFormatting>
  <conditionalFormatting sqref="H21">
    <cfRule type="cellIs" priority="128" operator="equal" aboveAverage="0" equalAverage="0" bottom="0" percent="0" rank="0" text="" dxfId="120">
      <formula>1</formula>
    </cfRule>
  </conditionalFormatting>
  <conditionalFormatting sqref="I21">
    <cfRule type="cellIs" priority="129" operator="equal" aboveAverage="0" equalAverage="0" bottom="0" percent="0" rank="0" text="" dxfId="121">
      <formula>1</formula>
    </cfRule>
  </conditionalFormatting>
  <conditionalFormatting sqref="J21">
    <cfRule type="cellIs" priority="130" operator="equal" aboveAverage="0" equalAverage="0" bottom="0" percent="0" rank="0" text="" dxfId="122">
      <formula>1</formula>
    </cfRule>
  </conditionalFormatting>
  <conditionalFormatting sqref="K21">
    <cfRule type="cellIs" priority="131" operator="equal" aboveAverage="0" equalAverage="0" bottom="0" percent="0" rank="0" text="" dxfId="123">
      <formula>1</formula>
    </cfRule>
  </conditionalFormatting>
  <conditionalFormatting sqref="L21">
    <cfRule type="cellIs" priority="132" operator="equal" aboveAverage="0" equalAverage="0" bottom="0" percent="0" rank="0" text="" dxfId="124">
      <formula>1</formula>
    </cfRule>
  </conditionalFormatting>
  <conditionalFormatting sqref="M21">
    <cfRule type="cellIs" priority="133" operator="equal" aboveAverage="0" equalAverage="0" bottom="0" percent="0" rank="0" text="" dxfId="125">
      <formula>1</formula>
    </cfRule>
  </conditionalFormatting>
  <conditionalFormatting sqref="N21">
    <cfRule type="cellIs" priority="134" operator="equal" aboveAverage="0" equalAverage="0" bottom="0" percent="0" rank="0" text="" dxfId="126">
      <formula>1</formula>
    </cfRule>
  </conditionalFormatting>
  <conditionalFormatting sqref="O21">
    <cfRule type="cellIs" priority="135" operator="equal" aboveAverage="0" equalAverage="0" bottom="0" percent="0" rank="0" text="" dxfId="127">
      <formula>1</formula>
    </cfRule>
  </conditionalFormatting>
  <conditionalFormatting sqref="P21">
    <cfRule type="cellIs" priority="136" operator="equal" aboveAverage="0" equalAverage="0" bottom="0" percent="0" rank="0" text="" dxfId="128">
      <formula>1</formula>
    </cfRule>
  </conditionalFormatting>
  <conditionalFormatting sqref="Q21">
    <cfRule type="cellIs" priority="137" operator="equal" aboveAverage="0" equalAverage="0" bottom="0" percent="0" rank="0" text="" dxfId="129">
      <formula>1</formula>
    </cfRule>
  </conditionalFormatting>
  <conditionalFormatting sqref="R21">
    <cfRule type="cellIs" priority="138" operator="equal" aboveAverage="0" equalAverage="0" bottom="0" percent="0" rank="0" text="" dxfId="130">
      <formula>1</formula>
    </cfRule>
  </conditionalFormatting>
  <conditionalFormatting sqref="G22">
    <cfRule type="cellIs" priority="139" operator="equal" aboveAverage="0" equalAverage="0" bottom="0" percent="0" rank="0" text="" dxfId="131">
      <formula>1</formula>
    </cfRule>
  </conditionalFormatting>
  <conditionalFormatting sqref="G23">
    <cfRule type="cellIs" priority="140" operator="equal" aboveAverage="0" equalAverage="0" bottom="0" percent="0" rank="0" text="" dxfId="132">
      <formula>1</formula>
    </cfRule>
  </conditionalFormatting>
  <conditionalFormatting sqref="G24">
    <cfRule type="cellIs" priority="141" operator="equal" aboveAverage="0" equalAverage="0" bottom="0" percent="0" rank="0" text="" dxfId="133">
      <formula>1</formula>
    </cfRule>
  </conditionalFormatting>
  <conditionalFormatting sqref="G25">
    <cfRule type="cellIs" priority="142" operator="equal" aboveAverage="0" equalAverage="0" bottom="0" percent="0" rank="0" text="" dxfId="134">
      <formula>1</formula>
    </cfRule>
  </conditionalFormatting>
  <conditionalFormatting sqref="G26">
    <cfRule type="cellIs" priority="143" operator="equal" aboveAverage="0" equalAverage="0" bottom="0" percent="0" rank="0" text="" dxfId="135">
      <formula>1</formula>
    </cfRule>
  </conditionalFormatting>
  <conditionalFormatting sqref="G27">
    <cfRule type="cellIs" priority="144" operator="equal" aboveAverage="0" equalAverage="0" bottom="0" percent="0" rank="0" text="" dxfId="136">
      <formula>1</formula>
    </cfRule>
  </conditionalFormatting>
  <conditionalFormatting sqref="G206">
    <cfRule type="cellIs" priority="145" operator="equal" aboveAverage="0" equalAverage="0" bottom="0" percent="0" rank="0" text="" dxfId="137">
      <formula>1</formula>
    </cfRule>
  </conditionalFormatting>
  <conditionalFormatting sqref="G28:G29">
    <cfRule type="cellIs" priority="146" operator="equal" aboveAverage="0" equalAverage="0" bottom="0" percent="0" rank="0" text="" dxfId="138">
      <formula>1</formula>
    </cfRule>
  </conditionalFormatting>
  <conditionalFormatting sqref="G207">
    <cfRule type="cellIs" priority="147" operator="equal" aboveAverage="0" equalAverage="0" bottom="0" percent="0" rank="0" text="" dxfId="139">
      <formula>1</formula>
    </cfRule>
  </conditionalFormatting>
  <conditionalFormatting sqref="G45">
    <cfRule type="cellIs" priority="148" operator="equal" aboveAverage="0" equalAverage="0" bottom="0" percent="0" rank="0" text="" dxfId="140">
      <formula>1</formula>
    </cfRule>
  </conditionalFormatting>
  <conditionalFormatting sqref="H45">
    <cfRule type="cellIs" priority="149" operator="equal" aboveAverage="0" equalAverage="0" bottom="0" percent="0" rank="0" text="" dxfId="0">
      <formula>1</formula>
    </cfRule>
  </conditionalFormatting>
  <conditionalFormatting sqref="I45">
    <cfRule type="cellIs" priority="150" operator="equal" aboveAverage="0" equalAverage="0" bottom="0" percent="0" rank="0" text="" dxfId="1">
      <formula>1</formula>
    </cfRule>
  </conditionalFormatting>
  <conditionalFormatting sqref="J45">
    <cfRule type="cellIs" priority="151" operator="equal" aboveAverage="0" equalAverage="0" bottom="0" percent="0" rank="0" text="" dxfId="2">
      <formula>1</formula>
    </cfRule>
  </conditionalFormatting>
  <conditionalFormatting sqref="K45">
    <cfRule type="cellIs" priority="152" operator="equal" aboveAverage="0" equalAverage="0" bottom="0" percent="0" rank="0" text="" dxfId="0">
      <formula>1</formula>
    </cfRule>
  </conditionalFormatting>
  <conditionalFormatting sqref="L45">
    <cfRule type="cellIs" priority="153" operator="equal" aboveAverage="0" equalAverage="0" bottom="0" percent="0" rank="0" text="" dxfId="1">
      <formula>1</formula>
    </cfRule>
  </conditionalFormatting>
  <conditionalFormatting sqref="M45">
    <cfRule type="cellIs" priority="154" operator="equal" aboveAverage="0" equalAverage="0" bottom="0" percent="0" rank="0" text="" dxfId="2">
      <formula>1</formula>
    </cfRule>
  </conditionalFormatting>
  <conditionalFormatting sqref="N45">
    <cfRule type="cellIs" priority="155" operator="equal" aboveAverage="0" equalAverage="0" bottom="0" percent="0" rank="0" text="" dxfId="3">
      <formula>1</formula>
    </cfRule>
  </conditionalFormatting>
  <conditionalFormatting sqref="O45">
    <cfRule type="cellIs" priority="156" operator="equal" aboveAverage="0" equalAverage="0" bottom="0" percent="0" rank="0" text="" dxfId="4">
      <formula>1</formula>
    </cfRule>
  </conditionalFormatting>
  <conditionalFormatting sqref="P45">
    <cfRule type="cellIs" priority="157" operator="equal" aboveAverage="0" equalAverage="0" bottom="0" percent="0" rank="0" text="" dxfId="5">
      <formula>1</formula>
    </cfRule>
  </conditionalFormatting>
  <conditionalFormatting sqref="Q45">
    <cfRule type="cellIs" priority="158" operator="equal" aboveAverage="0" equalAverage="0" bottom="0" percent="0" rank="0" text="" dxfId="6">
      <formula>1</formula>
    </cfRule>
  </conditionalFormatting>
  <conditionalFormatting sqref="R45">
    <cfRule type="cellIs" priority="159" operator="equal" aboveAverage="0" equalAverage="0" bottom="0" percent="0" rank="0" text="" dxfId="7">
      <formula>1</formula>
    </cfRule>
  </conditionalFormatting>
  <conditionalFormatting sqref="G46">
    <cfRule type="cellIs" priority="160" operator="equal" aboveAverage="0" equalAverage="0" bottom="0" percent="0" rank="0" text="" dxfId="8">
      <formula>1</formula>
    </cfRule>
  </conditionalFormatting>
  <conditionalFormatting sqref="G47">
    <cfRule type="cellIs" priority="161" operator="equal" aboveAverage="0" equalAverage="0" bottom="0" percent="0" rank="0" text="" dxfId="9">
      <formula>1</formula>
    </cfRule>
  </conditionalFormatting>
  <conditionalFormatting sqref="G48">
    <cfRule type="cellIs" priority="162" operator="equal" aboveAverage="0" equalAverage="0" bottom="0" percent="0" rank="0" text="" dxfId="10">
      <formula>1</formula>
    </cfRule>
  </conditionalFormatting>
  <conditionalFormatting sqref="G49">
    <cfRule type="cellIs" priority="163" operator="equal" aboveAverage="0" equalAverage="0" bottom="0" percent="0" rank="0" text="" dxfId="11">
      <formula>1</formula>
    </cfRule>
  </conditionalFormatting>
  <conditionalFormatting sqref="G50">
    <cfRule type="cellIs" priority="164" operator="equal" aboveAverage="0" equalAverage="0" bottom="0" percent="0" rank="0" text="" dxfId="12">
      <formula>1</formula>
    </cfRule>
  </conditionalFormatting>
  <conditionalFormatting sqref="G51">
    <cfRule type="cellIs" priority="165" operator="equal" aboveAverage="0" equalAverage="0" bottom="0" percent="0" rank="0" text="" dxfId="13">
      <formula>1</formula>
    </cfRule>
  </conditionalFormatting>
  <conditionalFormatting sqref="G52:G53">
    <cfRule type="cellIs" priority="166" operator="equal" aboveAverage="0" equalAverage="0" bottom="0" percent="0" rank="0" text="" dxfId="14">
      <formula>1</formula>
    </cfRule>
  </conditionalFormatting>
  <conditionalFormatting sqref="G57">
    <cfRule type="cellIs" priority="167" operator="equal" aboveAverage="0" equalAverage="0" bottom="0" percent="0" rank="0" text="" dxfId="15">
      <formula>1</formula>
    </cfRule>
  </conditionalFormatting>
  <conditionalFormatting sqref="H57">
    <cfRule type="cellIs" priority="168" operator="equal" aboveAverage="0" equalAverage="0" bottom="0" percent="0" rank="0" text="" dxfId="16">
      <formula>1</formula>
    </cfRule>
  </conditionalFormatting>
  <conditionalFormatting sqref="I57">
    <cfRule type="cellIs" priority="169" operator="equal" aboveAverage="0" equalAverage="0" bottom="0" percent="0" rank="0" text="" dxfId="17">
      <formula>1</formula>
    </cfRule>
  </conditionalFormatting>
  <conditionalFormatting sqref="J57">
    <cfRule type="cellIs" priority="170" operator="equal" aboveAverage="0" equalAverage="0" bottom="0" percent="0" rank="0" text="" dxfId="18">
      <formula>1</formula>
    </cfRule>
  </conditionalFormatting>
  <conditionalFormatting sqref="K57">
    <cfRule type="cellIs" priority="171" operator="equal" aboveAverage="0" equalAverage="0" bottom="0" percent="0" rank="0" text="" dxfId="19">
      <formula>1</formula>
    </cfRule>
  </conditionalFormatting>
  <conditionalFormatting sqref="L57">
    <cfRule type="cellIs" priority="172" operator="equal" aboveAverage="0" equalAverage="0" bottom="0" percent="0" rank="0" text="" dxfId="20">
      <formula>1</formula>
    </cfRule>
  </conditionalFormatting>
  <conditionalFormatting sqref="M57">
    <cfRule type="cellIs" priority="173" operator="equal" aboveAverage="0" equalAverage="0" bottom="0" percent="0" rank="0" text="" dxfId="21">
      <formula>1</formula>
    </cfRule>
  </conditionalFormatting>
  <conditionalFormatting sqref="N57">
    <cfRule type="cellIs" priority="174" operator="equal" aboveAverage="0" equalAverage="0" bottom="0" percent="0" rank="0" text="" dxfId="22">
      <formula>1</formula>
    </cfRule>
  </conditionalFormatting>
  <conditionalFormatting sqref="O57">
    <cfRule type="cellIs" priority="175" operator="equal" aboveAverage="0" equalAverage="0" bottom="0" percent="0" rank="0" text="" dxfId="23">
      <formula>1</formula>
    </cfRule>
  </conditionalFormatting>
  <conditionalFormatting sqref="P57">
    <cfRule type="cellIs" priority="176" operator="equal" aboveAverage="0" equalAverage="0" bottom="0" percent="0" rank="0" text="" dxfId="24">
      <formula>1</formula>
    </cfRule>
  </conditionalFormatting>
  <conditionalFormatting sqref="Q57">
    <cfRule type="cellIs" priority="177" operator="equal" aboveAverage="0" equalAverage="0" bottom="0" percent="0" rank="0" text="" dxfId="25">
      <formula>1</formula>
    </cfRule>
  </conditionalFormatting>
  <conditionalFormatting sqref="R57">
    <cfRule type="cellIs" priority="178" operator="equal" aboveAverage="0" equalAverage="0" bottom="0" percent="0" rank="0" text="" dxfId="26">
      <formula>1</formula>
    </cfRule>
  </conditionalFormatting>
  <conditionalFormatting sqref="G208:G209">
    <cfRule type="cellIs" priority="179" operator="equal" aboveAverage="0" equalAverage="0" bottom="0" percent="0" rank="0" text="" dxfId="27">
      <formula>1</formula>
    </cfRule>
  </conditionalFormatting>
  <conditionalFormatting sqref="G58">
    <cfRule type="cellIs" priority="180" operator="equal" aboveAverage="0" equalAverage="0" bottom="0" percent="0" rank="0" text="" dxfId="28">
      <formula>1</formula>
    </cfRule>
  </conditionalFormatting>
  <conditionalFormatting sqref="G59">
    <cfRule type="cellIs" priority="181" operator="equal" aboveAverage="0" equalAverage="0" bottom="0" percent="0" rank="0" text="" dxfId="29">
      <formula>1</formula>
    </cfRule>
  </conditionalFormatting>
  <conditionalFormatting sqref="G60">
    <cfRule type="cellIs" priority="182" operator="equal" aboveAverage="0" equalAverage="0" bottom="0" percent="0" rank="0" text="" dxfId="30">
      <formula>1</formula>
    </cfRule>
  </conditionalFormatting>
  <conditionalFormatting sqref="G61">
    <cfRule type="cellIs" priority="183" operator="equal" aboveAverage="0" equalAverage="0" bottom="0" percent="0" rank="0" text="" dxfId="31">
      <formula>1</formula>
    </cfRule>
  </conditionalFormatting>
  <conditionalFormatting sqref="G62">
    <cfRule type="cellIs" priority="184" operator="equal" aboveAverage="0" equalAverage="0" bottom="0" percent="0" rank="0" text="" dxfId="32">
      <formula>1</formula>
    </cfRule>
  </conditionalFormatting>
  <conditionalFormatting sqref="G63">
    <cfRule type="cellIs" priority="185" operator="equal" aboveAverage="0" equalAverage="0" bottom="0" percent="0" rank="0" text="" dxfId="33">
      <formula>1</formula>
    </cfRule>
  </conditionalFormatting>
  <conditionalFormatting sqref="G64:G65">
    <cfRule type="cellIs" priority="186" operator="equal" aboveAverage="0" equalAverage="0" bottom="0" percent="0" rank="0" text="" dxfId="34">
      <formula>1</formula>
    </cfRule>
  </conditionalFormatting>
  <conditionalFormatting sqref="G69">
    <cfRule type="cellIs" priority="187" operator="equal" aboveAverage="0" equalAverage="0" bottom="0" percent="0" rank="0" text="" dxfId="35">
      <formula>1</formula>
    </cfRule>
  </conditionalFormatting>
  <conditionalFormatting sqref="H69">
    <cfRule type="cellIs" priority="188" operator="equal" aboveAverage="0" equalAverage="0" bottom="0" percent="0" rank="0" text="" dxfId="36">
      <formula>1</formula>
    </cfRule>
  </conditionalFormatting>
  <conditionalFormatting sqref="I69">
    <cfRule type="cellIs" priority="189" operator="equal" aboveAverage="0" equalAverage="0" bottom="0" percent="0" rank="0" text="" dxfId="37">
      <formula>1</formula>
    </cfRule>
  </conditionalFormatting>
  <conditionalFormatting sqref="J69">
    <cfRule type="cellIs" priority="190" operator="equal" aboveAverage="0" equalAverage="0" bottom="0" percent="0" rank="0" text="" dxfId="38">
      <formula>1</formula>
    </cfRule>
  </conditionalFormatting>
  <conditionalFormatting sqref="K69">
    <cfRule type="cellIs" priority="191" operator="equal" aboveAverage="0" equalAverage="0" bottom="0" percent="0" rank="0" text="" dxfId="39">
      <formula>1</formula>
    </cfRule>
  </conditionalFormatting>
  <conditionalFormatting sqref="L69">
    <cfRule type="cellIs" priority="192" operator="equal" aboveAverage="0" equalAverage="0" bottom="0" percent="0" rank="0" text="" dxfId="40">
      <formula>1</formula>
    </cfRule>
  </conditionalFormatting>
  <conditionalFormatting sqref="M69">
    <cfRule type="cellIs" priority="193" operator="equal" aboveAverage="0" equalAverage="0" bottom="0" percent="0" rank="0" text="" dxfId="41">
      <formula>1</formula>
    </cfRule>
  </conditionalFormatting>
  <conditionalFormatting sqref="N69">
    <cfRule type="cellIs" priority="194" operator="equal" aboveAverage="0" equalAverage="0" bottom="0" percent="0" rank="0" text="" dxfId="42">
      <formula>1</formula>
    </cfRule>
  </conditionalFormatting>
  <conditionalFormatting sqref="O69">
    <cfRule type="cellIs" priority="195" operator="equal" aboveAverage="0" equalAverage="0" bottom="0" percent="0" rank="0" text="" dxfId="43">
      <formula>1</formula>
    </cfRule>
  </conditionalFormatting>
  <conditionalFormatting sqref="P69">
    <cfRule type="cellIs" priority="196" operator="equal" aboveAverage="0" equalAverage="0" bottom="0" percent="0" rank="0" text="" dxfId="44">
      <formula>1</formula>
    </cfRule>
  </conditionalFormatting>
  <conditionalFormatting sqref="Q69">
    <cfRule type="cellIs" priority="197" operator="equal" aboveAverage="0" equalAverage="0" bottom="0" percent="0" rank="0" text="" dxfId="45">
      <formula>1</formula>
    </cfRule>
  </conditionalFormatting>
  <conditionalFormatting sqref="R69">
    <cfRule type="cellIs" priority="198" operator="equal" aboveAverage="0" equalAverage="0" bottom="0" percent="0" rank="0" text="" dxfId="46">
      <formula>1</formula>
    </cfRule>
  </conditionalFormatting>
  <conditionalFormatting sqref="G70">
    <cfRule type="cellIs" priority="199" operator="equal" aboveAverage="0" equalAverage="0" bottom="0" percent="0" rank="0" text="" dxfId="47">
      <formula>1</formula>
    </cfRule>
  </conditionalFormatting>
  <conditionalFormatting sqref="G213">
    <cfRule type="cellIs" priority="200" operator="equal" aboveAverage="0" equalAverage="0" bottom="0" percent="0" rank="0" text="" dxfId="48">
      <formula>1</formula>
    </cfRule>
  </conditionalFormatting>
  <conditionalFormatting sqref="G71">
    <cfRule type="cellIs" priority="201" operator="equal" aboveAverage="0" equalAverage="0" bottom="0" percent="0" rank="0" text="" dxfId="49">
      <formula>1</formula>
    </cfRule>
  </conditionalFormatting>
  <conditionalFormatting sqref="H213">
    <cfRule type="cellIs" priority="202" operator="equal" aboveAverage="0" equalAverage="0" bottom="0" percent="0" rank="0" text="" dxfId="50">
      <formula>1</formula>
    </cfRule>
  </conditionalFormatting>
  <conditionalFormatting sqref="I213">
    <cfRule type="cellIs" priority="203" operator="equal" aboveAverage="0" equalAverage="0" bottom="0" percent="0" rank="0" text="" dxfId="51">
      <formula>1</formula>
    </cfRule>
  </conditionalFormatting>
  <conditionalFormatting sqref="G72">
    <cfRule type="cellIs" priority="204" operator="equal" aboveAverage="0" equalAverage="0" bottom="0" percent="0" rank="0" text="" dxfId="52">
      <formula>1</formula>
    </cfRule>
  </conditionalFormatting>
  <conditionalFormatting sqref="J213">
    <cfRule type="cellIs" priority="205" operator="equal" aboveAverage="0" equalAverage="0" bottom="0" percent="0" rank="0" text="" dxfId="53">
      <formula>1</formula>
    </cfRule>
  </conditionalFormatting>
  <conditionalFormatting sqref="G73">
    <cfRule type="cellIs" priority="206" operator="equal" aboveAverage="0" equalAverage="0" bottom="0" percent="0" rank="0" text="" dxfId="54">
      <formula>1</formula>
    </cfRule>
  </conditionalFormatting>
  <conditionalFormatting sqref="K213">
    <cfRule type="cellIs" priority="207" operator="equal" aboveAverage="0" equalAverage="0" bottom="0" percent="0" rank="0" text="" dxfId="55">
      <formula>1</formula>
    </cfRule>
  </conditionalFormatting>
  <conditionalFormatting sqref="L213">
    <cfRule type="cellIs" priority="208" operator="equal" aboveAverage="0" equalAverage="0" bottom="0" percent="0" rank="0" text="" dxfId="56">
      <formula>1</formula>
    </cfRule>
  </conditionalFormatting>
  <conditionalFormatting sqref="G74">
    <cfRule type="cellIs" priority="209" operator="equal" aboveAverage="0" equalAverage="0" bottom="0" percent="0" rank="0" text="" dxfId="57">
      <formula>1</formula>
    </cfRule>
  </conditionalFormatting>
  <conditionalFormatting sqref="M213">
    <cfRule type="cellIs" priority="210" operator="equal" aboveAverage="0" equalAverage="0" bottom="0" percent="0" rank="0" text="" dxfId="58">
      <formula>1</formula>
    </cfRule>
  </conditionalFormatting>
  <conditionalFormatting sqref="G75">
    <cfRule type="cellIs" priority="211" operator="equal" aboveAverage="0" equalAverage="0" bottom="0" percent="0" rank="0" text="" dxfId="59">
      <formula>1</formula>
    </cfRule>
  </conditionalFormatting>
  <conditionalFormatting sqref="N213">
    <cfRule type="cellIs" priority="212" operator="equal" aboveAverage="0" equalAverage="0" bottom="0" percent="0" rank="0" text="" dxfId="60">
      <formula>1</formula>
    </cfRule>
  </conditionalFormatting>
  <conditionalFormatting sqref="G76:G77">
    <cfRule type="cellIs" priority="213" operator="equal" aboveAverage="0" equalAverage="0" bottom="0" percent="0" rank="0" text="" dxfId="61">
      <formula>1</formula>
    </cfRule>
  </conditionalFormatting>
  <conditionalFormatting sqref="O213">
    <cfRule type="cellIs" priority="214" operator="equal" aboveAverage="0" equalAverage="0" bottom="0" percent="0" rank="0" text="" dxfId="62">
      <formula>1</formula>
    </cfRule>
  </conditionalFormatting>
  <conditionalFormatting sqref="P213">
    <cfRule type="cellIs" priority="215" operator="equal" aboveAverage="0" equalAverage="0" bottom="0" percent="0" rank="0" text="" dxfId="63">
      <formula>1</formula>
    </cfRule>
  </conditionalFormatting>
  <conditionalFormatting sqref="G81">
    <cfRule type="cellIs" priority="216" operator="equal" aboveAverage="0" equalAverage="0" bottom="0" percent="0" rank="0" text="" dxfId="64">
      <formula>1</formula>
    </cfRule>
  </conditionalFormatting>
  <conditionalFormatting sqref="H81">
    <cfRule type="cellIs" priority="217" operator="equal" aboveAverage="0" equalAverage="0" bottom="0" percent="0" rank="0" text="" dxfId="65">
      <formula>1</formula>
    </cfRule>
  </conditionalFormatting>
  <conditionalFormatting sqref="I81">
    <cfRule type="cellIs" priority="218" operator="equal" aboveAverage="0" equalAverage="0" bottom="0" percent="0" rank="0" text="" dxfId="66">
      <formula>1</formula>
    </cfRule>
  </conditionalFormatting>
  <conditionalFormatting sqref="J81">
    <cfRule type="cellIs" priority="219" operator="equal" aboveAverage="0" equalAverage="0" bottom="0" percent="0" rank="0" text="" dxfId="67">
      <formula>1</formula>
    </cfRule>
  </conditionalFormatting>
  <conditionalFormatting sqref="K81">
    <cfRule type="cellIs" priority="220" operator="equal" aboveAverage="0" equalAverage="0" bottom="0" percent="0" rank="0" text="" dxfId="68">
      <formula>1</formula>
    </cfRule>
  </conditionalFormatting>
  <conditionalFormatting sqref="L81">
    <cfRule type="cellIs" priority="221" operator="equal" aboveAverage="0" equalAverage="0" bottom="0" percent="0" rank="0" text="" dxfId="69">
      <formula>1</formula>
    </cfRule>
  </conditionalFormatting>
  <conditionalFormatting sqref="M81">
    <cfRule type="cellIs" priority="222" operator="equal" aboveAverage="0" equalAverage="0" bottom="0" percent="0" rank="0" text="" dxfId="70">
      <formula>1</formula>
    </cfRule>
  </conditionalFormatting>
  <conditionalFormatting sqref="N81">
    <cfRule type="cellIs" priority="223" operator="equal" aboveAverage="0" equalAverage="0" bottom="0" percent="0" rank="0" text="" dxfId="71">
      <formula>1</formula>
    </cfRule>
  </conditionalFormatting>
  <conditionalFormatting sqref="O81">
    <cfRule type="cellIs" priority="224" operator="equal" aboveAverage="0" equalAverage="0" bottom="0" percent="0" rank="0" text="" dxfId="72">
      <formula>1</formula>
    </cfRule>
  </conditionalFormatting>
  <conditionalFormatting sqref="Q213">
    <cfRule type="cellIs" priority="225" operator="equal" aboveAverage="0" equalAverage="0" bottom="0" percent="0" rank="0" text="" dxfId="73">
      <formula>1</formula>
    </cfRule>
  </conditionalFormatting>
  <conditionalFormatting sqref="P81">
    <cfRule type="cellIs" priority="226" operator="equal" aboveAverage="0" equalAverage="0" bottom="0" percent="0" rank="0" text="" dxfId="74">
      <formula>1</formula>
    </cfRule>
  </conditionalFormatting>
  <conditionalFormatting sqref="Q81">
    <cfRule type="cellIs" priority="227" operator="equal" aboveAverage="0" equalAverage="0" bottom="0" percent="0" rank="0" text="" dxfId="75">
      <formula>1</formula>
    </cfRule>
  </conditionalFormatting>
  <conditionalFormatting sqref="R81">
    <cfRule type="cellIs" priority="228" operator="equal" aboveAverage="0" equalAverage="0" bottom="0" percent="0" rank="0" text="" dxfId="76">
      <formula>1</formula>
    </cfRule>
  </conditionalFormatting>
  <conditionalFormatting sqref="G82">
    <cfRule type="cellIs" priority="229" operator="equal" aboveAverage="0" equalAverage="0" bottom="0" percent="0" rank="0" text="" dxfId="77">
      <formula>1</formula>
    </cfRule>
  </conditionalFormatting>
  <conditionalFormatting sqref="G83">
    <cfRule type="cellIs" priority="230" operator="equal" aboveAverage="0" equalAverage="0" bottom="0" percent="0" rank="0" text="" dxfId="78">
      <formula>1</formula>
    </cfRule>
  </conditionalFormatting>
  <conditionalFormatting sqref="R213">
    <cfRule type="cellIs" priority="231" operator="equal" aboveAverage="0" equalAverage="0" bottom="0" percent="0" rank="0" text="" dxfId="79">
      <formula>1</formula>
    </cfRule>
  </conditionalFormatting>
  <conditionalFormatting sqref="G214">
    <cfRule type="cellIs" priority="232" operator="equal" aboveAverage="0" equalAverage="0" bottom="0" percent="0" rank="0" text="" dxfId="80">
      <formula>1</formula>
    </cfRule>
  </conditionalFormatting>
  <conditionalFormatting sqref="G84">
    <cfRule type="cellIs" priority="233" operator="equal" aboveAverage="0" equalAverage="0" bottom="0" percent="0" rank="0" text="" dxfId="81">
      <formula>1</formula>
    </cfRule>
  </conditionalFormatting>
  <conditionalFormatting sqref="G85">
    <cfRule type="cellIs" priority="234" operator="equal" aboveAverage="0" equalAverage="0" bottom="0" percent="0" rank="0" text="" dxfId="82">
      <formula>1</formula>
    </cfRule>
  </conditionalFormatting>
  <conditionalFormatting sqref="G86">
    <cfRule type="cellIs" priority="235" operator="equal" aboveAverage="0" equalAverage="0" bottom="0" percent="0" rank="0" text="" dxfId="83">
      <formula>1</formula>
    </cfRule>
  </conditionalFormatting>
  <conditionalFormatting sqref="G87">
    <cfRule type="cellIs" priority="236" operator="equal" aboveAverage="0" equalAverage="0" bottom="0" percent="0" rank="0" text="" dxfId="84">
      <formula>1</formula>
    </cfRule>
  </conditionalFormatting>
  <conditionalFormatting sqref="G88:G89">
    <cfRule type="cellIs" priority="237" operator="equal" aboveAverage="0" equalAverage="0" bottom="0" percent="0" rank="0" text="" dxfId="85">
      <formula>1</formula>
    </cfRule>
  </conditionalFormatting>
  <conditionalFormatting sqref="G93">
    <cfRule type="cellIs" priority="238" operator="equal" aboveAverage="0" equalAverage="0" bottom="0" percent="0" rank="0" text="" dxfId="86">
      <formula>1</formula>
    </cfRule>
  </conditionalFormatting>
  <conditionalFormatting sqref="H93">
    <cfRule type="cellIs" priority="239" operator="equal" aboveAverage="0" equalAverage="0" bottom="0" percent="0" rank="0" text="" dxfId="87">
      <formula>1</formula>
    </cfRule>
  </conditionalFormatting>
  <conditionalFormatting sqref="I93">
    <cfRule type="cellIs" priority="240" operator="equal" aboveAverage="0" equalAverage="0" bottom="0" percent="0" rank="0" text="" dxfId="88">
      <formula>1</formula>
    </cfRule>
  </conditionalFormatting>
  <conditionalFormatting sqref="J93">
    <cfRule type="cellIs" priority="241" operator="equal" aboveAverage="0" equalAverage="0" bottom="0" percent="0" rank="0" text="" dxfId="89">
      <formula>1</formula>
    </cfRule>
  </conditionalFormatting>
  <conditionalFormatting sqref="K93">
    <cfRule type="cellIs" priority="242" operator="equal" aboveAverage="0" equalAverage="0" bottom="0" percent="0" rank="0" text="" dxfId="90">
      <formula>1</formula>
    </cfRule>
  </conditionalFormatting>
  <conditionalFormatting sqref="L93">
    <cfRule type="cellIs" priority="243" operator="equal" aboveAverage="0" equalAverage="0" bottom="0" percent="0" rank="0" text="" dxfId="91">
      <formula>1</formula>
    </cfRule>
  </conditionalFormatting>
  <conditionalFormatting sqref="M93">
    <cfRule type="cellIs" priority="244" operator="equal" aboveAverage="0" equalAverage="0" bottom="0" percent="0" rank="0" text="" dxfId="92">
      <formula>1</formula>
    </cfRule>
  </conditionalFormatting>
  <conditionalFormatting sqref="N93">
    <cfRule type="cellIs" priority="245" operator="equal" aboveAverage="0" equalAverage="0" bottom="0" percent="0" rank="0" text="" dxfId="93">
      <formula>1</formula>
    </cfRule>
  </conditionalFormatting>
  <conditionalFormatting sqref="O93">
    <cfRule type="cellIs" priority="246" operator="equal" aboveAverage="0" equalAverage="0" bottom="0" percent="0" rank="0" text="" dxfId="94">
      <formula>1</formula>
    </cfRule>
  </conditionalFormatting>
  <conditionalFormatting sqref="P93">
    <cfRule type="cellIs" priority="247" operator="equal" aboveAverage="0" equalAverage="0" bottom="0" percent="0" rank="0" text="" dxfId="95">
      <formula>1</formula>
    </cfRule>
  </conditionalFormatting>
  <conditionalFormatting sqref="Q93">
    <cfRule type="cellIs" priority="248" operator="equal" aboveAverage="0" equalAverage="0" bottom="0" percent="0" rank="0" text="" dxfId="96">
      <formula>1</formula>
    </cfRule>
  </conditionalFormatting>
  <conditionalFormatting sqref="R93">
    <cfRule type="cellIs" priority="249" operator="equal" aboveAverage="0" equalAverage="0" bottom="0" percent="0" rank="0" text="" dxfId="97">
      <formula>1</formula>
    </cfRule>
  </conditionalFormatting>
  <conditionalFormatting sqref="G94">
    <cfRule type="cellIs" priority="250" operator="equal" aboveAverage="0" equalAverage="0" bottom="0" percent="0" rank="0" text="" dxfId="98">
      <formula>1</formula>
    </cfRule>
  </conditionalFormatting>
  <conditionalFormatting sqref="G95">
    <cfRule type="cellIs" priority="251" operator="equal" aboveAverage="0" equalAverage="0" bottom="0" percent="0" rank="0" text="" dxfId="99">
      <formula>1</formula>
    </cfRule>
  </conditionalFormatting>
  <conditionalFormatting sqref="G215">
    <cfRule type="cellIs" priority="252" operator="equal" aboveAverage="0" equalAverage="0" bottom="0" percent="0" rank="0" text="" dxfId="100">
      <formula>1</formula>
    </cfRule>
  </conditionalFormatting>
  <conditionalFormatting sqref="G96">
    <cfRule type="cellIs" priority="253" operator="equal" aboveAverage="0" equalAverage="0" bottom="0" percent="0" rank="0" text="" dxfId="101">
      <formula>1</formula>
    </cfRule>
  </conditionalFormatting>
  <conditionalFormatting sqref="G97">
    <cfRule type="cellIs" priority="254" operator="equal" aboveAverage="0" equalAverage="0" bottom="0" percent="0" rank="0" text="" dxfId="102">
      <formula>1</formula>
    </cfRule>
  </conditionalFormatting>
  <conditionalFormatting sqref="G98">
    <cfRule type="cellIs" priority="255" operator="equal" aboveAverage="0" equalAverage="0" bottom="0" percent="0" rank="0" text="" dxfId="103">
      <formula>1</formula>
    </cfRule>
  </conditionalFormatting>
  <conditionalFormatting sqref="G99">
    <cfRule type="cellIs" priority="256" operator="equal" aboveAverage="0" equalAverage="0" bottom="0" percent="0" rank="0" text="" dxfId="104">
      <formula>1</formula>
    </cfRule>
  </conditionalFormatting>
  <conditionalFormatting sqref="G100:G101">
    <cfRule type="cellIs" priority="257" operator="equal" aboveAverage="0" equalAverage="0" bottom="0" percent="0" rank="0" text="" dxfId="105">
      <formula>1</formula>
    </cfRule>
  </conditionalFormatting>
  <conditionalFormatting sqref="G105">
    <cfRule type="cellIs" priority="258" operator="equal" aboveAverage="0" equalAverage="0" bottom="0" percent="0" rank="0" text="" dxfId="106">
      <formula>1</formula>
    </cfRule>
  </conditionalFormatting>
  <conditionalFormatting sqref="H105">
    <cfRule type="cellIs" priority="259" operator="equal" aboveAverage="0" equalAverage="0" bottom="0" percent="0" rank="0" text="" dxfId="107">
      <formula>1</formula>
    </cfRule>
  </conditionalFormatting>
  <conditionalFormatting sqref="I105">
    <cfRule type="cellIs" priority="260" operator="equal" aboveAverage="0" equalAverage="0" bottom="0" percent="0" rank="0" text="" dxfId="108">
      <formula>1</formula>
    </cfRule>
  </conditionalFormatting>
  <conditionalFormatting sqref="J105">
    <cfRule type="cellIs" priority="261" operator="equal" aboveAverage="0" equalAverage="0" bottom="0" percent="0" rank="0" text="" dxfId="109">
      <formula>1</formula>
    </cfRule>
  </conditionalFormatting>
  <conditionalFormatting sqref="K105">
    <cfRule type="cellIs" priority="262" operator="equal" aboveAverage="0" equalAverage="0" bottom="0" percent="0" rank="0" text="" dxfId="110">
      <formula>1</formula>
    </cfRule>
  </conditionalFormatting>
  <conditionalFormatting sqref="L105">
    <cfRule type="cellIs" priority="263" operator="equal" aboveAverage="0" equalAverage="0" bottom="0" percent="0" rank="0" text="" dxfId="111">
      <formula>1</formula>
    </cfRule>
  </conditionalFormatting>
  <conditionalFormatting sqref="M105">
    <cfRule type="cellIs" priority="264" operator="equal" aboveAverage="0" equalAverage="0" bottom="0" percent="0" rank="0" text="" dxfId="112">
      <formula>1</formula>
    </cfRule>
  </conditionalFormatting>
  <conditionalFormatting sqref="N105">
    <cfRule type="cellIs" priority="265" operator="equal" aboveAverage="0" equalAverage="0" bottom="0" percent="0" rank="0" text="" dxfId="113">
      <formula>1</formula>
    </cfRule>
  </conditionalFormatting>
  <conditionalFormatting sqref="O105">
    <cfRule type="cellIs" priority="266" operator="equal" aboveAverage="0" equalAverage="0" bottom="0" percent="0" rank="0" text="" dxfId="114">
      <formula>1</formula>
    </cfRule>
  </conditionalFormatting>
  <conditionalFormatting sqref="P105">
    <cfRule type="cellIs" priority="267" operator="equal" aboveAverage="0" equalAverage="0" bottom="0" percent="0" rank="0" text="" dxfId="115">
      <formula>1</formula>
    </cfRule>
  </conditionalFormatting>
  <conditionalFormatting sqref="Q105">
    <cfRule type="cellIs" priority="268" operator="equal" aboveAverage="0" equalAverage="0" bottom="0" percent="0" rank="0" text="" dxfId="116">
      <formula>1</formula>
    </cfRule>
  </conditionalFormatting>
  <conditionalFormatting sqref="R105">
    <cfRule type="cellIs" priority="269" operator="equal" aboveAverage="0" equalAverage="0" bottom="0" percent="0" rank="0" text="" dxfId="117">
      <formula>1</formula>
    </cfRule>
  </conditionalFormatting>
  <conditionalFormatting sqref="G106">
    <cfRule type="cellIs" priority="270" operator="equal" aboveAverage="0" equalAverage="0" bottom="0" percent="0" rank="0" text="" dxfId="118">
      <formula>1</formula>
    </cfRule>
  </conditionalFormatting>
  <conditionalFormatting sqref="G107">
    <cfRule type="cellIs" priority="271" operator="equal" aboveAverage="0" equalAverage="0" bottom="0" percent="0" rank="0" text="" dxfId="119">
      <formula>1</formula>
    </cfRule>
  </conditionalFormatting>
  <conditionalFormatting sqref="G108">
    <cfRule type="cellIs" priority="272" operator="equal" aboveAverage="0" equalAverage="0" bottom="0" percent="0" rank="0" text="" dxfId="120">
      <formula>1</formula>
    </cfRule>
  </conditionalFormatting>
  <conditionalFormatting sqref="G109">
    <cfRule type="cellIs" priority="273" operator="equal" aboveAverage="0" equalAverage="0" bottom="0" percent="0" rank="0" text="" dxfId="121">
      <formula>1</formula>
    </cfRule>
  </conditionalFormatting>
  <conditionalFormatting sqref="G110">
    <cfRule type="cellIs" priority="274" operator="equal" aboveAverage="0" equalAverage="0" bottom="0" percent="0" rank="0" text="" dxfId="122">
      <formula>1</formula>
    </cfRule>
  </conditionalFormatting>
  <conditionalFormatting sqref="G111">
    <cfRule type="cellIs" priority="275" operator="equal" aboveAverage="0" equalAverage="0" bottom="0" percent="0" rank="0" text="" dxfId="123">
      <formula>1</formula>
    </cfRule>
  </conditionalFormatting>
  <conditionalFormatting sqref="G112:G113">
    <cfRule type="cellIs" priority="276" operator="equal" aboveAverage="0" equalAverage="0" bottom="0" percent="0" rank="0" text="" dxfId="124">
      <formula>1</formula>
    </cfRule>
  </conditionalFormatting>
  <conditionalFormatting sqref="G216">
    <cfRule type="cellIs" priority="277" operator="equal" aboveAverage="0" equalAverage="0" bottom="0" percent="0" rank="0" text="" dxfId="125">
      <formula>1</formula>
    </cfRule>
  </conditionalFormatting>
  <conditionalFormatting sqref="G191">
    <cfRule type="cellIs" priority="278" operator="equal" aboveAverage="0" equalAverage="0" bottom="0" percent="0" rank="0" text="" dxfId="126">
      <formula>1</formula>
    </cfRule>
  </conditionalFormatting>
  <conditionalFormatting sqref="G129">
    <cfRule type="cellIs" priority="279" operator="equal" aboveAverage="0" equalAverage="0" bottom="0" percent="0" rank="0" text="" dxfId="127">
      <formula>1</formula>
    </cfRule>
  </conditionalFormatting>
  <conditionalFormatting sqref="H129">
    <cfRule type="cellIs" priority="280" operator="equal" aboveAverage="0" equalAverage="0" bottom="0" percent="0" rank="0" text="" dxfId="128">
      <formula>1</formula>
    </cfRule>
  </conditionalFormatting>
  <conditionalFormatting sqref="I129">
    <cfRule type="cellIs" priority="281" operator="equal" aboveAverage="0" equalAverage="0" bottom="0" percent="0" rank="0" text="" dxfId="129">
      <formula>1</formula>
    </cfRule>
  </conditionalFormatting>
  <conditionalFormatting sqref="J129">
    <cfRule type="cellIs" priority="282" operator="equal" aboveAverage="0" equalAverage="0" bottom="0" percent="0" rank="0" text="" dxfId="130">
      <formula>1</formula>
    </cfRule>
  </conditionalFormatting>
  <conditionalFormatting sqref="K129">
    <cfRule type="cellIs" priority="283" operator="equal" aboveAverage="0" equalAverage="0" bottom="0" percent="0" rank="0" text="" dxfId="131">
      <formula>1</formula>
    </cfRule>
  </conditionalFormatting>
  <conditionalFormatting sqref="L129">
    <cfRule type="cellIs" priority="284" operator="equal" aboveAverage="0" equalAverage="0" bottom="0" percent="0" rank="0" text="" dxfId="132">
      <formula>1</formula>
    </cfRule>
  </conditionalFormatting>
  <conditionalFormatting sqref="M129">
    <cfRule type="cellIs" priority="285" operator="equal" aboveAverage="0" equalAverage="0" bottom="0" percent="0" rank="0" text="" dxfId="133">
      <formula>1</formula>
    </cfRule>
  </conditionalFormatting>
  <conditionalFormatting sqref="N129">
    <cfRule type="cellIs" priority="286" operator="equal" aboveAverage="0" equalAverage="0" bottom="0" percent="0" rank="0" text="" dxfId="134">
      <formula>1</formula>
    </cfRule>
  </conditionalFormatting>
  <conditionalFormatting sqref="O129">
    <cfRule type="cellIs" priority="287" operator="equal" aboveAverage="0" equalAverage="0" bottom="0" percent="0" rank="0" text="" dxfId="135">
      <formula>1</formula>
    </cfRule>
  </conditionalFormatting>
  <conditionalFormatting sqref="P129">
    <cfRule type="cellIs" priority="288" operator="equal" aboveAverage="0" equalAverage="0" bottom="0" percent="0" rank="0" text="" dxfId="136">
      <formula>1</formula>
    </cfRule>
  </conditionalFormatting>
  <conditionalFormatting sqref="Q129">
    <cfRule type="cellIs" priority="289" operator="equal" aboveAverage="0" equalAverage="0" bottom="0" percent="0" rank="0" text="" dxfId="137">
      <formula>1</formula>
    </cfRule>
  </conditionalFormatting>
  <conditionalFormatting sqref="R129">
    <cfRule type="cellIs" priority="290" operator="equal" aboveAverage="0" equalAverage="0" bottom="0" percent="0" rank="0" text="" dxfId="138">
      <formula>1</formula>
    </cfRule>
  </conditionalFormatting>
  <conditionalFormatting sqref="G130">
    <cfRule type="cellIs" priority="291" operator="equal" aboveAverage="0" equalAverage="0" bottom="0" percent="0" rank="0" text="" dxfId="139">
      <formula>1</formula>
    </cfRule>
  </conditionalFormatting>
  <conditionalFormatting sqref="G131">
    <cfRule type="cellIs" priority="292" operator="equal" aboveAverage="0" equalAverage="0" bottom="0" percent="0" rank="0" text="" dxfId="140">
      <formula>1</formula>
    </cfRule>
  </conditionalFormatting>
  <conditionalFormatting sqref="G132">
    <cfRule type="cellIs" priority="293" operator="equal" aboveAverage="0" equalAverage="0" bottom="0" percent="0" rank="0" text="" dxfId="0">
      <formula>1</formula>
    </cfRule>
  </conditionalFormatting>
  <conditionalFormatting sqref="G133">
    <cfRule type="cellIs" priority="294" operator="equal" aboveAverage="0" equalAverage="0" bottom="0" percent="0" rank="0" text="" dxfId="1">
      <formula>1</formula>
    </cfRule>
  </conditionalFormatting>
  <conditionalFormatting sqref="G189">
    <cfRule type="cellIs" priority="295" operator="equal" aboveAverage="0" equalAverage="0" bottom="0" percent="0" rank="0" text="" dxfId="2">
      <formula>1</formula>
    </cfRule>
  </conditionalFormatting>
  <conditionalFormatting sqref="G134">
    <cfRule type="cellIs" priority="296" operator="equal" aboveAverage="0" equalAverage="0" bottom="0" percent="0" rank="0" text="" dxfId="3">
      <formula>1</formula>
    </cfRule>
  </conditionalFormatting>
  <conditionalFormatting sqref="G135">
    <cfRule type="cellIs" priority="297" operator="equal" aboveAverage="0" equalAverage="0" bottom="0" percent="0" rank="0" text="" dxfId="4">
      <formula>1</formula>
    </cfRule>
  </conditionalFormatting>
  <conditionalFormatting sqref="G217">
    <cfRule type="cellIs" priority="298" operator="equal" aboveAverage="0" equalAverage="0" bottom="0" percent="0" rank="0" text="" dxfId="5">
      <formula>1</formula>
    </cfRule>
  </conditionalFormatting>
  <conditionalFormatting sqref="G136:G137">
    <cfRule type="cellIs" priority="299" operator="equal" aboveAverage="0" equalAverage="0" bottom="0" percent="0" rank="0" text="" dxfId="6">
      <formula>1</formula>
    </cfRule>
  </conditionalFormatting>
  <conditionalFormatting sqref="G141">
    <cfRule type="cellIs" priority="300" operator="equal" aboveAverage="0" equalAverage="0" bottom="0" percent="0" rank="0" text="" dxfId="7">
      <formula>1</formula>
    </cfRule>
  </conditionalFormatting>
  <conditionalFormatting sqref="H141">
    <cfRule type="cellIs" priority="301" operator="equal" aboveAverage="0" equalAverage="0" bottom="0" percent="0" rank="0" text="" dxfId="8">
      <formula>1</formula>
    </cfRule>
  </conditionalFormatting>
  <conditionalFormatting sqref="I141">
    <cfRule type="cellIs" priority="302" operator="equal" aboveAverage="0" equalAverage="0" bottom="0" percent="0" rank="0" text="" dxfId="9">
      <formula>1</formula>
    </cfRule>
  </conditionalFormatting>
  <conditionalFormatting sqref="J141">
    <cfRule type="cellIs" priority="303" operator="equal" aboveAverage="0" equalAverage="0" bottom="0" percent="0" rank="0" text="" dxfId="10">
      <formula>1</formula>
    </cfRule>
  </conditionalFormatting>
  <conditionalFormatting sqref="K141">
    <cfRule type="cellIs" priority="304" operator="equal" aboveAverage="0" equalAverage="0" bottom="0" percent="0" rank="0" text="" dxfId="11">
      <formula>1</formula>
    </cfRule>
  </conditionalFormatting>
  <conditionalFormatting sqref="L141">
    <cfRule type="cellIs" priority="305" operator="equal" aboveAverage="0" equalAverage="0" bottom="0" percent="0" rank="0" text="" dxfId="12">
      <formula>1</formula>
    </cfRule>
  </conditionalFormatting>
  <conditionalFormatting sqref="M141">
    <cfRule type="cellIs" priority="306" operator="equal" aboveAverage="0" equalAverage="0" bottom="0" percent="0" rank="0" text="" dxfId="13">
      <formula>1</formula>
    </cfRule>
  </conditionalFormatting>
  <conditionalFormatting sqref="N141">
    <cfRule type="cellIs" priority="307" operator="equal" aboveAverage="0" equalAverage="0" bottom="0" percent="0" rank="0" text="" dxfId="14">
      <formula>1</formula>
    </cfRule>
  </conditionalFormatting>
  <conditionalFormatting sqref="O141">
    <cfRule type="cellIs" priority="308" operator="equal" aboveAverage="0" equalAverage="0" bottom="0" percent="0" rank="0" text="" dxfId="15">
      <formula>1</formula>
    </cfRule>
  </conditionalFormatting>
  <conditionalFormatting sqref="P141">
    <cfRule type="cellIs" priority="309" operator="equal" aboveAverage="0" equalAverage="0" bottom="0" percent="0" rank="0" text="" dxfId="16">
      <formula>1</formula>
    </cfRule>
  </conditionalFormatting>
  <conditionalFormatting sqref="Q141">
    <cfRule type="cellIs" priority="310" operator="equal" aboveAverage="0" equalAverage="0" bottom="0" percent="0" rank="0" text="" dxfId="17">
      <formula>1</formula>
    </cfRule>
  </conditionalFormatting>
  <conditionalFormatting sqref="R141">
    <cfRule type="cellIs" priority="311" operator="equal" aboveAverage="0" equalAverage="0" bottom="0" percent="0" rank="0" text="" dxfId="18">
      <formula>1</formula>
    </cfRule>
  </conditionalFormatting>
  <conditionalFormatting sqref="G142">
    <cfRule type="cellIs" priority="312" operator="equal" aboveAverage="0" equalAverage="0" bottom="0" percent="0" rank="0" text="" dxfId="19">
      <formula>1</formula>
    </cfRule>
  </conditionalFormatting>
  <conditionalFormatting sqref="G143">
    <cfRule type="cellIs" priority="313" operator="equal" aboveAverage="0" equalAverage="0" bottom="0" percent="0" rank="0" text="" dxfId="20">
      <formula>1</formula>
    </cfRule>
  </conditionalFormatting>
  <conditionalFormatting sqref="G144">
    <cfRule type="cellIs" priority="314" operator="equal" aboveAverage="0" equalAverage="0" bottom="0" percent="0" rank="0" text="" dxfId="21">
      <formula>1</formula>
    </cfRule>
  </conditionalFormatting>
  <conditionalFormatting sqref="G145">
    <cfRule type="cellIs" priority="315" operator="equal" aboveAverage="0" equalAverage="0" bottom="0" percent="0" rank="0" text="" dxfId="22">
      <formula>1</formula>
    </cfRule>
  </conditionalFormatting>
  <conditionalFormatting sqref="G146">
    <cfRule type="cellIs" priority="316" operator="equal" aboveAverage="0" equalAverage="0" bottom="0" percent="0" rank="0" text="" dxfId="23">
      <formula>1</formula>
    </cfRule>
  </conditionalFormatting>
  <conditionalFormatting sqref="G147">
    <cfRule type="cellIs" priority="317" operator="equal" aboveAverage="0" equalAverage="0" bottom="0" percent="0" rank="0" text="" dxfId="24">
      <formula>1</formula>
    </cfRule>
  </conditionalFormatting>
  <conditionalFormatting sqref="G148:G149">
    <cfRule type="cellIs" priority="318" operator="equal" aboveAverage="0" equalAverage="0" bottom="0" percent="0" rank="0" text="" dxfId="25">
      <formula>1</formula>
    </cfRule>
  </conditionalFormatting>
  <conditionalFormatting sqref="G218">
    <cfRule type="cellIs" priority="319" operator="equal" aboveAverage="0" equalAverage="0" bottom="0" percent="0" rank="0" text="" dxfId="26">
      <formula>1</formula>
    </cfRule>
  </conditionalFormatting>
  <conditionalFormatting sqref="G153">
    <cfRule type="cellIs" priority="320" operator="equal" aboveAverage="0" equalAverage="0" bottom="0" percent="0" rank="0" text="" dxfId="27">
      <formula>1</formula>
    </cfRule>
  </conditionalFormatting>
  <conditionalFormatting sqref="H153">
    <cfRule type="cellIs" priority="321" operator="equal" aboveAverage="0" equalAverage="0" bottom="0" percent="0" rank="0" text="" dxfId="28">
      <formula>1</formula>
    </cfRule>
  </conditionalFormatting>
  <conditionalFormatting sqref="I153">
    <cfRule type="cellIs" priority="322" operator="equal" aboveAverage="0" equalAverage="0" bottom="0" percent="0" rank="0" text="" dxfId="29">
      <formula>1</formula>
    </cfRule>
  </conditionalFormatting>
  <conditionalFormatting sqref="J153">
    <cfRule type="cellIs" priority="323" operator="equal" aboveAverage="0" equalAverage="0" bottom="0" percent="0" rank="0" text="" dxfId="30">
      <formula>1</formula>
    </cfRule>
  </conditionalFormatting>
  <conditionalFormatting sqref="K153">
    <cfRule type="cellIs" priority="324" operator="equal" aboveAverage="0" equalAverage="0" bottom="0" percent="0" rank="0" text="" dxfId="31">
      <formula>1</formula>
    </cfRule>
  </conditionalFormatting>
  <conditionalFormatting sqref="L153">
    <cfRule type="cellIs" priority="325" operator="equal" aboveAverage="0" equalAverage="0" bottom="0" percent="0" rank="0" text="" dxfId="32">
      <formula>1</formula>
    </cfRule>
  </conditionalFormatting>
  <conditionalFormatting sqref="M153">
    <cfRule type="cellIs" priority="326" operator="equal" aboveAverage="0" equalAverage="0" bottom="0" percent="0" rank="0" text="" dxfId="33">
      <formula>1</formula>
    </cfRule>
  </conditionalFormatting>
  <conditionalFormatting sqref="N153">
    <cfRule type="cellIs" priority="327" operator="equal" aboveAverage="0" equalAverage="0" bottom="0" percent="0" rank="0" text="" dxfId="34">
      <formula>1</formula>
    </cfRule>
  </conditionalFormatting>
  <conditionalFormatting sqref="O153">
    <cfRule type="cellIs" priority="328" operator="equal" aboveAverage="0" equalAverage="0" bottom="0" percent="0" rank="0" text="" dxfId="35">
      <formula>1</formula>
    </cfRule>
  </conditionalFormatting>
  <conditionalFormatting sqref="P153">
    <cfRule type="cellIs" priority="329" operator="equal" aboveAverage="0" equalAverage="0" bottom="0" percent="0" rank="0" text="" dxfId="36">
      <formula>1</formula>
    </cfRule>
  </conditionalFormatting>
  <conditionalFormatting sqref="Q153">
    <cfRule type="cellIs" priority="330" operator="equal" aboveAverage="0" equalAverage="0" bottom="0" percent="0" rank="0" text="" dxfId="37">
      <formula>1</formula>
    </cfRule>
  </conditionalFormatting>
  <conditionalFormatting sqref="R153">
    <cfRule type="cellIs" priority="331" operator="equal" aboveAverage="0" equalAverage="0" bottom="0" percent="0" rank="0" text="" dxfId="38">
      <formula>1</formula>
    </cfRule>
  </conditionalFormatting>
  <conditionalFormatting sqref="G154">
    <cfRule type="cellIs" priority="332" operator="equal" aboveAverage="0" equalAverage="0" bottom="0" percent="0" rank="0" text="" dxfId="39">
      <formula>1</formula>
    </cfRule>
  </conditionalFormatting>
  <conditionalFormatting sqref="G155">
    <cfRule type="cellIs" priority="333" operator="equal" aboveAverage="0" equalAverage="0" bottom="0" percent="0" rank="0" text="" dxfId="40">
      <formula>1</formula>
    </cfRule>
  </conditionalFormatting>
  <conditionalFormatting sqref="G156">
    <cfRule type="cellIs" priority="334" operator="equal" aboveAverage="0" equalAverage="0" bottom="0" percent="0" rank="0" text="" dxfId="41">
      <formula>1</formula>
    </cfRule>
  </conditionalFormatting>
  <conditionalFormatting sqref="G157">
    <cfRule type="cellIs" priority="335" operator="equal" aboveAverage="0" equalAverage="0" bottom="0" percent="0" rank="0" text="" dxfId="42">
      <formula>1</formula>
    </cfRule>
  </conditionalFormatting>
  <conditionalFormatting sqref="G158">
    <cfRule type="cellIs" priority="336" operator="equal" aboveAverage="0" equalAverage="0" bottom="0" percent="0" rank="0" text="" dxfId="43">
      <formula>1</formula>
    </cfRule>
  </conditionalFormatting>
  <conditionalFormatting sqref="G159">
    <cfRule type="cellIs" priority="337" operator="equal" aboveAverage="0" equalAverage="0" bottom="0" percent="0" rank="0" text="" dxfId="44">
      <formula>1</formula>
    </cfRule>
  </conditionalFormatting>
  <conditionalFormatting sqref="G160:G161">
    <cfRule type="cellIs" priority="338" operator="equal" aboveAverage="0" equalAverage="0" bottom="0" percent="0" rank="0" text="" dxfId="45">
      <formula>1</formula>
    </cfRule>
  </conditionalFormatting>
  <conditionalFormatting sqref="G165">
    <cfRule type="cellIs" priority="339" operator="equal" aboveAverage="0" equalAverage="0" bottom="0" percent="0" rank="0" text="" dxfId="46">
      <formula>1</formula>
    </cfRule>
  </conditionalFormatting>
  <conditionalFormatting sqref="G219">
    <cfRule type="cellIs" priority="340" operator="equal" aboveAverage="0" equalAverage="0" bottom="0" percent="0" rank="0" text="" dxfId="47">
      <formula>1</formula>
    </cfRule>
  </conditionalFormatting>
  <conditionalFormatting sqref="H165">
    <cfRule type="cellIs" priority="341" operator="equal" aboveAverage="0" equalAverage="0" bottom="0" percent="0" rank="0" text="" dxfId="48">
      <formula>1</formula>
    </cfRule>
  </conditionalFormatting>
  <conditionalFormatting sqref="I165">
    <cfRule type="cellIs" priority="342" operator="equal" aboveAverage="0" equalAverage="0" bottom="0" percent="0" rank="0" text="" dxfId="49">
      <formula>1</formula>
    </cfRule>
  </conditionalFormatting>
  <conditionalFormatting sqref="J165">
    <cfRule type="cellIs" priority="343" operator="equal" aboveAverage="0" equalAverage="0" bottom="0" percent="0" rank="0" text="" dxfId="50">
      <formula>1</formula>
    </cfRule>
  </conditionalFormatting>
  <conditionalFormatting sqref="K165">
    <cfRule type="cellIs" priority="344" operator="equal" aboveAverage="0" equalAverage="0" bottom="0" percent="0" rank="0" text="" dxfId="51">
      <formula>1</formula>
    </cfRule>
  </conditionalFormatting>
  <conditionalFormatting sqref="L165">
    <cfRule type="cellIs" priority="345" operator="equal" aboveAverage="0" equalAverage="0" bottom="0" percent="0" rank="0" text="" dxfId="52">
      <formula>1</formula>
    </cfRule>
  </conditionalFormatting>
  <conditionalFormatting sqref="M165">
    <cfRule type="cellIs" priority="346" operator="equal" aboveAverage="0" equalAverage="0" bottom="0" percent="0" rank="0" text="" dxfId="53">
      <formula>1</formula>
    </cfRule>
  </conditionalFormatting>
  <conditionalFormatting sqref="N165">
    <cfRule type="cellIs" priority="347" operator="equal" aboveAverage="0" equalAverage="0" bottom="0" percent="0" rank="0" text="" dxfId="54">
      <formula>1</formula>
    </cfRule>
  </conditionalFormatting>
  <conditionalFormatting sqref="O165">
    <cfRule type="cellIs" priority="348" operator="equal" aboveAverage="0" equalAverage="0" bottom="0" percent="0" rank="0" text="" dxfId="55">
      <formula>1</formula>
    </cfRule>
  </conditionalFormatting>
  <conditionalFormatting sqref="P165">
    <cfRule type="cellIs" priority="349" operator="equal" aboveAverage="0" equalAverage="0" bottom="0" percent="0" rank="0" text="" dxfId="56">
      <formula>1</formula>
    </cfRule>
  </conditionalFormatting>
  <conditionalFormatting sqref="Q165">
    <cfRule type="cellIs" priority="350" operator="equal" aboveAverage="0" equalAverage="0" bottom="0" percent="0" rank="0" text="" dxfId="57">
      <formula>1</formula>
    </cfRule>
  </conditionalFormatting>
  <conditionalFormatting sqref="R165">
    <cfRule type="cellIs" priority="351" operator="equal" aboveAverage="0" equalAverage="0" bottom="0" percent="0" rank="0" text="" dxfId="58">
      <formula>1</formula>
    </cfRule>
  </conditionalFormatting>
  <conditionalFormatting sqref="G166">
    <cfRule type="cellIs" priority="352" operator="equal" aboveAverage="0" equalAverage="0" bottom="0" percent="0" rank="0" text="" dxfId="59">
      <formula>1</formula>
    </cfRule>
  </conditionalFormatting>
  <conditionalFormatting sqref="G167">
    <cfRule type="cellIs" priority="353" operator="equal" aboveAverage="0" equalAverage="0" bottom="0" percent="0" rank="0" text="" dxfId="60">
      <formula>1</formula>
    </cfRule>
  </conditionalFormatting>
  <conditionalFormatting sqref="G168">
    <cfRule type="cellIs" priority="354" operator="equal" aboveAverage="0" equalAverage="0" bottom="0" percent="0" rank="0" text="" dxfId="61">
      <formula>1</formula>
    </cfRule>
  </conditionalFormatting>
  <conditionalFormatting sqref="G169">
    <cfRule type="cellIs" priority="355" operator="equal" aboveAverage="0" equalAverage="0" bottom="0" percent="0" rank="0" text="" dxfId="62">
      <formula>1</formula>
    </cfRule>
  </conditionalFormatting>
  <conditionalFormatting sqref="G170">
    <cfRule type="cellIs" priority="356" operator="equal" aboveAverage="0" equalAverage="0" bottom="0" percent="0" rank="0" text="" dxfId="63">
      <formula>1</formula>
    </cfRule>
  </conditionalFormatting>
  <conditionalFormatting sqref="G171">
    <cfRule type="cellIs" priority="357" operator="equal" aboveAverage="0" equalAverage="0" bottom="0" percent="0" rank="0" text="" dxfId="64">
      <formula>1</formula>
    </cfRule>
  </conditionalFormatting>
  <conditionalFormatting sqref="G172:G173">
    <cfRule type="cellIs" priority="358" operator="equal" aboveAverage="0" equalAverage="0" bottom="0" percent="0" rank="0" text="" dxfId="65">
      <formula>1</formula>
    </cfRule>
  </conditionalFormatting>
  <conditionalFormatting sqref="G177">
    <cfRule type="cellIs" priority="359" operator="equal" aboveAverage="0" equalAverage="0" bottom="0" percent="0" rank="0" text="" dxfId="66">
      <formula>1</formula>
    </cfRule>
  </conditionalFormatting>
  <conditionalFormatting sqref="H177">
    <cfRule type="cellIs" priority="360" operator="equal" aboveAverage="0" equalAverage="0" bottom="0" percent="0" rank="0" text="" dxfId="67">
      <formula>1</formula>
    </cfRule>
  </conditionalFormatting>
  <conditionalFormatting sqref="I177">
    <cfRule type="cellIs" priority="361" operator="equal" aboveAverage="0" equalAverage="0" bottom="0" percent="0" rank="0" text="" dxfId="68">
      <formula>1</formula>
    </cfRule>
  </conditionalFormatting>
  <conditionalFormatting sqref="J177">
    <cfRule type="cellIs" priority="362" operator="equal" aboveAverage="0" equalAverage="0" bottom="0" percent="0" rank="0" text="" dxfId="69">
      <formula>1</formula>
    </cfRule>
  </conditionalFormatting>
  <conditionalFormatting sqref="K177">
    <cfRule type="cellIs" priority="363" operator="equal" aboveAverage="0" equalAverage="0" bottom="0" percent="0" rank="0" text="" dxfId="70">
      <formula>1</formula>
    </cfRule>
  </conditionalFormatting>
  <conditionalFormatting sqref="L177">
    <cfRule type="cellIs" priority="364" operator="equal" aboveAverage="0" equalAverage="0" bottom="0" percent="0" rank="0" text="" dxfId="71">
      <formula>1</formula>
    </cfRule>
  </conditionalFormatting>
  <conditionalFormatting sqref="M177">
    <cfRule type="cellIs" priority="365" operator="equal" aboveAverage="0" equalAverage="0" bottom="0" percent="0" rank="0" text="" dxfId="72">
      <formula>1</formula>
    </cfRule>
  </conditionalFormatting>
  <conditionalFormatting sqref="N177">
    <cfRule type="cellIs" priority="366" operator="equal" aboveAverage="0" equalAverage="0" bottom="0" percent="0" rank="0" text="" dxfId="73">
      <formula>1</formula>
    </cfRule>
  </conditionalFormatting>
  <conditionalFormatting sqref="O177">
    <cfRule type="cellIs" priority="367" operator="equal" aboveAverage="0" equalAverage="0" bottom="0" percent="0" rank="0" text="" dxfId="74">
      <formula>1</formula>
    </cfRule>
  </conditionalFormatting>
  <conditionalFormatting sqref="P177">
    <cfRule type="cellIs" priority="368" operator="equal" aboveAverage="0" equalAverage="0" bottom="0" percent="0" rank="0" text="" dxfId="75">
      <formula>1</formula>
    </cfRule>
  </conditionalFormatting>
  <conditionalFormatting sqref="Q177">
    <cfRule type="cellIs" priority="369" operator="equal" aboveAverage="0" equalAverage="0" bottom="0" percent="0" rank="0" text="" dxfId="76">
      <formula>1</formula>
    </cfRule>
  </conditionalFormatting>
  <conditionalFormatting sqref="R177">
    <cfRule type="cellIs" priority="370" operator="equal" aboveAverage="0" equalAverage="0" bottom="0" percent="0" rank="0" text="" dxfId="77">
      <formula>1</formula>
    </cfRule>
  </conditionalFormatting>
  <conditionalFormatting sqref="G178">
    <cfRule type="cellIs" priority="371" operator="equal" aboveAverage="0" equalAverage="0" bottom="0" percent="0" rank="0" text="" dxfId="78">
      <formula>1</formula>
    </cfRule>
  </conditionalFormatting>
  <conditionalFormatting sqref="G220:G221">
    <cfRule type="cellIs" priority="372" operator="equal" aboveAverage="0" equalAverage="0" bottom="0" percent="0" rank="0" text="" dxfId="79">
      <formula>1</formula>
    </cfRule>
  </conditionalFormatting>
  <conditionalFormatting sqref="G179">
    <cfRule type="cellIs" priority="373" operator="equal" aboveAverage="0" equalAverage="0" bottom="0" percent="0" rank="0" text="" dxfId="80">
      <formula>1</formula>
    </cfRule>
  </conditionalFormatting>
  <conditionalFormatting sqref="G180">
    <cfRule type="cellIs" priority="374" operator="equal" aboveAverage="0" equalAverage="0" bottom="0" percent="0" rank="0" text="" dxfId="81">
      <formula>1</formula>
    </cfRule>
  </conditionalFormatting>
  <conditionalFormatting sqref="G181">
    <cfRule type="cellIs" priority="375" operator="equal" aboveAverage="0" equalAverage="0" bottom="0" percent="0" rank="0" text="" dxfId="82">
      <formula>1</formula>
    </cfRule>
  </conditionalFormatting>
  <conditionalFormatting sqref="G182">
    <cfRule type="cellIs" priority="376" operator="equal" aboveAverage="0" equalAverage="0" bottom="0" percent="0" rank="0" text="" dxfId="83">
      <formula>1</formula>
    </cfRule>
  </conditionalFormatting>
  <conditionalFormatting sqref="G183">
    <cfRule type="cellIs" priority="377" operator="equal" aboveAverage="0" equalAverage="0" bottom="0" percent="0" rank="0" text="" dxfId="84">
      <formula>1</formula>
    </cfRule>
  </conditionalFormatting>
  <conditionalFormatting sqref="G184:G185">
    <cfRule type="cellIs" priority="378" operator="equal" aboveAverage="0" equalAverage="0" bottom="0" percent="0" rank="0" text="" dxfId="85">
      <formula>1</formula>
    </cfRule>
  </conditionalFormatting>
  <conditionalFormatting sqref="G9:R17">
    <cfRule type="cellIs" priority="379" operator="equal" aboveAverage="0" equalAverage="0" bottom="0" percent="0" rank="0" text="" dxfId="86">
      <formula>1</formula>
    </cfRule>
  </conditionalFormatting>
  <conditionalFormatting sqref="R110">
    <cfRule type="cellIs" priority="380" operator="equal" aboveAverage="0" equalAverage="0" bottom="0" percent="0" rank="0" text="" dxfId="87">
      <formula>1</formula>
    </cfRule>
  </conditionalFormatting>
  <conditionalFormatting sqref="G225">
    <cfRule type="cellIs" priority="381" operator="equal" aboveAverage="0" equalAverage="0" bottom="0" percent="0" rank="0" text="" dxfId="88">
      <formula>1</formula>
    </cfRule>
  </conditionalFormatting>
  <conditionalFormatting sqref="H225">
    <cfRule type="cellIs" priority="382" operator="equal" aboveAverage="0" equalAverage="0" bottom="0" percent="0" rank="0" text="" dxfId="89">
      <formula>1</formula>
    </cfRule>
  </conditionalFormatting>
  <conditionalFormatting sqref="I225">
    <cfRule type="cellIs" priority="383" operator="equal" aboveAverage="0" equalAverage="0" bottom="0" percent="0" rank="0" text="" dxfId="90">
      <formula>1</formula>
    </cfRule>
  </conditionalFormatting>
  <conditionalFormatting sqref="J225">
    <cfRule type="cellIs" priority="384" operator="equal" aboveAverage="0" equalAverage="0" bottom="0" percent="0" rank="0" text="" dxfId="91">
      <formula>1</formula>
    </cfRule>
  </conditionalFormatting>
  <conditionalFormatting sqref="K225">
    <cfRule type="cellIs" priority="385" operator="equal" aboveAverage="0" equalAverage="0" bottom="0" percent="0" rank="0" text="" dxfId="92">
      <formula>1</formula>
    </cfRule>
  </conditionalFormatting>
  <conditionalFormatting sqref="L225">
    <cfRule type="cellIs" priority="386" operator="equal" aboveAverage="0" equalAverage="0" bottom="0" percent="0" rank="0" text="" dxfId="93">
      <formula>1</formula>
    </cfRule>
  </conditionalFormatting>
  <conditionalFormatting sqref="M225">
    <cfRule type="cellIs" priority="387" operator="equal" aboveAverage="0" equalAverage="0" bottom="0" percent="0" rank="0" text="" dxfId="94">
      <formula>1</formula>
    </cfRule>
  </conditionalFormatting>
  <conditionalFormatting sqref="N225">
    <cfRule type="cellIs" priority="388" operator="equal" aboveAverage="0" equalAverage="0" bottom="0" percent="0" rank="0" text="" dxfId="95">
      <formula>1</formula>
    </cfRule>
  </conditionalFormatting>
  <conditionalFormatting sqref="O225">
    <cfRule type="cellIs" priority="389" operator="equal" aboveAverage="0" equalAverage="0" bottom="0" percent="0" rank="0" text="" dxfId="96">
      <formula>1</formula>
    </cfRule>
  </conditionalFormatting>
  <conditionalFormatting sqref="P225">
    <cfRule type="cellIs" priority="390" operator="equal" aboveAverage="0" equalAverage="0" bottom="0" percent="0" rank="0" text="" dxfId="97">
      <formula>1</formula>
    </cfRule>
  </conditionalFormatting>
  <conditionalFormatting sqref="Q225">
    <cfRule type="cellIs" priority="391" operator="equal" aboveAverage="0" equalAverage="0" bottom="0" percent="0" rank="0" text="" dxfId="98">
      <formula>1</formula>
    </cfRule>
  </conditionalFormatting>
  <conditionalFormatting sqref="R225">
    <cfRule type="cellIs" priority="392" operator="equal" aboveAverage="0" equalAverage="0" bottom="0" percent="0" rank="0" text="" dxfId="99">
      <formula>1</formula>
    </cfRule>
  </conditionalFormatting>
  <conditionalFormatting sqref="G226">
    <cfRule type="cellIs" priority="393" operator="equal" aboveAverage="0" equalAverage="0" bottom="0" percent="0" rank="0" text="" dxfId="100">
      <formula>1</formula>
    </cfRule>
  </conditionalFormatting>
  <conditionalFormatting sqref="G227">
    <cfRule type="cellIs" priority="394" operator="equal" aboveAverage="0" equalAverage="0" bottom="0" percent="0" rank="0" text="" dxfId="101">
      <formula>1</formula>
    </cfRule>
  </conditionalFormatting>
  <conditionalFormatting sqref="H189">
    <cfRule type="cellIs" priority="395" operator="equal" aboveAverage="0" equalAverage="0" bottom="0" percent="0" rank="0" text="" dxfId="102">
      <formula>1</formula>
    </cfRule>
  </conditionalFormatting>
  <conditionalFormatting sqref="G228">
    <cfRule type="cellIs" priority="396" operator="equal" aboveAverage="0" equalAverage="0" bottom="0" percent="0" rank="0" text="" dxfId="103">
      <formula>1</formula>
    </cfRule>
  </conditionalFormatting>
  <conditionalFormatting sqref="G229">
    <cfRule type="cellIs" priority="397" operator="equal" aboveAverage="0" equalAverage="0" bottom="0" percent="0" rank="0" text="" dxfId="104">
      <formula>1</formula>
    </cfRule>
  </conditionalFormatting>
  <conditionalFormatting sqref="G230">
    <cfRule type="cellIs" priority="398" operator="equal" aboveAverage="0" equalAverage="0" bottom="0" percent="0" rank="0" text="" dxfId="105">
      <formula>1</formula>
    </cfRule>
  </conditionalFormatting>
  <conditionalFormatting sqref="G231">
    <cfRule type="cellIs" priority="399" operator="equal" aboveAverage="0" equalAverage="0" bottom="0" percent="0" rank="0" text="" dxfId="106">
      <formula>1</formula>
    </cfRule>
  </conditionalFormatting>
  <conditionalFormatting sqref="G232:G233">
    <cfRule type="cellIs" priority="400" operator="equal" aboveAverage="0" equalAverage="0" bottom="0" percent="0" rank="0" text="" dxfId="107">
      <formula>1</formula>
    </cfRule>
  </conditionalFormatting>
  <conditionalFormatting sqref="G237">
    <cfRule type="cellIs" priority="401" operator="equal" aboveAverage="0" equalAverage="0" bottom="0" percent="0" rank="0" text="" dxfId="108">
      <formula>1</formula>
    </cfRule>
  </conditionalFormatting>
  <conditionalFormatting sqref="H237">
    <cfRule type="cellIs" priority="402" operator="equal" aboveAverage="0" equalAverage="0" bottom="0" percent="0" rank="0" text="" dxfId="109">
      <formula>1</formula>
    </cfRule>
  </conditionalFormatting>
  <conditionalFormatting sqref="I237">
    <cfRule type="cellIs" priority="403" operator="equal" aboveAverage="0" equalAverage="0" bottom="0" percent="0" rank="0" text="" dxfId="110">
      <formula>1</formula>
    </cfRule>
  </conditionalFormatting>
  <conditionalFormatting sqref="J237">
    <cfRule type="cellIs" priority="404" operator="equal" aboveAverage="0" equalAverage="0" bottom="0" percent="0" rank="0" text="" dxfId="111">
      <formula>1</formula>
    </cfRule>
  </conditionalFormatting>
  <conditionalFormatting sqref="K237">
    <cfRule type="cellIs" priority="405" operator="equal" aboveAverage="0" equalAverage="0" bottom="0" percent="0" rank="0" text="" dxfId="112">
      <formula>1</formula>
    </cfRule>
  </conditionalFormatting>
  <conditionalFormatting sqref="L237">
    <cfRule type="cellIs" priority="406" operator="equal" aboveAverage="0" equalAverage="0" bottom="0" percent="0" rank="0" text="" dxfId="113">
      <formula>1</formula>
    </cfRule>
  </conditionalFormatting>
  <conditionalFormatting sqref="M237">
    <cfRule type="cellIs" priority="407" operator="equal" aboveAverage="0" equalAverage="0" bottom="0" percent="0" rank="0" text="" dxfId="114">
      <formula>1</formula>
    </cfRule>
  </conditionalFormatting>
  <conditionalFormatting sqref="N237">
    <cfRule type="cellIs" priority="408" operator="equal" aboveAverage="0" equalAverage="0" bottom="0" percent="0" rank="0" text="" dxfId="115">
      <formula>1</formula>
    </cfRule>
  </conditionalFormatting>
  <conditionalFormatting sqref="O237">
    <cfRule type="cellIs" priority="409" operator="equal" aboveAverage="0" equalAverage="0" bottom="0" percent="0" rank="0" text="" dxfId="116">
      <formula>1</formula>
    </cfRule>
  </conditionalFormatting>
  <conditionalFormatting sqref="P237">
    <cfRule type="cellIs" priority="410" operator="equal" aboveAverage="0" equalAverage="0" bottom="0" percent="0" rank="0" text="" dxfId="117">
      <formula>1</formula>
    </cfRule>
  </conditionalFormatting>
  <conditionalFormatting sqref="Q237">
    <cfRule type="cellIs" priority="411" operator="equal" aboveAverage="0" equalAverage="0" bottom="0" percent="0" rank="0" text="" dxfId="118">
      <formula>1</formula>
    </cfRule>
  </conditionalFormatting>
  <conditionalFormatting sqref="R237">
    <cfRule type="cellIs" priority="412" operator="equal" aboveAverage="0" equalAverage="0" bottom="0" percent="0" rank="0" text="" dxfId="119">
      <formula>1</formula>
    </cfRule>
  </conditionalFormatting>
  <conditionalFormatting sqref="G238">
    <cfRule type="cellIs" priority="413" operator="equal" aboveAverage="0" equalAverage="0" bottom="0" percent="0" rank="0" text="" dxfId="120">
      <formula>1</formula>
    </cfRule>
  </conditionalFormatting>
  <conditionalFormatting sqref="G239">
    <cfRule type="cellIs" priority="414" operator="equal" aboveAverage="0" equalAverage="0" bottom="0" percent="0" rank="0" text="" dxfId="121">
      <formula>1</formula>
    </cfRule>
  </conditionalFormatting>
  <conditionalFormatting sqref="I189">
    <cfRule type="cellIs" priority="415" operator="equal" aboveAverage="0" equalAverage="0" bottom="0" percent="0" rank="0" text="" dxfId="122">
      <formula>1</formula>
    </cfRule>
  </conditionalFormatting>
  <conditionalFormatting sqref="G240">
    <cfRule type="cellIs" priority="416" operator="equal" aboveAverage="0" equalAverage="0" bottom="0" percent="0" rank="0" text="" dxfId="123">
      <formula>1</formula>
    </cfRule>
  </conditionalFormatting>
  <conditionalFormatting sqref="G241">
    <cfRule type="cellIs" priority="417" operator="equal" aboveAverage="0" equalAverage="0" bottom="0" percent="0" rank="0" text="" dxfId="124">
      <formula>1</formula>
    </cfRule>
  </conditionalFormatting>
  <conditionalFormatting sqref="G242">
    <cfRule type="cellIs" priority="418" operator="equal" aboveAverage="0" equalAverage="0" bottom="0" percent="0" rank="0" text="" dxfId="125">
      <formula>1</formula>
    </cfRule>
  </conditionalFormatting>
  <conditionalFormatting sqref="G192">
    <cfRule type="cellIs" priority="419" operator="equal" aboveAverage="0" equalAverage="0" bottom="0" percent="0" rank="0" text="" dxfId="126">
      <formula>1</formula>
    </cfRule>
  </conditionalFormatting>
  <conditionalFormatting sqref="G243">
    <cfRule type="cellIs" priority="420" operator="equal" aboveAverage="0" equalAverage="0" bottom="0" percent="0" rank="0" text="" dxfId="127">
      <formula>1</formula>
    </cfRule>
  </conditionalFormatting>
  <conditionalFormatting sqref="G244:G245">
    <cfRule type="cellIs" priority="421" operator="equal" aboveAverage="0" equalAverage="0" bottom="0" percent="0" rank="0" text="" dxfId="128">
      <formula>1</formula>
    </cfRule>
  </conditionalFormatting>
  <conditionalFormatting sqref="G249">
    <cfRule type="cellIs" priority="422" operator="equal" aboveAverage="0" equalAverage="0" bottom="0" percent="0" rank="0" text="" dxfId="129">
      <formula>1</formula>
    </cfRule>
  </conditionalFormatting>
  <conditionalFormatting sqref="H249">
    <cfRule type="cellIs" priority="423" operator="equal" aboveAverage="0" equalAverage="0" bottom="0" percent="0" rank="0" text="" dxfId="130">
      <formula>1</formula>
    </cfRule>
  </conditionalFormatting>
  <conditionalFormatting sqref="I249">
    <cfRule type="cellIs" priority="424" operator="equal" aboveAverage="0" equalAverage="0" bottom="0" percent="0" rank="0" text="" dxfId="131">
      <formula>1</formula>
    </cfRule>
  </conditionalFormatting>
  <conditionalFormatting sqref="J249">
    <cfRule type="cellIs" priority="425" operator="equal" aboveAverage="0" equalAverage="0" bottom="0" percent="0" rank="0" text="" dxfId="132">
      <formula>1</formula>
    </cfRule>
  </conditionalFormatting>
  <conditionalFormatting sqref="K249">
    <cfRule type="cellIs" priority="426" operator="equal" aboveAverage="0" equalAverage="0" bottom="0" percent="0" rank="0" text="" dxfId="133">
      <formula>1</formula>
    </cfRule>
  </conditionalFormatting>
  <conditionalFormatting sqref="L249">
    <cfRule type="cellIs" priority="427" operator="equal" aboveAverage="0" equalAverage="0" bottom="0" percent="0" rank="0" text="" dxfId="134">
      <formula>1</formula>
    </cfRule>
  </conditionalFormatting>
  <conditionalFormatting sqref="M249">
    <cfRule type="cellIs" priority="428" operator="equal" aboveAverage="0" equalAverage="0" bottom="0" percent="0" rank="0" text="" dxfId="135">
      <formula>1</formula>
    </cfRule>
  </conditionalFormatting>
  <conditionalFormatting sqref="N249">
    <cfRule type="cellIs" priority="429" operator="equal" aboveAverage="0" equalAverage="0" bottom="0" percent="0" rank="0" text="" dxfId="136">
      <formula>1</formula>
    </cfRule>
  </conditionalFormatting>
  <conditionalFormatting sqref="O249">
    <cfRule type="cellIs" priority="430" operator="equal" aboveAverage="0" equalAverage="0" bottom="0" percent="0" rank="0" text="" dxfId="137">
      <formula>1</formula>
    </cfRule>
  </conditionalFormatting>
  <conditionalFormatting sqref="P249">
    <cfRule type="cellIs" priority="431" operator="equal" aboveAverage="0" equalAverage="0" bottom="0" percent="0" rank="0" text="" dxfId="138">
      <formula>1</formula>
    </cfRule>
  </conditionalFormatting>
  <conditionalFormatting sqref="Q249">
    <cfRule type="cellIs" priority="432" operator="equal" aboveAverage="0" equalAverage="0" bottom="0" percent="0" rank="0" text="" dxfId="139">
      <formula>1</formula>
    </cfRule>
  </conditionalFormatting>
  <conditionalFormatting sqref="J189">
    <cfRule type="cellIs" priority="433" operator="equal" aboveAverage="0" equalAverage="0" bottom="0" percent="0" rank="0" text="" dxfId="140">
      <formula>1</formula>
    </cfRule>
  </conditionalFormatting>
  <conditionalFormatting sqref="R249">
    <cfRule type="cellIs" priority="434" operator="equal" aboveAverage="0" equalAverage="0" bottom="0" percent="0" rank="0" text="" dxfId="141">
      <formula>1</formula>
    </cfRule>
  </conditionalFormatting>
  <conditionalFormatting sqref="G250">
    <cfRule type="cellIs" priority="435" operator="equal" aboveAverage="0" equalAverage="0" bottom="0" percent="0" rank="0" text="" dxfId="142">
      <formula>1</formula>
    </cfRule>
  </conditionalFormatting>
  <conditionalFormatting sqref="G251">
    <cfRule type="cellIs" priority="436" operator="equal" aboveAverage="0" equalAverage="0" bottom="0" percent="0" rank="0" text="" dxfId="143">
      <formula>1</formula>
    </cfRule>
  </conditionalFormatting>
  <conditionalFormatting sqref="G252">
    <cfRule type="cellIs" priority="437" operator="equal" aboveAverage="0" equalAverage="0" bottom="0" percent="0" rank="0" text="" dxfId="144">
      <formula>1</formula>
    </cfRule>
  </conditionalFormatting>
  <conditionalFormatting sqref="G253">
    <cfRule type="cellIs" priority="438" operator="equal" aboveAverage="0" equalAverage="0" bottom="0" percent="0" rank="0" text="" dxfId="145">
      <formula>1</formula>
    </cfRule>
  </conditionalFormatting>
  <conditionalFormatting sqref="G254">
    <cfRule type="cellIs" priority="439" operator="equal" aboveAverage="0" equalAverage="0" bottom="0" percent="0" rank="0" text="" dxfId="146">
      <formula>1</formula>
    </cfRule>
  </conditionalFormatting>
  <conditionalFormatting sqref="G255">
    <cfRule type="cellIs" priority="440" operator="equal" aboveAverage="0" equalAverage="0" bottom="0" percent="0" rank="0" text="" dxfId="147">
      <formula>1</formula>
    </cfRule>
  </conditionalFormatting>
  <conditionalFormatting sqref="G193">
    <cfRule type="cellIs" priority="441" operator="equal" aboveAverage="0" equalAverage="0" bottom="0" percent="0" rank="0" text="" dxfId="148">
      <formula>1</formula>
    </cfRule>
  </conditionalFormatting>
  <conditionalFormatting sqref="G256:G257">
    <cfRule type="cellIs" priority="442" operator="equal" aboveAverage="0" equalAverage="0" bottom="0" percent="0" rank="0" text="" dxfId="149">
      <formula>1</formula>
    </cfRule>
  </conditionalFormatting>
  <conditionalFormatting sqref="K189">
    <cfRule type="cellIs" priority="443" operator="equal" aboveAverage="0" equalAverage="0" bottom="0" percent="0" rank="0" text="" dxfId="150">
      <formula>1</formula>
    </cfRule>
  </conditionalFormatting>
  <conditionalFormatting sqref="G261">
    <cfRule type="cellIs" priority="444" operator="equal" aboveAverage="0" equalAverage="0" bottom="0" percent="0" rank="0" text="" dxfId="151">
      <formula>1</formula>
    </cfRule>
  </conditionalFormatting>
  <conditionalFormatting sqref="H261">
    <cfRule type="cellIs" priority="445" operator="equal" aboveAverage="0" equalAverage="0" bottom="0" percent="0" rank="0" text="" dxfId="152">
      <formula>1</formula>
    </cfRule>
  </conditionalFormatting>
  <conditionalFormatting sqref="I261">
    <cfRule type="cellIs" priority="446" operator="equal" aboveAverage="0" equalAverage="0" bottom="0" percent="0" rank="0" text="" dxfId="153">
      <formula>1</formula>
    </cfRule>
  </conditionalFormatting>
  <conditionalFormatting sqref="J261">
    <cfRule type="cellIs" priority="447" operator="equal" aboveAverage="0" equalAverage="0" bottom="0" percent="0" rank="0" text="" dxfId="154">
      <formula>1</formula>
    </cfRule>
  </conditionalFormatting>
  <conditionalFormatting sqref="K261">
    <cfRule type="cellIs" priority="448" operator="equal" aboveAverage="0" equalAverage="0" bottom="0" percent="0" rank="0" text="" dxfId="155">
      <formula>1</formula>
    </cfRule>
  </conditionalFormatting>
  <conditionalFormatting sqref="L261">
    <cfRule type="cellIs" priority="449" operator="equal" aboveAverage="0" equalAverage="0" bottom="0" percent="0" rank="0" text="" dxfId="156">
      <formula>1</formula>
    </cfRule>
  </conditionalFormatting>
  <conditionalFormatting sqref="M261">
    <cfRule type="cellIs" priority="450" operator="equal" aboveAverage="0" equalAverage="0" bottom="0" percent="0" rank="0" text="" dxfId="157">
      <formula>1</formula>
    </cfRule>
  </conditionalFormatting>
  <conditionalFormatting sqref="N261">
    <cfRule type="cellIs" priority="451" operator="equal" aboveAverage="0" equalAverage="0" bottom="0" percent="0" rank="0" text="" dxfId="158">
      <formula>1</formula>
    </cfRule>
  </conditionalFormatting>
  <conditionalFormatting sqref="O261">
    <cfRule type="cellIs" priority="452" operator="equal" aboveAverage="0" equalAverage="0" bottom="0" percent="0" rank="0" text="" dxfId="159">
      <formula>1</formula>
    </cfRule>
  </conditionalFormatting>
  <conditionalFormatting sqref="P261">
    <cfRule type="cellIs" priority="453" operator="equal" aboveAverage="0" equalAverage="0" bottom="0" percent="0" rank="0" text="" dxfId="160">
      <formula>1</formula>
    </cfRule>
  </conditionalFormatting>
  <conditionalFormatting sqref="Q261">
    <cfRule type="cellIs" priority="454" operator="equal" aboveAverage="0" equalAverage="0" bottom="0" percent="0" rank="0" text="" dxfId="161">
      <formula>1</formula>
    </cfRule>
  </conditionalFormatting>
  <conditionalFormatting sqref="R261">
    <cfRule type="cellIs" priority="455" operator="equal" aboveAverage="0" equalAverage="0" bottom="0" percent="0" rank="0" text="" dxfId="162">
      <formula>1</formula>
    </cfRule>
  </conditionalFormatting>
  <conditionalFormatting sqref="G262">
    <cfRule type="cellIs" priority="456" operator="equal" aboveAverage="0" equalAverage="0" bottom="0" percent="0" rank="0" text="" dxfId="163">
      <formula>1</formula>
    </cfRule>
  </conditionalFormatting>
  <conditionalFormatting sqref="G263">
    <cfRule type="cellIs" priority="457" operator="equal" aboveAverage="0" equalAverage="0" bottom="0" percent="0" rank="0" text="" dxfId="164">
      <formula>1</formula>
    </cfRule>
  </conditionalFormatting>
  <conditionalFormatting sqref="G264">
    <cfRule type="cellIs" priority="458" operator="equal" aboveAverage="0" equalAverage="0" bottom="0" percent="0" rank="0" text="" dxfId="165">
      <formula>1</formula>
    </cfRule>
  </conditionalFormatting>
  <conditionalFormatting sqref="G265">
    <cfRule type="cellIs" priority="459" operator="equal" aboveAverage="0" equalAverage="0" bottom="0" percent="0" rank="0" text="" dxfId="166">
      <formula>1</formula>
    </cfRule>
  </conditionalFormatting>
  <conditionalFormatting sqref="G266">
    <cfRule type="cellIs" priority="460" operator="equal" aboveAverage="0" equalAverage="0" bottom="0" percent="0" rank="0" text="" dxfId="167">
      <formula>1</formula>
    </cfRule>
  </conditionalFormatting>
  <conditionalFormatting sqref="G267">
    <cfRule type="cellIs" priority="461" operator="equal" aboveAverage="0" equalAverage="0" bottom="0" percent="0" rank="0" text="" dxfId="168">
      <formula>1</formula>
    </cfRule>
  </conditionalFormatting>
  <conditionalFormatting sqref="L189">
    <cfRule type="cellIs" priority="462" operator="equal" aboveAverage="0" equalAverage="0" bottom="0" percent="0" rank="0" text="" dxfId="169">
      <formula>1</formula>
    </cfRule>
  </conditionalFormatting>
  <conditionalFormatting sqref="G268:G269">
    <cfRule type="cellIs" priority="463" operator="equal" aboveAverage="0" equalAverage="0" bottom="0" percent="0" rank="0" text="" dxfId="170">
      <formula>1</formula>
    </cfRule>
  </conditionalFormatting>
  <conditionalFormatting sqref="G194">
    <cfRule type="cellIs" priority="464" operator="equal" aboveAverage="0" equalAverage="0" bottom="0" percent="0" rank="0" text="" dxfId="171">
      <formula>1</formula>
    </cfRule>
  </conditionalFormatting>
  <conditionalFormatting sqref="G273">
    <cfRule type="cellIs" priority="465" operator="equal" aboveAverage="0" equalAverage="0" bottom="0" percent="0" rank="0" text="" dxfId="172">
      <formula>1</formula>
    </cfRule>
  </conditionalFormatting>
  <conditionalFormatting sqref="H273">
    <cfRule type="cellIs" priority="466" operator="equal" aboveAverage="0" equalAverage="0" bottom="0" percent="0" rank="0" text="" dxfId="173">
      <formula>1</formula>
    </cfRule>
  </conditionalFormatting>
  <conditionalFormatting sqref="I273">
    <cfRule type="cellIs" priority="467" operator="equal" aboveAverage="0" equalAverage="0" bottom="0" percent="0" rank="0" text="" dxfId="174">
      <formula>1</formula>
    </cfRule>
  </conditionalFormatting>
  <conditionalFormatting sqref="J273">
    <cfRule type="cellIs" priority="468" operator="equal" aboveAverage="0" equalAverage="0" bottom="0" percent="0" rank="0" text="" dxfId="175">
      <formula>1</formula>
    </cfRule>
  </conditionalFormatting>
  <conditionalFormatting sqref="K273">
    <cfRule type="cellIs" priority="469" operator="equal" aboveAverage="0" equalAverage="0" bottom="0" percent="0" rank="0" text="" dxfId="176">
      <formula>1</formula>
    </cfRule>
  </conditionalFormatting>
  <conditionalFormatting sqref="L273">
    <cfRule type="cellIs" priority="470" operator="equal" aboveAverage="0" equalAverage="0" bottom="0" percent="0" rank="0" text="" dxfId="177">
      <formula>1</formula>
    </cfRule>
  </conditionalFormatting>
  <conditionalFormatting sqref="M273">
    <cfRule type="cellIs" priority="471" operator="equal" aboveAverage="0" equalAverage="0" bottom="0" percent="0" rank="0" text="" dxfId="178">
      <formula>1</formula>
    </cfRule>
  </conditionalFormatting>
  <conditionalFormatting sqref="N273">
    <cfRule type="cellIs" priority="472" operator="equal" aboveAverage="0" equalAverage="0" bottom="0" percent="0" rank="0" text="" dxfId="179">
      <formula>1</formula>
    </cfRule>
  </conditionalFormatting>
  <conditionalFormatting sqref="O273">
    <cfRule type="cellIs" priority="473" operator="equal" aboveAverage="0" equalAverage="0" bottom="0" percent="0" rank="0" text="" dxfId="180">
      <formula>1</formula>
    </cfRule>
  </conditionalFormatting>
  <conditionalFormatting sqref="P273">
    <cfRule type="cellIs" priority="474" operator="equal" aboveAverage="0" equalAverage="0" bottom="0" percent="0" rank="0" text="" dxfId="181">
      <formula>1</formula>
    </cfRule>
  </conditionalFormatting>
  <conditionalFormatting sqref="Q273">
    <cfRule type="cellIs" priority="475" operator="equal" aboveAverage="0" equalAverage="0" bottom="0" percent="0" rank="0" text="" dxfId="182">
      <formula>1</formula>
    </cfRule>
  </conditionalFormatting>
  <conditionalFormatting sqref="R273">
    <cfRule type="cellIs" priority="476" operator="equal" aboveAverage="0" equalAverage="0" bottom="0" percent="0" rank="0" text="" dxfId="183">
      <formula>1</formula>
    </cfRule>
  </conditionalFormatting>
  <conditionalFormatting sqref="G274">
    <cfRule type="cellIs" priority="477" operator="equal" aboveAverage="0" equalAverage="0" bottom="0" percent="0" rank="0" text="" dxfId="184">
      <formula>1</formula>
    </cfRule>
  </conditionalFormatting>
  <conditionalFormatting sqref="G275">
    <cfRule type="cellIs" priority="478" operator="equal" aboveAverage="0" equalAverage="0" bottom="0" percent="0" rank="0" text="" dxfId="185">
      <formula>1</formula>
    </cfRule>
  </conditionalFormatting>
  <conditionalFormatting sqref="G276">
    <cfRule type="cellIs" priority="479" operator="equal" aboveAverage="0" equalAverage="0" bottom="0" percent="0" rank="0" text="" dxfId="186">
      <formula>1</formula>
    </cfRule>
  </conditionalFormatting>
  <conditionalFormatting sqref="G277">
    <cfRule type="cellIs" priority="480" operator="equal" aboveAverage="0" equalAverage="0" bottom="0" percent="0" rank="0" text="" dxfId="187">
      <formula>1</formula>
    </cfRule>
  </conditionalFormatting>
  <conditionalFormatting sqref="M189">
    <cfRule type="cellIs" priority="481" operator="equal" aboveAverage="0" equalAverage="0" bottom="0" percent="0" rank="0" text="" dxfId="188">
      <formula>1</formula>
    </cfRule>
  </conditionalFormatting>
  <conditionalFormatting sqref="G278">
    <cfRule type="cellIs" priority="482" operator="equal" aboveAverage="0" equalAverage="0" bottom="0" percent="0" rank="0" text="" dxfId="189">
      <formula>1</formula>
    </cfRule>
  </conditionalFormatting>
  <conditionalFormatting sqref="G279">
    <cfRule type="cellIs" priority="483" operator="equal" aboveAverage="0" equalAverage="0" bottom="0" percent="0" rank="0" text="" dxfId="190">
      <formula>1</formula>
    </cfRule>
  </conditionalFormatting>
  <conditionalFormatting sqref="G280:G281">
    <cfRule type="cellIs" priority="484" operator="equal" aboveAverage="0" equalAverage="0" bottom="0" percent="0" rank="0" text="" dxfId="191">
      <formula>1</formula>
    </cfRule>
  </conditionalFormatting>
  <conditionalFormatting sqref="G285">
    <cfRule type="cellIs" priority="485" operator="equal" aboveAverage="0" equalAverage="0" bottom="0" percent="0" rank="0" text="" dxfId="192">
      <formula>1</formula>
    </cfRule>
  </conditionalFormatting>
  <conditionalFormatting sqref="G195">
    <cfRule type="cellIs" priority="486" operator="equal" aboveAverage="0" equalAverage="0" bottom="0" percent="0" rank="0" text="" dxfId="193">
      <formula>1</formula>
    </cfRule>
  </conditionalFormatting>
  <conditionalFormatting sqref="H285">
    <cfRule type="cellIs" priority="487" operator="equal" aboveAverage="0" equalAverage="0" bottom="0" percent="0" rank="0" text="" dxfId="194">
      <formula>1</formula>
    </cfRule>
  </conditionalFormatting>
  <conditionalFormatting sqref="I285">
    <cfRule type="cellIs" priority="488" operator="equal" aboveAverage="0" equalAverage="0" bottom="0" percent="0" rank="0" text="" dxfId="195">
      <formula>1</formula>
    </cfRule>
  </conditionalFormatting>
  <conditionalFormatting sqref="J285">
    <cfRule type="cellIs" priority="489" operator="equal" aboveAverage="0" equalAverage="0" bottom="0" percent="0" rank="0" text="" dxfId="196">
      <formula>1</formula>
    </cfRule>
  </conditionalFormatting>
  <conditionalFormatting sqref="K285">
    <cfRule type="cellIs" priority="490" operator="equal" aboveAverage="0" equalAverage="0" bottom="0" percent="0" rank="0" text="" dxfId="197">
      <formula>1</formula>
    </cfRule>
  </conditionalFormatting>
  <conditionalFormatting sqref="L285">
    <cfRule type="cellIs" priority="491" operator="equal" aboveAverage="0" equalAverage="0" bottom="0" percent="0" rank="0" text="" dxfId="198">
      <formula>1</formula>
    </cfRule>
  </conditionalFormatting>
  <conditionalFormatting sqref="M285">
    <cfRule type="cellIs" priority="492" operator="equal" aboveAverage="0" equalAverage="0" bottom="0" percent="0" rank="0" text="" dxfId="199">
      <formula>1</formula>
    </cfRule>
  </conditionalFormatting>
  <conditionalFormatting sqref="N285">
    <cfRule type="cellIs" priority="493" operator="equal" aboveAverage="0" equalAverage="0" bottom="0" percent="0" rank="0" text="" dxfId="200">
      <formula>1</formula>
    </cfRule>
  </conditionalFormatting>
  <conditionalFormatting sqref="O285">
    <cfRule type="cellIs" priority="494" operator="equal" aboveAverage="0" equalAverage="0" bottom="0" percent="0" rank="0" text="" dxfId="201">
      <formula>1</formula>
    </cfRule>
  </conditionalFormatting>
  <conditionalFormatting sqref="P285">
    <cfRule type="cellIs" priority="495" operator="equal" aboveAverage="0" equalAverage="0" bottom="0" percent="0" rank="0" text="" dxfId="202">
      <formula>1</formula>
    </cfRule>
  </conditionalFormatting>
  <conditionalFormatting sqref="Q285">
    <cfRule type="cellIs" priority="496" operator="equal" aboveAverage="0" equalAverage="0" bottom="0" percent="0" rank="0" text="" dxfId="203">
      <formula>1</formula>
    </cfRule>
  </conditionalFormatting>
  <conditionalFormatting sqref="R285">
    <cfRule type="cellIs" priority="497" operator="equal" aboveAverage="0" equalAverage="0" bottom="0" percent="0" rank="0" text="" dxfId="204">
      <formula>1</formula>
    </cfRule>
  </conditionalFormatting>
  <conditionalFormatting sqref="G286">
    <cfRule type="cellIs" priority="498" operator="equal" aboveAverage="0" equalAverage="0" bottom="0" percent="0" rank="0" text="" dxfId="205">
      <formula>1</formula>
    </cfRule>
  </conditionalFormatting>
  <conditionalFormatting sqref="G287">
    <cfRule type="cellIs" priority="499" operator="equal" aboveAverage="0" equalAverage="0" bottom="0" percent="0" rank="0" text="" dxfId="206">
      <formula>1</formula>
    </cfRule>
  </conditionalFormatting>
  <conditionalFormatting sqref="G288">
    <cfRule type="cellIs" priority="500" operator="equal" aboveAverage="0" equalAverage="0" bottom="0" percent="0" rank="0" text="" dxfId="207">
      <formula>1</formula>
    </cfRule>
  </conditionalFormatting>
  <conditionalFormatting sqref="H34:R41">
    <cfRule type="cellIs" priority="501" operator="equal" aboveAverage="0" equalAverage="0" bottom="0" percent="0" rank="0" text="" dxfId="208">
      <formula>1</formula>
    </cfRule>
  </conditionalFormatting>
  <conditionalFormatting sqref="G33">
    <cfRule type="cellIs" priority="502" operator="equal" aboveAverage="0" equalAverage="0" bottom="0" percent="0" rank="0" text="" dxfId="209">
      <formula>1</formula>
    </cfRule>
  </conditionalFormatting>
  <conditionalFormatting sqref="H33">
    <cfRule type="cellIs" priority="503" operator="equal" aboveAverage="0" equalAverage="0" bottom="0" percent="0" rank="0" text="" dxfId="210">
      <formula>1</formula>
    </cfRule>
  </conditionalFormatting>
  <conditionalFormatting sqref="I33">
    <cfRule type="cellIs" priority="504" operator="equal" aboveAverage="0" equalAverage="0" bottom="0" percent="0" rank="0" text="" dxfId="211">
      <formula>1</formula>
    </cfRule>
  </conditionalFormatting>
  <conditionalFormatting sqref="J33">
    <cfRule type="cellIs" priority="505" operator="equal" aboveAverage="0" equalAverage="0" bottom="0" percent="0" rank="0" text="" dxfId="212">
      <formula>1</formula>
    </cfRule>
  </conditionalFormatting>
  <conditionalFormatting sqref="K33">
    <cfRule type="cellIs" priority="506" operator="equal" aboveAverage="0" equalAverage="0" bottom="0" percent="0" rank="0" text="" dxfId="213">
      <formula>1</formula>
    </cfRule>
  </conditionalFormatting>
  <conditionalFormatting sqref="L33">
    <cfRule type="cellIs" priority="507" operator="equal" aboveAverage="0" equalAverage="0" bottom="0" percent="0" rank="0" text="" dxfId="214">
      <formula>1</formula>
    </cfRule>
  </conditionalFormatting>
  <conditionalFormatting sqref="M33">
    <cfRule type="cellIs" priority="508" operator="equal" aboveAverage="0" equalAverage="0" bottom="0" percent="0" rank="0" text="" dxfId="215">
      <formula>1</formula>
    </cfRule>
  </conditionalFormatting>
  <conditionalFormatting sqref="N33">
    <cfRule type="cellIs" priority="509" operator="equal" aboveAverage="0" equalAverage="0" bottom="0" percent="0" rank="0" text="" dxfId="216">
      <formula>1</formula>
    </cfRule>
  </conditionalFormatting>
  <conditionalFormatting sqref="O33">
    <cfRule type="cellIs" priority="510" operator="equal" aboveAverage="0" equalAverage="0" bottom="0" percent="0" rank="0" text="" dxfId="217">
      <formula>1</formula>
    </cfRule>
  </conditionalFormatting>
  <conditionalFormatting sqref="P33">
    <cfRule type="cellIs" priority="511" operator="equal" aboveAverage="0" equalAverage="0" bottom="0" percent="0" rank="0" text="" dxfId="218">
      <formula>1</formula>
    </cfRule>
  </conditionalFormatting>
  <conditionalFormatting sqref="Q33">
    <cfRule type="cellIs" priority="512" operator="equal" aboveAverage="0" equalAverage="0" bottom="0" percent="0" rank="0" text="" dxfId="219">
      <formula>1</formula>
    </cfRule>
  </conditionalFormatting>
  <conditionalFormatting sqref="R33">
    <cfRule type="cellIs" priority="513" operator="equal" aboveAverage="0" equalAverage="0" bottom="0" percent="0" rank="0" text="" dxfId="220">
      <formula>1</formula>
    </cfRule>
  </conditionalFormatting>
  <conditionalFormatting sqref="G34">
    <cfRule type="cellIs" priority="514" operator="equal" aboveAverage="0" equalAverage="0" bottom="0" percent="0" rank="0" text="" dxfId="221">
      <formula>1</formula>
    </cfRule>
  </conditionalFormatting>
  <conditionalFormatting sqref="G35">
    <cfRule type="cellIs" priority="515" operator="equal" aboveAverage="0" equalAverage="0" bottom="0" percent="0" rank="0" text="" dxfId="222">
      <formula>1</formula>
    </cfRule>
  </conditionalFormatting>
  <conditionalFormatting sqref="G36">
    <cfRule type="cellIs" priority="516" operator="equal" aboveAverage="0" equalAverage="0" bottom="0" percent="0" rank="0" text="" dxfId="223">
      <formula>1</formula>
    </cfRule>
  </conditionalFormatting>
  <conditionalFormatting sqref="G37">
    <cfRule type="cellIs" priority="517" operator="equal" aboveAverage="0" equalAverage="0" bottom="0" percent="0" rank="0" text="" dxfId="224">
      <formula>1</formula>
    </cfRule>
  </conditionalFormatting>
  <conditionalFormatting sqref="G38">
    <cfRule type="cellIs" priority="518" operator="equal" aboveAverage="0" equalAverage="0" bottom="0" percent="0" rank="0" text="" dxfId="225">
      <formula>1</formula>
    </cfRule>
  </conditionalFormatting>
  <conditionalFormatting sqref="G39">
    <cfRule type="cellIs" priority="519" operator="equal" aboveAverage="0" equalAverage="0" bottom="0" percent="0" rank="0" text="" dxfId="226">
      <formula>1</formula>
    </cfRule>
  </conditionalFormatting>
  <conditionalFormatting sqref="G40:G41">
    <cfRule type="cellIs" priority="520" operator="equal" aboveAverage="0" equalAverage="0" bottom="0" percent="0" rank="0" text="" dxfId="227">
      <formula>1</formula>
    </cfRule>
  </conditionalFormatting>
  <conditionalFormatting sqref="H118:R125">
    <cfRule type="cellIs" priority="521" operator="equal" aboveAverage="0" equalAverage="0" bottom="0" percent="0" rank="0" text="" dxfId="228">
      <formula>1</formula>
    </cfRule>
  </conditionalFormatting>
  <conditionalFormatting sqref="G117">
    <cfRule type="cellIs" priority="522" operator="equal" aboveAverage="0" equalAverage="0" bottom="0" percent="0" rank="0" text="" dxfId="229">
      <formula>1</formula>
    </cfRule>
  </conditionalFormatting>
  <conditionalFormatting sqref="H117">
    <cfRule type="cellIs" priority="523" operator="equal" aboveAverage="0" equalAverage="0" bottom="0" percent="0" rank="0" text="" dxfId="230">
      <formula>1</formula>
    </cfRule>
  </conditionalFormatting>
  <conditionalFormatting sqref="I117">
    <cfRule type="cellIs" priority="524" operator="equal" aboveAverage="0" equalAverage="0" bottom="0" percent="0" rank="0" text="" dxfId="231">
      <formula>1</formula>
    </cfRule>
  </conditionalFormatting>
  <conditionalFormatting sqref="J117">
    <cfRule type="cellIs" priority="525" operator="equal" aboveAverage="0" equalAverage="0" bottom="0" percent="0" rank="0" text="" dxfId="232">
      <formula>1</formula>
    </cfRule>
  </conditionalFormatting>
  <conditionalFormatting sqref="K117">
    <cfRule type="cellIs" priority="526" operator="equal" aboveAverage="0" equalAverage="0" bottom="0" percent="0" rank="0" text="" dxfId="233">
      <formula>1</formula>
    </cfRule>
  </conditionalFormatting>
  <conditionalFormatting sqref="L117">
    <cfRule type="cellIs" priority="527" operator="equal" aboveAverage="0" equalAverage="0" bottom="0" percent="0" rank="0" text="" dxfId="234">
      <formula>1</formula>
    </cfRule>
  </conditionalFormatting>
  <conditionalFormatting sqref="M117">
    <cfRule type="cellIs" priority="528" operator="equal" aboveAverage="0" equalAverage="0" bottom="0" percent="0" rank="0" text="" dxfId="235">
      <formula>1</formula>
    </cfRule>
  </conditionalFormatting>
  <conditionalFormatting sqref="N117">
    <cfRule type="cellIs" priority="529" operator="equal" aboveAverage="0" equalAverage="0" bottom="0" percent="0" rank="0" text="" dxfId="236">
      <formula>1</formula>
    </cfRule>
  </conditionalFormatting>
  <conditionalFormatting sqref="O117">
    <cfRule type="cellIs" priority="530" operator="equal" aboveAverage="0" equalAverage="0" bottom="0" percent="0" rank="0" text="" dxfId="237">
      <formula>1</formula>
    </cfRule>
  </conditionalFormatting>
  <conditionalFormatting sqref="P117">
    <cfRule type="cellIs" priority="531" operator="equal" aboveAverage="0" equalAverage="0" bottom="0" percent="0" rank="0" text="" dxfId="238">
      <formula>1</formula>
    </cfRule>
  </conditionalFormatting>
  <conditionalFormatting sqref="Q117">
    <cfRule type="cellIs" priority="532" operator="equal" aboveAverage="0" equalAverage="0" bottom="0" percent="0" rank="0" text="" dxfId="239">
      <formula>1</formula>
    </cfRule>
  </conditionalFormatting>
  <conditionalFormatting sqref="R117">
    <cfRule type="cellIs" priority="533" operator="equal" aboveAverage="0" equalAverage="0" bottom="0" percent="0" rank="0" text="" dxfId="240">
      <formula>1</formula>
    </cfRule>
  </conditionalFormatting>
  <conditionalFormatting sqref="G118">
    <cfRule type="cellIs" priority="534" operator="equal" aboveAverage="0" equalAverage="0" bottom="0" percent="0" rank="0" text="" dxfId="241">
      <formula>1</formula>
    </cfRule>
  </conditionalFormatting>
  <conditionalFormatting sqref="G119">
    <cfRule type="cellIs" priority="535" operator="equal" aboveAverage="0" equalAverage="0" bottom="0" percent="0" rank="0" text="" dxfId="242">
      <formula>1</formula>
    </cfRule>
  </conditionalFormatting>
  <conditionalFormatting sqref="G120">
    <cfRule type="cellIs" priority="536" operator="equal" aboveAverage="0" equalAverage="0" bottom="0" percent="0" rank="0" text="" dxfId="243">
      <formula>1</formula>
    </cfRule>
  </conditionalFormatting>
  <conditionalFormatting sqref="G121">
    <cfRule type="cellIs" priority="537" operator="equal" aboveAverage="0" equalAverage="0" bottom="0" percent="0" rank="0" text="" dxfId="244">
      <formula>1</formula>
    </cfRule>
  </conditionalFormatting>
  <conditionalFormatting sqref="G122">
    <cfRule type="cellIs" priority="538" operator="equal" aboveAverage="0" equalAverage="0" bottom="0" percent="0" rank="0" text="" dxfId="245">
      <formula>1</formula>
    </cfRule>
  </conditionalFormatting>
  <conditionalFormatting sqref="G123">
    <cfRule type="cellIs" priority="539" operator="equal" aboveAverage="0" equalAverage="0" bottom="0" percent="0" rank="0" text="" dxfId="246">
      <formula>1</formula>
    </cfRule>
  </conditionalFormatting>
  <conditionalFormatting sqref="G124:G125">
    <cfRule type="cellIs" priority="540" operator="equal" aboveAverage="0" equalAverage="0" bottom="0" percent="0" rank="0" text="" dxfId="247">
      <formula>1</formula>
    </cfRule>
  </conditionalFormatting>
  <conditionalFormatting sqref="H112">
    <cfRule type="cellIs" priority="541" operator="equal" aboveAverage="0" equalAverage="0" bottom="0" percent="0" rank="0" text="" dxfId="248">
      <formula>1</formula>
    </cfRule>
  </conditionalFormatting>
  <conditionalFormatting sqref="H358:R365">
    <cfRule type="cellIs" priority="542" operator="equal" aboveAverage="0" equalAverage="0" bottom="0" percent="0" rank="0" text="" dxfId="249">
      <formula>1</formula>
    </cfRule>
  </conditionalFormatting>
  <conditionalFormatting sqref="G357">
    <cfRule type="cellIs" priority="543" operator="equal" aboveAverage="0" equalAverage="0" bottom="0" percent="0" rank="0" text="" dxfId="250">
      <formula>1</formula>
    </cfRule>
  </conditionalFormatting>
  <conditionalFormatting sqref="H357">
    <cfRule type="cellIs" priority="544" operator="equal" aboveAverage="0" equalAverage="0" bottom="0" percent="0" rank="0" text="" dxfId="251">
      <formula>1</formula>
    </cfRule>
  </conditionalFormatting>
  <conditionalFormatting sqref="I357">
    <cfRule type="cellIs" priority="545" operator="equal" aboveAverage="0" equalAverage="0" bottom="0" percent="0" rank="0" text="" dxfId="252">
      <formula>1</formula>
    </cfRule>
  </conditionalFormatting>
  <conditionalFormatting sqref="J357">
    <cfRule type="cellIs" priority="546" operator="equal" aboveAverage="0" equalAverage="0" bottom="0" percent="0" rank="0" text="" dxfId="253">
      <formula>1</formula>
    </cfRule>
  </conditionalFormatting>
  <conditionalFormatting sqref="K357">
    <cfRule type="cellIs" priority="547" operator="equal" aboveAverage="0" equalAverage="0" bottom="0" percent="0" rank="0" text="" dxfId="254">
      <formula>1</formula>
    </cfRule>
  </conditionalFormatting>
  <conditionalFormatting sqref="L357">
    <cfRule type="cellIs" priority="548" operator="equal" aboveAverage="0" equalAverage="0" bottom="0" percent="0" rank="0" text="" dxfId="255">
      <formula>1</formula>
    </cfRule>
  </conditionalFormatting>
  <conditionalFormatting sqref="M357">
    <cfRule type="cellIs" priority="549" operator="equal" aboveAverage="0" equalAverage="0" bottom="0" percent="0" rank="0" text="" dxfId="256">
      <formula>1</formula>
    </cfRule>
  </conditionalFormatting>
  <conditionalFormatting sqref="N357">
    <cfRule type="cellIs" priority="550" operator="equal" aboveAverage="0" equalAverage="0" bottom="0" percent="0" rank="0" text="" dxfId="257">
      <formula>1</formula>
    </cfRule>
  </conditionalFormatting>
  <conditionalFormatting sqref="O357">
    <cfRule type="cellIs" priority="551" operator="equal" aboveAverage="0" equalAverage="0" bottom="0" percent="0" rank="0" text="" dxfId="258">
      <formula>1</formula>
    </cfRule>
  </conditionalFormatting>
  <conditionalFormatting sqref="P357">
    <cfRule type="cellIs" priority="552" operator="equal" aboveAverage="0" equalAverage="0" bottom="0" percent="0" rank="0" text="" dxfId="259">
      <formula>1</formula>
    </cfRule>
  </conditionalFormatting>
  <conditionalFormatting sqref="Q357">
    <cfRule type="cellIs" priority="553" operator="equal" aboveAverage="0" equalAverage="0" bottom="0" percent="0" rank="0" text="" dxfId="260">
      <formula>1</formula>
    </cfRule>
  </conditionalFormatting>
  <conditionalFormatting sqref="R357">
    <cfRule type="cellIs" priority="554" operator="equal" aboveAverage="0" equalAverage="0" bottom="0" percent="0" rank="0" text="" dxfId="261">
      <formula>1</formula>
    </cfRule>
  </conditionalFormatting>
  <conditionalFormatting sqref="G358">
    <cfRule type="cellIs" priority="555" operator="equal" aboveAverage="0" equalAverage="0" bottom="0" percent="0" rank="0" text="" dxfId="262">
      <formula>1</formula>
    </cfRule>
  </conditionalFormatting>
  <conditionalFormatting sqref="G359">
    <cfRule type="cellIs" priority="556" operator="equal" aboveAverage="0" equalAverage="0" bottom="0" percent="0" rank="0" text="" dxfId="263">
      <formula>1</formula>
    </cfRule>
  </conditionalFormatting>
  <conditionalFormatting sqref="G360">
    <cfRule type="cellIs" priority="557" operator="equal" aboveAverage="0" equalAverage="0" bottom="0" percent="0" rank="0" text="" dxfId="264">
      <formula>1</formula>
    </cfRule>
  </conditionalFormatting>
  <conditionalFormatting sqref="G361">
    <cfRule type="cellIs" priority="558" operator="equal" aboveAverage="0" equalAverage="0" bottom="0" percent="0" rank="0" text="" dxfId="265">
      <formula>1</formula>
    </cfRule>
  </conditionalFormatting>
  <conditionalFormatting sqref="G362">
    <cfRule type="cellIs" priority="559" operator="equal" aboveAverage="0" equalAverage="0" bottom="0" percent="0" rank="0" text="" dxfId="266">
      <formula>1</formula>
    </cfRule>
  </conditionalFormatting>
  <conditionalFormatting sqref="G363">
    <cfRule type="cellIs" priority="560" operator="equal" aboveAverage="0" equalAverage="0" bottom="0" percent="0" rank="0" text="" dxfId="267">
      <formula>1</formula>
    </cfRule>
  </conditionalFormatting>
  <conditionalFormatting sqref="G364:G365">
    <cfRule type="cellIs" priority="561" operator="equal" aboveAverage="0" equalAverage="0" bottom="0" percent="0" rank="0" text="" dxfId="268">
      <formula>1</formula>
    </cfRule>
  </conditionalFormatting>
  <conditionalFormatting sqref="H370:R377">
    <cfRule type="cellIs" priority="562" operator="equal" aboveAverage="0" equalAverage="0" bottom="0" percent="0" rank="0" text="" dxfId="269">
      <formula>1</formula>
    </cfRule>
  </conditionalFormatting>
  <conditionalFormatting sqref="G369">
    <cfRule type="cellIs" priority="563" operator="equal" aboveAverage="0" equalAverage="0" bottom="0" percent="0" rank="0" text="" dxfId="270">
      <formula>1</formula>
    </cfRule>
  </conditionalFormatting>
  <conditionalFormatting sqref="H369">
    <cfRule type="cellIs" priority="564" operator="equal" aboveAverage="0" equalAverage="0" bottom="0" percent="0" rank="0" text="" dxfId="271">
      <formula>1</formula>
    </cfRule>
  </conditionalFormatting>
  <conditionalFormatting sqref="I369">
    <cfRule type="cellIs" priority="565" operator="equal" aboveAverage="0" equalAverage="0" bottom="0" percent="0" rank="0" text="" dxfId="272">
      <formula>1</formula>
    </cfRule>
  </conditionalFormatting>
  <conditionalFormatting sqref="J369">
    <cfRule type="cellIs" priority="566" operator="equal" aboveAverage="0" equalAverage="0" bottom="0" percent="0" rank="0" text="" dxfId="273">
      <formula>1</formula>
    </cfRule>
  </conditionalFormatting>
  <conditionalFormatting sqref="K369">
    <cfRule type="cellIs" priority="567" operator="equal" aboveAverage="0" equalAverage="0" bottom="0" percent="0" rank="0" text="" dxfId="274">
      <formula>1</formula>
    </cfRule>
  </conditionalFormatting>
  <conditionalFormatting sqref="L369">
    <cfRule type="cellIs" priority="568" operator="equal" aboveAverage="0" equalAverage="0" bottom="0" percent="0" rank="0" text="" dxfId="275">
      <formula>1</formula>
    </cfRule>
  </conditionalFormatting>
  <conditionalFormatting sqref="M369">
    <cfRule type="cellIs" priority="569" operator="equal" aboveAverage="0" equalAverage="0" bottom="0" percent="0" rank="0" text="" dxfId="276">
      <formula>1</formula>
    </cfRule>
  </conditionalFormatting>
  <conditionalFormatting sqref="N369">
    <cfRule type="cellIs" priority="570" operator="equal" aboveAverage="0" equalAverage="0" bottom="0" percent="0" rank="0" text="" dxfId="277">
      <formula>1</formula>
    </cfRule>
  </conditionalFormatting>
  <conditionalFormatting sqref="O369">
    <cfRule type="cellIs" priority="571" operator="equal" aboveAverage="0" equalAverage="0" bottom="0" percent="0" rank="0" text="" dxfId="278">
      <formula>1</formula>
    </cfRule>
  </conditionalFormatting>
  <conditionalFormatting sqref="P369">
    <cfRule type="cellIs" priority="572" operator="equal" aboveAverage="0" equalAverage="0" bottom="0" percent="0" rank="0" text="" dxfId="279">
      <formula>1</formula>
    </cfRule>
  </conditionalFormatting>
  <conditionalFormatting sqref="Q369">
    <cfRule type="cellIs" priority="573" operator="equal" aboveAverage="0" equalAverage="0" bottom="0" percent="0" rank="0" text="" dxfId="280">
      <formula>1</formula>
    </cfRule>
  </conditionalFormatting>
  <conditionalFormatting sqref="R369">
    <cfRule type="cellIs" priority="574" operator="equal" aboveAverage="0" equalAverage="0" bottom="0" percent="0" rank="0" text="" dxfId="281">
      <formula>1</formula>
    </cfRule>
  </conditionalFormatting>
  <conditionalFormatting sqref="G370">
    <cfRule type="cellIs" priority="575" operator="equal" aboveAverage="0" equalAverage="0" bottom="0" percent="0" rank="0" text="" dxfId="282">
      <formula>1</formula>
    </cfRule>
  </conditionalFormatting>
  <conditionalFormatting sqref="G371">
    <cfRule type="cellIs" priority="576" operator="equal" aboveAverage="0" equalAverage="0" bottom="0" percent="0" rank="0" text="" dxfId="283">
      <formula>1</formula>
    </cfRule>
  </conditionalFormatting>
  <conditionalFormatting sqref="G372">
    <cfRule type="cellIs" priority="577" operator="equal" aboveAverage="0" equalAverage="0" bottom="0" percent="0" rank="0" text="" dxfId="284">
      <formula>1</formula>
    </cfRule>
  </conditionalFormatting>
  <conditionalFormatting sqref="G373">
    <cfRule type="cellIs" priority="578" operator="equal" aboveAverage="0" equalAverage="0" bottom="0" percent="0" rank="0" text="" dxfId="285">
      <formula>1</formula>
    </cfRule>
  </conditionalFormatting>
  <conditionalFormatting sqref="G374">
    <cfRule type="cellIs" priority="579" operator="equal" aboveAverage="0" equalAverage="0" bottom="0" percent="0" rank="0" text="" dxfId="286">
      <formula>1</formula>
    </cfRule>
  </conditionalFormatting>
  <conditionalFormatting sqref="G375">
    <cfRule type="cellIs" priority="580" operator="equal" aboveAverage="0" equalAverage="0" bottom="0" percent="0" rank="0" text="" dxfId="287">
      <formula>1</formula>
    </cfRule>
  </conditionalFormatting>
  <conditionalFormatting sqref="G376:G377">
    <cfRule type="cellIs" priority="581" operator="equal" aboveAverage="0" equalAverage="0" bottom="0" percent="0" rank="0" text="" dxfId="288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7E5F9F"/>
    <pageSetUpPr fitToPage="false"/>
  </sheetPr>
  <dimension ref="A1:AN6547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" activeCellId="0" sqref="G1"/>
    </sheetView>
  </sheetViews>
  <sheetFormatPr defaultRowHeight="14.85" zeroHeight="false" outlineLevelRow="0" outlineLevelCol="0"/>
  <cols>
    <col collapsed="false" customWidth="true" hidden="false" outlineLevel="0" max="1" min="1" style="70" width="11.98"/>
    <col collapsed="false" customWidth="true" hidden="false" outlineLevel="0" max="2" min="2" style="70" width="9.98"/>
    <col collapsed="false" customWidth="true" hidden="false" outlineLevel="0" max="3" min="3" style="70" width="5.7"/>
    <col collapsed="false" customWidth="true" hidden="false" outlineLevel="0" max="4" min="4" style="70" width="4.7"/>
    <col collapsed="false" customWidth="true" hidden="false" outlineLevel="0" max="5" min="5" style="70" width="4.12"/>
    <col collapsed="false" customWidth="true" hidden="false" outlineLevel="0" max="6" min="6" style="70" width="5.55"/>
    <col collapsed="false" customWidth="false" hidden="false" outlineLevel="0" max="8" min="7" style="70" width="11.49"/>
    <col collapsed="false" customWidth="true" hidden="false" outlineLevel="0" max="9" min="9" style="70" width="12.49"/>
    <col collapsed="false" customWidth="true" hidden="false" outlineLevel="0" max="10" min="10" style="70" width="9.84"/>
    <col collapsed="false" customWidth="true" hidden="false" outlineLevel="0" max="11" min="11" style="70" width="7.79"/>
    <col collapsed="false" customWidth="false" hidden="false" outlineLevel="0" max="12" min="12" style="70" width="11.49"/>
    <col collapsed="false" customWidth="true" hidden="false" outlineLevel="0" max="13" min="13" style="70" width="9.55"/>
    <col collapsed="false" customWidth="true" hidden="false" outlineLevel="0" max="14" min="14" style="70" width="9.49"/>
    <col collapsed="false" customWidth="true" hidden="false" outlineLevel="0" max="15" min="15" style="70" width="8.98"/>
    <col collapsed="false" customWidth="true" hidden="false" outlineLevel="0" max="16" min="16" style="70" width="7.49"/>
    <col collapsed="false" customWidth="true" hidden="false" outlineLevel="0" max="18" min="17" style="70" width="10.49"/>
    <col collapsed="false" customWidth="true" hidden="false" outlineLevel="0" max="19" min="19" style="70" width="7.49"/>
    <col collapsed="false" customWidth="true" hidden="false" outlineLevel="0" max="20" min="20" style="72" width="13.49"/>
    <col collapsed="false" customWidth="true" hidden="false" outlineLevel="0" max="21" min="21" style="72" width="12.98"/>
    <col collapsed="false" customWidth="true" hidden="false" outlineLevel="0" max="22" min="22" style="70" width="6.12"/>
    <col collapsed="false" customWidth="true" hidden="false" outlineLevel="0" max="23" min="23" style="70" width="7.84"/>
    <col collapsed="false" customWidth="true" hidden="false" outlineLevel="0" max="24" min="24" style="70" width="10.84"/>
    <col collapsed="false" customWidth="true" hidden="false" outlineLevel="0" max="254" min="25" style="70" width="8.49"/>
    <col collapsed="false" customWidth="true" hidden="false" outlineLevel="0" max="1025" min="255" style="0" width="8.49"/>
  </cols>
  <sheetData>
    <row r="1" customFormat="false" ht="14.85" hidden="false" customHeight="true" outlineLevel="0" collapsed="false">
      <c r="A1" s="73" t="s">
        <v>56</v>
      </c>
      <c r="B1" s="73"/>
      <c r="C1" s="73"/>
      <c r="D1" s="74"/>
      <c r="E1" s="74"/>
      <c r="F1" s="74"/>
      <c r="G1" s="72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</row>
    <row r="2" customFormat="false" ht="14.85" hidden="false" customHeight="true" outlineLevel="0" collapsed="false">
      <c r="A2" s="73" t="s">
        <v>57</v>
      </c>
      <c r="B2" s="75" t="str">
        <f aca="false">Grafik_Lipiec!B13</f>
        <v>DBC</v>
      </c>
      <c r="C2" s="75"/>
      <c r="D2" s="76"/>
      <c r="G2" s="72"/>
    </row>
    <row r="3" customFormat="false" ht="14.85" hidden="false" customHeight="true" outlineLevel="0" collapsed="false">
      <c r="A3" s="73" t="s">
        <v>58</v>
      </c>
      <c r="B3" s="75" t="str">
        <f aca="false">Grafik_Wrzesień!B14</f>
        <v>Wrzesień</v>
      </c>
      <c r="C3" s="75"/>
      <c r="D3" s="76"/>
      <c r="G3" s="72"/>
      <c r="W3" s="78"/>
    </row>
    <row r="4" s="80" customFormat="true" ht="14.85" hidden="false" customHeight="true" outlineLevel="0" collapsed="false">
      <c r="A4" s="73" t="s">
        <v>59</v>
      </c>
      <c r="B4" s="75" t="n">
        <f aca="false">Grafik_Wrzesień!B15</f>
        <v>2018</v>
      </c>
      <c r="C4" s="75"/>
      <c r="D4" s="76"/>
      <c r="E4" s="70"/>
      <c r="F4" s="70"/>
      <c r="G4" s="72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2"/>
      <c r="U4" s="72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</row>
    <row r="5" s="80" customFormat="true" ht="14.85" hidden="false" customHeight="true" outlineLevel="0" collapsed="false">
      <c r="A5" s="81" t="s">
        <v>60</v>
      </c>
      <c r="B5" s="75" t="n">
        <f aca="false">Grafik_Wrzesień!B48</f>
        <v>160</v>
      </c>
      <c r="C5" s="75"/>
      <c r="D5" s="76"/>
      <c r="E5" s="76"/>
      <c r="F5" s="76"/>
      <c r="G5" s="72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2"/>
      <c r="U5" s="72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</row>
    <row r="6" s="80" customFormat="true" ht="14.85" hidden="false" customHeight="true" outlineLevel="0" collapsed="false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2"/>
      <c r="U6" s="72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</row>
    <row r="7" s="80" customFormat="true" ht="42.2" hidden="false" customHeight="true" outlineLevel="0" collapsed="false">
      <c r="A7" s="82" t="str">
        <f aca="false">Grafik_Lipiec!B16</f>
        <v>niedziela</v>
      </c>
      <c r="B7" s="83" t="n">
        <f aca="false">Grafik_Lipiec!C16</f>
        <v>1</v>
      </c>
      <c r="C7" s="82" t="s">
        <v>61</v>
      </c>
      <c r="D7" s="82" t="s">
        <v>62</v>
      </c>
      <c r="E7" s="82"/>
      <c r="F7" s="82" t="s">
        <v>63</v>
      </c>
      <c r="G7" s="87" t="s">
        <v>82</v>
      </c>
      <c r="H7" s="87" t="s">
        <v>83</v>
      </c>
      <c r="I7" s="87" t="s">
        <v>84</v>
      </c>
      <c r="J7" s="87" t="s">
        <v>85</v>
      </c>
      <c r="K7" s="82" t="s">
        <v>86</v>
      </c>
      <c r="L7" s="87" t="s">
        <v>87</v>
      </c>
      <c r="M7" s="87" t="s">
        <v>88</v>
      </c>
      <c r="N7" s="82" t="s">
        <v>89</v>
      </c>
      <c r="O7" s="82" t="s">
        <v>90</v>
      </c>
      <c r="P7" s="82" t="s">
        <v>91</v>
      </c>
      <c r="Q7" s="87" t="s">
        <v>92</v>
      </c>
      <c r="R7" s="87" t="s">
        <v>93</v>
      </c>
      <c r="S7" s="87" t="s">
        <v>74</v>
      </c>
      <c r="T7" s="87" t="s">
        <v>16</v>
      </c>
      <c r="U7" s="72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</row>
    <row r="8" s="80" customFormat="true" ht="14.85" hidden="false" customHeight="true" outlineLevel="0" collapsed="false">
      <c r="A8" s="89" t="s">
        <v>76</v>
      </c>
      <c r="B8" s="89" t="s">
        <v>77</v>
      </c>
      <c r="C8" s="89"/>
      <c r="D8" s="89" t="s">
        <v>78</v>
      </c>
      <c r="E8" s="89" t="s">
        <v>79</v>
      </c>
      <c r="F8" s="89"/>
      <c r="G8" s="105"/>
      <c r="H8" s="105"/>
      <c r="I8" s="105"/>
      <c r="J8" s="106"/>
      <c r="K8" s="105"/>
      <c r="L8" s="89"/>
      <c r="M8" s="105"/>
      <c r="N8" s="105"/>
      <c r="O8" s="105"/>
      <c r="P8" s="105"/>
      <c r="Q8" s="105"/>
      <c r="R8" s="105"/>
      <c r="S8" s="107"/>
      <c r="T8" s="107"/>
      <c r="U8" s="72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</row>
    <row r="9" s="80" customFormat="true" ht="14.85" hidden="false" customHeight="true" outlineLevel="0" collapsed="false">
      <c r="A9" s="95" t="str">
        <f aca="false">Grafik_Wrzesień!D13</f>
        <v>Tomasz</v>
      </c>
      <c r="B9" s="95" t="str">
        <f aca="false">Grafik_Wrzesień!D14</f>
        <v>Kierownik</v>
      </c>
      <c r="C9" s="96" t="n">
        <f aca="false">$B$5-F9</f>
        <v>160</v>
      </c>
      <c r="D9" s="97" t="n">
        <f aca="false">Grafik_Wrzesień!D16</f>
        <v>0</v>
      </c>
      <c r="E9" s="98" t="n">
        <f aca="false">Grafik_Wrzesień!E16</f>
        <v>0</v>
      </c>
      <c r="F9" s="97" t="n">
        <f aca="false">E9-D9</f>
        <v>0</v>
      </c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00" t="s">
        <v>80</v>
      </c>
      <c r="T9" s="126"/>
      <c r="U9" s="72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</row>
    <row r="10" s="80" customFormat="true" ht="14.85" hidden="false" customHeight="true" outlineLevel="0" collapsed="false">
      <c r="A10" s="95" t="str">
        <f aca="false">Grafik_Wrzesień!H13</f>
        <v>Adrian</v>
      </c>
      <c r="B10" s="95" t="str">
        <f aca="false">Grafik_Wrzesień!H14</f>
        <v>Zastępca</v>
      </c>
      <c r="C10" s="96" t="n">
        <f aca="false">$B$5-F10</f>
        <v>160</v>
      </c>
      <c r="D10" s="97" t="n">
        <f aca="false">Grafik_Wrzesień!H16</f>
        <v>0</v>
      </c>
      <c r="E10" s="98" t="n">
        <f aca="false">Grafik_Wrzesień!I16</f>
        <v>0</v>
      </c>
      <c r="F10" s="97" t="n">
        <f aca="false">E10-D10</f>
        <v>0</v>
      </c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00" t="s">
        <v>80</v>
      </c>
      <c r="T10" s="126"/>
      <c r="U10" s="72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</row>
    <row r="11" s="80" customFormat="true" ht="14.85" hidden="false" customHeight="true" outlineLevel="0" collapsed="false">
      <c r="A11" s="95" t="str">
        <f aca="false">Grafik_Wrzesień!L13</f>
        <v>Damian</v>
      </c>
      <c r="B11" s="95" t="str">
        <f aca="false">Grafik_Wrzesień!L14</f>
        <v>Sprzedawca</v>
      </c>
      <c r="C11" s="96" t="n">
        <f aca="false">$B$5-F11</f>
        <v>160</v>
      </c>
      <c r="D11" s="97" t="n">
        <f aca="false">Grafik_Wrzesień!L16</f>
        <v>0</v>
      </c>
      <c r="E11" s="98" t="n">
        <f aca="false">Grafik_Wrzesień!M16</f>
        <v>0</v>
      </c>
      <c r="F11" s="97" t="n">
        <f aca="false">E11-D11</f>
        <v>0</v>
      </c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00" t="s">
        <v>80</v>
      </c>
      <c r="T11" s="126"/>
      <c r="U11" s="72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</row>
    <row r="12" s="80" customFormat="true" ht="14.85" hidden="false" customHeight="true" outlineLevel="0" collapsed="false">
      <c r="A12" s="95" t="str">
        <f aca="false">Grafik_Wrzesień!P13</f>
        <v>Michał</v>
      </c>
      <c r="B12" s="95" t="str">
        <f aca="false">Grafik_Wrzesień!P14</f>
        <v>Sprzedawca</v>
      </c>
      <c r="C12" s="96" t="n">
        <f aca="false">$B$5-F12</f>
        <v>160</v>
      </c>
      <c r="D12" s="97" t="n">
        <f aca="false">Grafik_Wrzesień!P16</f>
        <v>0</v>
      </c>
      <c r="E12" s="98" t="n">
        <f aca="false">Grafik_Wrzesień!Q16</f>
        <v>0</v>
      </c>
      <c r="F12" s="97" t="n">
        <f aca="false">E12-D12</f>
        <v>0</v>
      </c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00" t="s">
        <v>80</v>
      </c>
      <c r="T12" s="126"/>
      <c r="U12" s="72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</row>
    <row r="13" s="80" customFormat="true" ht="14.85" hidden="false" customHeight="true" outlineLevel="0" collapsed="false">
      <c r="A13" s="95" t="str">
        <f aca="false">Grafik_Wrzesień!T13</f>
        <v>Radosław</v>
      </c>
      <c r="B13" s="95" t="str">
        <f aca="false">Grafik_Wrzesień!T14</f>
        <v>Sprzedawca</v>
      </c>
      <c r="C13" s="96" t="n">
        <f aca="false">$B$5-F13</f>
        <v>160</v>
      </c>
      <c r="D13" s="97" t="n">
        <f aca="false">Grafik_Wrzesień!T16</f>
        <v>0</v>
      </c>
      <c r="E13" s="98" t="n">
        <f aca="false">Grafik_Wrzesień!U16</f>
        <v>0</v>
      </c>
      <c r="F13" s="97" t="n">
        <f aca="false">E13-D13</f>
        <v>0</v>
      </c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00" t="s">
        <v>80</v>
      </c>
      <c r="T13" s="126"/>
      <c r="U13" s="72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</row>
    <row r="14" s="80" customFormat="true" ht="14.85" hidden="false" customHeight="true" outlineLevel="0" collapsed="false">
      <c r="A14" s="95" t="str">
        <f aca="false">Grafik_Wrzesień!X13</f>
        <v>Jakub</v>
      </c>
      <c r="B14" s="95" t="str">
        <f aca="false">Grafik_Wrzesień!X14</f>
        <v>Sprzedawca</v>
      </c>
      <c r="C14" s="96" t="n">
        <f aca="false">$B$5-F14</f>
        <v>160</v>
      </c>
      <c r="D14" s="97" t="n">
        <f aca="false">Grafik_Wrzesień!X16</f>
        <v>0</v>
      </c>
      <c r="E14" s="98" t="n">
        <f aca="false">Grafik_Wrzesień!Y16</f>
        <v>0</v>
      </c>
      <c r="F14" s="97" t="n">
        <f aca="false">E14-D14</f>
        <v>0</v>
      </c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00" t="s">
        <v>80</v>
      </c>
      <c r="T14" s="126"/>
      <c r="U14" s="72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</row>
    <row r="15" s="80" customFormat="true" ht="14.85" hidden="false" customHeight="true" outlineLevel="0" collapsed="false">
      <c r="A15" s="95" t="str">
        <f aca="false">Grafik_Wrzesień!AB13</f>
        <v>Adrian</v>
      </c>
      <c r="B15" s="95" t="str">
        <f aca="false">Grafik_Wrzesień!AB14</f>
        <v>Sprzedawca</v>
      </c>
      <c r="C15" s="96" t="n">
        <f aca="false">$B$5-F15</f>
        <v>160</v>
      </c>
      <c r="D15" s="97" t="n">
        <f aca="false">Grafik_Wrzesień!AB16</f>
        <v>0</v>
      </c>
      <c r="E15" s="98" t="n">
        <f aca="false">Grafik_Wrzesień!AC16</f>
        <v>0</v>
      </c>
      <c r="F15" s="97" t="n">
        <f aca="false">E15-D15</f>
        <v>0</v>
      </c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00" t="s">
        <v>80</v>
      </c>
      <c r="T15" s="126"/>
      <c r="U15" s="72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</row>
    <row r="16" s="80" customFormat="true" ht="14.85" hidden="false" customHeight="true" outlineLevel="0" collapsed="false">
      <c r="A16" s="95" t="str">
        <f aca="false">Grafik_Wrzesień!AF13</f>
        <v>Radosław</v>
      </c>
      <c r="B16" s="95" t="str">
        <f aca="false">Grafik_Wrzesień!AF14</f>
        <v>Sprzedawca</v>
      </c>
      <c r="C16" s="96" t="n">
        <f aca="false">$B$5-F16</f>
        <v>160</v>
      </c>
      <c r="D16" s="97" t="n">
        <f aca="false">Grafik_Wrzesień!AF16</f>
        <v>0</v>
      </c>
      <c r="E16" s="97" t="n">
        <f aca="false">Grafik_Wrzesień!AG16</f>
        <v>0</v>
      </c>
      <c r="F16" s="97" t="n">
        <f aca="false">E16-D16</f>
        <v>0</v>
      </c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00" t="s">
        <v>80</v>
      </c>
      <c r="T16" s="126"/>
      <c r="U16" s="72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</row>
    <row r="17" s="80" customFormat="true" ht="14.85" hidden="false" customHeight="true" outlineLevel="0" collapsed="false">
      <c r="A17" s="95" t="str">
        <f aca="false">Grafik_Wrzesień!AJ13</f>
        <v>Kacper</v>
      </c>
      <c r="B17" s="95" t="str">
        <f aca="false">Grafik_Wrzesień!AJ14</f>
        <v>Sprzedawca</v>
      </c>
      <c r="C17" s="96" t="n">
        <f aca="false">$B$5-F17</f>
        <v>160</v>
      </c>
      <c r="D17" s="97" t="n">
        <f aca="false">Grafik_Wrzesień!AJ16</f>
        <v>0</v>
      </c>
      <c r="E17" s="97" t="n">
        <f aca="false">Grafik_Wrzesień!AK16</f>
        <v>0</v>
      </c>
      <c r="F17" s="97" t="n">
        <f aca="false">E17-D17</f>
        <v>0</v>
      </c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00" t="s">
        <v>80</v>
      </c>
      <c r="T17" s="126"/>
      <c r="U17" s="72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</row>
    <row r="18" s="80" customFormat="true" ht="14.85" hidden="false" customHeight="true" outlineLevel="0" collapsed="false">
      <c r="A18" s="70"/>
      <c r="B18" s="70"/>
      <c r="C18" s="70"/>
      <c r="D18" s="0"/>
      <c r="E18" s="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127"/>
      <c r="U18" s="72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</row>
    <row r="19" s="80" customFormat="true" ht="35.65" hidden="false" customHeight="true" outlineLevel="0" collapsed="false">
      <c r="A19" s="82" t="str">
        <f aca="false">Grafik_Lipiec!B17</f>
        <v>poniedziałek</v>
      </c>
      <c r="B19" s="83" t="n">
        <f aca="false">Grafik_Lipiec!C17</f>
        <v>2</v>
      </c>
      <c r="C19" s="82" t="s">
        <v>61</v>
      </c>
      <c r="D19" s="82" t="s">
        <v>62</v>
      </c>
      <c r="E19" s="82"/>
      <c r="F19" s="82" t="s">
        <v>63</v>
      </c>
      <c r="G19" s="84" t="str">
        <f aca="false">G7</f>
        <v>Przesunięcia
Przychodzące</v>
      </c>
      <c r="H19" s="84" t="str">
        <f aca="false">H7</f>
        <v>Przesunięcia
Wychodzące</v>
      </c>
      <c r="I19" s="84" t="str">
        <f aca="false">I7</f>
        <v>Merch
(układ. gablot)</v>
      </c>
      <c r="J19" s="84" t="str">
        <f aca="false">J7</f>
        <v>Czyszczenie strefy
(porządki)</v>
      </c>
      <c r="K19" s="84" t="str">
        <f aca="false">K7</f>
        <v>Metki</v>
      </c>
      <c r="L19" s="84" t="str">
        <f aca="false">L7</f>
        <v>Merch
Przychodzący</v>
      </c>
      <c r="M19" s="84" t="str">
        <f aca="false">M7</f>
        <v>Serwis,
Pick-up</v>
      </c>
      <c r="N19" s="84" t="str">
        <f aca="false">N7</f>
        <v>Maile</v>
      </c>
      <c r="O19" s="84" t="str">
        <f aca="false">O7</f>
        <v>Analizy</v>
      </c>
      <c r="P19" s="84" t="str">
        <f aca="false">P7</f>
        <v>Magazyn</v>
      </c>
      <c r="Q19" s="84" t="str">
        <f aca="false">Q7</f>
        <v>Inkaso,
Dokumenty</v>
      </c>
      <c r="R19" s="84" t="str">
        <f aca="false">R7</f>
        <v>Zamknięcie
Dnia</v>
      </c>
      <c r="S19" s="84" t="str">
        <f aca="false">S7</f>
        <v>Syt. Aw.</v>
      </c>
      <c r="T19" s="87" t="s">
        <v>16</v>
      </c>
      <c r="U19" s="72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</row>
    <row r="20" s="80" customFormat="true" ht="14.85" hidden="false" customHeight="true" outlineLevel="0" collapsed="false">
      <c r="A20" s="89" t="s">
        <v>76</v>
      </c>
      <c r="B20" s="89" t="s">
        <v>77</v>
      </c>
      <c r="C20" s="89"/>
      <c r="D20" s="89" t="s">
        <v>78</v>
      </c>
      <c r="E20" s="89" t="s">
        <v>79</v>
      </c>
      <c r="F20" s="89"/>
      <c r="G20" s="105"/>
      <c r="H20" s="105"/>
      <c r="I20" s="105"/>
      <c r="J20" s="106"/>
      <c r="K20" s="105"/>
      <c r="L20" s="89"/>
      <c r="M20" s="105"/>
      <c r="N20" s="105"/>
      <c r="O20" s="105"/>
      <c r="P20" s="105"/>
      <c r="Q20" s="105"/>
      <c r="R20" s="105"/>
      <c r="S20" s="107"/>
      <c r="T20" s="128"/>
      <c r="U20" s="72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</row>
    <row r="21" s="80" customFormat="true" ht="14.85" hidden="false" customHeight="true" outlineLevel="0" collapsed="false">
      <c r="A21" s="8" t="str">
        <f aca="false">A9</f>
        <v>Tomasz</v>
      </c>
      <c r="B21" s="109" t="str">
        <f aca="false">B9</f>
        <v>Kierownik</v>
      </c>
      <c r="C21" s="96" t="n">
        <f aca="false">C9-F21</f>
        <v>160</v>
      </c>
      <c r="D21" s="95" t="n">
        <f aca="false">Grafik_Wrzesień!D17</f>
        <v>0</v>
      </c>
      <c r="E21" s="110" t="n">
        <f aca="false">Grafik_Wrzesień!E17</f>
        <v>0</v>
      </c>
      <c r="F21" s="95" t="n">
        <f aca="false">E21-D21</f>
        <v>0</v>
      </c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 t="s">
        <v>80</v>
      </c>
      <c r="T21" s="126"/>
      <c r="U21" s="72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</row>
    <row r="22" s="80" customFormat="true" ht="14.85" hidden="false" customHeight="true" outlineLevel="0" collapsed="false">
      <c r="A22" s="8" t="str">
        <f aca="false">A10</f>
        <v>Adrian</v>
      </c>
      <c r="B22" s="109" t="str">
        <f aca="false">B10</f>
        <v>Zastępca</v>
      </c>
      <c r="C22" s="96" t="n">
        <f aca="false">C10-F22</f>
        <v>160</v>
      </c>
      <c r="D22" s="95" t="n">
        <f aca="false">Grafik_Wrzesień!H17</f>
        <v>0</v>
      </c>
      <c r="E22" s="110" t="n">
        <f aca="false">Grafik_Wrzesień!I17</f>
        <v>0</v>
      </c>
      <c r="F22" s="95" t="n">
        <f aca="false">E22-D22</f>
        <v>0</v>
      </c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 t="s">
        <v>80</v>
      </c>
      <c r="T22" s="126"/>
      <c r="U22" s="72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</row>
    <row r="23" s="80" customFormat="true" ht="14.85" hidden="false" customHeight="true" outlineLevel="0" collapsed="false">
      <c r="A23" s="8" t="str">
        <f aca="false">A11</f>
        <v>Damian</v>
      </c>
      <c r="B23" s="109" t="str">
        <f aca="false">B11</f>
        <v>Sprzedawca</v>
      </c>
      <c r="C23" s="96" t="n">
        <f aca="false">C11-F23</f>
        <v>160</v>
      </c>
      <c r="D23" s="95" t="n">
        <f aca="false">Grafik_Wrzesień!L17</f>
        <v>0</v>
      </c>
      <c r="E23" s="110" t="n">
        <f aca="false">Grafik_Wrzesień!M17</f>
        <v>0</v>
      </c>
      <c r="F23" s="95" t="n">
        <f aca="false">E23-D23</f>
        <v>0</v>
      </c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 t="s">
        <v>80</v>
      </c>
      <c r="T23" s="126"/>
      <c r="U23" s="72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</row>
    <row r="24" s="80" customFormat="true" ht="14.85" hidden="false" customHeight="true" outlineLevel="0" collapsed="false">
      <c r="A24" s="8" t="str">
        <f aca="false">A12</f>
        <v>Michał</v>
      </c>
      <c r="B24" s="109" t="str">
        <f aca="false">B12</f>
        <v>Sprzedawca</v>
      </c>
      <c r="C24" s="96" t="n">
        <f aca="false">C12-F24</f>
        <v>160</v>
      </c>
      <c r="D24" s="95" t="n">
        <f aca="false">Grafik_Wrzesień!P17</f>
        <v>0</v>
      </c>
      <c r="E24" s="110" t="n">
        <f aca="false">Grafik_Wrzesień!Q17</f>
        <v>0</v>
      </c>
      <c r="F24" s="95" t="n">
        <f aca="false">E24-D24</f>
        <v>0</v>
      </c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 t="s">
        <v>80</v>
      </c>
      <c r="T24" s="126"/>
      <c r="U24" s="72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</row>
    <row r="25" s="80" customFormat="true" ht="14.85" hidden="false" customHeight="true" outlineLevel="0" collapsed="false">
      <c r="A25" s="8" t="str">
        <f aca="false">A13</f>
        <v>Radosław</v>
      </c>
      <c r="B25" s="109" t="str">
        <f aca="false">B13</f>
        <v>Sprzedawca</v>
      </c>
      <c r="C25" s="96" t="n">
        <f aca="false">C13-F25</f>
        <v>160</v>
      </c>
      <c r="D25" s="95" t="n">
        <f aca="false">Grafik_Wrzesień!T17</f>
        <v>0</v>
      </c>
      <c r="E25" s="110" t="n">
        <f aca="false">Grafik_Wrzesień!U17</f>
        <v>0</v>
      </c>
      <c r="F25" s="95" t="n">
        <f aca="false">E25-D25</f>
        <v>0</v>
      </c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 t="s">
        <v>80</v>
      </c>
      <c r="T25" s="126"/>
      <c r="U25" s="72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</row>
    <row r="26" s="80" customFormat="true" ht="14.85" hidden="false" customHeight="true" outlineLevel="0" collapsed="false">
      <c r="A26" s="8" t="str">
        <f aca="false">A14</f>
        <v>Jakub</v>
      </c>
      <c r="B26" s="109" t="str">
        <f aca="false">B14</f>
        <v>Sprzedawca</v>
      </c>
      <c r="C26" s="96" t="n">
        <f aca="false">C14-F26</f>
        <v>160</v>
      </c>
      <c r="D26" s="95" t="n">
        <f aca="false">Grafik_Wrzesień!X17</f>
        <v>0</v>
      </c>
      <c r="E26" s="110" t="n">
        <f aca="false">Grafik_Wrzesień!Y17</f>
        <v>0</v>
      </c>
      <c r="F26" s="95" t="n">
        <f aca="false">E26-D26</f>
        <v>0</v>
      </c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 t="s">
        <v>80</v>
      </c>
      <c r="T26" s="126"/>
      <c r="U26" s="72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</row>
    <row r="27" s="80" customFormat="true" ht="14.85" hidden="false" customHeight="true" outlineLevel="0" collapsed="false">
      <c r="A27" s="8" t="str">
        <f aca="false">A15</f>
        <v>Adrian</v>
      </c>
      <c r="B27" s="109" t="str">
        <f aca="false">B15</f>
        <v>Sprzedawca</v>
      </c>
      <c r="C27" s="96" t="n">
        <f aca="false">C15-F27</f>
        <v>160</v>
      </c>
      <c r="D27" s="95" t="n">
        <f aca="false">Grafik_Wrzesień!AB17</f>
        <v>0</v>
      </c>
      <c r="E27" s="110" t="n">
        <f aca="false">Grafik_Wrzesień!AC17</f>
        <v>0</v>
      </c>
      <c r="F27" s="95" t="n">
        <f aca="false">E27-D27</f>
        <v>0</v>
      </c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 t="s">
        <v>80</v>
      </c>
      <c r="T27" s="126"/>
      <c r="U27" s="72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</row>
    <row r="28" s="80" customFormat="true" ht="14.85" hidden="false" customHeight="true" outlineLevel="0" collapsed="false">
      <c r="A28" s="8" t="str">
        <f aca="false">A16</f>
        <v>Radosław</v>
      </c>
      <c r="B28" s="109" t="str">
        <f aca="false">B16</f>
        <v>Sprzedawca</v>
      </c>
      <c r="C28" s="96" t="n">
        <f aca="false">C16-F28</f>
        <v>160</v>
      </c>
      <c r="D28" s="95" t="n">
        <f aca="false">Grafik_Wrzesień!AF17</f>
        <v>0</v>
      </c>
      <c r="E28" s="95" t="n">
        <f aca="false">Grafik_Wrzesień!AG17</f>
        <v>0</v>
      </c>
      <c r="F28" s="95" t="n">
        <f aca="false">E28-D28</f>
        <v>0</v>
      </c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 t="s">
        <v>80</v>
      </c>
      <c r="T28" s="126"/>
      <c r="U28" s="72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</row>
    <row r="29" s="80" customFormat="true" ht="14.85" hidden="false" customHeight="true" outlineLevel="0" collapsed="false">
      <c r="A29" s="8" t="str">
        <f aca="false">A17</f>
        <v>Kacper</v>
      </c>
      <c r="B29" s="109" t="str">
        <f aca="false">B17</f>
        <v>Sprzedawca</v>
      </c>
      <c r="C29" s="96" t="n">
        <f aca="false">C17-F29</f>
        <v>160</v>
      </c>
      <c r="D29" s="95" t="n">
        <f aca="false">Grafik_Wrzesień!AJ17</f>
        <v>0</v>
      </c>
      <c r="E29" s="95" t="n">
        <f aca="false">Grafik_Wrzesień!AK17</f>
        <v>0</v>
      </c>
      <c r="F29" s="95" t="n">
        <f aca="false">E29-D29</f>
        <v>0</v>
      </c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 t="s">
        <v>80</v>
      </c>
      <c r="T29" s="126"/>
      <c r="U29" s="72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</row>
    <row r="30" s="80" customFormat="true" ht="14.85" hidden="false" customHeight="true" outlineLevel="0" collapsed="false">
      <c r="A30" s="70"/>
      <c r="B30" s="70"/>
      <c r="C30" s="70"/>
      <c r="D30" s="0"/>
      <c r="E30" s="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127"/>
      <c r="U30" s="72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</row>
    <row r="31" s="80" customFormat="true" ht="35.65" hidden="false" customHeight="true" outlineLevel="0" collapsed="false">
      <c r="A31" s="82" t="str">
        <f aca="false">Grafik_Lipiec!B18</f>
        <v>wtorek</v>
      </c>
      <c r="B31" s="82" t="n">
        <f aca="false">Grafik_Lipiec!C18</f>
        <v>3</v>
      </c>
      <c r="C31" s="82" t="s">
        <v>61</v>
      </c>
      <c r="D31" s="82" t="s">
        <v>62</v>
      </c>
      <c r="E31" s="82"/>
      <c r="F31" s="82" t="s">
        <v>63</v>
      </c>
      <c r="G31" s="84" t="str">
        <f aca="false">G19</f>
        <v>Przesunięcia
Przychodzące</v>
      </c>
      <c r="H31" s="84" t="str">
        <f aca="false">H19</f>
        <v>Przesunięcia
Wychodzące</v>
      </c>
      <c r="I31" s="84" t="str">
        <f aca="false">I19</f>
        <v>Merch
(układ. gablot)</v>
      </c>
      <c r="J31" s="84" t="str">
        <f aca="false">J19</f>
        <v>Czyszczenie strefy
(porządki)</v>
      </c>
      <c r="K31" s="84" t="str">
        <f aca="false">K19</f>
        <v>Metki</v>
      </c>
      <c r="L31" s="84" t="str">
        <f aca="false">L19</f>
        <v>Merch
Przychodzący</v>
      </c>
      <c r="M31" s="84" t="str">
        <f aca="false">M19</f>
        <v>Serwis,
Pick-up</v>
      </c>
      <c r="N31" s="84" t="str">
        <f aca="false">N19</f>
        <v>Maile</v>
      </c>
      <c r="O31" s="84" t="str">
        <f aca="false">O19</f>
        <v>Analizy</v>
      </c>
      <c r="P31" s="84" t="str">
        <f aca="false">P19</f>
        <v>Magazyn</v>
      </c>
      <c r="Q31" s="84" t="str">
        <f aca="false">Q19</f>
        <v>Inkaso,
Dokumenty</v>
      </c>
      <c r="R31" s="84" t="str">
        <f aca="false">R19</f>
        <v>Zamknięcie
Dnia</v>
      </c>
      <c r="S31" s="84" t="str">
        <f aca="false">S19</f>
        <v>Syt. Aw.</v>
      </c>
      <c r="T31" s="87" t="s">
        <v>16</v>
      </c>
      <c r="U31" s="72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</row>
    <row r="32" s="80" customFormat="true" ht="14.85" hidden="false" customHeight="true" outlineLevel="0" collapsed="false">
      <c r="A32" s="89" t="s">
        <v>76</v>
      </c>
      <c r="B32" s="89" t="s">
        <v>77</v>
      </c>
      <c r="C32" s="89"/>
      <c r="D32" s="89" t="s">
        <v>78</v>
      </c>
      <c r="E32" s="89" t="s">
        <v>79</v>
      </c>
      <c r="F32" s="89"/>
      <c r="G32" s="105"/>
      <c r="H32" s="105"/>
      <c r="I32" s="105"/>
      <c r="J32" s="106"/>
      <c r="K32" s="105"/>
      <c r="L32" s="89"/>
      <c r="M32" s="105"/>
      <c r="N32" s="105"/>
      <c r="O32" s="105"/>
      <c r="P32" s="105"/>
      <c r="Q32" s="105"/>
      <c r="R32" s="105"/>
      <c r="S32" s="107"/>
      <c r="T32" s="128"/>
      <c r="U32" s="72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</row>
    <row r="33" s="80" customFormat="true" ht="14.85" hidden="false" customHeight="true" outlineLevel="0" collapsed="false">
      <c r="A33" s="110" t="str">
        <f aca="false">A21</f>
        <v>Tomasz</v>
      </c>
      <c r="B33" s="95" t="str">
        <f aca="false">B21</f>
        <v>Kierownik</v>
      </c>
      <c r="C33" s="96" t="n">
        <f aca="false">C21-F33</f>
        <v>160</v>
      </c>
      <c r="D33" s="95" t="n">
        <f aca="false">Grafik_Wrzesień!D18</f>
        <v>0</v>
      </c>
      <c r="E33" s="110" t="n">
        <f aca="false">Grafik_Wrzesień!E18</f>
        <v>0</v>
      </c>
      <c r="F33" s="95" t="n">
        <f aca="false">E33-D33</f>
        <v>0</v>
      </c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 t="s">
        <v>80</v>
      </c>
      <c r="T33" s="126"/>
      <c r="U33" s="72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</row>
    <row r="34" s="80" customFormat="true" ht="14.85" hidden="false" customHeight="true" outlineLevel="0" collapsed="false">
      <c r="A34" s="110" t="str">
        <f aca="false">A22</f>
        <v>Adrian</v>
      </c>
      <c r="B34" s="95" t="str">
        <f aca="false">B22</f>
        <v>Zastępca</v>
      </c>
      <c r="C34" s="96" t="n">
        <f aca="false">C22-F34</f>
        <v>160</v>
      </c>
      <c r="D34" s="95" t="n">
        <f aca="false">Grafik_Wrzesień!H18</f>
        <v>0</v>
      </c>
      <c r="E34" s="110" t="n">
        <f aca="false">Grafik_Wrzesień!I18</f>
        <v>0</v>
      </c>
      <c r="F34" s="95" t="n">
        <f aca="false">E34-D34</f>
        <v>0</v>
      </c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 t="s">
        <v>80</v>
      </c>
      <c r="T34" s="126"/>
      <c r="U34" s="72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</row>
    <row r="35" s="80" customFormat="true" ht="14.85" hidden="false" customHeight="true" outlineLevel="0" collapsed="false">
      <c r="A35" s="110" t="str">
        <f aca="false">A23</f>
        <v>Damian</v>
      </c>
      <c r="B35" s="95" t="str">
        <f aca="false">B23</f>
        <v>Sprzedawca</v>
      </c>
      <c r="C35" s="96" t="n">
        <f aca="false">C23-F35</f>
        <v>160</v>
      </c>
      <c r="D35" s="95" t="n">
        <f aca="false">Grafik_Wrzesień!L18</f>
        <v>0</v>
      </c>
      <c r="E35" s="110" t="n">
        <f aca="false">Grafik_Wrzesień!M18</f>
        <v>0</v>
      </c>
      <c r="F35" s="95" t="n">
        <f aca="false">E35-D35</f>
        <v>0</v>
      </c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 t="s">
        <v>80</v>
      </c>
      <c r="T35" s="126"/>
      <c r="U35" s="72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</row>
    <row r="36" s="80" customFormat="true" ht="14.85" hidden="false" customHeight="true" outlineLevel="0" collapsed="false">
      <c r="A36" s="110" t="str">
        <f aca="false">A24</f>
        <v>Michał</v>
      </c>
      <c r="B36" s="95" t="str">
        <f aca="false">B24</f>
        <v>Sprzedawca</v>
      </c>
      <c r="C36" s="96" t="n">
        <f aca="false">C24-F36</f>
        <v>160</v>
      </c>
      <c r="D36" s="95" t="n">
        <f aca="false">Grafik_Wrzesień!P18</f>
        <v>0</v>
      </c>
      <c r="E36" s="110" t="n">
        <f aca="false">Grafik_Wrzesień!Q18</f>
        <v>0</v>
      </c>
      <c r="F36" s="95" t="n">
        <f aca="false">E36-D36</f>
        <v>0</v>
      </c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 t="s">
        <v>80</v>
      </c>
      <c r="T36" s="126"/>
      <c r="U36" s="72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</row>
    <row r="37" s="80" customFormat="true" ht="14.85" hidden="false" customHeight="true" outlineLevel="0" collapsed="false">
      <c r="A37" s="110" t="str">
        <f aca="false">A25</f>
        <v>Radosław</v>
      </c>
      <c r="B37" s="95" t="str">
        <f aca="false">B25</f>
        <v>Sprzedawca</v>
      </c>
      <c r="C37" s="96" t="n">
        <f aca="false">C25-F37</f>
        <v>160</v>
      </c>
      <c r="D37" s="95" t="n">
        <f aca="false">Grafik_Wrzesień!T18</f>
        <v>0</v>
      </c>
      <c r="E37" s="110" t="n">
        <f aca="false">Grafik_Wrzesień!U18</f>
        <v>0</v>
      </c>
      <c r="F37" s="95" t="n">
        <f aca="false">E37-D37</f>
        <v>0</v>
      </c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 t="s">
        <v>80</v>
      </c>
      <c r="T37" s="126"/>
      <c r="U37" s="72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</row>
    <row r="38" s="80" customFormat="true" ht="14.85" hidden="false" customHeight="true" outlineLevel="0" collapsed="false">
      <c r="A38" s="110" t="str">
        <f aca="false">A26</f>
        <v>Jakub</v>
      </c>
      <c r="B38" s="95" t="str">
        <f aca="false">B26</f>
        <v>Sprzedawca</v>
      </c>
      <c r="C38" s="96" t="n">
        <f aca="false">C26-F38</f>
        <v>160</v>
      </c>
      <c r="D38" s="95" t="n">
        <f aca="false">Grafik_Wrzesień!X18</f>
        <v>0</v>
      </c>
      <c r="E38" s="110" t="n">
        <f aca="false">Grafik_Wrzesień!Y18</f>
        <v>0</v>
      </c>
      <c r="F38" s="95" t="n">
        <f aca="false">E38-D38</f>
        <v>0</v>
      </c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 t="s">
        <v>80</v>
      </c>
      <c r="T38" s="126"/>
      <c r="U38" s="72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</row>
    <row r="39" s="80" customFormat="true" ht="14.85" hidden="false" customHeight="true" outlineLevel="0" collapsed="false">
      <c r="A39" s="110" t="str">
        <f aca="false">A27</f>
        <v>Adrian</v>
      </c>
      <c r="B39" s="95" t="str">
        <f aca="false">B27</f>
        <v>Sprzedawca</v>
      </c>
      <c r="C39" s="96" t="n">
        <f aca="false">C27-F39</f>
        <v>160</v>
      </c>
      <c r="D39" s="95" t="n">
        <f aca="false">Grafik_Wrzesień!AB18</f>
        <v>0</v>
      </c>
      <c r="E39" s="110" t="n">
        <f aca="false">Grafik_Wrzesień!AC18</f>
        <v>0</v>
      </c>
      <c r="F39" s="95" t="n">
        <f aca="false">E39-D39</f>
        <v>0</v>
      </c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 t="s">
        <v>80</v>
      </c>
      <c r="T39" s="126"/>
      <c r="U39" s="72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</row>
    <row r="40" s="80" customFormat="true" ht="14.85" hidden="false" customHeight="true" outlineLevel="0" collapsed="false">
      <c r="A40" s="110" t="str">
        <f aca="false">A28</f>
        <v>Radosław</v>
      </c>
      <c r="B40" s="95" t="str">
        <f aca="false">B28</f>
        <v>Sprzedawca</v>
      </c>
      <c r="C40" s="96" t="n">
        <f aca="false">C28-F40</f>
        <v>160</v>
      </c>
      <c r="D40" s="95" t="n">
        <f aca="false">Grafik_Wrzesień!AF18</f>
        <v>0</v>
      </c>
      <c r="E40" s="95" t="n">
        <f aca="false">Grafik_Wrzesień!AG18</f>
        <v>0</v>
      </c>
      <c r="F40" s="95" t="n">
        <f aca="false">E40-D40</f>
        <v>0</v>
      </c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 t="s">
        <v>80</v>
      </c>
      <c r="T40" s="126"/>
      <c r="U40" s="72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</row>
    <row r="41" s="80" customFormat="true" ht="14.85" hidden="false" customHeight="true" outlineLevel="0" collapsed="false">
      <c r="A41" s="110" t="str">
        <f aca="false">A29</f>
        <v>Kacper</v>
      </c>
      <c r="B41" s="95" t="str">
        <f aca="false">B29</f>
        <v>Sprzedawca</v>
      </c>
      <c r="C41" s="96" t="n">
        <f aca="false">C29-F41</f>
        <v>160</v>
      </c>
      <c r="D41" s="95" t="n">
        <f aca="false">Grafik_Wrzesień!AJ18</f>
        <v>0</v>
      </c>
      <c r="E41" s="95" t="n">
        <f aca="false">Grafik_Wrzesień!AK18</f>
        <v>0</v>
      </c>
      <c r="F41" s="95" t="n">
        <f aca="false">E41-D41</f>
        <v>0</v>
      </c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 t="s">
        <v>80</v>
      </c>
      <c r="T41" s="126"/>
      <c r="U41" s="72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</row>
    <row r="42" s="80" customFormat="true" ht="14.85" hidden="false" customHeight="true" outlineLevel="0" collapsed="false">
      <c r="A42" s="70"/>
      <c r="B42" s="70"/>
      <c r="C42" s="70"/>
      <c r="D42" s="0"/>
      <c r="E42" s="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127"/>
      <c r="U42" s="72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</row>
    <row r="43" s="80" customFormat="true" ht="35.65" hidden="false" customHeight="true" outlineLevel="0" collapsed="false">
      <c r="A43" s="82" t="str">
        <f aca="false">Grafik_Lipiec!B19</f>
        <v>środa</v>
      </c>
      <c r="B43" s="83" t="n">
        <f aca="false">Grafik_Lipiec!C19</f>
        <v>4</v>
      </c>
      <c r="C43" s="82" t="s">
        <v>61</v>
      </c>
      <c r="D43" s="82" t="s">
        <v>62</v>
      </c>
      <c r="E43" s="82"/>
      <c r="F43" s="82" t="s">
        <v>63</v>
      </c>
      <c r="G43" s="84" t="str">
        <f aca="false">G31</f>
        <v>Przesunięcia
Przychodzące</v>
      </c>
      <c r="H43" s="84" t="str">
        <f aca="false">H31</f>
        <v>Przesunięcia
Wychodzące</v>
      </c>
      <c r="I43" s="84" t="str">
        <f aca="false">I31</f>
        <v>Merch
(układ. gablot)</v>
      </c>
      <c r="J43" s="84" t="str">
        <f aca="false">J31</f>
        <v>Czyszczenie strefy
(porządki)</v>
      </c>
      <c r="K43" s="84" t="str">
        <f aca="false">K31</f>
        <v>Metki</v>
      </c>
      <c r="L43" s="84" t="str">
        <f aca="false">L31</f>
        <v>Merch
Przychodzący</v>
      </c>
      <c r="M43" s="84" t="str">
        <f aca="false">M31</f>
        <v>Serwis,
Pick-up</v>
      </c>
      <c r="N43" s="84" t="str">
        <f aca="false">N31</f>
        <v>Maile</v>
      </c>
      <c r="O43" s="84" t="str">
        <f aca="false">O31</f>
        <v>Analizy</v>
      </c>
      <c r="P43" s="84" t="str">
        <f aca="false">P31</f>
        <v>Magazyn</v>
      </c>
      <c r="Q43" s="84" t="str">
        <f aca="false">Q31</f>
        <v>Inkaso,
Dokumenty</v>
      </c>
      <c r="R43" s="84" t="str">
        <f aca="false">R31</f>
        <v>Zamknięcie
Dnia</v>
      </c>
      <c r="S43" s="84" t="str">
        <f aca="false">S31</f>
        <v>Syt. Aw.</v>
      </c>
      <c r="T43" s="87" t="s">
        <v>16</v>
      </c>
      <c r="U43" s="72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</row>
    <row r="44" s="80" customFormat="true" ht="14.85" hidden="false" customHeight="true" outlineLevel="0" collapsed="false">
      <c r="A44" s="89" t="s">
        <v>76</v>
      </c>
      <c r="B44" s="89" t="s">
        <v>77</v>
      </c>
      <c r="C44" s="89"/>
      <c r="D44" s="89" t="s">
        <v>78</v>
      </c>
      <c r="E44" s="89" t="s">
        <v>79</v>
      </c>
      <c r="F44" s="89"/>
      <c r="G44" s="105"/>
      <c r="H44" s="105"/>
      <c r="I44" s="105"/>
      <c r="J44" s="106"/>
      <c r="K44" s="105"/>
      <c r="L44" s="89"/>
      <c r="M44" s="105"/>
      <c r="N44" s="105"/>
      <c r="O44" s="105"/>
      <c r="P44" s="105"/>
      <c r="Q44" s="105"/>
      <c r="R44" s="105"/>
      <c r="S44" s="107"/>
      <c r="T44" s="128"/>
      <c r="U44" s="72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</row>
    <row r="45" s="80" customFormat="true" ht="14.85" hidden="false" customHeight="true" outlineLevel="0" collapsed="false">
      <c r="A45" s="8" t="str">
        <f aca="false">A33</f>
        <v>Tomasz</v>
      </c>
      <c r="B45" s="109" t="str">
        <f aca="false">B33</f>
        <v>Kierownik</v>
      </c>
      <c r="C45" s="96" t="n">
        <f aca="false">C33-F45</f>
        <v>160</v>
      </c>
      <c r="D45" s="95" t="n">
        <f aca="false">Grafik_Wrzesień!D19</f>
        <v>0</v>
      </c>
      <c r="E45" s="110" t="n">
        <f aca="false">Grafik_Wrzesień!E19</f>
        <v>0</v>
      </c>
      <c r="F45" s="95" t="n">
        <f aca="false">E45-D45</f>
        <v>0</v>
      </c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 t="s">
        <v>80</v>
      </c>
      <c r="T45" s="126"/>
      <c r="U45" s="72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</row>
    <row r="46" s="80" customFormat="true" ht="14.85" hidden="false" customHeight="true" outlineLevel="0" collapsed="false">
      <c r="A46" s="8" t="str">
        <f aca="false">A34</f>
        <v>Adrian</v>
      </c>
      <c r="B46" s="109" t="str">
        <f aca="false">B34</f>
        <v>Zastępca</v>
      </c>
      <c r="C46" s="96" t="n">
        <f aca="false">C34-F46</f>
        <v>160</v>
      </c>
      <c r="D46" s="95" t="n">
        <f aca="false">Grafik_Wrzesień!H19</f>
        <v>0</v>
      </c>
      <c r="E46" s="110" t="n">
        <f aca="false">Grafik_Wrzesień!I19</f>
        <v>0</v>
      </c>
      <c r="F46" s="95" t="n">
        <f aca="false">E46-D46</f>
        <v>0</v>
      </c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 t="s">
        <v>80</v>
      </c>
      <c r="T46" s="126"/>
      <c r="U46" s="72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</row>
    <row r="47" s="80" customFormat="true" ht="14.85" hidden="false" customHeight="true" outlineLevel="0" collapsed="false">
      <c r="A47" s="8" t="str">
        <f aca="false">A35</f>
        <v>Damian</v>
      </c>
      <c r="B47" s="109" t="str">
        <f aca="false">B35</f>
        <v>Sprzedawca</v>
      </c>
      <c r="C47" s="96" t="n">
        <f aca="false">C35-F47</f>
        <v>160</v>
      </c>
      <c r="D47" s="95" t="n">
        <f aca="false">Grafik_Wrzesień!L19</f>
        <v>0</v>
      </c>
      <c r="E47" s="110" t="n">
        <f aca="false">Grafik_Wrzesień!M19</f>
        <v>0</v>
      </c>
      <c r="F47" s="95" t="n">
        <f aca="false">E47-D47</f>
        <v>0</v>
      </c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 t="s">
        <v>80</v>
      </c>
      <c r="T47" s="126"/>
      <c r="U47" s="72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</row>
    <row r="48" s="80" customFormat="true" ht="14.85" hidden="false" customHeight="true" outlineLevel="0" collapsed="false">
      <c r="A48" s="8" t="str">
        <f aca="false">A36</f>
        <v>Michał</v>
      </c>
      <c r="B48" s="109" t="str">
        <f aca="false">B36</f>
        <v>Sprzedawca</v>
      </c>
      <c r="C48" s="96" t="n">
        <f aca="false">C36-F48</f>
        <v>160</v>
      </c>
      <c r="D48" s="95" t="n">
        <f aca="false">Grafik_Wrzesień!P19</f>
        <v>0</v>
      </c>
      <c r="E48" s="110" t="n">
        <f aca="false">Grafik_Wrzesień!Q19</f>
        <v>0</v>
      </c>
      <c r="F48" s="95" t="n">
        <f aca="false">E48-D48</f>
        <v>0</v>
      </c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 t="s">
        <v>80</v>
      </c>
      <c r="T48" s="126"/>
      <c r="U48" s="72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</row>
    <row r="49" s="80" customFormat="true" ht="14.85" hidden="false" customHeight="true" outlineLevel="0" collapsed="false">
      <c r="A49" s="8" t="str">
        <f aca="false">A37</f>
        <v>Radosław</v>
      </c>
      <c r="B49" s="109" t="str">
        <f aca="false">B37</f>
        <v>Sprzedawca</v>
      </c>
      <c r="C49" s="96" t="n">
        <f aca="false">C37-F49</f>
        <v>160</v>
      </c>
      <c r="D49" s="95" t="n">
        <f aca="false">Grafik_Wrzesień!T19</f>
        <v>0</v>
      </c>
      <c r="E49" s="110" t="n">
        <f aca="false">Grafik_Wrzesień!U19</f>
        <v>0</v>
      </c>
      <c r="F49" s="95" t="n">
        <f aca="false">E49-D49</f>
        <v>0</v>
      </c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 t="s">
        <v>80</v>
      </c>
      <c r="T49" s="126"/>
      <c r="U49" s="72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</row>
    <row r="50" s="80" customFormat="true" ht="14.85" hidden="false" customHeight="true" outlineLevel="0" collapsed="false">
      <c r="A50" s="8" t="str">
        <f aca="false">A38</f>
        <v>Jakub</v>
      </c>
      <c r="B50" s="109" t="str">
        <f aca="false">B38</f>
        <v>Sprzedawca</v>
      </c>
      <c r="C50" s="96" t="n">
        <f aca="false">C38-F50</f>
        <v>160</v>
      </c>
      <c r="D50" s="95" t="n">
        <f aca="false">Grafik_Wrzesień!X19</f>
        <v>0</v>
      </c>
      <c r="E50" s="110" t="n">
        <f aca="false">Grafik_Wrzesień!Y19</f>
        <v>0</v>
      </c>
      <c r="F50" s="95" t="n">
        <f aca="false">E50-D50</f>
        <v>0</v>
      </c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 t="s">
        <v>80</v>
      </c>
      <c r="T50" s="126"/>
      <c r="U50" s="72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</row>
    <row r="51" s="80" customFormat="true" ht="14.85" hidden="false" customHeight="true" outlineLevel="0" collapsed="false">
      <c r="A51" s="8" t="str">
        <f aca="false">A39</f>
        <v>Adrian</v>
      </c>
      <c r="B51" s="109" t="str">
        <f aca="false">B39</f>
        <v>Sprzedawca</v>
      </c>
      <c r="C51" s="96" t="n">
        <f aca="false">C39-F51</f>
        <v>160</v>
      </c>
      <c r="D51" s="95" t="n">
        <f aca="false">Grafik_Wrzesień!AB19</f>
        <v>0</v>
      </c>
      <c r="E51" s="110" t="n">
        <f aca="false">Grafik_Wrzesień!AC19</f>
        <v>0</v>
      </c>
      <c r="F51" s="95" t="n">
        <f aca="false">E51-D51</f>
        <v>0</v>
      </c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 t="s">
        <v>80</v>
      </c>
      <c r="T51" s="126"/>
      <c r="U51" s="72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</row>
    <row r="52" s="80" customFormat="true" ht="14.85" hidden="false" customHeight="true" outlineLevel="0" collapsed="false">
      <c r="A52" s="8" t="str">
        <f aca="false">A40</f>
        <v>Radosław</v>
      </c>
      <c r="B52" s="109" t="str">
        <f aca="false">B40</f>
        <v>Sprzedawca</v>
      </c>
      <c r="C52" s="96" t="n">
        <f aca="false">C40-F52</f>
        <v>160</v>
      </c>
      <c r="D52" s="95" t="n">
        <f aca="false">Grafik_Wrzesień!AF19</f>
        <v>0</v>
      </c>
      <c r="E52" s="95" t="n">
        <f aca="false">Grafik_Wrzesień!AG19</f>
        <v>0</v>
      </c>
      <c r="F52" s="95" t="n">
        <f aca="false">E52-D52</f>
        <v>0</v>
      </c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 t="s">
        <v>80</v>
      </c>
      <c r="T52" s="126"/>
      <c r="U52" s="72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</row>
    <row r="53" s="80" customFormat="true" ht="14.85" hidden="false" customHeight="true" outlineLevel="0" collapsed="false">
      <c r="A53" s="8" t="str">
        <f aca="false">A41</f>
        <v>Kacper</v>
      </c>
      <c r="B53" s="109" t="str">
        <f aca="false">B41</f>
        <v>Sprzedawca</v>
      </c>
      <c r="C53" s="96" t="n">
        <f aca="false">C41-F53</f>
        <v>160</v>
      </c>
      <c r="D53" s="95" t="n">
        <f aca="false">Grafik_Wrzesień!AJ19</f>
        <v>0</v>
      </c>
      <c r="E53" s="95" t="n">
        <f aca="false">Grafik_Wrzesień!AK19</f>
        <v>0</v>
      </c>
      <c r="F53" s="95" t="n">
        <f aca="false">E53-D53</f>
        <v>0</v>
      </c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 t="s">
        <v>80</v>
      </c>
      <c r="T53" s="126"/>
      <c r="U53" s="72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</row>
    <row r="54" s="80" customFormat="true" ht="14.85" hidden="false" customHeight="true" outlineLevel="0" collapsed="false">
      <c r="A54" s="113"/>
      <c r="B54" s="76"/>
      <c r="C54" s="114"/>
      <c r="D54" s="0"/>
      <c r="E54" s="0"/>
      <c r="F54" s="11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7"/>
      <c r="U54" s="72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</row>
    <row r="55" s="80" customFormat="true" ht="35.65" hidden="false" customHeight="true" outlineLevel="0" collapsed="false">
      <c r="A55" s="82" t="str">
        <f aca="false">Grafik_Lipiec!B20</f>
        <v>czwartek</v>
      </c>
      <c r="B55" s="83" t="n">
        <f aca="false">Grafik_Lipiec!C20</f>
        <v>5</v>
      </c>
      <c r="C55" s="82" t="s">
        <v>61</v>
      </c>
      <c r="D55" s="82" t="s">
        <v>62</v>
      </c>
      <c r="E55" s="82"/>
      <c r="F55" s="82" t="s">
        <v>63</v>
      </c>
      <c r="G55" s="84" t="str">
        <f aca="false">G43</f>
        <v>Przesunięcia
Przychodzące</v>
      </c>
      <c r="H55" s="84" t="str">
        <f aca="false">H43</f>
        <v>Przesunięcia
Wychodzące</v>
      </c>
      <c r="I55" s="84" t="str">
        <f aca="false">I43</f>
        <v>Merch
(układ. gablot)</v>
      </c>
      <c r="J55" s="84" t="str">
        <f aca="false">J43</f>
        <v>Czyszczenie strefy
(porządki)</v>
      </c>
      <c r="K55" s="84" t="str">
        <f aca="false">K43</f>
        <v>Metki</v>
      </c>
      <c r="L55" s="84" t="str">
        <f aca="false">L43</f>
        <v>Merch
Przychodzący</v>
      </c>
      <c r="M55" s="84" t="str">
        <f aca="false">M43</f>
        <v>Serwis,
Pick-up</v>
      </c>
      <c r="N55" s="84" t="str">
        <f aca="false">N43</f>
        <v>Maile</v>
      </c>
      <c r="O55" s="84" t="str">
        <f aca="false">O43</f>
        <v>Analizy</v>
      </c>
      <c r="P55" s="84" t="str">
        <f aca="false">P43</f>
        <v>Magazyn</v>
      </c>
      <c r="Q55" s="84" t="str">
        <f aca="false">Q43</f>
        <v>Inkaso,
Dokumenty</v>
      </c>
      <c r="R55" s="84" t="str">
        <f aca="false">R43</f>
        <v>Zamknięcie
Dnia</v>
      </c>
      <c r="S55" s="84" t="str">
        <f aca="false">S43</f>
        <v>Syt. Aw.</v>
      </c>
      <c r="T55" s="87" t="s">
        <v>16</v>
      </c>
      <c r="U55" s="72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</row>
    <row r="56" s="80" customFormat="true" ht="14.85" hidden="false" customHeight="true" outlineLevel="0" collapsed="false">
      <c r="A56" s="89" t="s">
        <v>76</v>
      </c>
      <c r="B56" s="89" t="s">
        <v>77</v>
      </c>
      <c r="C56" s="89"/>
      <c r="D56" s="89" t="s">
        <v>78</v>
      </c>
      <c r="E56" s="89" t="s">
        <v>79</v>
      </c>
      <c r="F56" s="89"/>
      <c r="G56" s="105"/>
      <c r="H56" s="105"/>
      <c r="I56" s="105"/>
      <c r="J56" s="106"/>
      <c r="K56" s="105"/>
      <c r="L56" s="89"/>
      <c r="M56" s="105"/>
      <c r="N56" s="105"/>
      <c r="O56" s="105"/>
      <c r="P56" s="105"/>
      <c r="Q56" s="105"/>
      <c r="R56" s="105"/>
      <c r="S56" s="107"/>
      <c r="T56" s="128"/>
      <c r="U56" s="72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</row>
    <row r="57" s="80" customFormat="true" ht="14.85" hidden="false" customHeight="true" outlineLevel="0" collapsed="false">
      <c r="A57" s="8" t="str">
        <f aca="false">A45</f>
        <v>Tomasz</v>
      </c>
      <c r="B57" s="109" t="str">
        <f aca="false">B45</f>
        <v>Kierownik</v>
      </c>
      <c r="C57" s="96" t="n">
        <f aca="false">C45-F57</f>
        <v>160</v>
      </c>
      <c r="D57" s="97" t="n">
        <f aca="false">Grafik_Wrzesień!D20</f>
        <v>0</v>
      </c>
      <c r="E57" s="98" t="n">
        <f aca="false">Grafik_Wrzesień!E20</f>
        <v>0</v>
      </c>
      <c r="F57" s="97" t="n">
        <f aca="false">E57-D57</f>
        <v>0</v>
      </c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 t="s">
        <v>80</v>
      </c>
      <c r="T57" s="126"/>
      <c r="U57" s="72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</row>
    <row r="58" s="80" customFormat="true" ht="14.85" hidden="false" customHeight="true" outlineLevel="0" collapsed="false">
      <c r="A58" s="8" t="str">
        <f aca="false">A46</f>
        <v>Adrian</v>
      </c>
      <c r="B58" s="109" t="str">
        <f aca="false">B46</f>
        <v>Zastępca</v>
      </c>
      <c r="C58" s="96" t="n">
        <f aca="false">C46-F58</f>
        <v>160</v>
      </c>
      <c r="D58" s="97" t="n">
        <f aca="false">Grafik_Wrzesień!H20</f>
        <v>0</v>
      </c>
      <c r="E58" s="98" t="n">
        <f aca="false">Grafik_Wrzesień!I20</f>
        <v>0</v>
      </c>
      <c r="F58" s="97" t="n">
        <f aca="false">E58-D58</f>
        <v>0</v>
      </c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 t="s">
        <v>80</v>
      </c>
      <c r="T58" s="126"/>
      <c r="U58" s="72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</row>
    <row r="59" s="80" customFormat="true" ht="14.85" hidden="false" customHeight="true" outlineLevel="0" collapsed="false">
      <c r="A59" s="8" t="str">
        <f aca="false">A47</f>
        <v>Damian</v>
      </c>
      <c r="B59" s="109" t="str">
        <f aca="false">B47</f>
        <v>Sprzedawca</v>
      </c>
      <c r="C59" s="96" t="n">
        <f aca="false">C47-F59</f>
        <v>160</v>
      </c>
      <c r="D59" s="97" t="n">
        <f aca="false">Grafik_Wrzesień!L20</f>
        <v>0</v>
      </c>
      <c r="E59" s="98" t="n">
        <f aca="false">Grafik_Wrzesień!M20</f>
        <v>0</v>
      </c>
      <c r="F59" s="97" t="n">
        <f aca="false">E59-D59</f>
        <v>0</v>
      </c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 t="s">
        <v>80</v>
      </c>
      <c r="T59" s="126"/>
      <c r="U59" s="72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</row>
    <row r="60" s="80" customFormat="true" ht="14.85" hidden="false" customHeight="true" outlineLevel="0" collapsed="false">
      <c r="A60" s="8" t="str">
        <f aca="false">A48</f>
        <v>Michał</v>
      </c>
      <c r="B60" s="109" t="str">
        <f aca="false">B48</f>
        <v>Sprzedawca</v>
      </c>
      <c r="C60" s="96" t="n">
        <f aca="false">C48-F60</f>
        <v>160</v>
      </c>
      <c r="D60" s="97" t="n">
        <f aca="false">Grafik_Wrzesień!P20</f>
        <v>0</v>
      </c>
      <c r="E60" s="98" t="n">
        <f aca="false">Grafik_Wrzesień!Q20</f>
        <v>0</v>
      </c>
      <c r="F60" s="97" t="n">
        <f aca="false">E60-D60</f>
        <v>0</v>
      </c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 t="s">
        <v>80</v>
      </c>
      <c r="T60" s="126"/>
      <c r="U60" s="72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</row>
    <row r="61" s="80" customFormat="true" ht="14.85" hidden="false" customHeight="true" outlineLevel="0" collapsed="false">
      <c r="A61" s="8" t="str">
        <f aca="false">A49</f>
        <v>Radosław</v>
      </c>
      <c r="B61" s="109" t="str">
        <f aca="false">B49</f>
        <v>Sprzedawca</v>
      </c>
      <c r="C61" s="96" t="n">
        <f aca="false">C49-F61</f>
        <v>160</v>
      </c>
      <c r="D61" s="97" t="n">
        <f aca="false">Grafik_Wrzesień!T20</f>
        <v>0</v>
      </c>
      <c r="E61" s="98" t="n">
        <f aca="false">Grafik_Wrzesień!U20</f>
        <v>0</v>
      </c>
      <c r="F61" s="97" t="n">
        <f aca="false">E61-D61</f>
        <v>0</v>
      </c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 t="s">
        <v>80</v>
      </c>
      <c r="T61" s="126"/>
      <c r="U61" s="72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</row>
    <row r="62" s="80" customFormat="true" ht="14.85" hidden="false" customHeight="true" outlineLevel="0" collapsed="false">
      <c r="A62" s="8" t="str">
        <f aca="false">A50</f>
        <v>Jakub</v>
      </c>
      <c r="B62" s="109" t="str">
        <f aca="false">B50</f>
        <v>Sprzedawca</v>
      </c>
      <c r="C62" s="96" t="n">
        <f aca="false">C50-F62</f>
        <v>160</v>
      </c>
      <c r="D62" s="97" t="n">
        <f aca="false">Grafik_Wrzesień!X20</f>
        <v>0</v>
      </c>
      <c r="E62" s="98" t="n">
        <f aca="false">Grafik_Wrzesień!Y20</f>
        <v>0</v>
      </c>
      <c r="F62" s="97" t="n">
        <f aca="false">E62-D62</f>
        <v>0</v>
      </c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 t="s">
        <v>80</v>
      </c>
      <c r="T62" s="126"/>
      <c r="U62" s="72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</row>
    <row r="63" s="80" customFormat="true" ht="14.85" hidden="false" customHeight="true" outlineLevel="0" collapsed="false">
      <c r="A63" s="8" t="str">
        <f aca="false">A51</f>
        <v>Adrian</v>
      </c>
      <c r="B63" s="109" t="str">
        <f aca="false">B51</f>
        <v>Sprzedawca</v>
      </c>
      <c r="C63" s="96" t="n">
        <f aca="false">C51-F63</f>
        <v>160</v>
      </c>
      <c r="D63" s="97" t="n">
        <f aca="false">Grafik_Wrzesień!AB20</f>
        <v>0</v>
      </c>
      <c r="E63" s="98" t="n">
        <f aca="false">Grafik_Wrzesień!AC20</f>
        <v>0</v>
      </c>
      <c r="F63" s="97" t="n">
        <f aca="false">E63-D63</f>
        <v>0</v>
      </c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 t="s">
        <v>80</v>
      </c>
      <c r="T63" s="126"/>
      <c r="U63" s="72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</row>
    <row r="64" s="80" customFormat="true" ht="14.85" hidden="false" customHeight="true" outlineLevel="0" collapsed="false">
      <c r="A64" s="8" t="str">
        <f aca="false">A52</f>
        <v>Radosław</v>
      </c>
      <c r="B64" s="109" t="str">
        <f aca="false">B52</f>
        <v>Sprzedawca</v>
      </c>
      <c r="C64" s="96" t="n">
        <f aca="false">C52-F64</f>
        <v>160</v>
      </c>
      <c r="D64" s="97" t="n">
        <f aca="false">Grafik_Wrzesień!AF20</f>
        <v>0</v>
      </c>
      <c r="E64" s="97" t="n">
        <f aca="false">Grafik_Wrzesień!AG20</f>
        <v>0</v>
      </c>
      <c r="F64" s="97" t="n">
        <f aca="false">E64-D64</f>
        <v>0</v>
      </c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 t="s">
        <v>80</v>
      </c>
      <c r="T64" s="126"/>
      <c r="U64" s="72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</row>
    <row r="65" s="80" customFormat="true" ht="14.85" hidden="false" customHeight="true" outlineLevel="0" collapsed="false">
      <c r="A65" s="8" t="str">
        <f aca="false">A53</f>
        <v>Kacper</v>
      </c>
      <c r="B65" s="109" t="str">
        <f aca="false">B53</f>
        <v>Sprzedawca</v>
      </c>
      <c r="C65" s="96" t="n">
        <f aca="false">C53-F65</f>
        <v>160</v>
      </c>
      <c r="D65" s="97" t="n">
        <f aca="false">Grafik_Wrzesień!AJ20</f>
        <v>0</v>
      </c>
      <c r="E65" s="97" t="n">
        <f aca="false">Grafik_Wrzesień!AK20</f>
        <v>0</v>
      </c>
      <c r="F65" s="97" t="n">
        <f aca="false">E65-D65</f>
        <v>0</v>
      </c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 t="s">
        <v>80</v>
      </c>
      <c r="T65" s="126"/>
      <c r="U65" s="72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</row>
    <row r="66" s="80" customFormat="true" ht="14.85" hidden="false" customHeight="true" outlineLevel="0" collapsed="false">
      <c r="A66" s="116"/>
      <c r="B66" s="117"/>
      <c r="C66" s="95"/>
      <c r="D66" s="0"/>
      <c r="E66" s="0"/>
      <c r="F66" s="11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27"/>
      <c r="U66" s="72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</row>
    <row r="67" s="80" customFormat="true" ht="35.65" hidden="false" customHeight="true" outlineLevel="0" collapsed="false">
      <c r="A67" s="82" t="str">
        <f aca="false">Grafik_Lipiec!B21</f>
        <v>piątek</v>
      </c>
      <c r="B67" s="83" t="n">
        <f aca="false">Grafik_Lipiec!C21</f>
        <v>6</v>
      </c>
      <c r="C67" s="82" t="s">
        <v>61</v>
      </c>
      <c r="D67" s="82" t="s">
        <v>62</v>
      </c>
      <c r="E67" s="82"/>
      <c r="F67" s="82" t="s">
        <v>63</v>
      </c>
      <c r="G67" s="84" t="str">
        <f aca="false">G55</f>
        <v>Przesunięcia
Przychodzące</v>
      </c>
      <c r="H67" s="84" t="str">
        <f aca="false">H55</f>
        <v>Przesunięcia
Wychodzące</v>
      </c>
      <c r="I67" s="84" t="str">
        <f aca="false">I55</f>
        <v>Merch
(układ. gablot)</v>
      </c>
      <c r="J67" s="84" t="str">
        <f aca="false">J55</f>
        <v>Czyszczenie strefy
(porządki)</v>
      </c>
      <c r="K67" s="84" t="str">
        <f aca="false">K55</f>
        <v>Metki</v>
      </c>
      <c r="L67" s="84" t="str">
        <f aca="false">L55</f>
        <v>Merch
Przychodzący</v>
      </c>
      <c r="M67" s="84" t="str">
        <f aca="false">M55</f>
        <v>Serwis,
Pick-up</v>
      </c>
      <c r="N67" s="84" t="str">
        <f aca="false">N55</f>
        <v>Maile</v>
      </c>
      <c r="O67" s="84" t="str">
        <f aca="false">O55</f>
        <v>Analizy</v>
      </c>
      <c r="P67" s="84" t="str">
        <f aca="false">P55</f>
        <v>Magazyn</v>
      </c>
      <c r="Q67" s="84" t="str">
        <f aca="false">Q55</f>
        <v>Inkaso,
Dokumenty</v>
      </c>
      <c r="R67" s="84" t="str">
        <f aca="false">R55</f>
        <v>Zamknięcie
Dnia</v>
      </c>
      <c r="S67" s="84" t="str">
        <f aca="false">S55</f>
        <v>Syt. Aw.</v>
      </c>
      <c r="T67" s="87" t="s">
        <v>16</v>
      </c>
      <c r="U67" s="72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</row>
    <row r="68" s="80" customFormat="true" ht="14.85" hidden="false" customHeight="true" outlineLevel="0" collapsed="false">
      <c r="A68" s="89" t="s">
        <v>76</v>
      </c>
      <c r="B68" s="89" t="s">
        <v>77</v>
      </c>
      <c r="C68" s="89"/>
      <c r="D68" s="89" t="s">
        <v>78</v>
      </c>
      <c r="E68" s="89" t="s">
        <v>79</v>
      </c>
      <c r="F68" s="89"/>
      <c r="G68" s="105"/>
      <c r="H68" s="105"/>
      <c r="I68" s="105"/>
      <c r="J68" s="106"/>
      <c r="K68" s="105"/>
      <c r="L68" s="89"/>
      <c r="M68" s="105"/>
      <c r="N68" s="105"/>
      <c r="O68" s="105"/>
      <c r="P68" s="105"/>
      <c r="Q68" s="105"/>
      <c r="R68" s="105"/>
      <c r="S68" s="107"/>
      <c r="T68" s="128"/>
      <c r="U68" s="72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</row>
    <row r="69" s="80" customFormat="true" ht="14.85" hidden="false" customHeight="true" outlineLevel="0" collapsed="false">
      <c r="A69" s="8" t="str">
        <f aca="false">A57</f>
        <v>Tomasz</v>
      </c>
      <c r="B69" s="109" t="str">
        <f aca="false">B57</f>
        <v>Kierownik</v>
      </c>
      <c r="C69" s="96" t="n">
        <f aca="false">C57-F69</f>
        <v>160</v>
      </c>
      <c r="D69" s="95" t="n">
        <f aca="false">Grafik_Wrzesień!D21</f>
        <v>0</v>
      </c>
      <c r="E69" s="110" t="n">
        <f aca="false">Grafik_Wrzesień!E21</f>
        <v>0</v>
      </c>
      <c r="F69" s="95" t="n">
        <f aca="false">E69-D69</f>
        <v>0</v>
      </c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 t="s">
        <v>80</v>
      </c>
      <c r="T69" s="126"/>
      <c r="U69" s="72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70"/>
      <c r="AM69" s="70"/>
      <c r="AN69" s="70"/>
    </row>
    <row r="70" s="80" customFormat="true" ht="14.85" hidden="false" customHeight="true" outlineLevel="0" collapsed="false">
      <c r="A70" s="8" t="str">
        <f aca="false">A58</f>
        <v>Adrian</v>
      </c>
      <c r="B70" s="109" t="str">
        <f aca="false">B58</f>
        <v>Zastępca</v>
      </c>
      <c r="C70" s="96" t="n">
        <f aca="false">C58-F70</f>
        <v>160</v>
      </c>
      <c r="D70" s="95" t="n">
        <f aca="false">Grafik_Wrzesień!H21</f>
        <v>0</v>
      </c>
      <c r="E70" s="110" t="n">
        <f aca="false">Grafik_Wrzesień!I21</f>
        <v>0</v>
      </c>
      <c r="F70" s="95" t="n">
        <f aca="false">E70-D70</f>
        <v>0</v>
      </c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 t="s">
        <v>80</v>
      </c>
      <c r="T70" s="126"/>
      <c r="U70" s="72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  <c r="AL70" s="70"/>
      <c r="AM70" s="70"/>
      <c r="AN70" s="70"/>
    </row>
    <row r="71" s="80" customFormat="true" ht="14.85" hidden="false" customHeight="true" outlineLevel="0" collapsed="false">
      <c r="A71" s="8" t="str">
        <f aca="false">A59</f>
        <v>Damian</v>
      </c>
      <c r="B71" s="109" t="str">
        <f aca="false">B59</f>
        <v>Sprzedawca</v>
      </c>
      <c r="C71" s="96" t="n">
        <f aca="false">C59-F71</f>
        <v>160</v>
      </c>
      <c r="D71" s="95" t="n">
        <f aca="false">Grafik_Wrzesień!L21</f>
        <v>0</v>
      </c>
      <c r="E71" s="110" t="n">
        <f aca="false">Grafik_Wrzesień!M21</f>
        <v>0</v>
      </c>
      <c r="F71" s="95" t="n">
        <f aca="false">E71-D71</f>
        <v>0</v>
      </c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 t="s">
        <v>80</v>
      </c>
      <c r="T71" s="126"/>
      <c r="U71" s="72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70"/>
      <c r="AM71" s="70"/>
      <c r="AN71" s="70"/>
    </row>
    <row r="72" s="80" customFormat="true" ht="14.85" hidden="false" customHeight="true" outlineLevel="0" collapsed="false">
      <c r="A72" s="8" t="str">
        <f aca="false">A60</f>
        <v>Michał</v>
      </c>
      <c r="B72" s="109" t="str">
        <f aca="false">B60</f>
        <v>Sprzedawca</v>
      </c>
      <c r="C72" s="96" t="n">
        <f aca="false">C60-F72</f>
        <v>160</v>
      </c>
      <c r="D72" s="95" t="n">
        <f aca="false">Grafik_Wrzesień!P21</f>
        <v>0</v>
      </c>
      <c r="E72" s="110" t="n">
        <f aca="false">Grafik_Wrzesień!Q21</f>
        <v>0</v>
      </c>
      <c r="F72" s="95" t="n">
        <f aca="false">E72-D72</f>
        <v>0</v>
      </c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 t="s">
        <v>80</v>
      </c>
      <c r="T72" s="126"/>
      <c r="U72" s="72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  <c r="AH72" s="70"/>
      <c r="AI72" s="70"/>
      <c r="AJ72" s="70"/>
      <c r="AK72" s="70"/>
      <c r="AL72" s="70"/>
      <c r="AM72" s="70"/>
      <c r="AN72" s="70"/>
    </row>
    <row r="73" s="80" customFormat="true" ht="14.85" hidden="false" customHeight="true" outlineLevel="0" collapsed="false">
      <c r="A73" s="8" t="str">
        <f aca="false">A61</f>
        <v>Radosław</v>
      </c>
      <c r="B73" s="109" t="str">
        <f aca="false">B61</f>
        <v>Sprzedawca</v>
      </c>
      <c r="C73" s="96" t="n">
        <f aca="false">C61-F73</f>
        <v>160</v>
      </c>
      <c r="D73" s="95" t="n">
        <f aca="false">Grafik_Wrzesień!T21</f>
        <v>0</v>
      </c>
      <c r="E73" s="110" t="n">
        <f aca="false">Grafik_Wrzesień!U21</f>
        <v>0</v>
      </c>
      <c r="F73" s="95" t="n">
        <f aca="false">E73-D73</f>
        <v>0</v>
      </c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 t="s">
        <v>80</v>
      </c>
      <c r="T73" s="126"/>
      <c r="U73" s="72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</row>
    <row r="74" s="80" customFormat="true" ht="14.85" hidden="false" customHeight="true" outlineLevel="0" collapsed="false">
      <c r="A74" s="8" t="str">
        <f aca="false">A62</f>
        <v>Jakub</v>
      </c>
      <c r="B74" s="109" t="str">
        <f aca="false">B62</f>
        <v>Sprzedawca</v>
      </c>
      <c r="C74" s="96" t="n">
        <f aca="false">C62-F74</f>
        <v>160</v>
      </c>
      <c r="D74" s="95" t="n">
        <f aca="false">Grafik_Wrzesień!X21</f>
        <v>0</v>
      </c>
      <c r="E74" s="110" t="n">
        <f aca="false">Grafik_Wrzesień!Y21</f>
        <v>0</v>
      </c>
      <c r="F74" s="95" t="n">
        <f aca="false">E74-D74</f>
        <v>0</v>
      </c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 t="s">
        <v>80</v>
      </c>
      <c r="T74" s="126"/>
      <c r="U74" s="72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/>
    </row>
    <row r="75" s="80" customFormat="true" ht="14.85" hidden="false" customHeight="true" outlineLevel="0" collapsed="false">
      <c r="A75" s="8" t="str">
        <f aca="false">A63</f>
        <v>Adrian</v>
      </c>
      <c r="B75" s="109" t="str">
        <f aca="false">B63</f>
        <v>Sprzedawca</v>
      </c>
      <c r="C75" s="96" t="n">
        <f aca="false">C63-F75</f>
        <v>160</v>
      </c>
      <c r="D75" s="95" t="n">
        <f aca="false">Grafik_Wrzesień!AB21</f>
        <v>0</v>
      </c>
      <c r="E75" s="110" t="n">
        <f aca="false">Grafik_Wrzesień!AC21</f>
        <v>0</v>
      </c>
      <c r="F75" s="95" t="n">
        <f aca="false">E75-D75</f>
        <v>0</v>
      </c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 t="s">
        <v>80</v>
      </c>
      <c r="T75" s="126"/>
      <c r="U75" s="72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/>
    </row>
    <row r="76" s="80" customFormat="true" ht="14.85" hidden="false" customHeight="true" outlineLevel="0" collapsed="false">
      <c r="A76" s="8" t="str">
        <f aca="false">A64</f>
        <v>Radosław</v>
      </c>
      <c r="B76" s="109" t="str">
        <f aca="false">B64</f>
        <v>Sprzedawca</v>
      </c>
      <c r="C76" s="96" t="n">
        <f aca="false">C64-F76</f>
        <v>160</v>
      </c>
      <c r="D76" s="95" t="n">
        <f aca="false">Grafik_Wrzesień!AF21</f>
        <v>0</v>
      </c>
      <c r="E76" s="95" t="n">
        <f aca="false">Grafik_Wrzesień!AG21</f>
        <v>0</v>
      </c>
      <c r="F76" s="95" t="n">
        <f aca="false">E76-D76</f>
        <v>0</v>
      </c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 t="s">
        <v>80</v>
      </c>
      <c r="T76" s="126"/>
      <c r="U76" s="72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</row>
    <row r="77" s="80" customFormat="true" ht="14.85" hidden="false" customHeight="true" outlineLevel="0" collapsed="false">
      <c r="A77" s="8" t="str">
        <f aca="false">A65</f>
        <v>Kacper</v>
      </c>
      <c r="B77" s="109" t="str">
        <f aca="false">B65</f>
        <v>Sprzedawca</v>
      </c>
      <c r="C77" s="96" t="n">
        <f aca="false">C65-F77</f>
        <v>160</v>
      </c>
      <c r="D77" s="95" t="n">
        <f aca="false">Grafik_Wrzesień!AJ21</f>
        <v>0</v>
      </c>
      <c r="E77" s="95" t="n">
        <f aca="false">Grafik_Wrzesień!AK21</f>
        <v>0</v>
      </c>
      <c r="F77" s="95" t="n">
        <f aca="false">E77-D77</f>
        <v>0</v>
      </c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 t="s">
        <v>80</v>
      </c>
      <c r="T77" s="126"/>
      <c r="U77" s="72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</row>
    <row r="78" s="80" customFormat="true" ht="14.85" hidden="false" customHeight="true" outlineLevel="0" collapsed="false">
      <c r="A78" s="70"/>
      <c r="B78" s="70"/>
      <c r="C78" s="70"/>
      <c r="D78" s="0"/>
      <c r="E78" s="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127"/>
      <c r="U78" s="72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</row>
    <row r="79" s="80" customFormat="true" ht="35.65" hidden="false" customHeight="true" outlineLevel="0" collapsed="false">
      <c r="A79" s="82" t="str">
        <f aca="false">Grafik_Lipiec!B22</f>
        <v>sobota</v>
      </c>
      <c r="B79" s="83" t="n">
        <f aca="false">Grafik_Lipiec!C22</f>
        <v>7</v>
      </c>
      <c r="C79" s="82" t="s">
        <v>61</v>
      </c>
      <c r="D79" s="82" t="s">
        <v>62</v>
      </c>
      <c r="E79" s="82"/>
      <c r="F79" s="82" t="s">
        <v>63</v>
      </c>
      <c r="G79" s="84" t="str">
        <f aca="false">G67</f>
        <v>Przesunięcia
Przychodzące</v>
      </c>
      <c r="H79" s="84" t="str">
        <f aca="false">H67</f>
        <v>Przesunięcia
Wychodzące</v>
      </c>
      <c r="I79" s="84" t="str">
        <f aca="false">I67</f>
        <v>Merch
(układ. gablot)</v>
      </c>
      <c r="J79" s="84" t="str">
        <f aca="false">J67</f>
        <v>Czyszczenie strefy
(porządki)</v>
      </c>
      <c r="K79" s="84" t="str">
        <f aca="false">K67</f>
        <v>Metki</v>
      </c>
      <c r="L79" s="84" t="str">
        <f aca="false">L67</f>
        <v>Merch
Przychodzący</v>
      </c>
      <c r="M79" s="84" t="str">
        <f aca="false">M67</f>
        <v>Serwis,
Pick-up</v>
      </c>
      <c r="N79" s="84" t="str">
        <f aca="false">N67</f>
        <v>Maile</v>
      </c>
      <c r="O79" s="84" t="str">
        <f aca="false">O67</f>
        <v>Analizy</v>
      </c>
      <c r="P79" s="84" t="str">
        <f aca="false">P67</f>
        <v>Magazyn</v>
      </c>
      <c r="Q79" s="84" t="str">
        <f aca="false">Q67</f>
        <v>Inkaso,
Dokumenty</v>
      </c>
      <c r="R79" s="84" t="str">
        <f aca="false">R67</f>
        <v>Zamknięcie
Dnia</v>
      </c>
      <c r="S79" s="84" t="str">
        <f aca="false">S67</f>
        <v>Syt. Aw.</v>
      </c>
      <c r="T79" s="87" t="s">
        <v>16</v>
      </c>
      <c r="U79" s="72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</row>
    <row r="80" s="80" customFormat="true" ht="14.85" hidden="false" customHeight="true" outlineLevel="0" collapsed="false">
      <c r="A80" s="89" t="s">
        <v>76</v>
      </c>
      <c r="B80" s="89" t="s">
        <v>77</v>
      </c>
      <c r="C80" s="89"/>
      <c r="D80" s="89" t="s">
        <v>78</v>
      </c>
      <c r="E80" s="89" t="s">
        <v>79</v>
      </c>
      <c r="F80" s="89"/>
      <c r="G80" s="105"/>
      <c r="H80" s="105"/>
      <c r="I80" s="105"/>
      <c r="J80" s="106"/>
      <c r="K80" s="105"/>
      <c r="L80" s="89"/>
      <c r="M80" s="105"/>
      <c r="N80" s="105"/>
      <c r="O80" s="105"/>
      <c r="P80" s="105"/>
      <c r="Q80" s="105"/>
      <c r="R80" s="105"/>
      <c r="S80" s="107"/>
      <c r="T80" s="128"/>
      <c r="U80" s="72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</row>
    <row r="81" s="80" customFormat="true" ht="14.85" hidden="false" customHeight="true" outlineLevel="0" collapsed="false">
      <c r="A81" s="8" t="str">
        <f aca="false">A69</f>
        <v>Tomasz</v>
      </c>
      <c r="B81" s="109" t="str">
        <f aca="false">B69</f>
        <v>Kierownik</v>
      </c>
      <c r="C81" s="96" t="n">
        <f aca="false">C69-F81</f>
        <v>160</v>
      </c>
      <c r="D81" s="95" t="n">
        <f aca="false">Grafik_Wrzesień!D22</f>
        <v>0</v>
      </c>
      <c r="E81" s="110" t="n">
        <f aca="false">Grafik_Wrzesień!E22</f>
        <v>0</v>
      </c>
      <c r="F81" s="95" t="n">
        <f aca="false">E81-D81</f>
        <v>0</v>
      </c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 t="s">
        <v>80</v>
      </c>
      <c r="T81" s="126"/>
      <c r="U81" s="72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</row>
    <row r="82" s="80" customFormat="true" ht="14.85" hidden="false" customHeight="true" outlineLevel="0" collapsed="false">
      <c r="A82" s="8" t="str">
        <f aca="false">A70</f>
        <v>Adrian</v>
      </c>
      <c r="B82" s="109" t="str">
        <f aca="false">B70</f>
        <v>Zastępca</v>
      </c>
      <c r="C82" s="96" t="n">
        <f aca="false">C70-F82</f>
        <v>160</v>
      </c>
      <c r="D82" s="95" t="n">
        <f aca="false">Grafik_Wrzesień!H22</f>
        <v>0</v>
      </c>
      <c r="E82" s="110" t="n">
        <f aca="false">Grafik_Wrzesień!I22</f>
        <v>0</v>
      </c>
      <c r="F82" s="95" t="n">
        <f aca="false">E82-D82</f>
        <v>0</v>
      </c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 t="s">
        <v>80</v>
      </c>
      <c r="T82" s="126"/>
      <c r="U82" s="72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</row>
    <row r="83" s="80" customFormat="true" ht="14.85" hidden="false" customHeight="true" outlineLevel="0" collapsed="false">
      <c r="A83" s="8" t="str">
        <f aca="false">A71</f>
        <v>Damian</v>
      </c>
      <c r="B83" s="109" t="str">
        <f aca="false">B71</f>
        <v>Sprzedawca</v>
      </c>
      <c r="C83" s="96" t="n">
        <f aca="false">C71-F83</f>
        <v>160</v>
      </c>
      <c r="D83" s="95" t="n">
        <f aca="false">Grafik_Wrzesień!L22</f>
        <v>0</v>
      </c>
      <c r="E83" s="110" t="n">
        <f aca="false">Grafik_Wrzesień!M22</f>
        <v>0</v>
      </c>
      <c r="F83" s="95" t="n">
        <f aca="false">E83-D83</f>
        <v>0</v>
      </c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 t="s">
        <v>80</v>
      </c>
      <c r="T83" s="126"/>
      <c r="U83" s="72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/>
      <c r="AN83" s="70"/>
    </row>
    <row r="84" s="80" customFormat="true" ht="14.85" hidden="false" customHeight="true" outlineLevel="0" collapsed="false">
      <c r="A84" s="8" t="str">
        <f aca="false">A72</f>
        <v>Michał</v>
      </c>
      <c r="B84" s="109" t="str">
        <f aca="false">B72</f>
        <v>Sprzedawca</v>
      </c>
      <c r="C84" s="96" t="n">
        <f aca="false">C72-F84</f>
        <v>160</v>
      </c>
      <c r="D84" s="95" t="n">
        <f aca="false">Grafik_Wrzesień!P22</f>
        <v>0</v>
      </c>
      <c r="E84" s="110" t="n">
        <f aca="false">Grafik_Wrzesień!Q22</f>
        <v>0</v>
      </c>
      <c r="F84" s="95" t="n">
        <f aca="false">E84-D84</f>
        <v>0</v>
      </c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 t="s">
        <v>80</v>
      </c>
      <c r="T84" s="126"/>
      <c r="U84" s="72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</row>
    <row r="85" s="80" customFormat="true" ht="14.85" hidden="false" customHeight="true" outlineLevel="0" collapsed="false">
      <c r="A85" s="8" t="str">
        <f aca="false">A73</f>
        <v>Radosław</v>
      </c>
      <c r="B85" s="109" t="str">
        <f aca="false">B73</f>
        <v>Sprzedawca</v>
      </c>
      <c r="C85" s="96" t="n">
        <f aca="false">C73-F85</f>
        <v>160</v>
      </c>
      <c r="D85" s="95" t="n">
        <f aca="false">Grafik_Wrzesień!T22</f>
        <v>0</v>
      </c>
      <c r="E85" s="110" t="n">
        <f aca="false">Grafik_Wrzesień!U22</f>
        <v>0</v>
      </c>
      <c r="F85" s="95" t="n">
        <f aca="false">E85-D85</f>
        <v>0</v>
      </c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 t="s">
        <v>80</v>
      </c>
      <c r="T85" s="126"/>
      <c r="U85" s="72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</row>
    <row r="86" s="80" customFormat="true" ht="14.85" hidden="false" customHeight="true" outlineLevel="0" collapsed="false">
      <c r="A86" s="8" t="str">
        <f aca="false">A74</f>
        <v>Jakub</v>
      </c>
      <c r="B86" s="109" t="str">
        <f aca="false">B74</f>
        <v>Sprzedawca</v>
      </c>
      <c r="C86" s="96" t="n">
        <f aca="false">C74-F86</f>
        <v>160</v>
      </c>
      <c r="D86" s="95" t="n">
        <f aca="false">Grafik_Wrzesień!X22</f>
        <v>0</v>
      </c>
      <c r="E86" s="110" t="n">
        <f aca="false">Grafik_Wrzesień!Y22</f>
        <v>0</v>
      </c>
      <c r="F86" s="95" t="n">
        <f aca="false">E86-D86</f>
        <v>0</v>
      </c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 t="s">
        <v>80</v>
      </c>
      <c r="T86" s="126"/>
      <c r="U86" s="72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0"/>
    </row>
    <row r="87" s="80" customFormat="true" ht="14.85" hidden="false" customHeight="true" outlineLevel="0" collapsed="false">
      <c r="A87" s="8" t="str">
        <f aca="false">A75</f>
        <v>Adrian</v>
      </c>
      <c r="B87" s="109" t="str">
        <f aca="false">B75</f>
        <v>Sprzedawca</v>
      </c>
      <c r="C87" s="96" t="n">
        <f aca="false">C75-F87</f>
        <v>160</v>
      </c>
      <c r="D87" s="95" t="n">
        <f aca="false">Grafik_Wrzesień!AB22</f>
        <v>0</v>
      </c>
      <c r="E87" s="110" t="n">
        <f aca="false">Grafik_Wrzesień!AC22</f>
        <v>0</v>
      </c>
      <c r="F87" s="95" t="n">
        <f aca="false">E87-D87</f>
        <v>0</v>
      </c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 t="s">
        <v>80</v>
      </c>
      <c r="T87" s="126"/>
      <c r="U87" s="72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</row>
    <row r="88" s="80" customFormat="true" ht="14.85" hidden="false" customHeight="true" outlineLevel="0" collapsed="false">
      <c r="A88" s="8" t="str">
        <f aca="false">A76</f>
        <v>Radosław</v>
      </c>
      <c r="B88" s="109" t="str">
        <f aca="false">B76</f>
        <v>Sprzedawca</v>
      </c>
      <c r="C88" s="96" t="n">
        <f aca="false">C76-F88</f>
        <v>160</v>
      </c>
      <c r="D88" s="95" t="n">
        <f aca="false">Grafik_Wrzesień!AF22</f>
        <v>0</v>
      </c>
      <c r="E88" s="95" t="n">
        <f aca="false">Grafik_Wrzesień!AG22</f>
        <v>0</v>
      </c>
      <c r="F88" s="95" t="n">
        <f aca="false">E88-D88</f>
        <v>0</v>
      </c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 t="s">
        <v>80</v>
      </c>
      <c r="T88" s="126"/>
      <c r="U88" s="72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</row>
    <row r="89" s="80" customFormat="true" ht="14.85" hidden="false" customHeight="true" outlineLevel="0" collapsed="false">
      <c r="A89" s="8" t="str">
        <f aca="false">A77</f>
        <v>Kacper</v>
      </c>
      <c r="B89" s="109" t="str">
        <f aca="false">B77</f>
        <v>Sprzedawca</v>
      </c>
      <c r="C89" s="96" t="n">
        <f aca="false">C77-F89</f>
        <v>160</v>
      </c>
      <c r="D89" s="95" t="n">
        <f aca="false">Grafik_Wrzesień!AJ22</f>
        <v>0</v>
      </c>
      <c r="E89" s="95" t="n">
        <f aca="false">Grafik_Wrzesień!AK22</f>
        <v>0</v>
      </c>
      <c r="F89" s="95" t="n">
        <f aca="false">E89-D89</f>
        <v>0</v>
      </c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 t="s">
        <v>80</v>
      </c>
      <c r="T89" s="126"/>
      <c r="U89" s="72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</row>
    <row r="90" s="80" customFormat="true" ht="14.85" hidden="false" customHeight="true" outlineLevel="0" collapsed="false">
      <c r="A90" s="70"/>
      <c r="B90" s="70"/>
      <c r="C90" s="70"/>
      <c r="D90" s="0"/>
      <c r="E90" s="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127"/>
      <c r="U90" s="72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</row>
    <row r="91" s="80" customFormat="true" ht="35.65" hidden="false" customHeight="true" outlineLevel="0" collapsed="false">
      <c r="A91" s="82" t="str">
        <f aca="false">Grafik_Lipiec!B23</f>
        <v>niedziela</v>
      </c>
      <c r="B91" s="83" t="n">
        <f aca="false">Grafik_Lipiec!C23</f>
        <v>8</v>
      </c>
      <c r="C91" s="82" t="s">
        <v>61</v>
      </c>
      <c r="D91" s="82" t="s">
        <v>62</v>
      </c>
      <c r="E91" s="82"/>
      <c r="F91" s="82" t="s">
        <v>63</v>
      </c>
      <c r="G91" s="84" t="str">
        <f aca="false">G79</f>
        <v>Przesunięcia
Przychodzące</v>
      </c>
      <c r="H91" s="84" t="str">
        <f aca="false">H79</f>
        <v>Przesunięcia
Wychodzące</v>
      </c>
      <c r="I91" s="84" t="str">
        <f aca="false">I79</f>
        <v>Merch
(układ. gablot)</v>
      </c>
      <c r="J91" s="84" t="str">
        <f aca="false">J79</f>
        <v>Czyszczenie strefy
(porządki)</v>
      </c>
      <c r="K91" s="84" t="str">
        <f aca="false">K79</f>
        <v>Metki</v>
      </c>
      <c r="L91" s="84" t="str">
        <f aca="false">L79</f>
        <v>Merch
Przychodzący</v>
      </c>
      <c r="M91" s="84" t="str">
        <f aca="false">M79</f>
        <v>Serwis,
Pick-up</v>
      </c>
      <c r="N91" s="84" t="str">
        <f aca="false">N79</f>
        <v>Maile</v>
      </c>
      <c r="O91" s="84" t="str">
        <f aca="false">O79</f>
        <v>Analizy</v>
      </c>
      <c r="P91" s="84" t="str">
        <f aca="false">P79</f>
        <v>Magazyn</v>
      </c>
      <c r="Q91" s="84" t="str">
        <f aca="false">Q79</f>
        <v>Inkaso,
Dokumenty</v>
      </c>
      <c r="R91" s="84" t="str">
        <f aca="false">R79</f>
        <v>Zamknięcie
Dnia</v>
      </c>
      <c r="S91" s="84" t="str">
        <f aca="false">S79</f>
        <v>Syt. Aw.</v>
      </c>
      <c r="T91" s="87" t="s">
        <v>16</v>
      </c>
      <c r="U91" s="72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</row>
    <row r="92" s="80" customFormat="true" ht="14.85" hidden="false" customHeight="true" outlineLevel="0" collapsed="false">
      <c r="A92" s="89" t="s">
        <v>76</v>
      </c>
      <c r="B92" s="89" t="s">
        <v>77</v>
      </c>
      <c r="C92" s="89"/>
      <c r="D92" s="89" t="s">
        <v>78</v>
      </c>
      <c r="E92" s="89" t="s">
        <v>79</v>
      </c>
      <c r="F92" s="89"/>
      <c r="G92" s="105"/>
      <c r="H92" s="105"/>
      <c r="I92" s="105"/>
      <c r="J92" s="106"/>
      <c r="K92" s="105"/>
      <c r="L92" s="89"/>
      <c r="M92" s="105"/>
      <c r="N92" s="105"/>
      <c r="O92" s="105"/>
      <c r="P92" s="105"/>
      <c r="Q92" s="105"/>
      <c r="R92" s="105"/>
      <c r="S92" s="107"/>
      <c r="T92" s="128"/>
      <c r="U92" s="72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</row>
    <row r="93" s="80" customFormat="true" ht="14.85" hidden="false" customHeight="true" outlineLevel="0" collapsed="false">
      <c r="A93" s="8" t="str">
        <f aca="false">A81</f>
        <v>Tomasz</v>
      </c>
      <c r="B93" s="109" t="str">
        <f aca="false">B81</f>
        <v>Kierownik</v>
      </c>
      <c r="C93" s="96" t="n">
        <f aca="false">C81-F93</f>
        <v>160</v>
      </c>
      <c r="D93" s="95" t="n">
        <f aca="false">Grafik_Wrzesień!D23</f>
        <v>0</v>
      </c>
      <c r="E93" s="110" t="n">
        <f aca="false">Grafik_Wrzesień!E23</f>
        <v>0</v>
      </c>
      <c r="F93" s="95" t="n">
        <f aca="false">E93-D93</f>
        <v>0</v>
      </c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 t="s">
        <v>80</v>
      </c>
      <c r="T93" s="126"/>
      <c r="U93" s="72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</row>
    <row r="94" s="80" customFormat="true" ht="14.85" hidden="false" customHeight="true" outlineLevel="0" collapsed="false">
      <c r="A94" s="8" t="str">
        <f aca="false">A82</f>
        <v>Adrian</v>
      </c>
      <c r="B94" s="109" t="str">
        <f aca="false">B82</f>
        <v>Zastępca</v>
      </c>
      <c r="C94" s="96" t="n">
        <f aca="false">C82-F94</f>
        <v>160</v>
      </c>
      <c r="D94" s="95" t="n">
        <f aca="false">Grafik_Wrzesień!H23</f>
        <v>0</v>
      </c>
      <c r="E94" s="110" t="n">
        <f aca="false">Grafik_Wrzesień!I23</f>
        <v>0</v>
      </c>
      <c r="F94" s="95" t="n">
        <f aca="false">E94-D94</f>
        <v>0</v>
      </c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 t="s">
        <v>80</v>
      </c>
      <c r="T94" s="126"/>
      <c r="U94" s="72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</row>
    <row r="95" s="80" customFormat="true" ht="14.85" hidden="false" customHeight="true" outlineLevel="0" collapsed="false">
      <c r="A95" s="8" t="str">
        <f aca="false">A83</f>
        <v>Damian</v>
      </c>
      <c r="B95" s="109" t="str">
        <f aca="false">B83</f>
        <v>Sprzedawca</v>
      </c>
      <c r="C95" s="96" t="n">
        <f aca="false">C83-F95</f>
        <v>160</v>
      </c>
      <c r="D95" s="95" t="n">
        <f aca="false">Grafik_Wrzesień!L23</f>
        <v>0</v>
      </c>
      <c r="E95" s="110" t="n">
        <f aca="false">Grafik_Wrzesień!M23</f>
        <v>0</v>
      </c>
      <c r="F95" s="95" t="n">
        <f aca="false">E95-D95</f>
        <v>0</v>
      </c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 t="s">
        <v>80</v>
      </c>
      <c r="T95" s="126"/>
      <c r="U95" s="72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70"/>
    </row>
    <row r="96" s="80" customFormat="true" ht="14.85" hidden="false" customHeight="true" outlineLevel="0" collapsed="false">
      <c r="A96" s="8" t="str">
        <f aca="false">A84</f>
        <v>Michał</v>
      </c>
      <c r="B96" s="109" t="str">
        <f aca="false">B84</f>
        <v>Sprzedawca</v>
      </c>
      <c r="C96" s="96" t="n">
        <f aca="false">C84-F96</f>
        <v>160</v>
      </c>
      <c r="D96" s="95" t="n">
        <f aca="false">Grafik_Wrzesień!P23</f>
        <v>0</v>
      </c>
      <c r="E96" s="110" t="n">
        <f aca="false">Grafik_Wrzesień!Q23</f>
        <v>0</v>
      </c>
      <c r="F96" s="95" t="n">
        <f aca="false">E96-D96</f>
        <v>0</v>
      </c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 t="s">
        <v>80</v>
      </c>
      <c r="T96" s="126"/>
      <c r="U96" s="72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</row>
    <row r="97" s="80" customFormat="true" ht="14.85" hidden="false" customHeight="true" outlineLevel="0" collapsed="false">
      <c r="A97" s="8" t="str">
        <f aca="false">A85</f>
        <v>Radosław</v>
      </c>
      <c r="B97" s="109" t="str">
        <f aca="false">B85</f>
        <v>Sprzedawca</v>
      </c>
      <c r="C97" s="96" t="n">
        <f aca="false">C85-F97</f>
        <v>160</v>
      </c>
      <c r="D97" s="95" t="n">
        <f aca="false">Grafik_Wrzesień!T23</f>
        <v>0</v>
      </c>
      <c r="E97" s="110" t="n">
        <f aca="false">Grafik_Wrzesień!U23</f>
        <v>0</v>
      </c>
      <c r="F97" s="95" t="n">
        <f aca="false">E97-D97</f>
        <v>0</v>
      </c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 t="s">
        <v>80</v>
      </c>
      <c r="T97" s="126"/>
      <c r="U97" s="72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</row>
    <row r="98" s="80" customFormat="true" ht="14.85" hidden="false" customHeight="true" outlineLevel="0" collapsed="false">
      <c r="A98" s="8" t="str">
        <f aca="false">A86</f>
        <v>Jakub</v>
      </c>
      <c r="B98" s="109" t="str">
        <f aca="false">B86</f>
        <v>Sprzedawca</v>
      </c>
      <c r="C98" s="96" t="n">
        <f aca="false">C86-F98</f>
        <v>160</v>
      </c>
      <c r="D98" s="95" t="n">
        <f aca="false">Grafik_Wrzesień!X23</f>
        <v>0</v>
      </c>
      <c r="E98" s="110" t="n">
        <f aca="false">Grafik_Wrzesień!Y23</f>
        <v>0</v>
      </c>
      <c r="F98" s="95" t="n">
        <f aca="false">E98-D98</f>
        <v>0</v>
      </c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 t="s">
        <v>80</v>
      </c>
      <c r="T98" s="126"/>
      <c r="U98" s="72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</row>
    <row r="99" s="80" customFormat="true" ht="14.85" hidden="false" customHeight="true" outlineLevel="0" collapsed="false">
      <c r="A99" s="8" t="str">
        <f aca="false">A87</f>
        <v>Adrian</v>
      </c>
      <c r="B99" s="109" t="str">
        <f aca="false">B87</f>
        <v>Sprzedawca</v>
      </c>
      <c r="C99" s="96" t="n">
        <f aca="false">C87-F99</f>
        <v>160</v>
      </c>
      <c r="D99" s="95" t="n">
        <f aca="false">Grafik_Wrzesień!AB23</f>
        <v>0</v>
      </c>
      <c r="E99" s="110" t="n">
        <f aca="false">Grafik_Wrzesień!AC23</f>
        <v>0</v>
      </c>
      <c r="F99" s="95" t="n">
        <f aca="false">E99-D99</f>
        <v>0</v>
      </c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 t="s">
        <v>80</v>
      </c>
      <c r="T99" s="126"/>
      <c r="U99" s="72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</row>
    <row r="100" s="80" customFormat="true" ht="14.85" hidden="false" customHeight="true" outlineLevel="0" collapsed="false">
      <c r="A100" s="8" t="str">
        <f aca="false">A88</f>
        <v>Radosław</v>
      </c>
      <c r="B100" s="109" t="str">
        <f aca="false">B88</f>
        <v>Sprzedawca</v>
      </c>
      <c r="C100" s="96" t="n">
        <f aca="false">C88-F100</f>
        <v>160</v>
      </c>
      <c r="D100" s="95" t="n">
        <f aca="false">Grafik_Wrzesień!AF23</f>
        <v>0</v>
      </c>
      <c r="E100" s="95" t="n">
        <f aca="false">Grafik_Wrzesień!AG23</f>
        <v>0</v>
      </c>
      <c r="F100" s="95" t="n">
        <f aca="false">E100-D100</f>
        <v>0</v>
      </c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 t="s">
        <v>80</v>
      </c>
      <c r="T100" s="126"/>
      <c r="U100" s="72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</row>
    <row r="101" s="80" customFormat="true" ht="14.85" hidden="false" customHeight="true" outlineLevel="0" collapsed="false">
      <c r="A101" s="8" t="str">
        <f aca="false">A89</f>
        <v>Kacper</v>
      </c>
      <c r="B101" s="109" t="str">
        <f aca="false">B89</f>
        <v>Sprzedawca</v>
      </c>
      <c r="C101" s="96" t="n">
        <f aca="false">C89-F101</f>
        <v>160</v>
      </c>
      <c r="D101" s="95" t="n">
        <f aca="false">Grafik_Wrzesień!AJ23</f>
        <v>0</v>
      </c>
      <c r="E101" s="95" t="n">
        <f aca="false">Grafik_Wrzesień!AK23</f>
        <v>0</v>
      </c>
      <c r="F101" s="95" t="n">
        <f aca="false">E101-D101</f>
        <v>0</v>
      </c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 t="s">
        <v>80</v>
      </c>
      <c r="T101" s="126"/>
      <c r="U101" s="72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</row>
    <row r="102" s="80" customFormat="true" ht="14.85" hidden="false" customHeight="true" outlineLevel="0" collapsed="false">
      <c r="A102" s="70"/>
      <c r="B102" s="70"/>
      <c r="C102" s="70"/>
      <c r="D102" s="0"/>
      <c r="E102" s="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127"/>
      <c r="U102" s="72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</row>
    <row r="103" s="80" customFormat="true" ht="35.65" hidden="false" customHeight="true" outlineLevel="0" collapsed="false">
      <c r="A103" s="82" t="str">
        <f aca="false">Grafik_Lipiec!B24</f>
        <v>poniedziałek</v>
      </c>
      <c r="B103" s="83" t="n">
        <f aca="false">Grafik_Lipiec!C24</f>
        <v>9</v>
      </c>
      <c r="C103" s="82" t="s">
        <v>61</v>
      </c>
      <c r="D103" s="82" t="s">
        <v>62</v>
      </c>
      <c r="E103" s="82"/>
      <c r="F103" s="82" t="s">
        <v>63</v>
      </c>
      <c r="G103" s="84" t="str">
        <f aca="false">G91</f>
        <v>Przesunięcia
Przychodzące</v>
      </c>
      <c r="H103" s="84" t="str">
        <f aca="false">H91</f>
        <v>Przesunięcia
Wychodzące</v>
      </c>
      <c r="I103" s="84" t="str">
        <f aca="false">I91</f>
        <v>Merch
(układ. gablot)</v>
      </c>
      <c r="J103" s="84" t="str">
        <f aca="false">J91</f>
        <v>Czyszczenie strefy
(porządki)</v>
      </c>
      <c r="K103" s="84" t="str">
        <f aca="false">K91</f>
        <v>Metki</v>
      </c>
      <c r="L103" s="84" t="str">
        <f aca="false">L91</f>
        <v>Merch
Przychodzący</v>
      </c>
      <c r="M103" s="84" t="str">
        <f aca="false">M91</f>
        <v>Serwis,
Pick-up</v>
      </c>
      <c r="N103" s="84" t="str">
        <f aca="false">N91</f>
        <v>Maile</v>
      </c>
      <c r="O103" s="84" t="str">
        <f aca="false">O91</f>
        <v>Analizy</v>
      </c>
      <c r="P103" s="84" t="str">
        <f aca="false">P91</f>
        <v>Magazyn</v>
      </c>
      <c r="Q103" s="84" t="str">
        <f aca="false">Q91</f>
        <v>Inkaso,
Dokumenty</v>
      </c>
      <c r="R103" s="84" t="str">
        <f aca="false">R91</f>
        <v>Zamknięcie
Dnia</v>
      </c>
      <c r="S103" s="84" t="str">
        <f aca="false">S91</f>
        <v>Syt. Aw.</v>
      </c>
      <c r="T103" s="87" t="s">
        <v>16</v>
      </c>
      <c r="U103" s="72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</row>
    <row r="104" s="80" customFormat="true" ht="14.85" hidden="false" customHeight="true" outlineLevel="0" collapsed="false">
      <c r="A104" s="89" t="s">
        <v>76</v>
      </c>
      <c r="B104" s="89" t="s">
        <v>77</v>
      </c>
      <c r="C104" s="89"/>
      <c r="D104" s="89" t="s">
        <v>78</v>
      </c>
      <c r="E104" s="89" t="s">
        <v>79</v>
      </c>
      <c r="F104" s="89"/>
      <c r="G104" s="105"/>
      <c r="H104" s="105"/>
      <c r="I104" s="105"/>
      <c r="J104" s="106"/>
      <c r="K104" s="105"/>
      <c r="L104" s="89"/>
      <c r="M104" s="105"/>
      <c r="N104" s="105"/>
      <c r="O104" s="105"/>
      <c r="P104" s="105"/>
      <c r="Q104" s="105"/>
      <c r="R104" s="105"/>
      <c r="S104" s="107"/>
      <c r="T104" s="128"/>
      <c r="U104" s="72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</row>
    <row r="105" s="80" customFormat="true" ht="14.85" hidden="false" customHeight="true" outlineLevel="0" collapsed="false">
      <c r="A105" s="8" t="str">
        <f aca="false">A93</f>
        <v>Tomasz</v>
      </c>
      <c r="B105" s="109" t="str">
        <f aca="false">B93</f>
        <v>Kierownik</v>
      </c>
      <c r="C105" s="96" t="n">
        <f aca="false">C93-F105</f>
        <v>160</v>
      </c>
      <c r="D105" s="95" t="n">
        <f aca="false">Grafik_Wrzesień!D24</f>
        <v>0</v>
      </c>
      <c r="E105" s="110" t="n">
        <f aca="false">Grafik_Wrzesień!E24</f>
        <v>0</v>
      </c>
      <c r="F105" s="95" t="n">
        <f aca="false">E105-D105</f>
        <v>0</v>
      </c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 t="s">
        <v>80</v>
      </c>
      <c r="T105" s="126"/>
      <c r="U105" s="72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</row>
    <row r="106" s="80" customFormat="true" ht="14.85" hidden="false" customHeight="true" outlineLevel="0" collapsed="false">
      <c r="A106" s="8" t="str">
        <f aca="false">A94</f>
        <v>Adrian</v>
      </c>
      <c r="B106" s="109" t="str">
        <f aca="false">B94</f>
        <v>Zastępca</v>
      </c>
      <c r="C106" s="96" t="n">
        <f aca="false">C94-F106</f>
        <v>160</v>
      </c>
      <c r="D106" s="95" t="n">
        <f aca="false">Grafik_Wrzesień!H24</f>
        <v>0</v>
      </c>
      <c r="E106" s="110" t="n">
        <f aca="false">Grafik_Wrzesień!I24</f>
        <v>0</v>
      </c>
      <c r="F106" s="95" t="n">
        <f aca="false">E106-D106</f>
        <v>0</v>
      </c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 t="s">
        <v>80</v>
      </c>
      <c r="T106" s="126"/>
      <c r="U106" s="72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</row>
    <row r="107" s="80" customFormat="true" ht="14.85" hidden="false" customHeight="true" outlineLevel="0" collapsed="false">
      <c r="A107" s="8" t="str">
        <f aca="false">A95</f>
        <v>Damian</v>
      </c>
      <c r="B107" s="109" t="str">
        <f aca="false">B95</f>
        <v>Sprzedawca</v>
      </c>
      <c r="C107" s="96" t="n">
        <f aca="false">C95-F107</f>
        <v>160</v>
      </c>
      <c r="D107" s="95" t="n">
        <f aca="false">Grafik_Wrzesień!L24</f>
        <v>0</v>
      </c>
      <c r="E107" s="110" t="n">
        <f aca="false">Grafik_Wrzesień!M24</f>
        <v>0</v>
      </c>
      <c r="F107" s="95" t="n">
        <f aca="false">E107-D107</f>
        <v>0</v>
      </c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 t="s">
        <v>80</v>
      </c>
      <c r="T107" s="126"/>
      <c r="U107" s="72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</row>
    <row r="108" s="80" customFormat="true" ht="14.85" hidden="false" customHeight="true" outlineLevel="0" collapsed="false">
      <c r="A108" s="8" t="str">
        <f aca="false">A96</f>
        <v>Michał</v>
      </c>
      <c r="B108" s="109" t="str">
        <f aca="false">B96</f>
        <v>Sprzedawca</v>
      </c>
      <c r="C108" s="96" t="n">
        <f aca="false">C96-F108</f>
        <v>160</v>
      </c>
      <c r="D108" s="95" t="n">
        <f aca="false">Grafik_Wrzesień!P24</f>
        <v>0</v>
      </c>
      <c r="E108" s="110" t="n">
        <f aca="false">Grafik_Wrzesień!Q24</f>
        <v>0</v>
      </c>
      <c r="F108" s="95" t="n">
        <f aca="false">E108-D108</f>
        <v>0</v>
      </c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 t="s">
        <v>80</v>
      </c>
      <c r="T108" s="126"/>
      <c r="U108" s="72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</row>
    <row r="109" s="80" customFormat="true" ht="14.85" hidden="false" customHeight="true" outlineLevel="0" collapsed="false">
      <c r="A109" s="8" t="str">
        <f aca="false">A97</f>
        <v>Radosław</v>
      </c>
      <c r="B109" s="109" t="str">
        <f aca="false">B97</f>
        <v>Sprzedawca</v>
      </c>
      <c r="C109" s="96" t="n">
        <f aca="false">C97-F109</f>
        <v>160</v>
      </c>
      <c r="D109" s="95" t="n">
        <f aca="false">Grafik_Wrzesień!T24</f>
        <v>0</v>
      </c>
      <c r="E109" s="110" t="n">
        <f aca="false">Grafik_Wrzesień!U24</f>
        <v>0</v>
      </c>
      <c r="F109" s="95" t="n">
        <f aca="false">E109-D109</f>
        <v>0</v>
      </c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 t="s">
        <v>80</v>
      </c>
      <c r="T109" s="126"/>
      <c r="U109" s="72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</row>
    <row r="110" s="80" customFormat="true" ht="14.85" hidden="false" customHeight="true" outlineLevel="0" collapsed="false">
      <c r="A110" s="8" t="str">
        <f aca="false">A98</f>
        <v>Jakub</v>
      </c>
      <c r="B110" s="109" t="str">
        <f aca="false">B98</f>
        <v>Sprzedawca</v>
      </c>
      <c r="C110" s="96" t="n">
        <f aca="false">C98-F110</f>
        <v>160</v>
      </c>
      <c r="D110" s="95" t="n">
        <f aca="false">Grafik_Wrzesień!X24</f>
        <v>0</v>
      </c>
      <c r="E110" s="110" t="n">
        <f aca="false">Grafik_Wrzesień!Y24</f>
        <v>0</v>
      </c>
      <c r="F110" s="95" t="n">
        <f aca="false">E110-D110</f>
        <v>0</v>
      </c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 t="s">
        <v>80</v>
      </c>
      <c r="T110" s="126"/>
      <c r="U110" s="72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  <c r="AJ110" s="70"/>
      <c r="AK110" s="70"/>
      <c r="AL110" s="70"/>
      <c r="AM110" s="70"/>
      <c r="AN110" s="70"/>
    </row>
    <row r="111" s="80" customFormat="true" ht="14.85" hidden="false" customHeight="true" outlineLevel="0" collapsed="false">
      <c r="A111" s="8" t="str">
        <f aca="false">A99</f>
        <v>Adrian</v>
      </c>
      <c r="B111" s="109" t="str">
        <f aca="false">B99</f>
        <v>Sprzedawca</v>
      </c>
      <c r="C111" s="96" t="n">
        <f aca="false">C99-F111</f>
        <v>160</v>
      </c>
      <c r="D111" s="95" t="n">
        <f aca="false">Grafik_Wrzesień!AB24</f>
        <v>0</v>
      </c>
      <c r="E111" s="110" t="n">
        <f aca="false">Grafik_Wrzesień!AC24</f>
        <v>0</v>
      </c>
      <c r="F111" s="95" t="n">
        <f aca="false">E111-D111</f>
        <v>0</v>
      </c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 t="s">
        <v>80</v>
      </c>
      <c r="T111" s="126"/>
      <c r="U111" s="72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J111" s="70"/>
      <c r="AK111" s="70"/>
      <c r="AL111" s="70"/>
      <c r="AM111" s="70"/>
      <c r="AN111" s="70"/>
    </row>
    <row r="112" s="80" customFormat="true" ht="14.85" hidden="false" customHeight="true" outlineLevel="0" collapsed="false">
      <c r="A112" s="8" t="str">
        <f aca="false">A100</f>
        <v>Radosław</v>
      </c>
      <c r="B112" s="109" t="str">
        <f aca="false">B100</f>
        <v>Sprzedawca</v>
      </c>
      <c r="C112" s="96" t="n">
        <f aca="false">C100-F112</f>
        <v>160</v>
      </c>
      <c r="D112" s="95" t="n">
        <f aca="false">Grafik_Wrzesień!AF24</f>
        <v>0</v>
      </c>
      <c r="E112" s="95" t="n">
        <f aca="false">Grafik_Wrzesień!AG24</f>
        <v>0</v>
      </c>
      <c r="F112" s="95" t="n">
        <f aca="false">E112-D112</f>
        <v>0</v>
      </c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 t="s">
        <v>80</v>
      </c>
      <c r="T112" s="126"/>
      <c r="U112" s="72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  <c r="AL112" s="70"/>
      <c r="AM112" s="70"/>
      <c r="AN112" s="70"/>
    </row>
    <row r="113" s="80" customFormat="true" ht="14.85" hidden="false" customHeight="true" outlineLevel="0" collapsed="false">
      <c r="A113" s="8" t="str">
        <f aca="false">A101</f>
        <v>Kacper</v>
      </c>
      <c r="B113" s="109" t="str">
        <f aca="false">B101</f>
        <v>Sprzedawca</v>
      </c>
      <c r="C113" s="96" t="n">
        <f aca="false">C101-F113</f>
        <v>160</v>
      </c>
      <c r="D113" s="95" t="n">
        <f aca="false">Grafik_Wrzesień!AJ24</f>
        <v>0</v>
      </c>
      <c r="E113" s="95" t="n">
        <f aca="false">Grafik_Wrzesień!AK24</f>
        <v>0</v>
      </c>
      <c r="F113" s="95" t="n">
        <f aca="false">E113-D113</f>
        <v>0</v>
      </c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 t="s">
        <v>80</v>
      </c>
      <c r="T113" s="126"/>
      <c r="U113" s="72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  <c r="AK113" s="70"/>
      <c r="AL113" s="70"/>
      <c r="AM113" s="70"/>
      <c r="AN113" s="70"/>
    </row>
    <row r="114" s="80" customFormat="true" ht="14.85" hidden="false" customHeight="true" outlineLevel="0" collapsed="false">
      <c r="A114" s="70"/>
      <c r="B114" s="70"/>
      <c r="C114" s="70"/>
      <c r="D114" s="0"/>
      <c r="E114" s="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127"/>
      <c r="U114" s="72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0"/>
    </row>
    <row r="115" s="80" customFormat="true" ht="35.65" hidden="false" customHeight="true" outlineLevel="0" collapsed="false">
      <c r="A115" s="82" t="str">
        <f aca="false">Grafik_Lipiec!B25</f>
        <v>wtorek</v>
      </c>
      <c r="B115" s="83" t="n">
        <f aca="false">Grafik_Lipiec!C25</f>
        <v>10</v>
      </c>
      <c r="C115" s="82" t="s">
        <v>61</v>
      </c>
      <c r="D115" s="82" t="s">
        <v>62</v>
      </c>
      <c r="E115" s="82"/>
      <c r="F115" s="82" t="s">
        <v>63</v>
      </c>
      <c r="G115" s="84" t="str">
        <f aca="false">G103</f>
        <v>Przesunięcia
Przychodzące</v>
      </c>
      <c r="H115" s="84" t="str">
        <f aca="false">H103</f>
        <v>Przesunięcia
Wychodzące</v>
      </c>
      <c r="I115" s="84" t="str">
        <f aca="false">I103</f>
        <v>Merch
(układ. gablot)</v>
      </c>
      <c r="J115" s="84" t="str">
        <f aca="false">J103</f>
        <v>Czyszczenie strefy
(porządki)</v>
      </c>
      <c r="K115" s="84" t="str">
        <f aca="false">K103</f>
        <v>Metki</v>
      </c>
      <c r="L115" s="84" t="str">
        <f aca="false">L103</f>
        <v>Merch
Przychodzący</v>
      </c>
      <c r="M115" s="84" t="str">
        <f aca="false">M103</f>
        <v>Serwis,
Pick-up</v>
      </c>
      <c r="N115" s="84" t="str">
        <f aca="false">N103</f>
        <v>Maile</v>
      </c>
      <c r="O115" s="84" t="str">
        <f aca="false">O103</f>
        <v>Analizy</v>
      </c>
      <c r="P115" s="84" t="str">
        <f aca="false">P103</f>
        <v>Magazyn</v>
      </c>
      <c r="Q115" s="84" t="str">
        <f aca="false">Q103</f>
        <v>Inkaso,
Dokumenty</v>
      </c>
      <c r="R115" s="84" t="str">
        <f aca="false">R103</f>
        <v>Zamknięcie
Dnia</v>
      </c>
      <c r="S115" s="84" t="str">
        <f aca="false">S103</f>
        <v>Syt. Aw.</v>
      </c>
      <c r="T115" s="87" t="s">
        <v>16</v>
      </c>
      <c r="U115" s="72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  <c r="AM115" s="70"/>
      <c r="AN115" s="70"/>
    </row>
    <row r="116" s="80" customFormat="true" ht="14.85" hidden="false" customHeight="true" outlineLevel="0" collapsed="false">
      <c r="A116" s="89" t="s">
        <v>76</v>
      </c>
      <c r="B116" s="89" t="s">
        <v>77</v>
      </c>
      <c r="C116" s="89"/>
      <c r="D116" s="89" t="s">
        <v>78</v>
      </c>
      <c r="E116" s="89" t="s">
        <v>79</v>
      </c>
      <c r="F116" s="89"/>
      <c r="G116" s="105"/>
      <c r="H116" s="105"/>
      <c r="I116" s="105"/>
      <c r="J116" s="106"/>
      <c r="K116" s="105"/>
      <c r="L116" s="89"/>
      <c r="M116" s="105"/>
      <c r="N116" s="105"/>
      <c r="O116" s="105"/>
      <c r="P116" s="105"/>
      <c r="Q116" s="105"/>
      <c r="R116" s="105"/>
      <c r="S116" s="107"/>
      <c r="T116" s="128"/>
      <c r="U116" s="72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  <c r="AJ116" s="70"/>
      <c r="AK116" s="70"/>
      <c r="AL116" s="70"/>
      <c r="AM116" s="70"/>
      <c r="AN116" s="70"/>
    </row>
    <row r="117" s="80" customFormat="true" ht="14.85" hidden="false" customHeight="true" outlineLevel="0" collapsed="false">
      <c r="A117" s="8" t="str">
        <f aca="false">A105</f>
        <v>Tomasz</v>
      </c>
      <c r="B117" s="109" t="str">
        <f aca="false">B105</f>
        <v>Kierownik</v>
      </c>
      <c r="C117" s="96" t="n">
        <f aca="false">C105-F117</f>
        <v>160</v>
      </c>
      <c r="D117" s="95" t="n">
        <f aca="false">Grafik_Wrzesień!D25</f>
        <v>0</v>
      </c>
      <c r="E117" s="110" t="n">
        <f aca="false">Grafik_Wrzesień!E25</f>
        <v>0</v>
      </c>
      <c r="F117" s="95" t="n">
        <f aca="false">E117-D117</f>
        <v>0</v>
      </c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 t="s">
        <v>80</v>
      </c>
      <c r="T117" s="126"/>
      <c r="U117" s="72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</row>
    <row r="118" s="80" customFormat="true" ht="14.85" hidden="false" customHeight="true" outlineLevel="0" collapsed="false">
      <c r="A118" s="8" t="str">
        <f aca="false">A106</f>
        <v>Adrian</v>
      </c>
      <c r="B118" s="109" t="str">
        <f aca="false">B106</f>
        <v>Zastępca</v>
      </c>
      <c r="C118" s="96" t="n">
        <f aca="false">C106-F118</f>
        <v>160</v>
      </c>
      <c r="D118" s="95" t="n">
        <f aca="false">Grafik_Wrzesień!H25</f>
        <v>0</v>
      </c>
      <c r="E118" s="110" t="n">
        <f aca="false">Grafik_Wrzesień!I25</f>
        <v>0</v>
      </c>
      <c r="F118" s="95" t="n">
        <f aca="false">E118-D118</f>
        <v>0</v>
      </c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 t="s">
        <v>80</v>
      </c>
      <c r="T118" s="126"/>
      <c r="U118" s="72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</row>
    <row r="119" s="80" customFormat="true" ht="14.85" hidden="false" customHeight="true" outlineLevel="0" collapsed="false">
      <c r="A119" s="8" t="str">
        <f aca="false">A107</f>
        <v>Damian</v>
      </c>
      <c r="B119" s="109" t="str">
        <f aca="false">B107</f>
        <v>Sprzedawca</v>
      </c>
      <c r="C119" s="96" t="n">
        <f aca="false">C107-F119</f>
        <v>160</v>
      </c>
      <c r="D119" s="95" t="n">
        <f aca="false">Grafik_Wrzesień!L25</f>
        <v>0</v>
      </c>
      <c r="E119" s="110" t="n">
        <f aca="false">Grafik_Wrzesień!M25</f>
        <v>0</v>
      </c>
      <c r="F119" s="95" t="n">
        <f aca="false">E119-D119</f>
        <v>0</v>
      </c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 t="s">
        <v>80</v>
      </c>
      <c r="T119" s="126"/>
      <c r="U119" s="72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</row>
    <row r="120" s="80" customFormat="true" ht="14.85" hidden="false" customHeight="true" outlineLevel="0" collapsed="false">
      <c r="A120" s="8" t="str">
        <f aca="false">A108</f>
        <v>Michał</v>
      </c>
      <c r="B120" s="109" t="str">
        <f aca="false">B108</f>
        <v>Sprzedawca</v>
      </c>
      <c r="C120" s="96" t="n">
        <f aca="false">C108-F120</f>
        <v>160</v>
      </c>
      <c r="D120" s="95" t="n">
        <f aca="false">Grafik_Wrzesień!P25</f>
        <v>0</v>
      </c>
      <c r="E120" s="110" t="n">
        <f aca="false">Grafik_Wrzesień!Q25</f>
        <v>0</v>
      </c>
      <c r="F120" s="95" t="n">
        <f aca="false">E120-D120</f>
        <v>0</v>
      </c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 t="s">
        <v>80</v>
      </c>
      <c r="T120" s="126"/>
      <c r="U120" s="72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</row>
    <row r="121" s="80" customFormat="true" ht="14.85" hidden="false" customHeight="true" outlineLevel="0" collapsed="false">
      <c r="A121" s="8" t="str">
        <f aca="false">A109</f>
        <v>Radosław</v>
      </c>
      <c r="B121" s="109" t="str">
        <f aca="false">B109</f>
        <v>Sprzedawca</v>
      </c>
      <c r="C121" s="96" t="n">
        <f aca="false">C109-F121</f>
        <v>160</v>
      </c>
      <c r="D121" s="95" t="n">
        <f aca="false">Grafik_Wrzesień!T25</f>
        <v>0</v>
      </c>
      <c r="E121" s="110" t="n">
        <f aca="false">Grafik_Wrzesień!U25</f>
        <v>0</v>
      </c>
      <c r="F121" s="95" t="n">
        <f aca="false">E121-D121</f>
        <v>0</v>
      </c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 t="s">
        <v>80</v>
      </c>
      <c r="T121" s="126"/>
      <c r="U121" s="72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</row>
    <row r="122" s="80" customFormat="true" ht="14.85" hidden="false" customHeight="true" outlineLevel="0" collapsed="false">
      <c r="A122" s="8" t="str">
        <f aca="false">A110</f>
        <v>Jakub</v>
      </c>
      <c r="B122" s="109" t="str">
        <f aca="false">B110</f>
        <v>Sprzedawca</v>
      </c>
      <c r="C122" s="96" t="n">
        <f aca="false">C110-F122</f>
        <v>160</v>
      </c>
      <c r="D122" s="95" t="n">
        <f aca="false">Grafik_Wrzesień!X25</f>
        <v>0</v>
      </c>
      <c r="E122" s="110" t="n">
        <f aca="false">Grafik_Wrzesień!Y25</f>
        <v>0</v>
      </c>
      <c r="F122" s="95" t="n">
        <f aca="false">E122-D122</f>
        <v>0</v>
      </c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 t="s">
        <v>80</v>
      </c>
      <c r="T122" s="126"/>
      <c r="U122" s="72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</row>
    <row r="123" s="80" customFormat="true" ht="14.85" hidden="false" customHeight="true" outlineLevel="0" collapsed="false">
      <c r="A123" s="8" t="str">
        <f aca="false">A111</f>
        <v>Adrian</v>
      </c>
      <c r="B123" s="109" t="str">
        <f aca="false">B111</f>
        <v>Sprzedawca</v>
      </c>
      <c r="C123" s="96" t="n">
        <f aca="false">C111-F123</f>
        <v>160</v>
      </c>
      <c r="D123" s="95" t="n">
        <f aca="false">Grafik_Wrzesień!AB25</f>
        <v>0</v>
      </c>
      <c r="E123" s="110" t="n">
        <f aca="false">Grafik_Wrzesień!AC25</f>
        <v>0</v>
      </c>
      <c r="F123" s="95" t="n">
        <f aca="false">E123-D123</f>
        <v>0</v>
      </c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 t="s">
        <v>80</v>
      </c>
      <c r="T123" s="126"/>
      <c r="U123" s="72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</row>
    <row r="124" s="80" customFormat="true" ht="14.85" hidden="false" customHeight="true" outlineLevel="0" collapsed="false">
      <c r="A124" s="8" t="str">
        <f aca="false">A112</f>
        <v>Radosław</v>
      </c>
      <c r="B124" s="109" t="str">
        <f aca="false">B112</f>
        <v>Sprzedawca</v>
      </c>
      <c r="C124" s="96" t="n">
        <f aca="false">C112-F124</f>
        <v>160</v>
      </c>
      <c r="D124" s="95" t="n">
        <f aca="false">Grafik_Wrzesień!AF25</f>
        <v>0</v>
      </c>
      <c r="E124" s="95" t="n">
        <f aca="false">Grafik_Wrzesień!AG25</f>
        <v>0</v>
      </c>
      <c r="F124" s="95" t="n">
        <f aca="false">E124-D124</f>
        <v>0</v>
      </c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 t="s">
        <v>80</v>
      </c>
      <c r="T124" s="126"/>
      <c r="U124" s="72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</row>
    <row r="125" s="80" customFormat="true" ht="14.85" hidden="false" customHeight="true" outlineLevel="0" collapsed="false">
      <c r="A125" s="8" t="str">
        <f aca="false">A113</f>
        <v>Kacper</v>
      </c>
      <c r="B125" s="109" t="str">
        <f aca="false">B113</f>
        <v>Sprzedawca</v>
      </c>
      <c r="C125" s="96" t="n">
        <f aca="false">C113-F125</f>
        <v>160</v>
      </c>
      <c r="D125" s="95" t="n">
        <f aca="false">Grafik_Wrzesień!AJ25</f>
        <v>0</v>
      </c>
      <c r="E125" s="95" t="n">
        <f aca="false">Grafik_Wrzesień!AK25</f>
        <v>0</v>
      </c>
      <c r="F125" s="95" t="n">
        <f aca="false">E125-D125</f>
        <v>0</v>
      </c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 t="s">
        <v>80</v>
      </c>
      <c r="T125" s="126"/>
      <c r="U125" s="72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</row>
    <row r="126" s="80" customFormat="true" ht="14.85" hidden="false" customHeight="true" outlineLevel="0" collapsed="false">
      <c r="A126" s="70"/>
      <c r="B126" s="70"/>
      <c r="C126" s="70"/>
      <c r="D126" s="0"/>
      <c r="E126" s="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127"/>
      <c r="U126" s="72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  <c r="AF126" s="70"/>
      <c r="AG126" s="70"/>
      <c r="AH126" s="70"/>
      <c r="AI126" s="70"/>
      <c r="AJ126" s="70"/>
      <c r="AK126" s="70"/>
      <c r="AL126" s="70"/>
      <c r="AM126" s="70"/>
      <c r="AN126" s="70"/>
    </row>
    <row r="127" s="80" customFormat="true" ht="35.65" hidden="false" customHeight="true" outlineLevel="0" collapsed="false">
      <c r="A127" s="82" t="str">
        <f aca="false">Grafik_Lipiec!B26</f>
        <v>środa</v>
      </c>
      <c r="B127" s="83" t="n">
        <f aca="false">Grafik_Lipiec!C26</f>
        <v>11</v>
      </c>
      <c r="C127" s="82" t="s">
        <v>61</v>
      </c>
      <c r="D127" s="82" t="s">
        <v>62</v>
      </c>
      <c r="E127" s="82"/>
      <c r="F127" s="82" t="s">
        <v>63</v>
      </c>
      <c r="G127" s="84" t="str">
        <f aca="false">G115</f>
        <v>Przesunięcia
Przychodzące</v>
      </c>
      <c r="H127" s="84" t="str">
        <f aca="false">H115</f>
        <v>Przesunięcia
Wychodzące</v>
      </c>
      <c r="I127" s="84" t="str">
        <f aca="false">I115</f>
        <v>Merch
(układ. gablot)</v>
      </c>
      <c r="J127" s="84" t="str">
        <f aca="false">J115</f>
        <v>Czyszczenie strefy
(porządki)</v>
      </c>
      <c r="K127" s="84" t="str">
        <f aca="false">K115</f>
        <v>Metki</v>
      </c>
      <c r="L127" s="84" t="str">
        <f aca="false">L115</f>
        <v>Merch
Przychodzący</v>
      </c>
      <c r="M127" s="84" t="str">
        <f aca="false">M115</f>
        <v>Serwis,
Pick-up</v>
      </c>
      <c r="N127" s="84" t="str">
        <f aca="false">N115</f>
        <v>Maile</v>
      </c>
      <c r="O127" s="84" t="str">
        <f aca="false">O115</f>
        <v>Analizy</v>
      </c>
      <c r="P127" s="84" t="str">
        <f aca="false">P115</f>
        <v>Magazyn</v>
      </c>
      <c r="Q127" s="84" t="str">
        <f aca="false">Q115</f>
        <v>Inkaso,
Dokumenty</v>
      </c>
      <c r="R127" s="84" t="str">
        <f aca="false">R115</f>
        <v>Zamknięcie
Dnia</v>
      </c>
      <c r="S127" s="84" t="str">
        <f aca="false">S115</f>
        <v>Syt. Aw.</v>
      </c>
      <c r="T127" s="87" t="s">
        <v>16</v>
      </c>
      <c r="U127" s="72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  <c r="AF127" s="70"/>
      <c r="AG127" s="70"/>
      <c r="AH127" s="70"/>
      <c r="AI127" s="70"/>
      <c r="AJ127" s="70"/>
      <c r="AK127" s="70"/>
      <c r="AL127" s="70"/>
      <c r="AM127" s="70"/>
      <c r="AN127" s="70"/>
    </row>
    <row r="128" s="80" customFormat="true" ht="14.85" hidden="false" customHeight="true" outlineLevel="0" collapsed="false">
      <c r="A128" s="89" t="s">
        <v>76</v>
      </c>
      <c r="B128" s="89" t="s">
        <v>77</v>
      </c>
      <c r="C128" s="89"/>
      <c r="D128" s="89" t="s">
        <v>78</v>
      </c>
      <c r="E128" s="89" t="s">
        <v>79</v>
      </c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128"/>
      <c r="U128" s="72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  <c r="AF128" s="70"/>
      <c r="AG128" s="70"/>
      <c r="AH128" s="70"/>
      <c r="AI128" s="70"/>
      <c r="AJ128" s="70"/>
      <c r="AK128" s="70"/>
      <c r="AL128" s="70"/>
      <c r="AM128" s="70"/>
      <c r="AN128" s="70"/>
    </row>
    <row r="129" s="80" customFormat="true" ht="14.85" hidden="false" customHeight="true" outlineLevel="0" collapsed="false">
      <c r="A129" s="8" t="str">
        <f aca="false">A117</f>
        <v>Tomasz</v>
      </c>
      <c r="B129" s="109" t="str">
        <f aca="false">B117</f>
        <v>Kierownik</v>
      </c>
      <c r="C129" s="96" t="n">
        <f aca="false">C117-F129</f>
        <v>160</v>
      </c>
      <c r="D129" s="97" t="n">
        <f aca="false">Grafik_Wrzesień!D26</f>
        <v>0</v>
      </c>
      <c r="E129" s="98" t="n">
        <f aca="false">Grafik_Wrzesień!E26</f>
        <v>0</v>
      </c>
      <c r="F129" s="97" t="n">
        <f aca="false">E129-D129</f>
        <v>0</v>
      </c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 t="s">
        <v>80</v>
      </c>
      <c r="T129" s="126"/>
      <c r="U129" s="72"/>
      <c r="V129" s="70"/>
      <c r="W129" s="70"/>
      <c r="X129" s="70"/>
      <c r="Y129" s="70"/>
      <c r="Z129" s="70"/>
      <c r="AA129" s="70"/>
      <c r="AB129" s="70"/>
      <c r="AC129" s="70"/>
      <c r="AD129" s="70"/>
      <c r="AE129" s="70"/>
      <c r="AF129" s="70"/>
      <c r="AG129" s="70"/>
      <c r="AH129" s="70"/>
      <c r="AI129" s="70"/>
      <c r="AJ129" s="70"/>
      <c r="AK129" s="70"/>
      <c r="AL129" s="70"/>
      <c r="AM129" s="70"/>
      <c r="AN129" s="70"/>
    </row>
    <row r="130" s="80" customFormat="true" ht="14.85" hidden="false" customHeight="true" outlineLevel="0" collapsed="false">
      <c r="A130" s="8" t="str">
        <f aca="false">A118</f>
        <v>Adrian</v>
      </c>
      <c r="B130" s="109" t="str">
        <f aca="false">B118</f>
        <v>Zastępca</v>
      </c>
      <c r="C130" s="96" t="n">
        <f aca="false">C118-F130</f>
        <v>160</v>
      </c>
      <c r="D130" s="97" t="n">
        <f aca="false">Grafik_Wrzesień!H26</f>
        <v>0</v>
      </c>
      <c r="E130" s="98" t="n">
        <f aca="false">Grafik_Wrzesień!I26</f>
        <v>0</v>
      </c>
      <c r="F130" s="97" t="n">
        <f aca="false">E130-D130</f>
        <v>0</v>
      </c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 t="s">
        <v>80</v>
      </c>
      <c r="T130" s="126"/>
      <c r="U130" s="72"/>
      <c r="V130" s="70"/>
      <c r="W130" s="70"/>
      <c r="X130" s="70"/>
      <c r="Y130" s="70"/>
      <c r="Z130" s="70"/>
      <c r="AA130" s="70"/>
      <c r="AB130" s="70"/>
      <c r="AC130" s="70"/>
      <c r="AD130" s="70"/>
      <c r="AE130" s="70"/>
      <c r="AF130" s="70"/>
      <c r="AG130" s="70"/>
      <c r="AH130" s="70"/>
      <c r="AI130" s="70"/>
      <c r="AJ130" s="70"/>
      <c r="AK130" s="70"/>
      <c r="AL130" s="70"/>
      <c r="AM130" s="70"/>
      <c r="AN130" s="70"/>
    </row>
    <row r="131" s="80" customFormat="true" ht="14.85" hidden="false" customHeight="true" outlineLevel="0" collapsed="false">
      <c r="A131" s="8" t="str">
        <f aca="false">A119</f>
        <v>Damian</v>
      </c>
      <c r="B131" s="109" t="str">
        <f aca="false">B119</f>
        <v>Sprzedawca</v>
      </c>
      <c r="C131" s="96" t="n">
        <f aca="false">C119-F131</f>
        <v>160</v>
      </c>
      <c r="D131" s="97" t="n">
        <f aca="false">Grafik_Wrzesień!L26</f>
        <v>0</v>
      </c>
      <c r="E131" s="98" t="n">
        <f aca="false">Grafik_Wrzesień!M26</f>
        <v>0</v>
      </c>
      <c r="F131" s="97" t="n">
        <f aca="false">E131-D131</f>
        <v>0</v>
      </c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 t="s">
        <v>80</v>
      </c>
      <c r="T131" s="126"/>
      <c r="U131" s="72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70"/>
      <c r="AG131" s="70"/>
      <c r="AH131" s="70"/>
      <c r="AI131" s="70"/>
      <c r="AJ131" s="70"/>
      <c r="AK131" s="70"/>
      <c r="AL131" s="70"/>
      <c r="AM131" s="70"/>
      <c r="AN131" s="70"/>
    </row>
    <row r="132" s="80" customFormat="true" ht="14.85" hidden="false" customHeight="true" outlineLevel="0" collapsed="false">
      <c r="A132" s="8" t="str">
        <f aca="false">A120</f>
        <v>Michał</v>
      </c>
      <c r="B132" s="109" t="str">
        <f aca="false">B120</f>
        <v>Sprzedawca</v>
      </c>
      <c r="C132" s="96" t="n">
        <f aca="false">C120-F132</f>
        <v>160</v>
      </c>
      <c r="D132" s="97" t="n">
        <f aca="false">Grafik_Wrzesień!P26</f>
        <v>0</v>
      </c>
      <c r="E132" s="98" t="n">
        <f aca="false">Grafik_Wrzesień!Q26</f>
        <v>0</v>
      </c>
      <c r="F132" s="97" t="n">
        <f aca="false">E132-D132</f>
        <v>0</v>
      </c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 t="s">
        <v>80</v>
      </c>
      <c r="T132" s="126"/>
      <c r="U132" s="72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  <c r="AF132" s="70"/>
      <c r="AG132" s="70"/>
      <c r="AH132" s="70"/>
      <c r="AI132" s="70"/>
      <c r="AJ132" s="70"/>
      <c r="AK132" s="70"/>
      <c r="AL132" s="70"/>
      <c r="AM132" s="70"/>
      <c r="AN132" s="70"/>
    </row>
    <row r="133" s="80" customFormat="true" ht="14.85" hidden="false" customHeight="true" outlineLevel="0" collapsed="false">
      <c r="A133" s="8" t="str">
        <f aca="false">A121</f>
        <v>Radosław</v>
      </c>
      <c r="B133" s="109" t="str">
        <f aca="false">B121</f>
        <v>Sprzedawca</v>
      </c>
      <c r="C133" s="96" t="n">
        <f aca="false">C121-F133</f>
        <v>160</v>
      </c>
      <c r="D133" s="97" t="n">
        <f aca="false">Grafik_Wrzesień!T26</f>
        <v>0</v>
      </c>
      <c r="E133" s="98" t="n">
        <f aca="false">Grafik_Wrzesień!U26</f>
        <v>0</v>
      </c>
      <c r="F133" s="97" t="n">
        <f aca="false">E133-D133</f>
        <v>0</v>
      </c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 t="s">
        <v>80</v>
      </c>
      <c r="T133" s="126"/>
      <c r="U133" s="72"/>
      <c r="V133" s="70"/>
      <c r="W133" s="70"/>
      <c r="X133" s="70"/>
      <c r="Y133" s="70"/>
      <c r="Z133" s="70"/>
      <c r="AA133" s="70"/>
      <c r="AB133" s="70"/>
      <c r="AC133" s="70"/>
      <c r="AD133" s="70"/>
      <c r="AE133" s="70"/>
      <c r="AF133" s="70"/>
      <c r="AG133" s="70"/>
      <c r="AH133" s="70"/>
      <c r="AI133" s="70"/>
      <c r="AJ133" s="70"/>
      <c r="AK133" s="70"/>
      <c r="AL133" s="70"/>
      <c r="AM133" s="70"/>
      <c r="AN133" s="70"/>
    </row>
    <row r="134" s="80" customFormat="true" ht="14.85" hidden="false" customHeight="true" outlineLevel="0" collapsed="false">
      <c r="A134" s="8" t="str">
        <f aca="false">A122</f>
        <v>Jakub</v>
      </c>
      <c r="B134" s="109" t="str">
        <f aca="false">B122</f>
        <v>Sprzedawca</v>
      </c>
      <c r="C134" s="96" t="n">
        <f aca="false">C122-F134</f>
        <v>160</v>
      </c>
      <c r="D134" s="97" t="n">
        <f aca="false">Grafik_Wrzesień!X26</f>
        <v>0</v>
      </c>
      <c r="E134" s="98" t="n">
        <f aca="false">Grafik_Wrzesień!Y26</f>
        <v>0</v>
      </c>
      <c r="F134" s="97" t="n">
        <f aca="false">E134-D134</f>
        <v>0</v>
      </c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 t="s">
        <v>80</v>
      </c>
      <c r="T134" s="126"/>
      <c r="U134" s="72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  <c r="AG134" s="70"/>
      <c r="AH134" s="70"/>
      <c r="AI134" s="70"/>
      <c r="AJ134" s="70"/>
      <c r="AK134" s="70"/>
      <c r="AL134" s="70"/>
      <c r="AM134" s="70"/>
      <c r="AN134" s="70"/>
    </row>
    <row r="135" s="80" customFormat="true" ht="14.85" hidden="false" customHeight="true" outlineLevel="0" collapsed="false">
      <c r="A135" s="8" t="str">
        <f aca="false">A123</f>
        <v>Adrian</v>
      </c>
      <c r="B135" s="109" t="str">
        <f aca="false">B123</f>
        <v>Sprzedawca</v>
      </c>
      <c r="C135" s="96" t="n">
        <f aca="false">C123-F135</f>
        <v>160</v>
      </c>
      <c r="D135" s="97" t="n">
        <f aca="false">Grafik_Wrzesień!AB26</f>
        <v>0</v>
      </c>
      <c r="E135" s="98" t="n">
        <f aca="false">Grafik_Wrzesień!AC26</f>
        <v>0</v>
      </c>
      <c r="F135" s="97" t="n">
        <f aca="false">E135-D135</f>
        <v>0</v>
      </c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 t="s">
        <v>80</v>
      </c>
      <c r="T135" s="126"/>
      <c r="U135" s="72"/>
      <c r="V135" s="70"/>
      <c r="W135" s="70"/>
      <c r="X135" s="70"/>
      <c r="Y135" s="70"/>
      <c r="Z135" s="70"/>
      <c r="AA135" s="70"/>
      <c r="AB135" s="70"/>
      <c r="AC135" s="70"/>
      <c r="AD135" s="70"/>
      <c r="AE135" s="70"/>
      <c r="AF135" s="70"/>
      <c r="AG135" s="70"/>
      <c r="AH135" s="70"/>
      <c r="AI135" s="70"/>
      <c r="AJ135" s="70"/>
      <c r="AK135" s="70"/>
      <c r="AL135" s="70"/>
      <c r="AM135" s="70"/>
      <c r="AN135" s="70"/>
    </row>
    <row r="136" s="80" customFormat="true" ht="14.85" hidden="false" customHeight="true" outlineLevel="0" collapsed="false">
      <c r="A136" s="8" t="str">
        <f aca="false">A124</f>
        <v>Radosław</v>
      </c>
      <c r="B136" s="109" t="str">
        <f aca="false">B124</f>
        <v>Sprzedawca</v>
      </c>
      <c r="C136" s="96" t="n">
        <f aca="false">C124-F136</f>
        <v>160</v>
      </c>
      <c r="D136" s="97" t="n">
        <f aca="false">Grafik_Wrzesień!AF26</f>
        <v>0</v>
      </c>
      <c r="E136" s="97" t="n">
        <f aca="false">Grafik_Wrzesień!AG26</f>
        <v>0</v>
      </c>
      <c r="F136" s="97" t="n">
        <f aca="false">E136-D136</f>
        <v>0</v>
      </c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 t="s">
        <v>80</v>
      </c>
      <c r="T136" s="126"/>
      <c r="U136" s="72"/>
      <c r="V136" s="70"/>
      <c r="W136" s="70"/>
      <c r="X136" s="70"/>
      <c r="Y136" s="70"/>
      <c r="Z136" s="70"/>
      <c r="AA136" s="70"/>
      <c r="AB136" s="70"/>
      <c r="AC136" s="70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</row>
    <row r="137" s="80" customFormat="true" ht="14.85" hidden="false" customHeight="true" outlineLevel="0" collapsed="false">
      <c r="A137" s="8" t="str">
        <f aca="false">A125</f>
        <v>Kacper</v>
      </c>
      <c r="B137" s="109" t="str">
        <f aca="false">B125</f>
        <v>Sprzedawca</v>
      </c>
      <c r="C137" s="96" t="n">
        <f aca="false">C125-F137</f>
        <v>160</v>
      </c>
      <c r="D137" s="97" t="n">
        <f aca="false">Grafik_Wrzesień!AJ26</f>
        <v>0</v>
      </c>
      <c r="E137" s="97" t="n">
        <f aca="false">Grafik_Wrzesień!AK26</f>
        <v>0</v>
      </c>
      <c r="F137" s="97" t="n">
        <f aca="false">E137-D137</f>
        <v>0</v>
      </c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 t="s">
        <v>80</v>
      </c>
      <c r="T137" s="126"/>
      <c r="U137" s="72"/>
      <c r="V137" s="70"/>
      <c r="W137" s="70"/>
      <c r="X137" s="70"/>
      <c r="Y137" s="70"/>
      <c r="Z137" s="70"/>
      <c r="AA137" s="70"/>
      <c r="AB137" s="70"/>
      <c r="AC137" s="70"/>
      <c r="AD137" s="70"/>
      <c r="AE137" s="70"/>
      <c r="AF137" s="70"/>
      <c r="AG137" s="70"/>
      <c r="AH137" s="70"/>
      <c r="AI137" s="70"/>
      <c r="AJ137" s="70"/>
      <c r="AK137" s="70"/>
      <c r="AL137" s="70"/>
      <c r="AM137" s="70"/>
      <c r="AN137" s="70"/>
    </row>
    <row r="138" s="80" customFormat="true" ht="14.85" hidden="false" customHeight="true" outlineLevel="0" collapsed="false">
      <c r="A138" s="70"/>
      <c r="B138" s="70"/>
      <c r="C138" s="70"/>
      <c r="D138" s="0"/>
      <c r="E138" s="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127"/>
      <c r="U138" s="72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  <c r="AF138" s="70"/>
      <c r="AG138" s="70"/>
      <c r="AH138" s="70"/>
      <c r="AI138" s="70"/>
      <c r="AJ138" s="70"/>
      <c r="AK138" s="70"/>
      <c r="AL138" s="70"/>
      <c r="AM138" s="70"/>
      <c r="AN138" s="70"/>
    </row>
    <row r="139" s="80" customFormat="true" ht="35.65" hidden="false" customHeight="true" outlineLevel="0" collapsed="false">
      <c r="A139" s="82" t="str">
        <f aca="false">Grafik_Lipiec!B27</f>
        <v>czwartek</v>
      </c>
      <c r="B139" s="83" t="n">
        <f aca="false">Grafik_Lipiec!C27</f>
        <v>12</v>
      </c>
      <c r="C139" s="82" t="s">
        <v>61</v>
      </c>
      <c r="D139" s="82" t="s">
        <v>62</v>
      </c>
      <c r="E139" s="82"/>
      <c r="F139" s="82" t="s">
        <v>63</v>
      </c>
      <c r="G139" s="84" t="str">
        <f aca="false">G127</f>
        <v>Przesunięcia
Przychodzące</v>
      </c>
      <c r="H139" s="84" t="str">
        <f aca="false">H127</f>
        <v>Przesunięcia
Wychodzące</v>
      </c>
      <c r="I139" s="84" t="str">
        <f aca="false">I127</f>
        <v>Merch
(układ. gablot)</v>
      </c>
      <c r="J139" s="84" t="str">
        <f aca="false">J127</f>
        <v>Czyszczenie strefy
(porządki)</v>
      </c>
      <c r="K139" s="84" t="str">
        <f aca="false">K127</f>
        <v>Metki</v>
      </c>
      <c r="L139" s="84" t="str">
        <f aca="false">L127</f>
        <v>Merch
Przychodzący</v>
      </c>
      <c r="M139" s="84" t="str">
        <f aca="false">M127</f>
        <v>Serwis,
Pick-up</v>
      </c>
      <c r="N139" s="84" t="str">
        <f aca="false">N127</f>
        <v>Maile</v>
      </c>
      <c r="O139" s="84" t="str">
        <f aca="false">O127</f>
        <v>Analizy</v>
      </c>
      <c r="P139" s="84" t="str">
        <f aca="false">P127</f>
        <v>Magazyn</v>
      </c>
      <c r="Q139" s="84" t="str">
        <f aca="false">Q127</f>
        <v>Inkaso,
Dokumenty</v>
      </c>
      <c r="R139" s="84" t="str">
        <f aca="false">R127</f>
        <v>Zamknięcie
Dnia</v>
      </c>
      <c r="S139" s="84" t="str">
        <f aca="false">S127</f>
        <v>Syt. Aw.</v>
      </c>
      <c r="T139" s="87" t="s">
        <v>16</v>
      </c>
      <c r="U139" s="72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70"/>
      <c r="AG139" s="70"/>
      <c r="AH139" s="70"/>
      <c r="AI139" s="70"/>
      <c r="AJ139" s="70"/>
      <c r="AK139" s="70"/>
      <c r="AL139" s="70"/>
      <c r="AM139" s="70"/>
      <c r="AN139" s="70"/>
    </row>
    <row r="140" s="80" customFormat="true" ht="14.85" hidden="false" customHeight="true" outlineLevel="0" collapsed="false">
      <c r="A140" s="89" t="s">
        <v>76</v>
      </c>
      <c r="B140" s="89" t="s">
        <v>77</v>
      </c>
      <c r="C140" s="89"/>
      <c r="D140" s="89" t="s">
        <v>78</v>
      </c>
      <c r="E140" s="89" t="s">
        <v>79</v>
      </c>
      <c r="F140" s="89"/>
      <c r="G140" s="105"/>
      <c r="H140" s="105"/>
      <c r="I140" s="105"/>
      <c r="J140" s="106"/>
      <c r="K140" s="105"/>
      <c r="L140" s="89"/>
      <c r="M140" s="105"/>
      <c r="N140" s="105"/>
      <c r="O140" s="105"/>
      <c r="P140" s="105"/>
      <c r="Q140" s="105"/>
      <c r="R140" s="105"/>
      <c r="S140" s="107"/>
      <c r="T140" s="128"/>
      <c r="U140" s="72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  <c r="AF140" s="70"/>
      <c r="AG140" s="70"/>
      <c r="AH140" s="70"/>
      <c r="AI140" s="70"/>
      <c r="AJ140" s="70"/>
      <c r="AK140" s="70"/>
      <c r="AL140" s="70"/>
      <c r="AM140" s="70"/>
      <c r="AN140" s="70"/>
    </row>
    <row r="141" s="80" customFormat="true" ht="14.85" hidden="false" customHeight="true" outlineLevel="0" collapsed="false">
      <c r="A141" s="8" t="str">
        <f aca="false">A129</f>
        <v>Tomasz</v>
      </c>
      <c r="B141" s="109" t="str">
        <f aca="false">B129</f>
        <v>Kierownik</v>
      </c>
      <c r="C141" s="96" t="n">
        <f aca="false">C129-F141</f>
        <v>160</v>
      </c>
      <c r="D141" s="95" t="n">
        <f aca="false">Grafik_Wrzesień!D27</f>
        <v>0</v>
      </c>
      <c r="E141" s="110" t="n">
        <f aca="false">Grafik_Wrzesień!E27</f>
        <v>0</v>
      </c>
      <c r="F141" s="95" t="n">
        <f aca="false">E141-D141</f>
        <v>0</v>
      </c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 t="s">
        <v>80</v>
      </c>
      <c r="T141" s="126"/>
      <c r="U141" s="72"/>
      <c r="V141" s="70"/>
      <c r="W141" s="70"/>
      <c r="X141" s="70"/>
      <c r="Y141" s="70"/>
      <c r="Z141" s="70"/>
      <c r="AA141" s="70"/>
      <c r="AB141" s="70"/>
      <c r="AC141" s="70"/>
      <c r="AD141" s="70"/>
      <c r="AE141" s="70"/>
      <c r="AF141" s="70"/>
      <c r="AG141" s="70"/>
      <c r="AH141" s="70"/>
      <c r="AI141" s="70"/>
      <c r="AJ141" s="70"/>
      <c r="AK141" s="70"/>
      <c r="AL141" s="70"/>
      <c r="AM141" s="70"/>
      <c r="AN141" s="70"/>
    </row>
    <row r="142" s="80" customFormat="true" ht="14.85" hidden="false" customHeight="true" outlineLevel="0" collapsed="false">
      <c r="A142" s="8" t="str">
        <f aca="false">A130</f>
        <v>Adrian</v>
      </c>
      <c r="B142" s="109" t="str">
        <f aca="false">B130</f>
        <v>Zastępca</v>
      </c>
      <c r="C142" s="96" t="n">
        <f aca="false">C130-F142</f>
        <v>160</v>
      </c>
      <c r="D142" s="95" t="n">
        <f aca="false">Grafik_Wrzesień!H27</f>
        <v>0</v>
      </c>
      <c r="E142" s="110" t="n">
        <f aca="false">Grafik_Wrzesień!I27</f>
        <v>0</v>
      </c>
      <c r="F142" s="95" t="n">
        <f aca="false">E142-D142</f>
        <v>0</v>
      </c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 t="s">
        <v>80</v>
      </c>
      <c r="T142" s="126"/>
      <c r="U142" s="72"/>
      <c r="V142" s="70"/>
      <c r="W142" s="70"/>
      <c r="X142" s="70"/>
      <c r="Y142" s="70"/>
      <c r="Z142" s="70"/>
      <c r="AA142" s="70"/>
      <c r="AB142" s="70"/>
      <c r="AC142" s="70"/>
      <c r="AD142" s="70"/>
      <c r="AE142" s="70"/>
      <c r="AF142" s="70"/>
      <c r="AG142" s="70"/>
      <c r="AH142" s="70"/>
      <c r="AI142" s="70"/>
      <c r="AJ142" s="70"/>
      <c r="AK142" s="70"/>
      <c r="AL142" s="70"/>
      <c r="AM142" s="70"/>
      <c r="AN142" s="70"/>
    </row>
    <row r="143" s="80" customFormat="true" ht="14.85" hidden="false" customHeight="true" outlineLevel="0" collapsed="false">
      <c r="A143" s="8" t="str">
        <f aca="false">A131</f>
        <v>Damian</v>
      </c>
      <c r="B143" s="109" t="str">
        <f aca="false">B131</f>
        <v>Sprzedawca</v>
      </c>
      <c r="C143" s="96" t="n">
        <f aca="false">C131-F143</f>
        <v>160</v>
      </c>
      <c r="D143" s="95" t="n">
        <f aca="false">Grafik_Wrzesień!L27</f>
        <v>0</v>
      </c>
      <c r="E143" s="110" t="n">
        <f aca="false">Grafik_Wrzesień!M27</f>
        <v>0</v>
      </c>
      <c r="F143" s="95" t="n">
        <f aca="false">E143-D143</f>
        <v>0</v>
      </c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 t="s">
        <v>80</v>
      </c>
      <c r="T143" s="126"/>
      <c r="U143" s="72"/>
      <c r="V143" s="70"/>
      <c r="W143" s="70"/>
      <c r="X143" s="70"/>
      <c r="Y143" s="70"/>
      <c r="Z143" s="70"/>
      <c r="AA143" s="70"/>
      <c r="AB143" s="70"/>
      <c r="AC143" s="70"/>
      <c r="AD143" s="70"/>
      <c r="AE143" s="70"/>
      <c r="AF143" s="70"/>
      <c r="AG143" s="70"/>
      <c r="AH143" s="70"/>
      <c r="AI143" s="70"/>
      <c r="AJ143" s="70"/>
      <c r="AK143" s="70"/>
      <c r="AL143" s="70"/>
      <c r="AM143" s="70"/>
      <c r="AN143" s="70"/>
    </row>
    <row r="144" s="80" customFormat="true" ht="14.85" hidden="false" customHeight="true" outlineLevel="0" collapsed="false">
      <c r="A144" s="8" t="str">
        <f aca="false">A132</f>
        <v>Michał</v>
      </c>
      <c r="B144" s="109" t="str">
        <f aca="false">B132</f>
        <v>Sprzedawca</v>
      </c>
      <c r="C144" s="96" t="n">
        <f aca="false">C132-F144</f>
        <v>160</v>
      </c>
      <c r="D144" s="95" t="n">
        <f aca="false">Grafik_Wrzesień!P27</f>
        <v>0</v>
      </c>
      <c r="E144" s="110" t="n">
        <f aca="false">Grafik_Wrzesień!Q27</f>
        <v>0</v>
      </c>
      <c r="F144" s="95" t="n">
        <f aca="false">E144-D144</f>
        <v>0</v>
      </c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 t="s">
        <v>80</v>
      </c>
      <c r="T144" s="126"/>
      <c r="U144" s="72"/>
      <c r="V144" s="70"/>
      <c r="W144" s="70"/>
      <c r="X144" s="70"/>
      <c r="Y144" s="70"/>
      <c r="Z144" s="70"/>
      <c r="AA144" s="70"/>
      <c r="AB144" s="70"/>
      <c r="AC144" s="70"/>
      <c r="AD144" s="70"/>
      <c r="AE144" s="70"/>
      <c r="AF144" s="70"/>
      <c r="AG144" s="70"/>
      <c r="AH144" s="70"/>
      <c r="AI144" s="70"/>
      <c r="AJ144" s="70"/>
      <c r="AK144" s="70"/>
      <c r="AL144" s="70"/>
      <c r="AM144" s="70"/>
      <c r="AN144" s="70"/>
    </row>
    <row r="145" s="80" customFormat="true" ht="14.85" hidden="false" customHeight="true" outlineLevel="0" collapsed="false">
      <c r="A145" s="8" t="str">
        <f aca="false">A133</f>
        <v>Radosław</v>
      </c>
      <c r="B145" s="109" t="str">
        <f aca="false">B133</f>
        <v>Sprzedawca</v>
      </c>
      <c r="C145" s="96" t="n">
        <f aca="false">C133-F145</f>
        <v>160</v>
      </c>
      <c r="D145" s="95" t="n">
        <f aca="false">Grafik_Wrzesień!T27</f>
        <v>0</v>
      </c>
      <c r="E145" s="110" t="n">
        <f aca="false">Grafik_Wrzesień!U27</f>
        <v>0</v>
      </c>
      <c r="F145" s="95" t="n">
        <f aca="false">E145-D145</f>
        <v>0</v>
      </c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 t="s">
        <v>80</v>
      </c>
      <c r="T145" s="126"/>
      <c r="U145" s="72"/>
      <c r="V145" s="70"/>
      <c r="W145" s="70"/>
      <c r="X145" s="70"/>
      <c r="Y145" s="70"/>
      <c r="Z145" s="70"/>
      <c r="AA145" s="70"/>
      <c r="AB145" s="70"/>
      <c r="AC145" s="70"/>
      <c r="AD145" s="70"/>
      <c r="AE145" s="70"/>
      <c r="AF145" s="70"/>
      <c r="AG145" s="70"/>
      <c r="AH145" s="70"/>
      <c r="AI145" s="70"/>
      <c r="AJ145" s="70"/>
      <c r="AK145" s="70"/>
      <c r="AL145" s="70"/>
      <c r="AM145" s="70"/>
      <c r="AN145" s="70"/>
    </row>
    <row r="146" s="80" customFormat="true" ht="14.85" hidden="false" customHeight="true" outlineLevel="0" collapsed="false">
      <c r="A146" s="8" t="str">
        <f aca="false">A134</f>
        <v>Jakub</v>
      </c>
      <c r="B146" s="109" t="str">
        <f aca="false">B134</f>
        <v>Sprzedawca</v>
      </c>
      <c r="C146" s="96" t="n">
        <f aca="false">C134-F146</f>
        <v>160</v>
      </c>
      <c r="D146" s="95" t="n">
        <f aca="false">Grafik_Wrzesień!X27</f>
        <v>0</v>
      </c>
      <c r="E146" s="110" t="n">
        <f aca="false">Grafik_Wrzesień!Y27</f>
        <v>0</v>
      </c>
      <c r="F146" s="95" t="n">
        <f aca="false">E146-D146</f>
        <v>0</v>
      </c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 t="s">
        <v>80</v>
      </c>
      <c r="T146" s="126"/>
      <c r="U146" s="72"/>
      <c r="V146" s="70"/>
      <c r="W146" s="70"/>
      <c r="X146" s="70"/>
      <c r="Y146" s="70"/>
      <c r="Z146" s="70"/>
      <c r="AA146" s="70"/>
      <c r="AB146" s="70"/>
      <c r="AC146" s="70"/>
      <c r="AD146" s="70"/>
      <c r="AE146" s="70"/>
      <c r="AF146" s="70"/>
      <c r="AG146" s="70"/>
      <c r="AH146" s="70"/>
      <c r="AI146" s="70"/>
      <c r="AJ146" s="70"/>
      <c r="AK146" s="70"/>
      <c r="AL146" s="70"/>
      <c r="AM146" s="70"/>
      <c r="AN146" s="70"/>
    </row>
    <row r="147" s="80" customFormat="true" ht="14.85" hidden="false" customHeight="true" outlineLevel="0" collapsed="false">
      <c r="A147" s="8" t="str">
        <f aca="false">A135</f>
        <v>Adrian</v>
      </c>
      <c r="B147" s="109" t="str">
        <f aca="false">B135</f>
        <v>Sprzedawca</v>
      </c>
      <c r="C147" s="96" t="n">
        <f aca="false">C135-F147</f>
        <v>160</v>
      </c>
      <c r="D147" s="95" t="n">
        <f aca="false">Grafik_Wrzesień!AB27</f>
        <v>0</v>
      </c>
      <c r="E147" s="110" t="n">
        <f aca="false">Grafik_Wrzesień!AC27</f>
        <v>0</v>
      </c>
      <c r="F147" s="95" t="n">
        <f aca="false">E147-D147</f>
        <v>0</v>
      </c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 t="s">
        <v>80</v>
      </c>
      <c r="T147" s="126"/>
      <c r="U147" s="72"/>
      <c r="V147" s="70"/>
      <c r="W147" s="70"/>
      <c r="X147" s="70"/>
      <c r="Y147" s="70"/>
      <c r="Z147" s="70"/>
      <c r="AA147" s="70"/>
      <c r="AB147" s="70"/>
      <c r="AC147" s="70"/>
      <c r="AD147" s="70"/>
      <c r="AE147" s="70"/>
      <c r="AF147" s="70"/>
      <c r="AG147" s="70"/>
      <c r="AH147" s="70"/>
      <c r="AI147" s="70"/>
      <c r="AJ147" s="70"/>
      <c r="AK147" s="70"/>
      <c r="AL147" s="70"/>
      <c r="AM147" s="70"/>
      <c r="AN147" s="70"/>
    </row>
    <row r="148" s="80" customFormat="true" ht="14.85" hidden="false" customHeight="true" outlineLevel="0" collapsed="false">
      <c r="A148" s="8" t="str">
        <f aca="false">A136</f>
        <v>Radosław</v>
      </c>
      <c r="B148" s="109" t="str">
        <f aca="false">B136</f>
        <v>Sprzedawca</v>
      </c>
      <c r="C148" s="96" t="n">
        <f aca="false">C136-F148</f>
        <v>160</v>
      </c>
      <c r="D148" s="95" t="n">
        <f aca="false">Grafik_Wrzesień!AF27</f>
        <v>0</v>
      </c>
      <c r="E148" s="95" t="n">
        <f aca="false">Grafik_Wrzesień!AG27</f>
        <v>0</v>
      </c>
      <c r="F148" s="95" t="n">
        <f aca="false">E148-D148</f>
        <v>0</v>
      </c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 t="s">
        <v>80</v>
      </c>
      <c r="T148" s="126"/>
      <c r="U148" s="72"/>
      <c r="V148" s="70"/>
      <c r="W148" s="70"/>
      <c r="X148" s="70"/>
      <c r="Y148" s="70"/>
      <c r="Z148" s="70"/>
      <c r="AA148" s="70"/>
      <c r="AB148" s="70"/>
      <c r="AC148" s="70"/>
      <c r="AD148" s="70"/>
      <c r="AE148" s="70"/>
      <c r="AF148" s="70"/>
      <c r="AG148" s="70"/>
      <c r="AH148" s="70"/>
      <c r="AI148" s="70"/>
      <c r="AJ148" s="70"/>
      <c r="AK148" s="70"/>
      <c r="AL148" s="70"/>
      <c r="AM148" s="70"/>
      <c r="AN148" s="70"/>
    </row>
    <row r="149" s="80" customFormat="true" ht="14.85" hidden="false" customHeight="true" outlineLevel="0" collapsed="false">
      <c r="A149" s="8" t="str">
        <f aca="false">A137</f>
        <v>Kacper</v>
      </c>
      <c r="B149" s="109" t="str">
        <f aca="false">B137</f>
        <v>Sprzedawca</v>
      </c>
      <c r="C149" s="96" t="n">
        <f aca="false">C137-F149</f>
        <v>160</v>
      </c>
      <c r="D149" s="95" t="n">
        <f aca="false">Grafik_Wrzesień!AJ27</f>
        <v>0</v>
      </c>
      <c r="E149" s="95" t="n">
        <f aca="false">Grafik_Wrzesień!AK27</f>
        <v>0</v>
      </c>
      <c r="F149" s="95" t="n">
        <f aca="false">E149-D149</f>
        <v>0</v>
      </c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 t="s">
        <v>80</v>
      </c>
      <c r="T149" s="126"/>
      <c r="U149" s="72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  <c r="AG149" s="70"/>
      <c r="AH149" s="70"/>
      <c r="AI149" s="70"/>
      <c r="AJ149" s="70"/>
      <c r="AK149" s="70"/>
      <c r="AL149" s="70"/>
      <c r="AM149" s="70"/>
      <c r="AN149" s="70"/>
    </row>
    <row r="150" s="80" customFormat="true" ht="14.85" hidden="false" customHeight="true" outlineLevel="0" collapsed="false">
      <c r="A150" s="70"/>
      <c r="B150" s="70"/>
      <c r="C150" s="70"/>
      <c r="D150" s="0"/>
      <c r="E150" s="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127"/>
      <c r="U150" s="72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  <c r="AH150" s="70"/>
      <c r="AI150" s="70"/>
      <c r="AJ150" s="70"/>
      <c r="AK150" s="70"/>
      <c r="AL150" s="70"/>
      <c r="AM150" s="70"/>
      <c r="AN150" s="70"/>
    </row>
    <row r="151" s="80" customFormat="true" ht="35.65" hidden="false" customHeight="true" outlineLevel="0" collapsed="false">
      <c r="A151" s="82" t="str">
        <f aca="false">Grafik_Lipiec!B28</f>
        <v>piątek</v>
      </c>
      <c r="B151" s="83" t="n">
        <f aca="false">Grafik_Lipiec!C28</f>
        <v>13</v>
      </c>
      <c r="C151" s="82" t="s">
        <v>61</v>
      </c>
      <c r="D151" s="82" t="s">
        <v>62</v>
      </c>
      <c r="E151" s="82"/>
      <c r="F151" s="82" t="s">
        <v>63</v>
      </c>
      <c r="G151" s="84" t="str">
        <f aca="false">G139</f>
        <v>Przesunięcia
Przychodzące</v>
      </c>
      <c r="H151" s="84" t="str">
        <f aca="false">H139</f>
        <v>Przesunięcia
Wychodzące</v>
      </c>
      <c r="I151" s="84" t="str">
        <f aca="false">I139</f>
        <v>Merch
(układ. gablot)</v>
      </c>
      <c r="J151" s="84" t="str">
        <f aca="false">J139</f>
        <v>Czyszczenie strefy
(porządki)</v>
      </c>
      <c r="K151" s="84" t="str">
        <f aca="false">K139</f>
        <v>Metki</v>
      </c>
      <c r="L151" s="84" t="str">
        <f aca="false">L139</f>
        <v>Merch
Przychodzący</v>
      </c>
      <c r="M151" s="84" t="str">
        <f aca="false">M139</f>
        <v>Serwis,
Pick-up</v>
      </c>
      <c r="N151" s="84" t="str">
        <f aca="false">N139</f>
        <v>Maile</v>
      </c>
      <c r="O151" s="84" t="str">
        <f aca="false">O139</f>
        <v>Analizy</v>
      </c>
      <c r="P151" s="84" t="str">
        <f aca="false">P139</f>
        <v>Magazyn</v>
      </c>
      <c r="Q151" s="84" t="str">
        <f aca="false">Q139</f>
        <v>Inkaso,
Dokumenty</v>
      </c>
      <c r="R151" s="84" t="str">
        <f aca="false">R139</f>
        <v>Zamknięcie
Dnia</v>
      </c>
      <c r="S151" s="84" t="str">
        <f aca="false">S139</f>
        <v>Syt. Aw.</v>
      </c>
      <c r="T151" s="87" t="s">
        <v>16</v>
      </c>
      <c r="U151" s="72"/>
      <c r="V151" s="70"/>
      <c r="W151" s="70"/>
      <c r="X151" s="70"/>
      <c r="Y151" s="70"/>
      <c r="Z151" s="70"/>
      <c r="AA151" s="70"/>
      <c r="AB151" s="70"/>
      <c r="AC151" s="70"/>
      <c r="AD151" s="70"/>
      <c r="AE151" s="70"/>
      <c r="AF151" s="70"/>
      <c r="AG151" s="70"/>
      <c r="AH151" s="70"/>
      <c r="AI151" s="70"/>
      <c r="AJ151" s="70"/>
      <c r="AK151" s="70"/>
      <c r="AL151" s="70"/>
      <c r="AM151" s="70"/>
      <c r="AN151" s="70"/>
    </row>
    <row r="152" s="80" customFormat="true" ht="14.85" hidden="false" customHeight="true" outlineLevel="0" collapsed="false">
      <c r="A152" s="89" t="s">
        <v>76</v>
      </c>
      <c r="B152" s="89" t="s">
        <v>77</v>
      </c>
      <c r="C152" s="89"/>
      <c r="D152" s="89" t="s">
        <v>78</v>
      </c>
      <c r="E152" s="89" t="s">
        <v>79</v>
      </c>
      <c r="F152" s="89"/>
      <c r="G152" s="105"/>
      <c r="H152" s="105"/>
      <c r="I152" s="105"/>
      <c r="J152" s="106"/>
      <c r="K152" s="105"/>
      <c r="L152" s="89"/>
      <c r="M152" s="105"/>
      <c r="N152" s="105"/>
      <c r="O152" s="105"/>
      <c r="P152" s="105"/>
      <c r="Q152" s="105"/>
      <c r="R152" s="105"/>
      <c r="S152" s="107"/>
      <c r="T152" s="128"/>
      <c r="U152" s="72"/>
      <c r="V152" s="70"/>
      <c r="W152" s="70"/>
      <c r="X152" s="70"/>
      <c r="Y152" s="70"/>
      <c r="Z152" s="70"/>
      <c r="AA152" s="70"/>
      <c r="AB152" s="70"/>
      <c r="AC152" s="70"/>
      <c r="AD152" s="70"/>
      <c r="AE152" s="70"/>
      <c r="AF152" s="70"/>
      <c r="AG152" s="70"/>
      <c r="AH152" s="70"/>
      <c r="AI152" s="70"/>
      <c r="AJ152" s="70"/>
      <c r="AK152" s="70"/>
      <c r="AL152" s="70"/>
      <c r="AM152" s="70"/>
      <c r="AN152" s="70"/>
    </row>
    <row r="153" s="80" customFormat="true" ht="14.85" hidden="false" customHeight="true" outlineLevel="0" collapsed="false">
      <c r="A153" s="8" t="str">
        <f aca="false">A141</f>
        <v>Tomasz</v>
      </c>
      <c r="B153" s="109" t="str">
        <f aca="false">B141</f>
        <v>Kierownik</v>
      </c>
      <c r="C153" s="96" t="n">
        <f aca="false">C141-F153</f>
        <v>160</v>
      </c>
      <c r="D153" s="95" t="n">
        <f aca="false">Grafik_Wrzesień!D28</f>
        <v>0</v>
      </c>
      <c r="E153" s="110" t="n">
        <f aca="false">Grafik_Wrzesień!E28</f>
        <v>0</v>
      </c>
      <c r="F153" s="95" t="n">
        <f aca="false">E153-D153</f>
        <v>0</v>
      </c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 t="s">
        <v>80</v>
      </c>
      <c r="T153" s="126"/>
      <c r="U153" s="72"/>
      <c r="V153" s="70"/>
      <c r="W153" s="70"/>
      <c r="X153" s="70"/>
      <c r="Y153" s="70"/>
      <c r="Z153" s="70"/>
      <c r="AA153" s="70"/>
      <c r="AB153" s="70"/>
      <c r="AC153" s="70"/>
      <c r="AD153" s="70"/>
      <c r="AE153" s="70"/>
      <c r="AF153" s="70"/>
      <c r="AG153" s="70"/>
      <c r="AH153" s="70"/>
      <c r="AI153" s="70"/>
      <c r="AJ153" s="70"/>
      <c r="AK153" s="70"/>
      <c r="AL153" s="70"/>
      <c r="AM153" s="70"/>
      <c r="AN153" s="70"/>
    </row>
    <row r="154" s="80" customFormat="true" ht="14.85" hidden="false" customHeight="true" outlineLevel="0" collapsed="false">
      <c r="A154" s="8" t="str">
        <f aca="false">A142</f>
        <v>Adrian</v>
      </c>
      <c r="B154" s="109" t="str">
        <f aca="false">B142</f>
        <v>Zastępca</v>
      </c>
      <c r="C154" s="96" t="n">
        <f aca="false">C142-F154</f>
        <v>160</v>
      </c>
      <c r="D154" s="95" t="n">
        <f aca="false">Grafik_Wrzesień!H28</f>
        <v>0</v>
      </c>
      <c r="E154" s="110" t="n">
        <f aca="false">Grafik_Wrzesień!I28</f>
        <v>0</v>
      </c>
      <c r="F154" s="95" t="n">
        <f aca="false">E154-D154</f>
        <v>0</v>
      </c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 t="s">
        <v>80</v>
      </c>
      <c r="T154" s="126"/>
      <c r="U154" s="72"/>
      <c r="V154" s="70"/>
      <c r="W154" s="70"/>
      <c r="X154" s="70"/>
      <c r="Y154" s="70"/>
      <c r="Z154" s="70"/>
      <c r="AA154" s="70"/>
      <c r="AB154" s="70"/>
      <c r="AC154" s="70"/>
      <c r="AD154" s="70"/>
      <c r="AE154" s="70"/>
      <c r="AF154" s="70"/>
      <c r="AG154" s="70"/>
      <c r="AH154" s="70"/>
      <c r="AI154" s="70"/>
      <c r="AJ154" s="70"/>
      <c r="AK154" s="70"/>
      <c r="AL154" s="70"/>
      <c r="AM154" s="70"/>
      <c r="AN154" s="70"/>
    </row>
    <row r="155" s="80" customFormat="true" ht="14.85" hidden="false" customHeight="true" outlineLevel="0" collapsed="false">
      <c r="A155" s="8" t="str">
        <f aca="false">A143</f>
        <v>Damian</v>
      </c>
      <c r="B155" s="109" t="str">
        <f aca="false">B143</f>
        <v>Sprzedawca</v>
      </c>
      <c r="C155" s="96" t="n">
        <f aca="false">C143-F155</f>
        <v>160</v>
      </c>
      <c r="D155" s="95" t="n">
        <f aca="false">Grafik_Wrzesień!L28</f>
        <v>0</v>
      </c>
      <c r="E155" s="110" t="n">
        <f aca="false">Grafik_Wrzesień!M28</f>
        <v>0</v>
      </c>
      <c r="F155" s="95" t="n">
        <f aca="false">E155-D155</f>
        <v>0</v>
      </c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 t="s">
        <v>80</v>
      </c>
      <c r="T155" s="126"/>
      <c r="U155" s="72"/>
      <c r="V155" s="70"/>
      <c r="W155" s="70"/>
      <c r="X155" s="70"/>
      <c r="Y155" s="70"/>
      <c r="Z155" s="70"/>
      <c r="AA155" s="70"/>
      <c r="AB155" s="70"/>
      <c r="AC155" s="70"/>
      <c r="AD155" s="70"/>
      <c r="AE155" s="70"/>
      <c r="AF155" s="70"/>
      <c r="AG155" s="70"/>
      <c r="AH155" s="70"/>
      <c r="AI155" s="70"/>
      <c r="AJ155" s="70"/>
      <c r="AK155" s="70"/>
      <c r="AL155" s="70"/>
      <c r="AM155" s="70"/>
      <c r="AN155" s="70"/>
    </row>
    <row r="156" s="80" customFormat="true" ht="14.85" hidden="false" customHeight="true" outlineLevel="0" collapsed="false">
      <c r="A156" s="8" t="str">
        <f aca="false">A144</f>
        <v>Michał</v>
      </c>
      <c r="B156" s="109" t="str">
        <f aca="false">B144</f>
        <v>Sprzedawca</v>
      </c>
      <c r="C156" s="96" t="n">
        <f aca="false">C144-F156</f>
        <v>160</v>
      </c>
      <c r="D156" s="95" t="n">
        <f aca="false">Grafik_Wrzesień!P28</f>
        <v>0</v>
      </c>
      <c r="E156" s="110" t="n">
        <f aca="false">Grafik_Wrzesień!Q28</f>
        <v>0</v>
      </c>
      <c r="F156" s="95" t="n">
        <f aca="false">E156-D156</f>
        <v>0</v>
      </c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 t="s">
        <v>80</v>
      </c>
      <c r="T156" s="126"/>
      <c r="U156" s="72"/>
      <c r="V156" s="70"/>
      <c r="W156" s="70"/>
      <c r="X156" s="70"/>
      <c r="Y156" s="70"/>
      <c r="Z156" s="70"/>
      <c r="AA156" s="70"/>
      <c r="AB156" s="70"/>
      <c r="AC156" s="70"/>
      <c r="AD156" s="70"/>
      <c r="AE156" s="70"/>
      <c r="AF156" s="70"/>
      <c r="AG156" s="70"/>
      <c r="AH156" s="70"/>
      <c r="AI156" s="70"/>
      <c r="AJ156" s="70"/>
      <c r="AK156" s="70"/>
      <c r="AL156" s="70"/>
      <c r="AM156" s="70"/>
      <c r="AN156" s="70"/>
    </row>
    <row r="157" s="80" customFormat="true" ht="14.85" hidden="false" customHeight="true" outlineLevel="0" collapsed="false">
      <c r="A157" s="8" t="str">
        <f aca="false">A145</f>
        <v>Radosław</v>
      </c>
      <c r="B157" s="109" t="str">
        <f aca="false">B145</f>
        <v>Sprzedawca</v>
      </c>
      <c r="C157" s="96" t="n">
        <f aca="false">C145-F157</f>
        <v>160</v>
      </c>
      <c r="D157" s="95" t="n">
        <f aca="false">Grafik_Wrzesień!T28</f>
        <v>0</v>
      </c>
      <c r="E157" s="110" t="n">
        <f aca="false">Grafik_Wrzesień!U28</f>
        <v>0</v>
      </c>
      <c r="F157" s="95" t="n">
        <f aca="false">E157-D157</f>
        <v>0</v>
      </c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 t="s">
        <v>80</v>
      </c>
      <c r="T157" s="126"/>
      <c r="U157" s="72"/>
      <c r="V157" s="70"/>
      <c r="W157" s="70"/>
      <c r="X157" s="70"/>
      <c r="Y157" s="70"/>
      <c r="Z157" s="70"/>
      <c r="AA157" s="70"/>
      <c r="AB157" s="70"/>
      <c r="AC157" s="70"/>
      <c r="AD157" s="70"/>
      <c r="AE157" s="70"/>
      <c r="AF157" s="70"/>
      <c r="AG157" s="70"/>
      <c r="AH157" s="70"/>
      <c r="AI157" s="70"/>
      <c r="AJ157" s="70"/>
      <c r="AK157" s="70"/>
      <c r="AL157" s="70"/>
      <c r="AM157" s="70"/>
      <c r="AN157" s="70"/>
    </row>
    <row r="158" s="80" customFormat="true" ht="14.85" hidden="false" customHeight="true" outlineLevel="0" collapsed="false">
      <c r="A158" s="8" t="str">
        <f aca="false">A146</f>
        <v>Jakub</v>
      </c>
      <c r="B158" s="109" t="str">
        <f aca="false">B146</f>
        <v>Sprzedawca</v>
      </c>
      <c r="C158" s="96" t="n">
        <f aca="false">C146-F158</f>
        <v>160</v>
      </c>
      <c r="D158" s="95" t="n">
        <f aca="false">Grafik_Wrzesień!X28</f>
        <v>0</v>
      </c>
      <c r="E158" s="110" t="n">
        <f aca="false">Grafik_Wrzesień!Y28</f>
        <v>0</v>
      </c>
      <c r="F158" s="95" t="n">
        <f aca="false">E158-D158</f>
        <v>0</v>
      </c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 t="s">
        <v>80</v>
      </c>
      <c r="T158" s="126"/>
      <c r="U158" s="72"/>
      <c r="V158" s="70"/>
      <c r="W158" s="70"/>
      <c r="X158" s="70"/>
      <c r="Y158" s="70"/>
      <c r="Z158" s="70"/>
      <c r="AA158" s="70"/>
      <c r="AB158" s="70"/>
      <c r="AC158" s="70"/>
      <c r="AD158" s="70"/>
      <c r="AE158" s="70"/>
      <c r="AF158" s="70"/>
      <c r="AG158" s="70"/>
      <c r="AH158" s="70"/>
      <c r="AI158" s="70"/>
      <c r="AJ158" s="70"/>
      <c r="AK158" s="70"/>
      <c r="AL158" s="70"/>
      <c r="AM158" s="70"/>
      <c r="AN158" s="70"/>
    </row>
    <row r="159" s="80" customFormat="true" ht="14.85" hidden="false" customHeight="true" outlineLevel="0" collapsed="false">
      <c r="A159" s="8" t="str">
        <f aca="false">A147</f>
        <v>Adrian</v>
      </c>
      <c r="B159" s="109" t="str">
        <f aca="false">B147</f>
        <v>Sprzedawca</v>
      </c>
      <c r="C159" s="96" t="n">
        <f aca="false">C147-F159</f>
        <v>160</v>
      </c>
      <c r="D159" s="95" t="n">
        <f aca="false">Grafik_Wrzesień!AB28</f>
        <v>0</v>
      </c>
      <c r="E159" s="110" t="n">
        <f aca="false">Grafik_Wrzesień!AC28</f>
        <v>0</v>
      </c>
      <c r="F159" s="95" t="n">
        <f aca="false">E159-D159</f>
        <v>0</v>
      </c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 t="s">
        <v>80</v>
      </c>
      <c r="T159" s="126"/>
      <c r="U159" s="72"/>
      <c r="V159" s="70"/>
      <c r="W159" s="70"/>
      <c r="X159" s="70"/>
      <c r="Y159" s="70"/>
      <c r="Z159" s="70"/>
      <c r="AA159" s="70"/>
      <c r="AB159" s="70"/>
      <c r="AC159" s="70"/>
      <c r="AD159" s="70"/>
      <c r="AE159" s="70"/>
      <c r="AF159" s="70"/>
      <c r="AG159" s="70"/>
      <c r="AH159" s="70"/>
      <c r="AI159" s="70"/>
      <c r="AJ159" s="70"/>
      <c r="AK159" s="70"/>
      <c r="AL159" s="70"/>
      <c r="AM159" s="70"/>
      <c r="AN159" s="70"/>
    </row>
    <row r="160" s="80" customFormat="true" ht="14.85" hidden="false" customHeight="true" outlineLevel="0" collapsed="false">
      <c r="A160" s="8" t="str">
        <f aca="false">A148</f>
        <v>Radosław</v>
      </c>
      <c r="B160" s="109" t="str">
        <f aca="false">B148</f>
        <v>Sprzedawca</v>
      </c>
      <c r="C160" s="96" t="n">
        <f aca="false">C148-F160</f>
        <v>160</v>
      </c>
      <c r="D160" s="95" t="n">
        <f aca="false">Grafik_Wrzesień!AF28</f>
        <v>0</v>
      </c>
      <c r="E160" s="95" t="n">
        <f aca="false">Grafik_Wrzesień!AG28</f>
        <v>0</v>
      </c>
      <c r="F160" s="95" t="n">
        <f aca="false">E160-D160</f>
        <v>0</v>
      </c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 t="s">
        <v>80</v>
      </c>
      <c r="T160" s="126"/>
      <c r="U160" s="72"/>
      <c r="V160" s="70"/>
      <c r="W160" s="70"/>
      <c r="X160" s="70"/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  <c r="AI160" s="70"/>
      <c r="AJ160" s="70"/>
      <c r="AK160" s="70"/>
      <c r="AL160" s="70"/>
      <c r="AM160" s="70"/>
      <c r="AN160" s="70"/>
    </row>
    <row r="161" s="80" customFormat="true" ht="14.85" hidden="false" customHeight="true" outlineLevel="0" collapsed="false">
      <c r="A161" s="8" t="str">
        <f aca="false">A149</f>
        <v>Kacper</v>
      </c>
      <c r="B161" s="109" t="str">
        <f aca="false">B149</f>
        <v>Sprzedawca</v>
      </c>
      <c r="C161" s="96" t="n">
        <f aca="false">C149-F161</f>
        <v>160</v>
      </c>
      <c r="D161" s="95" t="n">
        <f aca="false">Grafik_Wrzesień!AJ28</f>
        <v>0</v>
      </c>
      <c r="E161" s="95" t="n">
        <f aca="false">Grafik_Wrzesień!AK28</f>
        <v>0</v>
      </c>
      <c r="F161" s="95" t="n">
        <f aca="false">E161-D161</f>
        <v>0</v>
      </c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 t="s">
        <v>80</v>
      </c>
      <c r="T161" s="126"/>
      <c r="U161" s="72"/>
      <c r="V161" s="70"/>
      <c r="W161" s="70"/>
      <c r="X161" s="70"/>
      <c r="Y161" s="70"/>
      <c r="Z161" s="70"/>
      <c r="AA161" s="70"/>
      <c r="AB161" s="70"/>
      <c r="AC161" s="70"/>
      <c r="AD161" s="70"/>
      <c r="AE161" s="70"/>
      <c r="AF161" s="70"/>
      <c r="AG161" s="70"/>
      <c r="AH161" s="70"/>
      <c r="AI161" s="70"/>
      <c r="AJ161" s="70"/>
      <c r="AK161" s="70"/>
      <c r="AL161" s="70"/>
      <c r="AM161" s="70"/>
      <c r="AN161" s="70"/>
    </row>
    <row r="162" s="80" customFormat="true" ht="14.85" hidden="false" customHeight="true" outlineLevel="0" collapsed="false">
      <c r="A162" s="70"/>
      <c r="B162" s="70"/>
      <c r="C162" s="70"/>
      <c r="D162" s="0"/>
      <c r="E162" s="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127"/>
      <c r="U162" s="72"/>
      <c r="V162" s="70"/>
      <c r="W162" s="70"/>
      <c r="X162" s="70"/>
      <c r="Y162" s="70"/>
      <c r="Z162" s="70"/>
      <c r="AA162" s="70"/>
      <c r="AB162" s="70"/>
      <c r="AC162" s="70"/>
      <c r="AD162" s="70"/>
      <c r="AE162" s="70"/>
      <c r="AF162" s="70"/>
      <c r="AG162" s="70"/>
      <c r="AH162" s="70"/>
      <c r="AI162" s="70"/>
      <c r="AJ162" s="70"/>
      <c r="AK162" s="70"/>
      <c r="AL162" s="70"/>
      <c r="AM162" s="70"/>
      <c r="AN162" s="70"/>
    </row>
    <row r="163" s="80" customFormat="true" ht="35.65" hidden="false" customHeight="true" outlineLevel="0" collapsed="false">
      <c r="A163" s="82" t="str">
        <f aca="false">Grafik_Lipiec!B29</f>
        <v>sobota</v>
      </c>
      <c r="B163" s="83" t="n">
        <f aca="false">Grafik_Lipiec!C29</f>
        <v>14</v>
      </c>
      <c r="C163" s="82" t="s">
        <v>61</v>
      </c>
      <c r="D163" s="82" t="s">
        <v>62</v>
      </c>
      <c r="E163" s="82"/>
      <c r="F163" s="82" t="s">
        <v>63</v>
      </c>
      <c r="G163" s="84" t="str">
        <f aca="false">G151</f>
        <v>Przesunięcia
Przychodzące</v>
      </c>
      <c r="H163" s="84" t="str">
        <f aca="false">H151</f>
        <v>Przesunięcia
Wychodzące</v>
      </c>
      <c r="I163" s="84" t="str">
        <f aca="false">I151</f>
        <v>Merch
(układ. gablot)</v>
      </c>
      <c r="J163" s="84" t="str">
        <f aca="false">J151</f>
        <v>Czyszczenie strefy
(porządki)</v>
      </c>
      <c r="K163" s="84" t="str">
        <f aca="false">K151</f>
        <v>Metki</v>
      </c>
      <c r="L163" s="84" t="str">
        <f aca="false">L151</f>
        <v>Merch
Przychodzący</v>
      </c>
      <c r="M163" s="84" t="str">
        <f aca="false">M151</f>
        <v>Serwis,
Pick-up</v>
      </c>
      <c r="N163" s="84" t="str">
        <f aca="false">N151</f>
        <v>Maile</v>
      </c>
      <c r="O163" s="84" t="str">
        <f aca="false">O151</f>
        <v>Analizy</v>
      </c>
      <c r="P163" s="84" t="str">
        <f aca="false">P151</f>
        <v>Magazyn</v>
      </c>
      <c r="Q163" s="84" t="str">
        <f aca="false">Q151</f>
        <v>Inkaso,
Dokumenty</v>
      </c>
      <c r="R163" s="84" t="str">
        <f aca="false">R151</f>
        <v>Zamknięcie
Dnia</v>
      </c>
      <c r="S163" s="84" t="str">
        <f aca="false">S151</f>
        <v>Syt. Aw.</v>
      </c>
      <c r="T163" s="87" t="s">
        <v>16</v>
      </c>
      <c r="U163" s="72"/>
      <c r="V163" s="70"/>
      <c r="W163" s="70"/>
      <c r="X163" s="70"/>
      <c r="Y163" s="70"/>
      <c r="Z163" s="70"/>
      <c r="AA163" s="70"/>
      <c r="AB163" s="70"/>
      <c r="AC163" s="70"/>
      <c r="AD163" s="70"/>
      <c r="AE163" s="70"/>
      <c r="AF163" s="70"/>
      <c r="AG163" s="70"/>
      <c r="AH163" s="70"/>
      <c r="AI163" s="70"/>
      <c r="AJ163" s="70"/>
      <c r="AK163" s="70"/>
      <c r="AL163" s="70"/>
      <c r="AM163" s="70"/>
      <c r="AN163" s="70"/>
    </row>
    <row r="164" s="80" customFormat="true" ht="14.85" hidden="false" customHeight="true" outlineLevel="0" collapsed="false">
      <c r="A164" s="89" t="s">
        <v>76</v>
      </c>
      <c r="B164" s="89" t="s">
        <v>77</v>
      </c>
      <c r="C164" s="89"/>
      <c r="D164" s="89" t="s">
        <v>78</v>
      </c>
      <c r="E164" s="89" t="s">
        <v>79</v>
      </c>
      <c r="F164" s="89"/>
      <c r="G164" s="105"/>
      <c r="H164" s="105"/>
      <c r="I164" s="105"/>
      <c r="J164" s="106"/>
      <c r="K164" s="105"/>
      <c r="L164" s="89"/>
      <c r="M164" s="105"/>
      <c r="N164" s="105"/>
      <c r="O164" s="105"/>
      <c r="P164" s="105"/>
      <c r="Q164" s="105"/>
      <c r="R164" s="105"/>
      <c r="S164" s="107"/>
      <c r="T164" s="128"/>
      <c r="U164" s="72"/>
      <c r="V164" s="70"/>
      <c r="W164" s="70"/>
      <c r="X164" s="70"/>
      <c r="Y164" s="70"/>
      <c r="Z164" s="70"/>
      <c r="AA164" s="70"/>
      <c r="AB164" s="70"/>
      <c r="AC164" s="70"/>
      <c r="AD164" s="70"/>
      <c r="AE164" s="70"/>
      <c r="AF164" s="70"/>
      <c r="AG164" s="70"/>
      <c r="AH164" s="70"/>
      <c r="AI164" s="70"/>
      <c r="AJ164" s="70"/>
      <c r="AK164" s="70"/>
      <c r="AL164" s="70"/>
      <c r="AM164" s="70"/>
      <c r="AN164" s="70"/>
    </row>
    <row r="165" s="80" customFormat="true" ht="14.85" hidden="false" customHeight="true" outlineLevel="0" collapsed="false">
      <c r="A165" s="8" t="str">
        <f aca="false">A153</f>
        <v>Tomasz</v>
      </c>
      <c r="B165" s="109" t="str">
        <f aca="false">B153</f>
        <v>Kierownik</v>
      </c>
      <c r="C165" s="96" t="n">
        <f aca="false">C153-F165</f>
        <v>160</v>
      </c>
      <c r="D165" s="95" t="n">
        <f aca="false">Grafik_Wrzesień!D29</f>
        <v>0</v>
      </c>
      <c r="E165" s="110" t="n">
        <f aca="false">Grafik_Wrzesień!E29</f>
        <v>0</v>
      </c>
      <c r="F165" s="95" t="n">
        <f aca="false">E165-D165</f>
        <v>0</v>
      </c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 t="s">
        <v>80</v>
      </c>
      <c r="T165" s="126"/>
      <c r="U165" s="72"/>
      <c r="V165" s="70"/>
      <c r="W165" s="70"/>
      <c r="X165" s="70"/>
      <c r="Y165" s="70"/>
      <c r="Z165" s="70"/>
      <c r="AA165" s="70"/>
      <c r="AB165" s="70"/>
      <c r="AC165" s="70"/>
      <c r="AD165" s="70"/>
      <c r="AE165" s="70"/>
      <c r="AF165" s="70"/>
      <c r="AG165" s="70"/>
      <c r="AH165" s="70"/>
      <c r="AI165" s="70"/>
      <c r="AJ165" s="70"/>
      <c r="AK165" s="70"/>
      <c r="AL165" s="70"/>
      <c r="AM165" s="70"/>
      <c r="AN165" s="70"/>
    </row>
    <row r="166" s="80" customFormat="true" ht="14.85" hidden="false" customHeight="true" outlineLevel="0" collapsed="false">
      <c r="A166" s="8" t="str">
        <f aca="false">A154</f>
        <v>Adrian</v>
      </c>
      <c r="B166" s="109" t="str">
        <f aca="false">B154</f>
        <v>Zastępca</v>
      </c>
      <c r="C166" s="96" t="n">
        <f aca="false">C154-F166</f>
        <v>160</v>
      </c>
      <c r="D166" s="95" t="n">
        <f aca="false">Grafik_Wrzesień!H29</f>
        <v>0</v>
      </c>
      <c r="E166" s="110" t="n">
        <f aca="false">Grafik_Wrzesień!I29</f>
        <v>0</v>
      </c>
      <c r="F166" s="95" t="n">
        <f aca="false">E166-D166</f>
        <v>0</v>
      </c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 t="s">
        <v>80</v>
      </c>
      <c r="T166" s="126"/>
      <c r="U166" s="72"/>
      <c r="V166" s="70"/>
      <c r="W166" s="70"/>
      <c r="X166" s="70"/>
      <c r="Y166" s="70"/>
      <c r="Z166" s="70"/>
      <c r="AA166" s="70"/>
      <c r="AB166" s="70"/>
      <c r="AC166" s="70"/>
      <c r="AD166" s="70"/>
      <c r="AE166" s="70"/>
      <c r="AF166" s="70"/>
      <c r="AG166" s="70"/>
      <c r="AH166" s="70"/>
      <c r="AI166" s="70"/>
      <c r="AJ166" s="70"/>
      <c r="AK166" s="70"/>
      <c r="AL166" s="70"/>
      <c r="AM166" s="70"/>
      <c r="AN166" s="70"/>
    </row>
    <row r="167" s="80" customFormat="true" ht="14.85" hidden="false" customHeight="true" outlineLevel="0" collapsed="false">
      <c r="A167" s="8" t="str">
        <f aca="false">A155</f>
        <v>Damian</v>
      </c>
      <c r="B167" s="109" t="str">
        <f aca="false">B155</f>
        <v>Sprzedawca</v>
      </c>
      <c r="C167" s="96" t="n">
        <f aca="false">C155-F167</f>
        <v>160</v>
      </c>
      <c r="D167" s="95" t="n">
        <f aca="false">Grafik_Wrzesień!L29</f>
        <v>0</v>
      </c>
      <c r="E167" s="110" t="n">
        <f aca="false">Grafik_Wrzesień!M29</f>
        <v>0</v>
      </c>
      <c r="F167" s="95" t="n">
        <f aca="false">E167-D167</f>
        <v>0</v>
      </c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 t="s">
        <v>80</v>
      </c>
      <c r="T167" s="126"/>
      <c r="U167" s="72"/>
      <c r="V167" s="70"/>
      <c r="W167" s="70"/>
      <c r="X167" s="70"/>
      <c r="Y167" s="70"/>
      <c r="Z167" s="70"/>
      <c r="AA167" s="70"/>
      <c r="AB167" s="70"/>
      <c r="AC167" s="70"/>
      <c r="AD167" s="70"/>
      <c r="AE167" s="70"/>
      <c r="AF167" s="70"/>
      <c r="AG167" s="70"/>
      <c r="AH167" s="70"/>
      <c r="AI167" s="70"/>
      <c r="AJ167" s="70"/>
      <c r="AK167" s="70"/>
      <c r="AL167" s="70"/>
      <c r="AM167" s="70"/>
      <c r="AN167" s="70"/>
    </row>
    <row r="168" s="80" customFormat="true" ht="14.85" hidden="false" customHeight="true" outlineLevel="0" collapsed="false">
      <c r="A168" s="8" t="str">
        <f aca="false">A156</f>
        <v>Michał</v>
      </c>
      <c r="B168" s="109" t="str">
        <f aca="false">B156</f>
        <v>Sprzedawca</v>
      </c>
      <c r="C168" s="96" t="n">
        <f aca="false">C156-F168</f>
        <v>160</v>
      </c>
      <c r="D168" s="95" t="n">
        <f aca="false">Grafik_Wrzesień!P29</f>
        <v>0</v>
      </c>
      <c r="E168" s="110" t="n">
        <f aca="false">Grafik_Wrzesień!Q29</f>
        <v>0</v>
      </c>
      <c r="F168" s="95" t="n">
        <f aca="false">E168-D168</f>
        <v>0</v>
      </c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 t="s">
        <v>80</v>
      </c>
      <c r="T168" s="126"/>
      <c r="U168" s="72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  <c r="AF168" s="70"/>
      <c r="AG168" s="70"/>
      <c r="AH168" s="70"/>
      <c r="AI168" s="70"/>
      <c r="AJ168" s="70"/>
      <c r="AK168" s="70"/>
      <c r="AL168" s="70"/>
      <c r="AM168" s="70"/>
      <c r="AN168" s="70"/>
    </row>
    <row r="169" s="80" customFormat="true" ht="14.85" hidden="false" customHeight="true" outlineLevel="0" collapsed="false">
      <c r="A169" s="8" t="str">
        <f aca="false">A157</f>
        <v>Radosław</v>
      </c>
      <c r="B169" s="109" t="str">
        <f aca="false">B157</f>
        <v>Sprzedawca</v>
      </c>
      <c r="C169" s="96" t="n">
        <f aca="false">C157-F169</f>
        <v>160</v>
      </c>
      <c r="D169" s="95" t="n">
        <f aca="false">Grafik_Wrzesień!T29</f>
        <v>0</v>
      </c>
      <c r="E169" s="110" t="n">
        <f aca="false">Grafik_Wrzesień!U29</f>
        <v>0</v>
      </c>
      <c r="F169" s="95" t="n">
        <f aca="false">E169-D169</f>
        <v>0</v>
      </c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 t="s">
        <v>80</v>
      </c>
      <c r="T169" s="126"/>
      <c r="U169" s="72"/>
      <c r="V169" s="70"/>
      <c r="W169" s="70"/>
      <c r="X169" s="70"/>
      <c r="Y169" s="70"/>
      <c r="Z169" s="70"/>
      <c r="AA169" s="70"/>
      <c r="AB169" s="70"/>
      <c r="AC169" s="70"/>
      <c r="AD169" s="70"/>
      <c r="AE169" s="70"/>
      <c r="AF169" s="70"/>
      <c r="AG169" s="70"/>
      <c r="AH169" s="70"/>
      <c r="AI169" s="70"/>
      <c r="AJ169" s="70"/>
      <c r="AK169" s="70"/>
      <c r="AL169" s="70"/>
      <c r="AM169" s="70"/>
      <c r="AN169" s="70"/>
    </row>
    <row r="170" s="80" customFormat="true" ht="14.85" hidden="false" customHeight="true" outlineLevel="0" collapsed="false">
      <c r="A170" s="8" t="str">
        <f aca="false">A158</f>
        <v>Jakub</v>
      </c>
      <c r="B170" s="109" t="str">
        <f aca="false">B158</f>
        <v>Sprzedawca</v>
      </c>
      <c r="C170" s="96" t="n">
        <f aca="false">C158-F170</f>
        <v>160</v>
      </c>
      <c r="D170" s="95" t="n">
        <f aca="false">Grafik_Wrzesień!X29</f>
        <v>0</v>
      </c>
      <c r="E170" s="110" t="n">
        <f aca="false">Grafik_Wrzesień!Y29</f>
        <v>0</v>
      </c>
      <c r="F170" s="95" t="n">
        <f aca="false">E170-D170</f>
        <v>0</v>
      </c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 t="s">
        <v>80</v>
      </c>
      <c r="T170" s="126"/>
      <c r="U170" s="72"/>
      <c r="V170" s="70"/>
      <c r="W170" s="70"/>
      <c r="X170" s="70"/>
      <c r="Y170" s="70"/>
      <c r="Z170" s="70"/>
      <c r="AA170" s="70"/>
      <c r="AB170" s="70"/>
      <c r="AC170" s="70"/>
      <c r="AD170" s="70"/>
      <c r="AE170" s="70"/>
      <c r="AF170" s="70"/>
      <c r="AG170" s="70"/>
      <c r="AH170" s="70"/>
      <c r="AI170" s="70"/>
      <c r="AJ170" s="70"/>
      <c r="AK170" s="70"/>
      <c r="AL170" s="70"/>
      <c r="AM170" s="70"/>
      <c r="AN170" s="70"/>
    </row>
    <row r="171" s="80" customFormat="true" ht="14.85" hidden="false" customHeight="true" outlineLevel="0" collapsed="false">
      <c r="A171" s="8" t="str">
        <f aca="false">A159</f>
        <v>Adrian</v>
      </c>
      <c r="B171" s="109" t="str">
        <f aca="false">B159</f>
        <v>Sprzedawca</v>
      </c>
      <c r="C171" s="96" t="n">
        <f aca="false">C159-F171</f>
        <v>160</v>
      </c>
      <c r="D171" s="95" t="n">
        <f aca="false">Grafik_Wrzesień!AB29</f>
        <v>0</v>
      </c>
      <c r="E171" s="110" t="n">
        <f aca="false">Grafik_Wrzesień!AC29</f>
        <v>0</v>
      </c>
      <c r="F171" s="95" t="n">
        <f aca="false">E171-D171</f>
        <v>0</v>
      </c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 t="s">
        <v>80</v>
      </c>
      <c r="T171" s="126"/>
      <c r="U171" s="72"/>
      <c r="V171" s="70"/>
      <c r="W171" s="70"/>
      <c r="X171" s="70"/>
      <c r="Y171" s="70"/>
      <c r="Z171" s="70"/>
      <c r="AA171" s="70"/>
      <c r="AB171" s="70"/>
      <c r="AC171" s="70"/>
      <c r="AD171" s="70"/>
      <c r="AE171" s="70"/>
      <c r="AF171" s="70"/>
      <c r="AG171" s="70"/>
      <c r="AH171" s="70"/>
      <c r="AI171" s="70"/>
      <c r="AJ171" s="70"/>
      <c r="AK171" s="70"/>
      <c r="AL171" s="70"/>
      <c r="AM171" s="70"/>
      <c r="AN171" s="70"/>
    </row>
    <row r="172" s="80" customFormat="true" ht="14.85" hidden="false" customHeight="true" outlineLevel="0" collapsed="false">
      <c r="A172" s="8" t="str">
        <f aca="false">A160</f>
        <v>Radosław</v>
      </c>
      <c r="B172" s="109" t="str">
        <f aca="false">B160</f>
        <v>Sprzedawca</v>
      </c>
      <c r="C172" s="96" t="n">
        <f aca="false">C160-F172</f>
        <v>160</v>
      </c>
      <c r="D172" s="95" t="n">
        <f aca="false">Grafik_Wrzesień!AF29</f>
        <v>0</v>
      </c>
      <c r="E172" s="95" t="n">
        <f aca="false">Grafik_Wrzesień!AG29</f>
        <v>0</v>
      </c>
      <c r="F172" s="95" t="n">
        <f aca="false">E172-D172</f>
        <v>0</v>
      </c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 t="s">
        <v>80</v>
      </c>
      <c r="T172" s="126"/>
      <c r="U172" s="72"/>
      <c r="V172" s="70"/>
      <c r="W172" s="70"/>
      <c r="X172" s="70"/>
      <c r="Y172" s="70"/>
      <c r="Z172" s="70"/>
      <c r="AA172" s="70"/>
      <c r="AB172" s="70"/>
      <c r="AC172" s="70"/>
      <c r="AD172" s="70"/>
      <c r="AE172" s="70"/>
      <c r="AF172" s="70"/>
      <c r="AG172" s="70"/>
      <c r="AH172" s="70"/>
      <c r="AI172" s="70"/>
      <c r="AJ172" s="70"/>
      <c r="AK172" s="70"/>
      <c r="AL172" s="70"/>
      <c r="AM172" s="70"/>
      <c r="AN172" s="70"/>
    </row>
    <row r="173" s="80" customFormat="true" ht="14.85" hidden="false" customHeight="true" outlineLevel="0" collapsed="false">
      <c r="A173" s="8" t="str">
        <f aca="false">A161</f>
        <v>Kacper</v>
      </c>
      <c r="B173" s="109" t="str">
        <f aca="false">B161</f>
        <v>Sprzedawca</v>
      </c>
      <c r="C173" s="96" t="n">
        <f aca="false">C161-F173</f>
        <v>160</v>
      </c>
      <c r="D173" s="95" t="n">
        <f aca="false">Grafik_Wrzesień!AJ29</f>
        <v>0</v>
      </c>
      <c r="E173" s="95" t="n">
        <f aca="false">Grafik_Wrzesień!AK29</f>
        <v>0</v>
      </c>
      <c r="F173" s="95" t="n">
        <f aca="false">E173-D173</f>
        <v>0</v>
      </c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 t="s">
        <v>80</v>
      </c>
      <c r="T173" s="126"/>
      <c r="U173" s="72"/>
      <c r="V173" s="70"/>
      <c r="W173" s="70"/>
      <c r="X173" s="70"/>
      <c r="Y173" s="70"/>
      <c r="Z173" s="70"/>
      <c r="AA173" s="70"/>
      <c r="AB173" s="70"/>
      <c r="AC173" s="70"/>
      <c r="AD173" s="70"/>
      <c r="AE173" s="70"/>
      <c r="AF173" s="70"/>
      <c r="AG173" s="70"/>
      <c r="AH173" s="70"/>
      <c r="AI173" s="70"/>
      <c r="AJ173" s="70"/>
      <c r="AK173" s="70"/>
      <c r="AL173" s="70"/>
      <c r="AM173" s="70"/>
      <c r="AN173" s="70"/>
    </row>
    <row r="174" s="80" customFormat="true" ht="14.85" hidden="false" customHeight="true" outlineLevel="0" collapsed="false">
      <c r="A174" s="70"/>
      <c r="B174" s="70"/>
      <c r="C174" s="70"/>
      <c r="D174" s="0"/>
      <c r="E174" s="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127"/>
      <c r="U174" s="72"/>
      <c r="V174" s="70"/>
      <c r="W174" s="70"/>
      <c r="X174" s="70"/>
      <c r="Y174" s="70"/>
      <c r="Z174" s="70"/>
      <c r="AA174" s="70"/>
      <c r="AB174" s="70"/>
      <c r="AC174" s="70"/>
      <c r="AD174" s="70"/>
      <c r="AE174" s="70"/>
      <c r="AF174" s="70"/>
      <c r="AG174" s="70"/>
      <c r="AH174" s="70"/>
      <c r="AI174" s="70"/>
      <c r="AJ174" s="70"/>
      <c r="AK174" s="70"/>
      <c r="AL174" s="70"/>
      <c r="AM174" s="70"/>
      <c r="AN174" s="70"/>
    </row>
    <row r="175" s="80" customFormat="true" ht="35.65" hidden="false" customHeight="true" outlineLevel="0" collapsed="false">
      <c r="A175" s="82" t="str">
        <f aca="false">Grafik_Lipiec!B30</f>
        <v>niedziela</v>
      </c>
      <c r="B175" s="83" t="n">
        <f aca="false">Grafik_Lipiec!C30</f>
        <v>15</v>
      </c>
      <c r="C175" s="82" t="s">
        <v>61</v>
      </c>
      <c r="D175" s="82" t="s">
        <v>62</v>
      </c>
      <c r="E175" s="82"/>
      <c r="F175" s="82" t="s">
        <v>63</v>
      </c>
      <c r="G175" s="84" t="str">
        <f aca="false">G163</f>
        <v>Przesunięcia
Przychodzące</v>
      </c>
      <c r="H175" s="84" t="str">
        <f aca="false">H163</f>
        <v>Przesunięcia
Wychodzące</v>
      </c>
      <c r="I175" s="84" t="str">
        <f aca="false">I163</f>
        <v>Merch
(układ. gablot)</v>
      </c>
      <c r="J175" s="84" t="str">
        <f aca="false">J163</f>
        <v>Czyszczenie strefy
(porządki)</v>
      </c>
      <c r="K175" s="84" t="str">
        <f aca="false">K163</f>
        <v>Metki</v>
      </c>
      <c r="L175" s="84" t="str">
        <f aca="false">L163</f>
        <v>Merch
Przychodzący</v>
      </c>
      <c r="M175" s="84" t="str">
        <f aca="false">M163</f>
        <v>Serwis,
Pick-up</v>
      </c>
      <c r="N175" s="84" t="str">
        <f aca="false">N163</f>
        <v>Maile</v>
      </c>
      <c r="O175" s="84" t="str">
        <f aca="false">O163</f>
        <v>Analizy</v>
      </c>
      <c r="P175" s="84" t="str">
        <f aca="false">P163</f>
        <v>Magazyn</v>
      </c>
      <c r="Q175" s="84" t="str">
        <f aca="false">Q163</f>
        <v>Inkaso,
Dokumenty</v>
      </c>
      <c r="R175" s="84" t="str">
        <f aca="false">R163</f>
        <v>Zamknięcie
Dnia</v>
      </c>
      <c r="S175" s="84" t="str">
        <f aca="false">S163</f>
        <v>Syt. Aw.</v>
      </c>
      <c r="T175" s="87" t="s">
        <v>16</v>
      </c>
      <c r="U175" s="72"/>
      <c r="V175" s="70"/>
      <c r="W175" s="70"/>
      <c r="X175" s="70"/>
      <c r="Y175" s="70"/>
      <c r="Z175" s="70"/>
      <c r="AA175" s="70"/>
      <c r="AB175" s="70"/>
      <c r="AC175" s="70"/>
      <c r="AD175" s="70"/>
      <c r="AE175" s="70"/>
      <c r="AF175" s="70"/>
      <c r="AG175" s="70"/>
      <c r="AH175" s="70"/>
      <c r="AI175" s="70"/>
      <c r="AJ175" s="70"/>
      <c r="AK175" s="70"/>
      <c r="AL175" s="70"/>
      <c r="AM175" s="70"/>
      <c r="AN175" s="70"/>
    </row>
    <row r="176" s="80" customFormat="true" ht="14.85" hidden="false" customHeight="true" outlineLevel="0" collapsed="false">
      <c r="A176" s="89" t="s">
        <v>76</v>
      </c>
      <c r="B176" s="89" t="s">
        <v>77</v>
      </c>
      <c r="C176" s="89"/>
      <c r="D176" s="89" t="s">
        <v>78</v>
      </c>
      <c r="E176" s="89" t="s">
        <v>79</v>
      </c>
      <c r="F176" s="89"/>
      <c r="G176" s="105"/>
      <c r="H176" s="105"/>
      <c r="I176" s="105"/>
      <c r="J176" s="106"/>
      <c r="K176" s="105"/>
      <c r="L176" s="89"/>
      <c r="M176" s="105"/>
      <c r="N176" s="105"/>
      <c r="O176" s="105"/>
      <c r="P176" s="105"/>
      <c r="Q176" s="105"/>
      <c r="R176" s="105"/>
      <c r="S176" s="107"/>
      <c r="T176" s="128"/>
      <c r="U176" s="72"/>
      <c r="V176" s="70"/>
      <c r="W176" s="70"/>
      <c r="X176" s="70"/>
      <c r="Y176" s="70"/>
      <c r="Z176" s="70"/>
      <c r="AA176" s="70"/>
      <c r="AB176" s="70"/>
      <c r="AC176" s="70"/>
      <c r="AD176" s="70"/>
      <c r="AE176" s="70"/>
      <c r="AF176" s="70"/>
      <c r="AG176" s="70"/>
      <c r="AH176" s="70"/>
      <c r="AI176" s="70"/>
      <c r="AJ176" s="70"/>
      <c r="AK176" s="70"/>
      <c r="AL176" s="70"/>
      <c r="AM176" s="70"/>
      <c r="AN176" s="70"/>
    </row>
    <row r="177" s="80" customFormat="true" ht="14.85" hidden="false" customHeight="true" outlineLevel="0" collapsed="false">
      <c r="A177" s="8" t="str">
        <f aca="false">A165</f>
        <v>Tomasz</v>
      </c>
      <c r="B177" s="109" t="str">
        <f aca="false">B165</f>
        <v>Kierownik</v>
      </c>
      <c r="C177" s="96" t="n">
        <f aca="false">C165-F177</f>
        <v>160</v>
      </c>
      <c r="D177" s="100" t="n">
        <f aca="false">Grafik_Wrzesień!D30</f>
        <v>0</v>
      </c>
      <c r="E177" s="100" t="n">
        <f aca="false">Grafik_Wrzesień!E30</f>
        <v>0</v>
      </c>
      <c r="F177" s="100" t="n">
        <f aca="false">E177-D177</f>
        <v>0</v>
      </c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 t="s">
        <v>80</v>
      </c>
      <c r="T177" s="126"/>
      <c r="U177" s="72"/>
      <c r="V177" s="70"/>
      <c r="W177" s="70"/>
      <c r="X177" s="70"/>
      <c r="Y177" s="70"/>
      <c r="Z177" s="70"/>
      <c r="AA177" s="70"/>
      <c r="AB177" s="70"/>
      <c r="AC177" s="70"/>
      <c r="AD177" s="70"/>
      <c r="AE177" s="70"/>
      <c r="AF177" s="70"/>
      <c r="AG177" s="70"/>
      <c r="AH177" s="70"/>
      <c r="AI177" s="70"/>
      <c r="AJ177" s="70"/>
      <c r="AK177" s="70"/>
      <c r="AL177" s="70"/>
      <c r="AM177" s="70"/>
      <c r="AN177" s="70"/>
    </row>
    <row r="178" s="80" customFormat="true" ht="14.85" hidden="false" customHeight="true" outlineLevel="0" collapsed="false">
      <c r="A178" s="8" t="str">
        <f aca="false">A166</f>
        <v>Adrian</v>
      </c>
      <c r="B178" s="109" t="str">
        <f aca="false">B166</f>
        <v>Zastępca</v>
      </c>
      <c r="C178" s="96" t="n">
        <f aca="false">C166-F178</f>
        <v>160</v>
      </c>
      <c r="D178" s="100" t="n">
        <f aca="false">Grafik_Wrzesień!H30</f>
        <v>0</v>
      </c>
      <c r="E178" s="100" t="n">
        <f aca="false">Grafik_Wrzesień!I30</f>
        <v>0</v>
      </c>
      <c r="F178" s="100" t="n">
        <f aca="false">E178-D178</f>
        <v>0</v>
      </c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 t="s">
        <v>80</v>
      </c>
      <c r="T178" s="126"/>
      <c r="U178" s="72"/>
      <c r="V178" s="70"/>
      <c r="W178" s="70"/>
      <c r="X178" s="70"/>
      <c r="Y178" s="70"/>
      <c r="Z178" s="70"/>
      <c r="AA178" s="70"/>
      <c r="AB178" s="70"/>
      <c r="AC178" s="70"/>
      <c r="AD178" s="70"/>
      <c r="AE178" s="70"/>
      <c r="AF178" s="70"/>
      <c r="AG178" s="70"/>
      <c r="AH178" s="70"/>
      <c r="AI178" s="70"/>
      <c r="AJ178" s="70"/>
      <c r="AK178" s="70"/>
      <c r="AL178" s="70"/>
      <c r="AM178" s="70"/>
      <c r="AN178" s="70"/>
    </row>
    <row r="179" s="80" customFormat="true" ht="14.85" hidden="false" customHeight="true" outlineLevel="0" collapsed="false">
      <c r="A179" s="8" t="str">
        <f aca="false">A167</f>
        <v>Damian</v>
      </c>
      <c r="B179" s="109" t="str">
        <f aca="false">B167</f>
        <v>Sprzedawca</v>
      </c>
      <c r="C179" s="96" t="n">
        <f aca="false">C167-F179</f>
        <v>160</v>
      </c>
      <c r="D179" s="100" t="n">
        <f aca="false">Grafik_Wrzesień!L30</f>
        <v>0</v>
      </c>
      <c r="E179" s="100" t="n">
        <f aca="false">Grafik_Wrzesień!M30</f>
        <v>0</v>
      </c>
      <c r="F179" s="100" t="n">
        <f aca="false">E179-D179</f>
        <v>0</v>
      </c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 t="s">
        <v>80</v>
      </c>
      <c r="T179" s="126"/>
      <c r="U179" s="72"/>
      <c r="V179" s="70"/>
      <c r="W179" s="70"/>
      <c r="X179" s="70"/>
      <c r="Y179" s="70"/>
      <c r="Z179" s="70"/>
      <c r="AA179" s="70"/>
      <c r="AB179" s="70"/>
      <c r="AC179" s="70"/>
      <c r="AD179" s="70"/>
      <c r="AE179" s="70"/>
      <c r="AF179" s="70"/>
      <c r="AG179" s="70"/>
      <c r="AH179" s="70"/>
      <c r="AI179" s="70"/>
      <c r="AJ179" s="70"/>
      <c r="AK179" s="70"/>
      <c r="AL179" s="70"/>
      <c r="AM179" s="70"/>
      <c r="AN179" s="70"/>
    </row>
    <row r="180" s="80" customFormat="true" ht="14.85" hidden="false" customHeight="true" outlineLevel="0" collapsed="false">
      <c r="A180" s="8" t="str">
        <f aca="false">A168</f>
        <v>Michał</v>
      </c>
      <c r="B180" s="109" t="str">
        <f aca="false">B168</f>
        <v>Sprzedawca</v>
      </c>
      <c r="C180" s="96" t="n">
        <f aca="false">C168-F180</f>
        <v>160</v>
      </c>
      <c r="D180" s="100" t="n">
        <f aca="false">Grafik_Wrzesień!P30</f>
        <v>0</v>
      </c>
      <c r="E180" s="100" t="n">
        <f aca="false">Grafik_Wrzesień!Q30</f>
        <v>0</v>
      </c>
      <c r="F180" s="100" t="n">
        <f aca="false">E180-D180</f>
        <v>0</v>
      </c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 t="s">
        <v>80</v>
      </c>
      <c r="T180" s="126"/>
      <c r="U180" s="72"/>
      <c r="V180" s="70"/>
      <c r="W180" s="70"/>
      <c r="X180" s="70"/>
      <c r="Y180" s="70"/>
      <c r="Z180" s="70"/>
      <c r="AA180" s="70"/>
      <c r="AB180" s="70"/>
      <c r="AC180" s="70"/>
      <c r="AD180" s="70"/>
      <c r="AE180" s="70"/>
      <c r="AF180" s="70"/>
      <c r="AG180" s="70"/>
      <c r="AH180" s="70"/>
      <c r="AI180" s="70"/>
      <c r="AJ180" s="70"/>
      <c r="AK180" s="70"/>
      <c r="AL180" s="70"/>
      <c r="AM180" s="70"/>
      <c r="AN180" s="70"/>
    </row>
    <row r="181" s="80" customFormat="true" ht="14.85" hidden="false" customHeight="true" outlineLevel="0" collapsed="false">
      <c r="A181" s="8" t="str">
        <f aca="false">A169</f>
        <v>Radosław</v>
      </c>
      <c r="B181" s="109" t="str">
        <f aca="false">B169</f>
        <v>Sprzedawca</v>
      </c>
      <c r="C181" s="96" t="n">
        <f aca="false">C169-F181</f>
        <v>160</v>
      </c>
      <c r="D181" s="100" t="n">
        <f aca="false">Grafik_Wrzesień!T30</f>
        <v>0</v>
      </c>
      <c r="E181" s="100" t="n">
        <f aca="false">Grafik_Wrzesień!U30</f>
        <v>0</v>
      </c>
      <c r="F181" s="100" t="n">
        <f aca="false">E181-D181</f>
        <v>0</v>
      </c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 t="s">
        <v>80</v>
      </c>
      <c r="T181" s="126"/>
      <c r="U181" s="72"/>
      <c r="V181" s="70"/>
      <c r="W181" s="70"/>
      <c r="X181" s="70"/>
      <c r="Y181" s="70"/>
      <c r="Z181" s="70"/>
      <c r="AA181" s="70"/>
      <c r="AB181" s="70"/>
      <c r="AC181" s="70"/>
      <c r="AD181" s="70"/>
      <c r="AE181" s="70"/>
      <c r="AF181" s="70"/>
      <c r="AG181" s="70"/>
      <c r="AH181" s="70"/>
      <c r="AI181" s="70"/>
      <c r="AJ181" s="70"/>
      <c r="AK181" s="70"/>
      <c r="AL181" s="70"/>
      <c r="AM181" s="70"/>
      <c r="AN181" s="70"/>
    </row>
    <row r="182" s="80" customFormat="true" ht="14.85" hidden="false" customHeight="true" outlineLevel="0" collapsed="false">
      <c r="A182" s="8" t="str">
        <f aca="false">A170</f>
        <v>Jakub</v>
      </c>
      <c r="B182" s="109" t="str">
        <f aca="false">B170</f>
        <v>Sprzedawca</v>
      </c>
      <c r="C182" s="96" t="n">
        <f aca="false">C170-F182</f>
        <v>160</v>
      </c>
      <c r="D182" s="100" t="n">
        <f aca="false">Grafik_Wrzesień!X30</f>
        <v>0</v>
      </c>
      <c r="E182" s="100" t="n">
        <f aca="false">Grafik_Wrzesień!Y30</f>
        <v>0</v>
      </c>
      <c r="F182" s="100" t="n">
        <f aca="false">E182-D182</f>
        <v>0</v>
      </c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 t="s">
        <v>80</v>
      </c>
      <c r="T182" s="126"/>
      <c r="U182" s="72"/>
      <c r="V182" s="70"/>
      <c r="W182" s="70"/>
      <c r="X182" s="70"/>
      <c r="Y182" s="70"/>
      <c r="Z182" s="70"/>
      <c r="AA182" s="70"/>
      <c r="AB182" s="70"/>
      <c r="AC182" s="70"/>
      <c r="AD182" s="70"/>
      <c r="AE182" s="70"/>
      <c r="AF182" s="70"/>
      <c r="AG182" s="70"/>
      <c r="AH182" s="70"/>
      <c r="AI182" s="70"/>
      <c r="AJ182" s="70"/>
      <c r="AK182" s="70"/>
      <c r="AL182" s="70"/>
      <c r="AM182" s="70"/>
      <c r="AN182" s="70"/>
    </row>
    <row r="183" s="80" customFormat="true" ht="14.85" hidden="false" customHeight="true" outlineLevel="0" collapsed="false">
      <c r="A183" s="8" t="str">
        <f aca="false">A171</f>
        <v>Adrian</v>
      </c>
      <c r="B183" s="109" t="str">
        <f aca="false">B171</f>
        <v>Sprzedawca</v>
      </c>
      <c r="C183" s="96" t="n">
        <f aca="false">C171-F183</f>
        <v>160</v>
      </c>
      <c r="D183" s="100" t="n">
        <f aca="false">Grafik_Wrzesień!AB30</f>
        <v>0</v>
      </c>
      <c r="E183" s="100" t="n">
        <f aca="false">Grafik_Wrzesień!AC30</f>
        <v>0</v>
      </c>
      <c r="F183" s="100" t="n">
        <f aca="false">E183-D183</f>
        <v>0</v>
      </c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 t="s">
        <v>80</v>
      </c>
      <c r="T183" s="126"/>
      <c r="U183" s="72"/>
      <c r="V183" s="70"/>
      <c r="W183" s="70"/>
      <c r="X183" s="70"/>
      <c r="Y183" s="70"/>
      <c r="Z183" s="70"/>
      <c r="AA183" s="70"/>
      <c r="AB183" s="70"/>
      <c r="AC183" s="70"/>
      <c r="AD183" s="70"/>
      <c r="AE183" s="70"/>
      <c r="AF183" s="70"/>
      <c r="AG183" s="70"/>
      <c r="AH183" s="70"/>
      <c r="AI183" s="70"/>
      <c r="AJ183" s="70"/>
      <c r="AK183" s="70"/>
      <c r="AL183" s="70"/>
      <c r="AM183" s="70"/>
      <c r="AN183" s="70"/>
    </row>
    <row r="184" s="80" customFormat="true" ht="14.85" hidden="false" customHeight="true" outlineLevel="0" collapsed="false">
      <c r="A184" s="8" t="str">
        <f aca="false">A172</f>
        <v>Radosław</v>
      </c>
      <c r="B184" s="109" t="str">
        <f aca="false">B172</f>
        <v>Sprzedawca</v>
      </c>
      <c r="C184" s="96" t="n">
        <f aca="false">C172-F184</f>
        <v>160</v>
      </c>
      <c r="D184" s="100" t="n">
        <f aca="false">Grafik_Wrzesień!AF30</f>
        <v>0</v>
      </c>
      <c r="E184" s="100" t="n">
        <f aca="false">Grafik_Wrzesień!AG30</f>
        <v>0</v>
      </c>
      <c r="F184" s="100" t="n">
        <f aca="false">E184-D184</f>
        <v>0</v>
      </c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 t="s">
        <v>80</v>
      </c>
      <c r="T184" s="126"/>
      <c r="U184" s="72"/>
      <c r="V184" s="70"/>
      <c r="W184" s="70"/>
      <c r="X184" s="70"/>
      <c r="Y184" s="70"/>
      <c r="Z184" s="70"/>
      <c r="AA184" s="70"/>
      <c r="AB184" s="70"/>
      <c r="AC184" s="70"/>
      <c r="AD184" s="70"/>
      <c r="AE184" s="70"/>
      <c r="AF184" s="70"/>
      <c r="AG184" s="70"/>
      <c r="AH184" s="70"/>
      <c r="AI184" s="70"/>
      <c r="AJ184" s="70"/>
      <c r="AK184" s="70"/>
      <c r="AL184" s="70"/>
      <c r="AM184" s="70"/>
      <c r="AN184" s="70"/>
    </row>
    <row r="185" s="80" customFormat="true" ht="14.85" hidden="false" customHeight="true" outlineLevel="0" collapsed="false">
      <c r="A185" s="8" t="str">
        <f aca="false">A173</f>
        <v>Kacper</v>
      </c>
      <c r="B185" s="109" t="str">
        <f aca="false">B173</f>
        <v>Sprzedawca</v>
      </c>
      <c r="C185" s="96" t="n">
        <f aca="false">C173-F185</f>
        <v>160</v>
      </c>
      <c r="D185" s="100" t="n">
        <f aca="false">Grafik_Wrzesień!AJ30</f>
        <v>0</v>
      </c>
      <c r="E185" s="100" t="n">
        <f aca="false">Grafik_Wrzesień!AK30</f>
        <v>0</v>
      </c>
      <c r="F185" s="100" t="n">
        <f aca="false">E185-D185</f>
        <v>0</v>
      </c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 t="s">
        <v>80</v>
      </c>
      <c r="T185" s="126"/>
      <c r="U185" s="72"/>
      <c r="V185" s="70"/>
      <c r="W185" s="70"/>
      <c r="X185" s="70"/>
      <c r="Y185" s="70"/>
      <c r="Z185" s="70"/>
      <c r="AA185" s="70"/>
      <c r="AB185" s="70"/>
      <c r="AC185" s="70"/>
      <c r="AD185" s="70"/>
      <c r="AE185" s="70"/>
      <c r="AF185" s="70"/>
      <c r="AG185" s="70"/>
      <c r="AH185" s="70"/>
      <c r="AI185" s="70"/>
      <c r="AJ185" s="70"/>
      <c r="AK185" s="70"/>
      <c r="AL185" s="70"/>
      <c r="AM185" s="70"/>
      <c r="AN185" s="70"/>
    </row>
    <row r="186" s="80" customFormat="true" ht="14.85" hidden="false" customHeight="true" outlineLevel="0" collapsed="false">
      <c r="A186" s="70"/>
      <c r="B186" s="70"/>
      <c r="C186" s="70"/>
      <c r="D186" s="0"/>
      <c r="E186" s="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127"/>
      <c r="U186" s="72"/>
      <c r="V186" s="70"/>
      <c r="W186" s="70"/>
      <c r="X186" s="70"/>
      <c r="Y186" s="70"/>
      <c r="Z186" s="70"/>
      <c r="AA186" s="70"/>
      <c r="AB186" s="70"/>
      <c r="AC186" s="70"/>
      <c r="AD186" s="70"/>
      <c r="AE186" s="70"/>
      <c r="AF186" s="70"/>
      <c r="AG186" s="70"/>
      <c r="AH186" s="70"/>
      <c r="AI186" s="70"/>
      <c r="AJ186" s="70"/>
      <c r="AK186" s="70"/>
      <c r="AL186" s="70"/>
      <c r="AM186" s="70"/>
      <c r="AN186" s="70"/>
    </row>
    <row r="187" s="80" customFormat="true" ht="35.65" hidden="false" customHeight="true" outlineLevel="0" collapsed="false">
      <c r="A187" s="82" t="str">
        <f aca="false">Grafik_Lipiec!B31</f>
        <v>poniedziałek</v>
      </c>
      <c r="B187" s="83" t="n">
        <f aca="false">Grafik_Lipiec!C31</f>
        <v>16</v>
      </c>
      <c r="C187" s="82" t="s">
        <v>61</v>
      </c>
      <c r="D187" s="82" t="s">
        <v>62</v>
      </c>
      <c r="E187" s="82"/>
      <c r="F187" s="82" t="s">
        <v>63</v>
      </c>
      <c r="G187" s="84" t="str">
        <f aca="false">G175</f>
        <v>Przesunięcia
Przychodzące</v>
      </c>
      <c r="H187" s="84" t="str">
        <f aca="false">H175</f>
        <v>Przesunięcia
Wychodzące</v>
      </c>
      <c r="I187" s="84" t="str">
        <f aca="false">I175</f>
        <v>Merch
(układ. gablot)</v>
      </c>
      <c r="J187" s="84" t="str">
        <f aca="false">J175</f>
        <v>Czyszczenie strefy
(porządki)</v>
      </c>
      <c r="K187" s="84" t="str">
        <f aca="false">K175</f>
        <v>Metki</v>
      </c>
      <c r="L187" s="84" t="str">
        <f aca="false">L175</f>
        <v>Merch
Przychodzący</v>
      </c>
      <c r="M187" s="84" t="str">
        <f aca="false">M175</f>
        <v>Serwis,
Pick-up</v>
      </c>
      <c r="N187" s="84" t="str">
        <f aca="false">N175</f>
        <v>Maile</v>
      </c>
      <c r="O187" s="84" t="str">
        <f aca="false">O175</f>
        <v>Analizy</v>
      </c>
      <c r="P187" s="84" t="str">
        <f aca="false">P175</f>
        <v>Magazyn</v>
      </c>
      <c r="Q187" s="84" t="str">
        <f aca="false">Q175</f>
        <v>Inkaso,
Dokumenty</v>
      </c>
      <c r="R187" s="84" t="str">
        <f aca="false">R175</f>
        <v>Zamknięcie
Dnia</v>
      </c>
      <c r="S187" s="84" t="str">
        <f aca="false">S175</f>
        <v>Syt. Aw.</v>
      </c>
      <c r="T187" s="87" t="s">
        <v>16</v>
      </c>
      <c r="U187" s="72"/>
      <c r="V187" s="70"/>
      <c r="W187" s="70"/>
      <c r="X187" s="70"/>
      <c r="Y187" s="70"/>
      <c r="Z187" s="70"/>
      <c r="AA187" s="70"/>
      <c r="AB187" s="70"/>
      <c r="AC187" s="70"/>
      <c r="AD187" s="70"/>
      <c r="AE187" s="70"/>
      <c r="AF187" s="70"/>
      <c r="AG187" s="70"/>
      <c r="AH187" s="70"/>
      <c r="AI187" s="70"/>
      <c r="AJ187" s="70"/>
      <c r="AK187" s="70"/>
      <c r="AL187" s="70"/>
      <c r="AM187" s="70"/>
      <c r="AN187" s="70"/>
    </row>
    <row r="188" s="80" customFormat="true" ht="14.85" hidden="false" customHeight="true" outlineLevel="0" collapsed="false">
      <c r="A188" s="89" t="s">
        <v>76</v>
      </c>
      <c r="B188" s="89" t="s">
        <v>77</v>
      </c>
      <c r="C188" s="89"/>
      <c r="D188" s="89" t="s">
        <v>78</v>
      </c>
      <c r="E188" s="89" t="s">
        <v>79</v>
      </c>
      <c r="F188" s="89"/>
      <c r="G188" s="105"/>
      <c r="H188" s="105"/>
      <c r="I188" s="105"/>
      <c r="J188" s="106"/>
      <c r="K188" s="105"/>
      <c r="L188" s="89"/>
      <c r="M188" s="105"/>
      <c r="N188" s="105"/>
      <c r="O188" s="105"/>
      <c r="P188" s="105"/>
      <c r="Q188" s="105"/>
      <c r="R188" s="105"/>
      <c r="S188" s="107"/>
      <c r="T188" s="128"/>
      <c r="U188" s="72"/>
      <c r="V188" s="70"/>
      <c r="W188" s="70"/>
      <c r="X188" s="70"/>
      <c r="Y188" s="70"/>
      <c r="Z188" s="70"/>
      <c r="AA188" s="70"/>
      <c r="AB188" s="70"/>
      <c r="AC188" s="70"/>
      <c r="AD188" s="70"/>
      <c r="AE188" s="70"/>
      <c r="AF188" s="70"/>
      <c r="AG188" s="70"/>
      <c r="AH188" s="70"/>
      <c r="AI188" s="70"/>
      <c r="AJ188" s="70"/>
      <c r="AK188" s="70"/>
      <c r="AL188" s="70"/>
      <c r="AM188" s="70"/>
      <c r="AN188" s="70"/>
    </row>
    <row r="189" s="80" customFormat="true" ht="14.85" hidden="false" customHeight="true" outlineLevel="0" collapsed="false">
      <c r="A189" s="8" t="str">
        <f aca="false">A177</f>
        <v>Tomasz</v>
      </c>
      <c r="B189" s="109" t="str">
        <f aca="false">B177</f>
        <v>Kierownik</v>
      </c>
      <c r="C189" s="96" t="n">
        <f aca="false">C177-F189</f>
        <v>160</v>
      </c>
      <c r="D189" s="95" t="n">
        <f aca="false">Grafik_Wrzesień!D31</f>
        <v>0</v>
      </c>
      <c r="E189" s="110" t="n">
        <f aca="false">Grafik_Wrzesień!E31</f>
        <v>0</v>
      </c>
      <c r="F189" s="95" t="n">
        <f aca="false">E189-D189</f>
        <v>0</v>
      </c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 t="s">
        <v>80</v>
      </c>
      <c r="T189" s="126"/>
      <c r="U189" s="72"/>
      <c r="V189" s="70"/>
      <c r="W189" s="70"/>
      <c r="X189" s="70"/>
      <c r="Y189" s="70"/>
      <c r="Z189" s="70"/>
      <c r="AA189" s="70"/>
      <c r="AB189" s="70"/>
      <c r="AC189" s="70"/>
      <c r="AD189" s="70"/>
      <c r="AE189" s="70"/>
      <c r="AF189" s="70"/>
      <c r="AG189" s="70"/>
      <c r="AH189" s="70"/>
      <c r="AI189" s="70"/>
      <c r="AJ189" s="70"/>
      <c r="AK189" s="70"/>
      <c r="AL189" s="70"/>
      <c r="AM189" s="70"/>
      <c r="AN189" s="70"/>
    </row>
    <row r="190" s="80" customFormat="true" ht="14.85" hidden="false" customHeight="true" outlineLevel="0" collapsed="false">
      <c r="A190" s="8" t="str">
        <f aca="false">A178</f>
        <v>Adrian</v>
      </c>
      <c r="B190" s="109" t="str">
        <f aca="false">B178</f>
        <v>Zastępca</v>
      </c>
      <c r="C190" s="96" t="n">
        <f aca="false">C178-F190</f>
        <v>160</v>
      </c>
      <c r="D190" s="95" t="n">
        <f aca="false">Grafik_Wrzesień!H31</f>
        <v>0</v>
      </c>
      <c r="E190" s="110" t="n">
        <f aca="false">Grafik_Wrzesień!I31</f>
        <v>0</v>
      </c>
      <c r="F190" s="95" t="n">
        <f aca="false">E190-D190</f>
        <v>0</v>
      </c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 t="s">
        <v>80</v>
      </c>
      <c r="T190" s="126"/>
      <c r="U190" s="72"/>
      <c r="V190" s="70"/>
      <c r="W190" s="70"/>
      <c r="X190" s="70"/>
      <c r="Y190" s="70"/>
      <c r="Z190" s="70"/>
      <c r="AA190" s="70"/>
      <c r="AB190" s="70"/>
      <c r="AC190" s="70"/>
      <c r="AD190" s="70"/>
      <c r="AE190" s="70"/>
      <c r="AF190" s="70"/>
      <c r="AG190" s="70"/>
      <c r="AH190" s="70"/>
      <c r="AI190" s="70"/>
      <c r="AJ190" s="70"/>
      <c r="AK190" s="70"/>
      <c r="AL190" s="70"/>
      <c r="AM190" s="70"/>
      <c r="AN190" s="70"/>
    </row>
    <row r="191" s="80" customFormat="true" ht="14.85" hidden="false" customHeight="true" outlineLevel="0" collapsed="false">
      <c r="A191" s="8" t="str">
        <f aca="false">A179</f>
        <v>Damian</v>
      </c>
      <c r="B191" s="109" t="str">
        <f aca="false">B179</f>
        <v>Sprzedawca</v>
      </c>
      <c r="C191" s="96" t="n">
        <f aca="false">C179-F191</f>
        <v>160</v>
      </c>
      <c r="D191" s="95" t="n">
        <f aca="false">Grafik_Wrzesień!L31</f>
        <v>0</v>
      </c>
      <c r="E191" s="110" t="n">
        <f aca="false">Grafik_Wrzesień!M31</f>
        <v>0</v>
      </c>
      <c r="F191" s="95" t="n">
        <f aca="false">E191-D191</f>
        <v>0</v>
      </c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 t="s">
        <v>80</v>
      </c>
      <c r="T191" s="126"/>
      <c r="U191" s="72"/>
      <c r="V191" s="70"/>
      <c r="W191" s="70"/>
      <c r="X191" s="70"/>
      <c r="Y191" s="70"/>
      <c r="Z191" s="70"/>
      <c r="AA191" s="70"/>
      <c r="AB191" s="70"/>
      <c r="AC191" s="70"/>
      <c r="AD191" s="70"/>
      <c r="AE191" s="70"/>
      <c r="AF191" s="70"/>
      <c r="AG191" s="70"/>
      <c r="AH191" s="70"/>
      <c r="AI191" s="70"/>
      <c r="AJ191" s="70"/>
      <c r="AK191" s="70"/>
      <c r="AL191" s="70"/>
      <c r="AM191" s="70"/>
      <c r="AN191" s="70"/>
    </row>
    <row r="192" s="80" customFormat="true" ht="14.85" hidden="false" customHeight="true" outlineLevel="0" collapsed="false">
      <c r="A192" s="8" t="str">
        <f aca="false">A180</f>
        <v>Michał</v>
      </c>
      <c r="B192" s="109" t="str">
        <f aca="false">B180</f>
        <v>Sprzedawca</v>
      </c>
      <c r="C192" s="96" t="n">
        <f aca="false">C180-F192</f>
        <v>160</v>
      </c>
      <c r="D192" s="95" t="n">
        <f aca="false">Grafik_Wrzesień!P31</f>
        <v>0</v>
      </c>
      <c r="E192" s="110" t="n">
        <f aca="false">Grafik_Wrzesień!Q31</f>
        <v>0</v>
      </c>
      <c r="F192" s="95" t="n">
        <f aca="false">E192-D192</f>
        <v>0</v>
      </c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 t="s">
        <v>80</v>
      </c>
      <c r="T192" s="126"/>
      <c r="U192" s="72"/>
      <c r="V192" s="70"/>
      <c r="W192" s="70"/>
      <c r="X192" s="70"/>
      <c r="Y192" s="70"/>
      <c r="Z192" s="70"/>
      <c r="AA192" s="70"/>
      <c r="AB192" s="70"/>
      <c r="AC192" s="70"/>
      <c r="AD192" s="70"/>
      <c r="AE192" s="70"/>
      <c r="AF192" s="70"/>
      <c r="AG192" s="70"/>
      <c r="AH192" s="70"/>
      <c r="AI192" s="70"/>
      <c r="AJ192" s="70"/>
      <c r="AK192" s="70"/>
      <c r="AL192" s="70"/>
      <c r="AM192" s="70"/>
      <c r="AN192" s="70"/>
    </row>
    <row r="193" s="80" customFormat="true" ht="14.85" hidden="false" customHeight="true" outlineLevel="0" collapsed="false">
      <c r="A193" s="8" t="str">
        <f aca="false">A181</f>
        <v>Radosław</v>
      </c>
      <c r="B193" s="109" t="str">
        <f aca="false">B181</f>
        <v>Sprzedawca</v>
      </c>
      <c r="C193" s="96" t="n">
        <f aca="false">C181-F193</f>
        <v>160</v>
      </c>
      <c r="D193" s="95" t="n">
        <f aca="false">Grafik_Wrzesień!T31</f>
        <v>0</v>
      </c>
      <c r="E193" s="110" t="n">
        <f aca="false">Grafik_Wrzesień!U31</f>
        <v>0</v>
      </c>
      <c r="F193" s="95" t="n">
        <f aca="false">E193-D193</f>
        <v>0</v>
      </c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 t="s">
        <v>80</v>
      </c>
      <c r="T193" s="126"/>
      <c r="U193" s="72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</row>
    <row r="194" s="80" customFormat="true" ht="14.85" hidden="false" customHeight="true" outlineLevel="0" collapsed="false">
      <c r="A194" s="8" t="str">
        <f aca="false">A182</f>
        <v>Jakub</v>
      </c>
      <c r="B194" s="109" t="str">
        <f aca="false">B182</f>
        <v>Sprzedawca</v>
      </c>
      <c r="C194" s="96" t="n">
        <f aca="false">C182-F194</f>
        <v>160</v>
      </c>
      <c r="D194" s="95" t="n">
        <f aca="false">Grafik_Wrzesień!X31</f>
        <v>0</v>
      </c>
      <c r="E194" s="110" t="n">
        <f aca="false">Grafik_Wrzesień!Y31</f>
        <v>0</v>
      </c>
      <c r="F194" s="95" t="n">
        <f aca="false">E194-D194</f>
        <v>0</v>
      </c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 t="s">
        <v>80</v>
      </c>
      <c r="T194" s="126"/>
      <c r="U194" s="72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</row>
    <row r="195" s="80" customFormat="true" ht="14.85" hidden="false" customHeight="true" outlineLevel="0" collapsed="false">
      <c r="A195" s="8" t="str">
        <f aca="false">A183</f>
        <v>Adrian</v>
      </c>
      <c r="B195" s="109" t="str">
        <f aca="false">B183</f>
        <v>Sprzedawca</v>
      </c>
      <c r="C195" s="96" t="n">
        <f aca="false">C183-F195</f>
        <v>160</v>
      </c>
      <c r="D195" s="95" t="n">
        <f aca="false">Grafik_Wrzesień!AB31</f>
        <v>0</v>
      </c>
      <c r="E195" s="110" t="n">
        <f aca="false">Grafik_Wrzesień!AC31</f>
        <v>0</v>
      </c>
      <c r="F195" s="95" t="n">
        <f aca="false">E195-D195</f>
        <v>0</v>
      </c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 t="s">
        <v>80</v>
      </c>
      <c r="T195" s="126"/>
      <c r="U195" s="72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</row>
    <row r="196" s="80" customFormat="true" ht="14.85" hidden="false" customHeight="true" outlineLevel="0" collapsed="false">
      <c r="A196" s="8" t="str">
        <f aca="false">A184</f>
        <v>Radosław</v>
      </c>
      <c r="B196" s="109" t="str">
        <f aca="false">B184</f>
        <v>Sprzedawca</v>
      </c>
      <c r="C196" s="96" t="n">
        <f aca="false">C184-F196</f>
        <v>160</v>
      </c>
      <c r="D196" s="95" t="n">
        <f aca="false">Grafik_Wrzesień!AF31</f>
        <v>0</v>
      </c>
      <c r="E196" s="95" t="n">
        <f aca="false">Grafik_Wrzesień!AG31</f>
        <v>0</v>
      </c>
      <c r="F196" s="95" t="n">
        <f aca="false">E196-D196</f>
        <v>0</v>
      </c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 t="s">
        <v>80</v>
      </c>
      <c r="T196" s="126"/>
      <c r="U196" s="72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</row>
    <row r="197" s="80" customFormat="true" ht="14.85" hidden="false" customHeight="true" outlineLevel="0" collapsed="false">
      <c r="A197" s="8" t="str">
        <f aca="false">A185</f>
        <v>Kacper</v>
      </c>
      <c r="B197" s="109" t="str">
        <f aca="false">B185</f>
        <v>Sprzedawca</v>
      </c>
      <c r="C197" s="96" t="n">
        <f aca="false">C185-F197</f>
        <v>160</v>
      </c>
      <c r="D197" s="95" t="n">
        <f aca="false">Grafik_Wrzesień!AJ31</f>
        <v>0</v>
      </c>
      <c r="E197" s="95" t="n">
        <f aca="false">Grafik_Wrzesień!AK31</f>
        <v>0</v>
      </c>
      <c r="F197" s="95" t="n">
        <f aca="false">E197-D197</f>
        <v>0</v>
      </c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 t="s">
        <v>80</v>
      </c>
      <c r="T197" s="126"/>
      <c r="U197" s="72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</row>
    <row r="198" s="80" customFormat="true" ht="14.85" hidden="false" customHeight="true" outlineLevel="0" collapsed="false">
      <c r="A198" s="70"/>
      <c r="B198" s="70"/>
      <c r="C198" s="70"/>
      <c r="D198" s="0"/>
      <c r="E198" s="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127"/>
      <c r="U198" s="72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</row>
    <row r="199" s="80" customFormat="true" ht="35.65" hidden="false" customHeight="true" outlineLevel="0" collapsed="false">
      <c r="A199" s="82" t="str">
        <f aca="false">Grafik_Lipiec!B32</f>
        <v>wtorek</v>
      </c>
      <c r="B199" s="83" t="n">
        <f aca="false">Grafik_Lipiec!C32</f>
        <v>17</v>
      </c>
      <c r="C199" s="82" t="s">
        <v>61</v>
      </c>
      <c r="D199" s="82" t="s">
        <v>62</v>
      </c>
      <c r="E199" s="82"/>
      <c r="F199" s="82" t="s">
        <v>63</v>
      </c>
      <c r="G199" s="84" t="str">
        <f aca="false">G187</f>
        <v>Przesunięcia
Przychodzące</v>
      </c>
      <c r="H199" s="84" t="str">
        <f aca="false">H187</f>
        <v>Przesunięcia
Wychodzące</v>
      </c>
      <c r="I199" s="84" t="str">
        <f aca="false">I187</f>
        <v>Merch
(układ. gablot)</v>
      </c>
      <c r="J199" s="84" t="str">
        <f aca="false">J187</f>
        <v>Czyszczenie strefy
(porządki)</v>
      </c>
      <c r="K199" s="84" t="str">
        <f aca="false">K187</f>
        <v>Metki</v>
      </c>
      <c r="L199" s="84" t="str">
        <f aca="false">L187</f>
        <v>Merch
Przychodzący</v>
      </c>
      <c r="M199" s="84" t="str">
        <f aca="false">M187</f>
        <v>Serwis,
Pick-up</v>
      </c>
      <c r="N199" s="84" t="str">
        <f aca="false">N187</f>
        <v>Maile</v>
      </c>
      <c r="O199" s="84" t="str">
        <f aca="false">O187</f>
        <v>Analizy</v>
      </c>
      <c r="P199" s="84" t="str">
        <f aca="false">P187</f>
        <v>Magazyn</v>
      </c>
      <c r="Q199" s="84" t="str">
        <f aca="false">Q187</f>
        <v>Inkaso,
Dokumenty</v>
      </c>
      <c r="R199" s="84" t="str">
        <f aca="false">R187</f>
        <v>Zamknięcie
Dnia</v>
      </c>
      <c r="S199" s="84" t="str">
        <f aca="false">S187</f>
        <v>Syt. Aw.</v>
      </c>
      <c r="T199" s="87" t="s">
        <v>16</v>
      </c>
      <c r="U199" s="72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</row>
    <row r="200" s="80" customFormat="true" ht="14.85" hidden="false" customHeight="true" outlineLevel="0" collapsed="false">
      <c r="A200" s="89" t="s">
        <v>76</v>
      </c>
      <c r="B200" s="89" t="s">
        <v>77</v>
      </c>
      <c r="C200" s="89"/>
      <c r="D200" s="89" t="s">
        <v>78</v>
      </c>
      <c r="E200" s="89" t="s">
        <v>79</v>
      </c>
      <c r="F200" s="89"/>
      <c r="G200" s="105"/>
      <c r="H200" s="105"/>
      <c r="I200" s="105"/>
      <c r="J200" s="106"/>
      <c r="K200" s="105"/>
      <c r="L200" s="89"/>
      <c r="M200" s="105"/>
      <c r="N200" s="105"/>
      <c r="O200" s="105"/>
      <c r="P200" s="105"/>
      <c r="Q200" s="105"/>
      <c r="R200" s="105"/>
      <c r="S200" s="107"/>
      <c r="T200" s="128"/>
      <c r="U200" s="72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</row>
    <row r="201" s="80" customFormat="true" ht="14.85" hidden="false" customHeight="true" outlineLevel="0" collapsed="false">
      <c r="A201" s="8" t="str">
        <f aca="false">A189</f>
        <v>Tomasz</v>
      </c>
      <c r="B201" s="109" t="str">
        <f aca="false">B189</f>
        <v>Kierownik</v>
      </c>
      <c r="C201" s="96" t="n">
        <f aca="false">C189-F201</f>
        <v>160</v>
      </c>
      <c r="D201" s="95" t="n">
        <f aca="false">Grafik_Wrzesień!D32</f>
        <v>0</v>
      </c>
      <c r="E201" s="110" t="n">
        <f aca="false">Grafik_Wrzesień!E32</f>
        <v>0</v>
      </c>
      <c r="F201" s="95" t="n">
        <f aca="false">E201-D201</f>
        <v>0</v>
      </c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 t="s">
        <v>80</v>
      </c>
      <c r="T201" s="126"/>
      <c r="U201" s="72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</row>
    <row r="202" s="80" customFormat="true" ht="14.85" hidden="false" customHeight="true" outlineLevel="0" collapsed="false">
      <c r="A202" s="8" t="str">
        <f aca="false">A190</f>
        <v>Adrian</v>
      </c>
      <c r="B202" s="109" t="str">
        <f aca="false">B190</f>
        <v>Zastępca</v>
      </c>
      <c r="C202" s="96" t="n">
        <f aca="false">C190-F202</f>
        <v>160</v>
      </c>
      <c r="D202" s="95" t="n">
        <f aca="false">Grafik_Wrzesień!H32</f>
        <v>0</v>
      </c>
      <c r="E202" s="110" t="n">
        <f aca="false">Grafik_Wrzesień!I32</f>
        <v>0</v>
      </c>
      <c r="F202" s="95" t="n">
        <f aca="false">E202-D202</f>
        <v>0</v>
      </c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 t="s">
        <v>80</v>
      </c>
      <c r="T202" s="126"/>
      <c r="U202" s="72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</row>
    <row r="203" s="80" customFormat="true" ht="14.85" hidden="false" customHeight="true" outlineLevel="0" collapsed="false">
      <c r="A203" s="8" t="str">
        <f aca="false">A191</f>
        <v>Damian</v>
      </c>
      <c r="B203" s="109" t="str">
        <f aca="false">B191</f>
        <v>Sprzedawca</v>
      </c>
      <c r="C203" s="96" t="n">
        <f aca="false">C191-F203</f>
        <v>160</v>
      </c>
      <c r="D203" s="95" t="n">
        <f aca="false">Grafik_Wrzesień!L32</f>
        <v>0</v>
      </c>
      <c r="E203" s="110" t="n">
        <f aca="false">Grafik_Wrzesień!M32</f>
        <v>0</v>
      </c>
      <c r="F203" s="95" t="n">
        <f aca="false">E203-D203</f>
        <v>0</v>
      </c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 t="s">
        <v>80</v>
      </c>
      <c r="T203" s="126"/>
      <c r="U203" s="72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</row>
    <row r="204" s="80" customFormat="true" ht="14.85" hidden="false" customHeight="true" outlineLevel="0" collapsed="false">
      <c r="A204" s="8" t="str">
        <f aca="false">A192</f>
        <v>Michał</v>
      </c>
      <c r="B204" s="109" t="str">
        <f aca="false">B192</f>
        <v>Sprzedawca</v>
      </c>
      <c r="C204" s="96" t="n">
        <f aca="false">C192-F204</f>
        <v>160</v>
      </c>
      <c r="D204" s="95" t="n">
        <f aca="false">Grafik_Wrzesień!P32</f>
        <v>0</v>
      </c>
      <c r="E204" s="110" t="n">
        <f aca="false">Grafik_Wrzesień!Q32</f>
        <v>0</v>
      </c>
      <c r="F204" s="95" t="n">
        <f aca="false">E204-D204</f>
        <v>0</v>
      </c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 t="s">
        <v>80</v>
      </c>
      <c r="T204" s="126"/>
      <c r="U204" s="72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</row>
    <row r="205" s="80" customFormat="true" ht="14.85" hidden="false" customHeight="true" outlineLevel="0" collapsed="false">
      <c r="A205" s="8" t="str">
        <f aca="false">A193</f>
        <v>Radosław</v>
      </c>
      <c r="B205" s="109" t="str">
        <f aca="false">B193</f>
        <v>Sprzedawca</v>
      </c>
      <c r="C205" s="96" t="n">
        <f aca="false">C193-F205</f>
        <v>160</v>
      </c>
      <c r="D205" s="95" t="n">
        <f aca="false">Grafik_Wrzesień!T32</f>
        <v>0</v>
      </c>
      <c r="E205" s="110" t="n">
        <f aca="false">Grafik_Wrzesień!U32</f>
        <v>0</v>
      </c>
      <c r="F205" s="95" t="n">
        <f aca="false">E205-D205</f>
        <v>0</v>
      </c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 t="s">
        <v>80</v>
      </c>
      <c r="T205" s="126"/>
      <c r="U205" s="72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</row>
    <row r="206" s="80" customFormat="true" ht="14.85" hidden="false" customHeight="true" outlineLevel="0" collapsed="false">
      <c r="A206" s="8" t="str">
        <f aca="false">A194</f>
        <v>Jakub</v>
      </c>
      <c r="B206" s="109" t="str">
        <f aca="false">B194</f>
        <v>Sprzedawca</v>
      </c>
      <c r="C206" s="96" t="n">
        <f aca="false">C194-F206</f>
        <v>160</v>
      </c>
      <c r="D206" s="95" t="n">
        <f aca="false">Grafik_Wrzesień!X32</f>
        <v>0</v>
      </c>
      <c r="E206" s="110" t="n">
        <f aca="false">Grafik_Wrzesień!Y32</f>
        <v>0</v>
      </c>
      <c r="F206" s="95" t="n">
        <f aca="false">E206-D206</f>
        <v>0</v>
      </c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 t="s">
        <v>80</v>
      </c>
      <c r="T206" s="126"/>
      <c r="U206" s="72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</row>
    <row r="207" s="80" customFormat="true" ht="14.85" hidden="false" customHeight="true" outlineLevel="0" collapsed="false">
      <c r="A207" s="8" t="str">
        <f aca="false">A195</f>
        <v>Adrian</v>
      </c>
      <c r="B207" s="109" t="str">
        <f aca="false">B195</f>
        <v>Sprzedawca</v>
      </c>
      <c r="C207" s="96" t="n">
        <f aca="false">C195-F207</f>
        <v>160</v>
      </c>
      <c r="D207" s="95" t="n">
        <f aca="false">Grafik_Wrzesień!AB32</f>
        <v>0</v>
      </c>
      <c r="E207" s="110" t="n">
        <f aca="false">Grafik_Wrzesień!AC32</f>
        <v>0</v>
      </c>
      <c r="F207" s="95" t="n">
        <f aca="false">E207-D207</f>
        <v>0</v>
      </c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 t="s">
        <v>80</v>
      </c>
      <c r="T207" s="126"/>
      <c r="U207" s="72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</row>
    <row r="208" s="80" customFormat="true" ht="14.85" hidden="false" customHeight="true" outlineLevel="0" collapsed="false">
      <c r="A208" s="8" t="str">
        <f aca="false">A196</f>
        <v>Radosław</v>
      </c>
      <c r="B208" s="109" t="str">
        <f aca="false">B196</f>
        <v>Sprzedawca</v>
      </c>
      <c r="C208" s="96" t="n">
        <f aca="false">C196-F208</f>
        <v>160</v>
      </c>
      <c r="D208" s="95" t="n">
        <f aca="false">Grafik_Wrzesień!AF32</f>
        <v>0</v>
      </c>
      <c r="E208" s="95" t="n">
        <f aca="false">Grafik_Wrzesień!AG32</f>
        <v>0</v>
      </c>
      <c r="F208" s="95" t="n">
        <f aca="false">E208-D208</f>
        <v>0</v>
      </c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 t="s">
        <v>80</v>
      </c>
      <c r="T208" s="126"/>
      <c r="U208" s="72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</row>
    <row r="209" s="80" customFormat="true" ht="14.85" hidden="false" customHeight="true" outlineLevel="0" collapsed="false">
      <c r="A209" s="8" t="str">
        <f aca="false">A197</f>
        <v>Kacper</v>
      </c>
      <c r="B209" s="109" t="str">
        <f aca="false">B197</f>
        <v>Sprzedawca</v>
      </c>
      <c r="C209" s="96" t="n">
        <f aca="false">C197-F209</f>
        <v>160</v>
      </c>
      <c r="D209" s="95" t="n">
        <f aca="false">Grafik_Wrzesień!AJ32</f>
        <v>0</v>
      </c>
      <c r="E209" s="95" t="n">
        <f aca="false">Grafik_Wrzesień!AK32</f>
        <v>0</v>
      </c>
      <c r="F209" s="95" t="n">
        <f aca="false">E209-D209</f>
        <v>0</v>
      </c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 t="s">
        <v>80</v>
      </c>
      <c r="T209" s="126"/>
      <c r="U209" s="72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</row>
    <row r="210" s="80" customFormat="true" ht="14.85" hidden="false" customHeight="true" outlineLevel="0" collapsed="false">
      <c r="A210" s="70"/>
      <c r="B210" s="70"/>
      <c r="C210" s="70"/>
      <c r="D210" s="0"/>
      <c r="E210" s="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127"/>
      <c r="U210" s="72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</row>
    <row r="211" s="80" customFormat="true" ht="35.65" hidden="false" customHeight="true" outlineLevel="0" collapsed="false">
      <c r="A211" s="82" t="str">
        <f aca="false">Grafik_Lipiec!B33</f>
        <v>środa</v>
      </c>
      <c r="B211" s="83" t="n">
        <f aca="false">Grafik_Lipiec!C33</f>
        <v>18</v>
      </c>
      <c r="C211" s="82" t="s">
        <v>61</v>
      </c>
      <c r="D211" s="82" t="s">
        <v>62</v>
      </c>
      <c r="E211" s="82"/>
      <c r="F211" s="82" t="s">
        <v>63</v>
      </c>
      <c r="G211" s="84" t="str">
        <f aca="false">G199</f>
        <v>Przesunięcia
Przychodzące</v>
      </c>
      <c r="H211" s="84" t="str">
        <f aca="false">H199</f>
        <v>Przesunięcia
Wychodzące</v>
      </c>
      <c r="I211" s="84" t="str">
        <f aca="false">I199</f>
        <v>Merch
(układ. gablot)</v>
      </c>
      <c r="J211" s="84" t="str">
        <f aca="false">J199</f>
        <v>Czyszczenie strefy
(porządki)</v>
      </c>
      <c r="K211" s="84" t="str">
        <f aca="false">K199</f>
        <v>Metki</v>
      </c>
      <c r="L211" s="84" t="str">
        <f aca="false">L199</f>
        <v>Merch
Przychodzący</v>
      </c>
      <c r="M211" s="84" t="str">
        <f aca="false">M199</f>
        <v>Serwis,
Pick-up</v>
      </c>
      <c r="N211" s="84" t="str">
        <f aca="false">N199</f>
        <v>Maile</v>
      </c>
      <c r="O211" s="84" t="str">
        <f aca="false">O199</f>
        <v>Analizy</v>
      </c>
      <c r="P211" s="84" t="str">
        <f aca="false">P199</f>
        <v>Magazyn</v>
      </c>
      <c r="Q211" s="84" t="str">
        <f aca="false">Q199</f>
        <v>Inkaso,
Dokumenty</v>
      </c>
      <c r="R211" s="84" t="str">
        <f aca="false">R199</f>
        <v>Zamknięcie
Dnia</v>
      </c>
      <c r="S211" s="84" t="str">
        <f aca="false">S199</f>
        <v>Syt. Aw.</v>
      </c>
      <c r="T211" s="87" t="s">
        <v>16</v>
      </c>
      <c r="U211" s="72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</row>
    <row r="212" s="80" customFormat="true" ht="14.85" hidden="false" customHeight="true" outlineLevel="0" collapsed="false">
      <c r="A212" s="89" t="s">
        <v>76</v>
      </c>
      <c r="B212" s="89" t="s">
        <v>77</v>
      </c>
      <c r="C212" s="89"/>
      <c r="D212" s="89" t="s">
        <v>78</v>
      </c>
      <c r="E212" s="89" t="s">
        <v>79</v>
      </c>
      <c r="F212" s="89"/>
      <c r="G212" s="105"/>
      <c r="H212" s="105"/>
      <c r="I212" s="105"/>
      <c r="J212" s="106"/>
      <c r="K212" s="105"/>
      <c r="L212" s="89"/>
      <c r="M212" s="105"/>
      <c r="N212" s="105"/>
      <c r="O212" s="105"/>
      <c r="P212" s="105"/>
      <c r="Q212" s="105"/>
      <c r="R212" s="105"/>
      <c r="S212" s="107"/>
      <c r="T212" s="128"/>
      <c r="U212" s="72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</row>
    <row r="213" s="80" customFormat="true" ht="14.85" hidden="false" customHeight="true" outlineLevel="0" collapsed="false">
      <c r="A213" s="8" t="str">
        <f aca="false">A201</f>
        <v>Tomasz</v>
      </c>
      <c r="B213" s="109" t="str">
        <f aca="false">B201</f>
        <v>Kierownik</v>
      </c>
      <c r="C213" s="96" t="n">
        <f aca="false">C201-F213</f>
        <v>160</v>
      </c>
      <c r="D213" s="95" t="n">
        <f aca="false">Grafik_Wrzesień!D33</f>
        <v>0</v>
      </c>
      <c r="E213" s="110" t="n">
        <f aca="false">Grafik_Wrzesień!E33</f>
        <v>0</v>
      </c>
      <c r="F213" s="95" t="n">
        <f aca="false">E213-D213</f>
        <v>0</v>
      </c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 t="s">
        <v>80</v>
      </c>
      <c r="T213" s="126"/>
      <c r="U213" s="72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</row>
    <row r="214" s="80" customFormat="true" ht="14.85" hidden="false" customHeight="true" outlineLevel="0" collapsed="false">
      <c r="A214" s="8" t="str">
        <f aca="false">A202</f>
        <v>Adrian</v>
      </c>
      <c r="B214" s="109" t="str">
        <f aca="false">B202</f>
        <v>Zastępca</v>
      </c>
      <c r="C214" s="96" t="n">
        <f aca="false">C202-F214</f>
        <v>160</v>
      </c>
      <c r="D214" s="95" t="n">
        <f aca="false">Grafik_Wrzesień!H33</f>
        <v>0</v>
      </c>
      <c r="E214" s="110" t="n">
        <f aca="false">Grafik_Wrzesień!I33</f>
        <v>0</v>
      </c>
      <c r="F214" s="95" t="n">
        <f aca="false">E214-D214</f>
        <v>0</v>
      </c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 t="s">
        <v>80</v>
      </c>
      <c r="T214" s="126"/>
      <c r="U214" s="72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</row>
    <row r="215" s="80" customFormat="true" ht="14.85" hidden="false" customHeight="true" outlineLevel="0" collapsed="false">
      <c r="A215" s="8" t="str">
        <f aca="false">A203</f>
        <v>Damian</v>
      </c>
      <c r="B215" s="109" t="str">
        <f aca="false">B203</f>
        <v>Sprzedawca</v>
      </c>
      <c r="C215" s="96" t="n">
        <f aca="false">C203-F215</f>
        <v>160</v>
      </c>
      <c r="D215" s="95" t="n">
        <f aca="false">Grafik_Wrzesień!L33</f>
        <v>0</v>
      </c>
      <c r="E215" s="110" t="n">
        <f aca="false">Grafik_Wrzesień!M33</f>
        <v>0</v>
      </c>
      <c r="F215" s="95" t="n">
        <f aca="false">E215-D215</f>
        <v>0</v>
      </c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 t="s">
        <v>80</v>
      </c>
      <c r="T215" s="126"/>
      <c r="U215" s="72"/>
      <c r="V215" s="70"/>
      <c r="W215" s="70"/>
      <c r="X215" s="70"/>
      <c r="Y215" s="70"/>
      <c r="Z215" s="70"/>
      <c r="AA215" s="70"/>
      <c r="AB215" s="70"/>
      <c r="AC215" s="70"/>
      <c r="AD215" s="70"/>
      <c r="AE215" s="70"/>
      <c r="AF215" s="70"/>
      <c r="AG215" s="70"/>
      <c r="AH215" s="70"/>
      <c r="AI215" s="70"/>
      <c r="AJ215" s="70"/>
      <c r="AK215" s="70"/>
      <c r="AL215" s="70"/>
      <c r="AM215" s="70"/>
      <c r="AN215" s="70"/>
    </row>
    <row r="216" s="80" customFormat="true" ht="14.85" hidden="false" customHeight="true" outlineLevel="0" collapsed="false">
      <c r="A216" s="8" t="str">
        <f aca="false">A204</f>
        <v>Michał</v>
      </c>
      <c r="B216" s="109" t="str">
        <f aca="false">B204</f>
        <v>Sprzedawca</v>
      </c>
      <c r="C216" s="96" t="n">
        <f aca="false">C204-F216</f>
        <v>160</v>
      </c>
      <c r="D216" s="95" t="n">
        <f aca="false">Grafik_Wrzesień!P33</f>
        <v>0</v>
      </c>
      <c r="E216" s="110" t="n">
        <f aca="false">Grafik_Wrzesień!Q33</f>
        <v>0</v>
      </c>
      <c r="F216" s="95" t="n">
        <f aca="false">E216-D216</f>
        <v>0</v>
      </c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 t="s">
        <v>80</v>
      </c>
      <c r="T216" s="126"/>
      <c r="U216" s="72"/>
      <c r="V216" s="70"/>
      <c r="W216" s="70"/>
      <c r="X216" s="70"/>
      <c r="Y216" s="70"/>
      <c r="Z216" s="70"/>
      <c r="AA216" s="70"/>
      <c r="AB216" s="70"/>
      <c r="AC216" s="70"/>
      <c r="AD216" s="70"/>
      <c r="AE216" s="70"/>
      <c r="AF216" s="70"/>
      <c r="AG216" s="70"/>
      <c r="AH216" s="70"/>
      <c r="AI216" s="70"/>
      <c r="AJ216" s="70"/>
      <c r="AK216" s="70"/>
      <c r="AL216" s="70"/>
      <c r="AM216" s="70"/>
      <c r="AN216" s="70"/>
    </row>
    <row r="217" s="80" customFormat="true" ht="14.85" hidden="false" customHeight="true" outlineLevel="0" collapsed="false">
      <c r="A217" s="8" t="str">
        <f aca="false">A205</f>
        <v>Radosław</v>
      </c>
      <c r="B217" s="109" t="str">
        <f aca="false">B205</f>
        <v>Sprzedawca</v>
      </c>
      <c r="C217" s="96" t="n">
        <f aca="false">C205-F217</f>
        <v>160</v>
      </c>
      <c r="D217" s="95" t="n">
        <f aca="false">Grafik_Wrzesień!T33</f>
        <v>0</v>
      </c>
      <c r="E217" s="110" t="n">
        <f aca="false">Grafik_Wrzesień!U33</f>
        <v>0</v>
      </c>
      <c r="F217" s="95" t="n">
        <f aca="false">E217-D217</f>
        <v>0</v>
      </c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 t="s">
        <v>80</v>
      </c>
      <c r="T217" s="126"/>
      <c r="U217" s="72"/>
      <c r="V217" s="70"/>
      <c r="W217" s="70"/>
      <c r="X217" s="70"/>
      <c r="Y217" s="70"/>
      <c r="Z217" s="70"/>
      <c r="AA217" s="70"/>
      <c r="AB217" s="70"/>
      <c r="AC217" s="70"/>
      <c r="AD217" s="70"/>
      <c r="AE217" s="70"/>
      <c r="AF217" s="70"/>
      <c r="AG217" s="70"/>
      <c r="AH217" s="70"/>
      <c r="AI217" s="70"/>
      <c r="AJ217" s="70"/>
      <c r="AK217" s="70"/>
      <c r="AL217" s="70"/>
      <c r="AM217" s="70"/>
      <c r="AN217" s="70"/>
    </row>
    <row r="218" s="80" customFormat="true" ht="14.85" hidden="false" customHeight="true" outlineLevel="0" collapsed="false">
      <c r="A218" s="8" t="str">
        <f aca="false">A206</f>
        <v>Jakub</v>
      </c>
      <c r="B218" s="109" t="str">
        <f aca="false">B206</f>
        <v>Sprzedawca</v>
      </c>
      <c r="C218" s="96" t="n">
        <f aca="false">C206-F218</f>
        <v>160</v>
      </c>
      <c r="D218" s="95" t="n">
        <f aca="false">Grafik_Wrzesień!X33</f>
        <v>0</v>
      </c>
      <c r="E218" s="110" t="n">
        <f aca="false">Grafik_Wrzesień!Y33</f>
        <v>0</v>
      </c>
      <c r="F218" s="95" t="n">
        <f aca="false">E218-D218</f>
        <v>0</v>
      </c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0"/>
      <c r="S218" s="100" t="s">
        <v>80</v>
      </c>
      <c r="T218" s="126"/>
      <c r="U218" s="72"/>
      <c r="V218" s="70"/>
      <c r="W218" s="70"/>
      <c r="X218" s="70"/>
      <c r="Y218" s="70"/>
      <c r="Z218" s="70"/>
      <c r="AA218" s="70"/>
      <c r="AB218" s="70"/>
      <c r="AC218" s="70"/>
      <c r="AD218" s="70"/>
      <c r="AE218" s="70"/>
      <c r="AF218" s="70"/>
      <c r="AG218" s="70"/>
      <c r="AH218" s="70"/>
      <c r="AI218" s="70"/>
      <c r="AJ218" s="70"/>
      <c r="AK218" s="70"/>
      <c r="AL218" s="70"/>
      <c r="AM218" s="70"/>
      <c r="AN218" s="70"/>
    </row>
    <row r="219" s="80" customFormat="true" ht="14.85" hidden="false" customHeight="true" outlineLevel="0" collapsed="false">
      <c r="A219" s="8" t="str">
        <f aca="false">A207</f>
        <v>Adrian</v>
      </c>
      <c r="B219" s="109" t="str">
        <f aca="false">B207</f>
        <v>Sprzedawca</v>
      </c>
      <c r="C219" s="96" t="n">
        <f aca="false">C207-F219</f>
        <v>160</v>
      </c>
      <c r="D219" s="95" t="n">
        <f aca="false">Grafik_Wrzesień!AB33</f>
        <v>0</v>
      </c>
      <c r="E219" s="110" t="n">
        <f aca="false">Grafik_Wrzesień!AC33</f>
        <v>0</v>
      </c>
      <c r="F219" s="95" t="n">
        <f aca="false">E219-D219</f>
        <v>0</v>
      </c>
      <c r="G219" s="100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100" t="s">
        <v>80</v>
      </c>
      <c r="T219" s="126"/>
      <c r="U219" s="72"/>
      <c r="V219" s="70"/>
      <c r="W219" s="70"/>
      <c r="X219" s="70"/>
      <c r="Y219" s="70"/>
      <c r="Z219" s="70"/>
      <c r="AA219" s="70"/>
      <c r="AB219" s="70"/>
      <c r="AC219" s="70"/>
      <c r="AD219" s="70"/>
      <c r="AE219" s="70"/>
      <c r="AF219" s="70"/>
      <c r="AG219" s="70"/>
      <c r="AH219" s="70"/>
      <c r="AI219" s="70"/>
      <c r="AJ219" s="70"/>
      <c r="AK219" s="70"/>
      <c r="AL219" s="70"/>
      <c r="AM219" s="70"/>
      <c r="AN219" s="70"/>
    </row>
    <row r="220" s="80" customFormat="true" ht="14.85" hidden="false" customHeight="true" outlineLevel="0" collapsed="false">
      <c r="A220" s="8" t="str">
        <f aca="false">A208</f>
        <v>Radosław</v>
      </c>
      <c r="B220" s="109" t="str">
        <f aca="false">B208</f>
        <v>Sprzedawca</v>
      </c>
      <c r="C220" s="96" t="n">
        <f aca="false">C208-F220</f>
        <v>160</v>
      </c>
      <c r="D220" s="95" t="n">
        <f aca="false">Grafik_Wrzesień!AF33</f>
        <v>0</v>
      </c>
      <c r="E220" s="95" t="n">
        <f aca="false">Grafik_Wrzesień!AG33</f>
        <v>0</v>
      </c>
      <c r="F220" s="95" t="n">
        <f aca="false">E220-D220</f>
        <v>0</v>
      </c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0"/>
      <c r="S220" s="100" t="s">
        <v>80</v>
      </c>
      <c r="T220" s="126"/>
      <c r="U220" s="72"/>
      <c r="V220" s="70"/>
      <c r="W220" s="70"/>
      <c r="X220" s="70"/>
      <c r="Y220" s="70"/>
      <c r="Z220" s="70"/>
      <c r="AA220" s="70"/>
      <c r="AB220" s="70"/>
      <c r="AC220" s="70"/>
      <c r="AD220" s="70"/>
      <c r="AE220" s="70"/>
      <c r="AF220" s="70"/>
      <c r="AG220" s="70"/>
      <c r="AH220" s="70"/>
      <c r="AI220" s="70"/>
      <c r="AJ220" s="70"/>
      <c r="AK220" s="70"/>
      <c r="AL220" s="70"/>
      <c r="AM220" s="70"/>
      <c r="AN220" s="70"/>
    </row>
    <row r="221" s="80" customFormat="true" ht="14.85" hidden="false" customHeight="true" outlineLevel="0" collapsed="false">
      <c r="A221" s="8" t="str">
        <f aca="false">A209</f>
        <v>Kacper</v>
      </c>
      <c r="B221" s="109" t="str">
        <f aca="false">B209</f>
        <v>Sprzedawca</v>
      </c>
      <c r="C221" s="96" t="n">
        <f aca="false">C209-F221</f>
        <v>160</v>
      </c>
      <c r="D221" s="95" t="n">
        <f aca="false">Grafik_Wrzesień!AJ33</f>
        <v>0</v>
      </c>
      <c r="E221" s="95" t="n">
        <f aca="false">Grafik_Wrzesień!AK33</f>
        <v>0</v>
      </c>
      <c r="F221" s="95" t="n">
        <f aca="false">E221-D221</f>
        <v>0</v>
      </c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0"/>
      <c r="S221" s="100" t="s">
        <v>80</v>
      </c>
      <c r="T221" s="126"/>
      <c r="U221" s="72"/>
      <c r="V221" s="70"/>
      <c r="W221" s="70"/>
      <c r="X221" s="70"/>
      <c r="Y221" s="70"/>
      <c r="Z221" s="70"/>
      <c r="AA221" s="70"/>
      <c r="AB221" s="70"/>
      <c r="AC221" s="70"/>
      <c r="AD221" s="70"/>
      <c r="AE221" s="70"/>
      <c r="AF221" s="70"/>
      <c r="AG221" s="70"/>
      <c r="AH221" s="70"/>
      <c r="AI221" s="70"/>
      <c r="AJ221" s="70"/>
      <c r="AK221" s="70"/>
      <c r="AL221" s="70"/>
      <c r="AM221" s="70"/>
      <c r="AN221" s="70"/>
    </row>
    <row r="222" s="80" customFormat="true" ht="14.85" hidden="false" customHeight="true" outlineLevel="0" collapsed="false">
      <c r="A222" s="70"/>
      <c r="B222" s="70"/>
      <c r="C222" s="70"/>
      <c r="D222" s="0"/>
      <c r="E222" s="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127"/>
      <c r="U222" s="72"/>
      <c r="V222" s="70"/>
      <c r="W222" s="70"/>
      <c r="X222" s="70"/>
      <c r="Y222" s="70"/>
      <c r="Z222" s="70"/>
      <c r="AA222" s="70"/>
      <c r="AB222" s="70"/>
      <c r="AC222" s="70"/>
      <c r="AD222" s="70"/>
      <c r="AE222" s="70"/>
      <c r="AF222" s="70"/>
      <c r="AG222" s="70"/>
      <c r="AH222" s="70"/>
      <c r="AI222" s="70"/>
      <c r="AJ222" s="70"/>
      <c r="AK222" s="70"/>
      <c r="AL222" s="70"/>
      <c r="AM222" s="70"/>
      <c r="AN222" s="70"/>
    </row>
    <row r="223" s="80" customFormat="true" ht="35.65" hidden="false" customHeight="true" outlineLevel="0" collapsed="false">
      <c r="A223" s="82" t="str">
        <f aca="false">Grafik_Lipiec!B34</f>
        <v>czwartek</v>
      </c>
      <c r="B223" s="83" t="n">
        <f aca="false">Grafik_Lipiec!C34</f>
        <v>19</v>
      </c>
      <c r="C223" s="82" t="s">
        <v>61</v>
      </c>
      <c r="D223" s="82" t="s">
        <v>62</v>
      </c>
      <c r="E223" s="82"/>
      <c r="F223" s="82" t="s">
        <v>63</v>
      </c>
      <c r="G223" s="84" t="str">
        <f aca="false">G211</f>
        <v>Przesunięcia
Przychodzące</v>
      </c>
      <c r="H223" s="84" t="str">
        <f aca="false">H211</f>
        <v>Przesunięcia
Wychodzące</v>
      </c>
      <c r="I223" s="84" t="str">
        <f aca="false">I211</f>
        <v>Merch
(układ. gablot)</v>
      </c>
      <c r="J223" s="84" t="str">
        <f aca="false">J211</f>
        <v>Czyszczenie strefy
(porządki)</v>
      </c>
      <c r="K223" s="84" t="str">
        <f aca="false">K211</f>
        <v>Metki</v>
      </c>
      <c r="L223" s="84" t="str">
        <f aca="false">L211</f>
        <v>Merch
Przychodzący</v>
      </c>
      <c r="M223" s="84" t="str">
        <f aca="false">M211</f>
        <v>Serwis,
Pick-up</v>
      </c>
      <c r="N223" s="84" t="str">
        <f aca="false">N211</f>
        <v>Maile</v>
      </c>
      <c r="O223" s="84" t="str">
        <f aca="false">O211</f>
        <v>Analizy</v>
      </c>
      <c r="P223" s="84" t="str">
        <f aca="false">P211</f>
        <v>Magazyn</v>
      </c>
      <c r="Q223" s="84" t="str">
        <f aca="false">Q211</f>
        <v>Inkaso,
Dokumenty</v>
      </c>
      <c r="R223" s="84" t="str">
        <f aca="false">R211</f>
        <v>Zamknięcie
Dnia</v>
      </c>
      <c r="S223" s="84" t="str">
        <f aca="false">S211</f>
        <v>Syt. Aw.</v>
      </c>
      <c r="T223" s="87" t="s">
        <v>16</v>
      </c>
      <c r="U223" s="72"/>
      <c r="V223" s="70"/>
      <c r="W223" s="70"/>
      <c r="X223" s="70"/>
      <c r="Y223" s="70"/>
      <c r="Z223" s="70"/>
      <c r="AA223" s="70"/>
      <c r="AB223" s="70"/>
      <c r="AC223" s="70"/>
      <c r="AD223" s="70"/>
      <c r="AE223" s="70"/>
      <c r="AF223" s="70"/>
      <c r="AG223" s="70"/>
      <c r="AH223" s="70"/>
      <c r="AI223" s="70"/>
      <c r="AJ223" s="70"/>
      <c r="AK223" s="70"/>
      <c r="AL223" s="70"/>
      <c r="AM223" s="70"/>
      <c r="AN223" s="70"/>
    </row>
    <row r="224" s="80" customFormat="true" ht="14.85" hidden="false" customHeight="true" outlineLevel="0" collapsed="false">
      <c r="A224" s="89" t="s">
        <v>76</v>
      </c>
      <c r="B224" s="89" t="s">
        <v>77</v>
      </c>
      <c r="C224" s="89"/>
      <c r="D224" s="89" t="s">
        <v>78</v>
      </c>
      <c r="E224" s="89" t="s">
        <v>79</v>
      </c>
      <c r="F224" s="89"/>
      <c r="G224" s="105"/>
      <c r="H224" s="105"/>
      <c r="I224" s="105"/>
      <c r="J224" s="106"/>
      <c r="K224" s="105"/>
      <c r="L224" s="89"/>
      <c r="M224" s="105"/>
      <c r="N224" s="105"/>
      <c r="O224" s="105"/>
      <c r="P224" s="105"/>
      <c r="Q224" s="105"/>
      <c r="R224" s="105"/>
      <c r="S224" s="107"/>
      <c r="T224" s="128"/>
      <c r="U224" s="72"/>
      <c r="V224" s="70"/>
      <c r="W224" s="70"/>
      <c r="X224" s="70"/>
      <c r="Y224" s="70"/>
      <c r="Z224" s="70"/>
      <c r="AA224" s="70"/>
      <c r="AB224" s="70"/>
      <c r="AC224" s="70"/>
      <c r="AD224" s="70"/>
      <c r="AE224" s="70"/>
      <c r="AF224" s="70"/>
      <c r="AG224" s="70"/>
      <c r="AH224" s="70"/>
      <c r="AI224" s="70"/>
      <c r="AJ224" s="70"/>
      <c r="AK224" s="70"/>
      <c r="AL224" s="70"/>
      <c r="AM224" s="70"/>
      <c r="AN224" s="70"/>
    </row>
    <row r="225" s="80" customFormat="true" ht="14.85" hidden="false" customHeight="true" outlineLevel="0" collapsed="false">
      <c r="A225" s="8" t="str">
        <f aca="false">A213</f>
        <v>Tomasz</v>
      </c>
      <c r="B225" s="109" t="str">
        <f aca="false">B213</f>
        <v>Kierownik</v>
      </c>
      <c r="C225" s="96" t="n">
        <f aca="false">C213-F225</f>
        <v>160</v>
      </c>
      <c r="D225" s="95" t="n">
        <f aca="false">Grafik_Wrzesień!D34</f>
        <v>0</v>
      </c>
      <c r="E225" s="110" t="n">
        <f aca="false">Grafik_Wrzesień!E34</f>
        <v>0</v>
      </c>
      <c r="F225" s="95" t="n">
        <f aca="false">E225-D225</f>
        <v>0</v>
      </c>
      <c r="G225" s="100"/>
      <c r="H225" s="100"/>
      <c r="I225" s="100"/>
      <c r="J225" s="100"/>
      <c r="K225" s="100"/>
      <c r="L225" s="100"/>
      <c r="M225" s="100"/>
      <c r="N225" s="100"/>
      <c r="O225" s="100"/>
      <c r="P225" s="100"/>
      <c r="Q225" s="100"/>
      <c r="R225" s="100"/>
      <c r="S225" s="100" t="s">
        <v>80</v>
      </c>
      <c r="T225" s="126"/>
      <c r="U225" s="72"/>
      <c r="V225" s="70"/>
      <c r="W225" s="70"/>
      <c r="X225" s="70"/>
      <c r="Y225" s="70"/>
      <c r="Z225" s="70"/>
      <c r="AA225" s="70"/>
      <c r="AB225" s="70"/>
      <c r="AC225" s="70"/>
      <c r="AD225" s="70"/>
      <c r="AE225" s="70"/>
      <c r="AF225" s="70"/>
      <c r="AG225" s="70"/>
      <c r="AH225" s="70"/>
      <c r="AI225" s="70"/>
      <c r="AJ225" s="70"/>
      <c r="AK225" s="70"/>
      <c r="AL225" s="70"/>
      <c r="AM225" s="70"/>
      <c r="AN225" s="70"/>
    </row>
    <row r="226" s="80" customFormat="true" ht="14.85" hidden="false" customHeight="true" outlineLevel="0" collapsed="false">
      <c r="A226" s="8" t="str">
        <f aca="false">A214</f>
        <v>Adrian</v>
      </c>
      <c r="B226" s="109" t="str">
        <f aca="false">B214</f>
        <v>Zastępca</v>
      </c>
      <c r="C226" s="96" t="n">
        <f aca="false">C214-F226</f>
        <v>160</v>
      </c>
      <c r="D226" s="95" t="n">
        <f aca="false">Grafik_Wrzesień!H34</f>
        <v>0</v>
      </c>
      <c r="E226" s="110" t="n">
        <f aca="false">Grafik_Wrzesień!I34</f>
        <v>0</v>
      </c>
      <c r="F226" s="95" t="n">
        <f aca="false">E226-D226</f>
        <v>0</v>
      </c>
      <c r="G226" s="100"/>
      <c r="H226" s="100"/>
      <c r="I226" s="100"/>
      <c r="J226" s="100"/>
      <c r="K226" s="100"/>
      <c r="L226" s="100"/>
      <c r="M226" s="100"/>
      <c r="N226" s="100"/>
      <c r="O226" s="100"/>
      <c r="P226" s="100"/>
      <c r="Q226" s="100"/>
      <c r="R226" s="100"/>
      <c r="S226" s="100" t="s">
        <v>80</v>
      </c>
      <c r="T226" s="126"/>
      <c r="U226" s="72"/>
      <c r="V226" s="70"/>
      <c r="W226" s="70"/>
      <c r="X226" s="70"/>
      <c r="Y226" s="70"/>
      <c r="Z226" s="70"/>
      <c r="AA226" s="70"/>
      <c r="AB226" s="70"/>
      <c r="AC226" s="70"/>
      <c r="AD226" s="70"/>
      <c r="AE226" s="70"/>
      <c r="AF226" s="70"/>
      <c r="AG226" s="70"/>
      <c r="AH226" s="70"/>
      <c r="AI226" s="70"/>
      <c r="AJ226" s="70"/>
      <c r="AK226" s="70"/>
      <c r="AL226" s="70"/>
      <c r="AM226" s="70"/>
      <c r="AN226" s="70"/>
    </row>
    <row r="227" s="80" customFormat="true" ht="14.85" hidden="false" customHeight="true" outlineLevel="0" collapsed="false">
      <c r="A227" s="8" t="str">
        <f aca="false">A215</f>
        <v>Damian</v>
      </c>
      <c r="B227" s="109" t="str">
        <f aca="false">B215</f>
        <v>Sprzedawca</v>
      </c>
      <c r="C227" s="96" t="n">
        <f aca="false">C215-F227</f>
        <v>160</v>
      </c>
      <c r="D227" s="95" t="n">
        <f aca="false">Grafik_Wrzesień!L34</f>
        <v>0</v>
      </c>
      <c r="E227" s="110" t="n">
        <f aca="false">Grafik_Wrzesień!M34</f>
        <v>0</v>
      </c>
      <c r="F227" s="95" t="n">
        <f aca="false">E227-D227</f>
        <v>0</v>
      </c>
      <c r="G227" s="100"/>
      <c r="H227" s="100"/>
      <c r="I227" s="100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 t="s">
        <v>80</v>
      </c>
      <c r="T227" s="126"/>
      <c r="U227" s="72"/>
      <c r="V227" s="70"/>
      <c r="W227" s="70"/>
      <c r="X227" s="70"/>
      <c r="Y227" s="70"/>
      <c r="Z227" s="70"/>
      <c r="AA227" s="70"/>
      <c r="AB227" s="70"/>
      <c r="AC227" s="70"/>
      <c r="AD227" s="70"/>
      <c r="AE227" s="70"/>
      <c r="AF227" s="70"/>
      <c r="AG227" s="70"/>
      <c r="AH227" s="70"/>
      <c r="AI227" s="70"/>
      <c r="AJ227" s="70"/>
      <c r="AK227" s="70"/>
      <c r="AL227" s="70"/>
      <c r="AM227" s="70"/>
      <c r="AN227" s="70"/>
    </row>
    <row r="228" s="80" customFormat="true" ht="14.85" hidden="false" customHeight="true" outlineLevel="0" collapsed="false">
      <c r="A228" s="8" t="str">
        <f aca="false">A216</f>
        <v>Michał</v>
      </c>
      <c r="B228" s="109" t="str">
        <f aca="false">B216</f>
        <v>Sprzedawca</v>
      </c>
      <c r="C228" s="96" t="n">
        <f aca="false">C216-F228</f>
        <v>160</v>
      </c>
      <c r="D228" s="95" t="n">
        <f aca="false">Grafik_Wrzesień!P34</f>
        <v>0</v>
      </c>
      <c r="E228" s="110" t="n">
        <f aca="false">Grafik_Wrzesień!Q34</f>
        <v>0</v>
      </c>
      <c r="F228" s="95" t="n">
        <f aca="false">E228-D228</f>
        <v>0</v>
      </c>
      <c r="G228" s="100"/>
      <c r="H228" s="100"/>
      <c r="I228" s="100"/>
      <c r="J228" s="100"/>
      <c r="K228" s="100"/>
      <c r="L228" s="100"/>
      <c r="M228" s="100"/>
      <c r="N228" s="100"/>
      <c r="O228" s="100"/>
      <c r="P228" s="100"/>
      <c r="Q228" s="100"/>
      <c r="R228" s="100"/>
      <c r="S228" s="100" t="s">
        <v>80</v>
      </c>
      <c r="T228" s="126"/>
      <c r="U228" s="72"/>
      <c r="V228" s="70"/>
      <c r="W228" s="70"/>
      <c r="X228" s="70"/>
      <c r="Y228" s="70"/>
      <c r="Z228" s="70"/>
      <c r="AA228" s="70"/>
      <c r="AB228" s="70"/>
      <c r="AC228" s="70"/>
      <c r="AD228" s="70"/>
      <c r="AE228" s="70"/>
      <c r="AF228" s="70"/>
      <c r="AG228" s="70"/>
      <c r="AH228" s="70"/>
      <c r="AI228" s="70"/>
      <c r="AJ228" s="70"/>
      <c r="AK228" s="70"/>
      <c r="AL228" s="70"/>
      <c r="AM228" s="70"/>
      <c r="AN228" s="70"/>
    </row>
    <row r="229" s="80" customFormat="true" ht="14.85" hidden="false" customHeight="true" outlineLevel="0" collapsed="false">
      <c r="A229" s="8" t="str">
        <f aca="false">A217</f>
        <v>Radosław</v>
      </c>
      <c r="B229" s="109" t="str">
        <f aca="false">B217</f>
        <v>Sprzedawca</v>
      </c>
      <c r="C229" s="96" t="n">
        <f aca="false">C217-F229</f>
        <v>160</v>
      </c>
      <c r="D229" s="95" t="n">
        <f aca="false">Grafik_Wrzesień!T34</f>
        <v>0</v>
      </c>
      <c r="E229" s="110" t="n">
        <f aca="false">Grafik_Wrzesień!U34</f>
        <v>0</v>
      </c>
      <c r="F229" s="95" t="n">
        <f aca="false">E229-D229</f>
        <v>0</v>
      </c>
      <c r="G229" s="100"/>
      <c r="H229" s="100"/>
      <c r="I229" s="100"/>
      <c r="J229" s="100"/>
      <c r="K229" s="100"/>
      <c r="L229" s="100"/>
      <c r="M229" s="100"/>
      <c r="N229" s="100"/>
      <c r="O229" s="100"/>
      <c r="P229" s="100"/>
      <c r="Q229" s="100"/>
      <c r="R229" s="100"/>
      <c r="S229" s="100" t="s">
        <v>80</v>
      </c>
      <c r="T229" s="126"/>
      <c r="U229" s="72"/>
      <c r="V229" s="70"/>
      <c r="W229" s="70"/>
      <c r="X229" s="70"/>
      <c r="Y229" s="70"/>
      <c r="Z229" s="70"/>
      <c r="AA229" s="70"/>
      <c r="AB229" s="70"/>
      <c r="AC229" s="70"/>
      <c r="AD229" s="70"/>
      <c r="AE229" s="70"/>
      <c r="AF229" s="70"/>
      <c r="AG229" s="70"/>
      <c r="AH229" s="70"/>
      <c r="AI229" s="70"/>
      <c r="AJ229" s="70"/>
      <c r="AK229" s="70"/>
      <c r="AL229" s="70"/>
      <c r="AM229" s="70"/>
      <c r="AN229" s="70"/>
    </row>
    <row r="230" s="80" customFormat="true" ht="14.85" hidden="false" customHeight="true" outlineLevel="0" collapsed="false">
      <c r="A230" s="8" t="str">
        <f aca="false">A218</f>
        <v>Jakub</v>
      </c>
      <c r="B230" s="109" t="str">
        <f aca="false">B218</f>
        <v>Sprzedawca</v>
      </c>
      <c r="C230" s="96" t="n">
        <f aca="false">C218-F230</f>
        <v>160</v>
      </c>
      <c r="D230" s="95" t="n">
        <f aca="false">Grafik_Wrzesień!X34</f>
        <v>0</v>
      </c>
      <c r="E230" s="110" t="n">
        <f aca="false">Grafik_Wrzesień!Y34</f>
        <v>0</v>
      </c>
      <c r="F230" s="95" t="n">
        <f aca="false">E230-D230</f>
        <v>0</v>
      </c>
      <c r="G230" s="100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100"/>
      <c r="S230" s="100" t="s">
        <v>80</v>
      </c>
      <c r="T230" s="126"/>
      <c r="U230" s="72"/>
      <c r="V230" s="70"/>
      <c r="W230" s="70"/>
      <c r="X230" s="70"/>
      <c r="Y230" s="70"/>
      <c r="Z230" s="70"/>
      <c r="AA230" s="70"/>
      <c r="AB230" s="70"/>
      <c r="AC230" s="70"/>
      <c r="AD230" s="70"/>
      <c r="AE230" s="70"/>
      <c r="AF230" s="70"/>
      <c r="AG230" s="70"/>
      <c r="AH230" s="70"/>
      <c r="AI230" s="70"/>
      <c r="AJ230" s="70"/>
      <c r="AK230" s="70"/>
      <c r="AL230" s="70"/>
      <c r="AM230" s="70"/>
      <c r="AN230" s="70"/>
    </row>
    <row r="231" s="80" customFormat="true" ht="14.85" hidden="false" customHeight="true" outlineLevel="0" collapsed="false">
      <c r="A231" s="8" t="str">
        <f aca="false">A219</f>
        <v>Adrian</v>
      </c>
      <c r="B231" s="109" t="str">
        <f aca="false">B219</f>
        <v>Sprzedawca</v>
      </c>
      <c r="C231" s="96" t="n">
        <f aca="false">C219-F231</f>
        <v>160</v>
      </c>
      <c r="D231" s="95" t="n">
        <f aca="false">Grafik_Wrzesień!AB34</f>
        <v>0</v>
      </c>
      <c r="E231" s="110" t="n">
        <f aca="false">Grafik_Wrzesień!AC34</f>
        <v>0</v>
      </c>
      <c r="F231" s="95" t="n">
        <f aca="false">E231-D231</f>
        <v>0</v>
      </c>
      <c r="G231" s="100"/>
      <c r="H231" s="100"/>
      <c r="I231" s="100"/>
      <c r="J231" s="100"/>
      <c r="K231" s="100"/>
      <c r="L231" s="100"/>
      <c r="M231" s="100"/>
      <c r="N231" s="100"/>
      <c r="O231" s="100"/>
      <c r="P231" s="100"/>
      <c r="Q231" s="100"/>
      <c r="R231" s="100"/>
      <c r="S231" s="100" t="s">
        <v>80</v>
      </c>
      <c r="T231" s="126"/>
      <c r="U231" s="72"/>
      <c r="V231" s="70"/>
      <c r="W231" s="70"/>
      <c r="X231" s="70"/>
      <c r="Y231" s="70"/>
      <c r="Z231" s="70"/>
      <c r="AA231" s="70"/>
      <c r="AB231" s="70"/>
      <c r="AC231" s="70"/>
      <c r="AD231" s="70"/>
      <c r="AE231" s="70"/>
      <c r="AF231" s="70"/>
      <c r="AG231" s="70"/>
      <c r="AH231" s="70"/>
      <c r="AI231" s="70"/>
      <c r="AJ231" s="70"/>
      <c r="AK231" s="70"/>
      <c r="AL231" s="70"/>
      <c r="AM231" s="70"/>
      <c r="AN231" s="70"/>
    </row>
    <row r="232" s="80" customFormat="true" ht="14.85" hidden="false" customHeight="true" outlineLevel="0" collapsed="false">
      <c r="A232" s="8" t="str">
        <f aca="false">A220</f>
        <v>Radosław</v>
      </c>
      <c r="B232" s="109" t="str">
        <f aca="false">B220</f>
        <v>Sprzedawca</v>
      </c>
      <c r="C232" s="96" t="n">
        <f aca="false">C220-F232</f>
        <v>160</v>
      </c>
      <c r="D232" s="95" t="n">
        <f aca="false">Grafik_Wrzesień!AF34</f>
        <v>0</v>
      </c>
      <c r="E232" s="95" t="n">
        <f aca="false">Grafik_Wrzesień!AG34</f>
        <v>0</v>
      </c>
      <c r="F232" s="95" t="n">
        <f aca="false">E232-D232</f>
        <v>0</v>
      </c>
      <c r="G232" s="100"/>
      <c r="H232" s="100"/>
      <c r="I232" s="100"/>
      <c r="J232" s="100"/>
      <c r="K232" s="100"/>
      <c r="L232" s="100"/>
      <c r="M232" s="100"/>
      <c r="N232" s="100"/>
      <c r="O232" s="100"/>
      <c r="P232" s="100"/>
      <c r="Q232" s="100"/>
      <c r="R232" s="100"/>
      <c r="S232" s="100" t="s">
        <v>80</v>
      </c>
      <c r="T232" s="126"/>
      <c r="U232" s="72"/>
      <c r="V232" s="70"/>
      <c r="W232" s="70"/>
      <c r="X232" s="70"/>
      <c r="Y232" s="70"/>
      <c r="Z232" s="70"/>
      <c r="AA232" s="70"/>
      <c r="AB232" s="70"/>
      <c r="AC232" s="70"/>
      <c r="AD232" s="70"/>
      <c r="AE232" s="70"/>
      <c r="AF232" s="70"/>
      <c r="AG232" s="70"/>
      <c r="AH232" s="70"/>
      <c r="AI232" s="70"/>
      <c r="AJ232" s="70"/>
      <c r="AK232" s="70"/>
      <c r="AL232" s="70"/>
      <c r="AM232" s="70"/>
      <c r="AN232" s="70"/>
    </row>
    <row r="233" s="80" customFormat="true" ht="14.85" hidden="false" customHeight="true" outlineLevel="0" collapsed="false">
      <c r="A233" s="8" t="str">
        <f aca="false">A221</f>
        <v>Kacper</v>
      </c>
      <c r="B233" s="109" t="str">
        <f aca="false">B221</f>
        <v>Sprzedawca</v>
      </c>
      <c r="C233" s="96" t="n">
        <f aca="false">C221-F233</f>
        <v>160</v>
      </c>
      <c r="D233" s="95" t="n">
        <f aca="false">Grafik_Wrzesień!AJ34</f>
        <v>0</v>
      </c>
      <c r="E233" s="95" t="n">
        <f aca="false">Grafik_Wrzesień!AK34</f>
        <v>0</v>
      </c>
      <c r="F233" s="95" t="n">
        <f aca="false">E233-D233</f>
        <v>0</v>
      </c>
      <c r="G233" s="100"/>
      <c r="H233" s="100"/>
      <c r="I233" s="100"/>
      <c r="J233" s="100"/>
      <c r="K233" s="100"/>
      <c r="L233" s="100"/>
      <c r="M233" s="100"/>
      <c r="N233" s="100"/>
      <c r="O233" s="100"/>
      <c r="P233" s="100"/>
      <c r="Q233" s="100"/>
      <c r="R233" s="100"/>
      <c r="S233" s="100" t="s">
        <v>80</v>
      </c>
      <c r="T233" s="126"/>
      <c r="U233" s="72"/>
      <c r="V233" s="70"/>
      <c r="W233" s="70"/>
      <c r="X233" s="70"/>
      <c r="Y233" s="70"/>
      <c r="Z233" s="70"/>
      <c r="AA233" s="70"/>
      <c r="AB233" s="70"/>
      <c r="AC233" s="70"/>
      <c r="AD233" s="70"/>
      <c r="AE233" s="70"/>
      <c r="AF233" s="70"/>
      <c r="AG233" s="70"/>
      <c r="AH233" s="70"/>
      <c r="AI233" s="70"/>
      <c r="AJ233" s="70"/>
      <c r="AK233" s="70"/>
      <c r="AL233" s="70"/>
      <c r="AM233" s="70"/>
      <c r="AN233" s="70"/>
    </row>
    <row r="234" s="80" customFormat="true" ht="14.85" hidden="false" customHeight="true" outlineLevel="0" collapsed="false">
      <c r="A234" s="70"/>
      <c r="B234" s="70"/>
      <c r="C234" s="70"/>
      <c r="D234" s="0"/>
      <c r="E234" s="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127"/>
      <c r="U234" s="72"/>
      <c r="V234" s="70"/>
      <c r="W234" s="70"/>
      <c r="X234" s="70"/>
      <c r="Y234" s="70"/>
      <c r="Z234" s="70"/>
      <c r="AA234" s="70"/>
      <c r="AB234" s="70"/>
      <c r="AC234" s="70"/>
      <c r="AD234" s="70"/>
      <c r="AE234" s="70"/>
      <c r="AF234" s="70"/>
      <c r="AG234" s="70"/>
      <c r="AH234" s="70"/>
      <c r="AI234" s="70"/>
      <c r="AJ234" s="70"/>
      <c r="AK234" s="70"/>
      <c r="AL234" s="70"/>
      <c r="AM234" s="70"/>
      <c r="AN234" s="70"/>
    </row>
    <row r="235" s="80" customFormat="true" ht="35.65" hidden="false" customHeight="true" outlineLevel="0" collapsed="false">
      <c r="A235" s="82" t="str">
        <f aca="false">Grafik_Lipiec!B35</f>
        <v>piątek</v>
      </c>
      <c r="B235" s="83" t="n">
        <f aca="false">Grafik_Lipiec!C35</f>
        <v>20</v>
      </c>
      <c r="C235" s="82" t="s">
        <v>61</v>
      </c>
      <c r="D235" s="82" t="s">
        <v>62</v>
      </c>
      <c r="E235" s="82"/>
      <c r="F235" s="82" t="s">
        <v>63</v>
      </c>
      <c r="G235" s="84" t="str">
        <f aca="false">G223</f>
        <v>Przesunięcia
Przychodzące</v>
      </c>
      <c r="H235" s="84" t="str">
        <f aca="false">H223</f>
        <v>Przesunięcia
Wychodzące</v>
      </c>
      <c r="I235" s="84" t="str">
        <f aca="false">I223</f>
        <v>Merch
(układ. gablot)</v>
      </c>
      <c r="J235" s="84" t="str">
        <f aca="false">J223</f>
        <v>Czyszczenie strefy
(porządki)</v>
      </c>
      <c r="K235" s="84" t="str">
        <f aca="false">K223</f>
        <v>Metki</v>
      </c>
      <c r="L235" s="84" t="str">
        <f aca="false">L223</f>
        <v>Merch
Przychodzący</v>
      </c>
      <c r="M235" s="84" t="str">
        <f aca="false">M223</f>
        <v>Serwis,
Pick-up</v>
      </c>
      <c r="N235" s="84" t="str">
        <f aca="false">N223</f>
        <v>Maile</v>
      </c>
      <c r="O235" s="84" t="str">
        <f aca="false">O223</f>
        <v>Analizy</v>
      </c>
      <c r="P235" s="84" t="str">
        <f aca="false">P223</f>
        <v>Magazyn</v>
      </c>
      <c r="Q235" s="84" t="str">
        <f aca="false">Q223</f>
        <v>Inkaso,
Dokumenty</v>
      </c>
      <c r="R235" s="84" t="str">
        <f aca="false">R223</f>
        <v>Zamknięcie
Dnia</v>
      </c>
      <c r="S235" s="84" t="str">
        <f aca="false">S223</f>
        <v>Syt. Aw.</v>
      </c>
      <c r="T235" s="87" t="s">
        <v>16</v>
      </c>
      <c r="U235" s="72"/>
      <c r="V235" s="70"/>
      <c r="W235" s="70"/>
      <c r="X235" s="70"/>
      <c r="Y235" s="70"/>
      <c r="Z235" s="70"/>
      <c r="AA235" s="70"/>
      <c r="AB235" s="70"/>
      <c r="AC235" s="70"/>
      <c r="AD235" s="70"/>
      <c r="AE235" s="70"/>
      <c r="AF235" s="70"/>
      <c r="AG235" s="70"/>
      <c r="AH235" s="70"/>
      <c r="AI235" s="70"/>
      <c r="AJ235" s="70"/>
      <c r="AK235" s="70"/>
      <c r="AL235" s="70"/>
      <c r="AM235" s="70"/>
      <c r="AN235" s="70"/>
    </row>
    <row r="236" s="80" customFormat="true" ht="14.85" hidden="false" customHeight="true" outlineLevel="0" collapsed="false">
      <c r="A236" s="89" t="s">
        <v>76</v>
      </c>
      <c r="B236" s="89" t="s">
        <v>77</v>
      </c>
      <c r="C236" s="89"/>
      <c r="D236" s="89" t="s">
        <v>78</v>
      </c>
      <c r="E236" s="89" t="s">
        <v>79</v>
      </c>
      <c r="F236" s="89"/>
      <c r="G236" s="105"/>
      <c r="H236" s="105"/>
      <c r="I236" s="105"/>
      <c r="J236" s="106"/>
      <c r="K236" s="105"/>
      <c r="L236" s="89"/>
      <c r="M236" s="105"/>
      <c r="N236" s="105"/>
      <c r="O236" s="105"/>
      <c r="P236" s="105"/>
      <c r="Q236" s="105"/>
      <c r="R236" s="105"/>
      <c r="S236" s="107"/>
      <c r="T236" s="128"/>
      <c r="U236" s="72"/>
      <c r="V236" s="70"/>
      <c r="W236" s="70"/>
      <c r="X236" s="70"/>
      <c r="Y236" s="70"/>
      <c r="Z236" s="70"/>
      <c r="AA236" s="70"/>
      <c r="AB236" s="70"/>
      <c r="AC236" s="70"/>
      <c r="AD236" s="70"/>
      <c r="AE236" s="70"/>
      <c r="AF236" s="70"/>
      <c r="AG236" s="70"/>
      <c r="AH236" s="70"/>
      <c r="AI236" s="70"/>
      <c r="AJ236" s="70"/>
      <c r="AK236" s="70"/>
      <c r="AL236" s="70"/>
      <c r="AM236" s="70"/>
      <c r="AN236" s="70"/>
    </row>
    <row r="237" s="80" customFormat="true" ht="14.85" hidden="false" customHeight="true" outlineLevel="0" collapsed="false">
      <c r="A237" s="8" t="str">
        <f aca="false">A225</f>
        <v>Tomasz</v>
      </c>
      <c r="B237" s="109" t="str">
        <f aca="false">B225</f>
        <v>Kierownik</v>
      </c>
      <c r="C237" s="96" t="n">
        <f aca="false">C225-F237</f>
        <v>160</v>
      </c>
      <c r="D237" s="95" t="n">
        <f aca="false">Grafik_Wrzesień!D35</f>
        <v>0</v>
      </c>
      <c r="E237" s="110" t="n">
        <f aca="false">Grafik_Wrzesień!E35</f>
        <v>0</v>
      </c>
      <c r="F237" s="95" t="n">
        <f aca="false">E237-D237</f>
        <v>0</v>
      </c>
      <c r="G237" s="100"/>
      <c r="H237" s="100"/>
      <c r="I237" s="100"/>
      <c r="J237" s="100"/>
      <c r="K237" s="100"/>
      <c r="L237" s="100"/>
      <c r="M237" s="100"/>
      <c r="N237" s="100"/>
      <c r="O237" s="100"/>
      <c r="P237" s="100"/>
      <c r="Q237" s="100"/>
      <c r="R237" s="100"/>
      <c r="S237" s="100" t="s">
        <v>80</v>
      </c>
      <c r="T237" s="126"/>
      <c r="U237" s="72"/>
      <c r="V237" s="70"/>
      <c r="W237" s="70"/>
      <c r="X237" s="70"/>
      <c r="Y237" s="70"/>
      <c r="Z237" s="70"/>
      <c r="AA237" s="70"/>
      <c r="AB237" s="70"/>
      <c r="AC237" s="70"/>
      <c r="AD237" s="70"/>
      <c r="AE237" s="70"/>
      <c r="AF237" s="70"/>
      <c r="AG237" s="70"/>
      <c r="AH237" s="70"/>
      <c r="AI237" s="70"/>
      <c r="AJ237" s="70"/>
      <c r="AK237" s="70"/>
      <c r="AL237" s="70"/>
      <c r="AM237" s="70"/>
      <c r="AN237" s="70"/>
    </row>
    <row r="238" s="80" customFormat="true" ht="14.85" hidden="false" customHeight="true" outlineLevel="0" collapsed="false">
      <c r="A238" s="8" t="str">
        <f aca="false">A226</f>
        <v>Adrian</v>
      </c>
      <c r="B238" s="109" t="str">
        <f aca="false">B226</f>
        <v>Zastępca</v>
      </c>
      <c r="C238" s="96" t="n">
        <f aca="false">C226-F238</f>
        <v>160</v>
      </c>
      <c r="D238" s="95" t="n">
        <f aca="false">Grafik_Wrzesień!H35</f>
        <v>0</v>
      </c>
      <c r="E238" s="110" t="n">
        <f aca="false">Grafik_Wrzesień!I35</f>
        <v>0</v>
      </c>
      <c r="F238" s="95" t="n">
        <f aca="false">E238-D238</f>
        <v>0</v>
      </c>
      <c r="G238" s="100"/>
      <c r="H238" s="100"/>
      <c r="I238" s="100"/>
      <c r="J238" s="100"/>
      <c r="K238" s="100"/>
      <c r="L238" s="100"/>
      <c r="M238" s="100"/>
      <c r="N238" s="100"/>
      <c r="O238" s="100"/>
      <c r="P238" s="100"/>
      <c r="Q238" s="100"/>
      <c r="R238" s="100"/>
      <c r="S238" s="100" t="s">
        <v>80</v>
      </c>
      <c r="T238" s="126"/>
      <c r="U238" s="72"/>
      <c r="V238" s="70"/>
      <c r="W238" s="70"/>
      <c r="X238" s="70"/>
      <c r="Y238" s="70"/>
      <c r="Z238" s="70"/>
      <c r="AA238" s="70"/>
      <c r="AB238" s="70"/>
      <c r="AC238" s="70"/>
      <c r="AD238" s="70"/>
      <c r="AE238" s="70"/>
      <c r="AF238" s="70"/>
      <c r="AG238" s="70"/>
      <c r="AH238" s="70"/>
      <c r="AI238" s="70"/>
      <c r="AJ238" s="70"/>
      <c r="AK238" s="70"/>
      <c r="AL238" s="70"/>
      <c r="AM238" s="70"/>
      <c r="AN238" s="70"/>
    </row>
    <row r="239" s="80" customFormat="true" ht="14.85" hidden="false" customHeight="true" outlineLevel="0" collapsed="false">
      <c r="A239" s="8" t="str">
        <f aca="false">A227</f>
        <v>Damian</v>
      </c>
      <c r="B239" s="109" t="str">
        <f aca="false">B227</f>
        <v>Sprzedawca</v>
      </c>
      <c r="C239" s="96" t="n">
        <f aca="false">C227-F239</f>
        <v>160</v>
      </c>
      <c r="D239" s="95" t="n">
        <f aca="false">Grafik_Wrzesień!L35</f>
        <v>0</v>
      </c>
      <c r="E239" s="110" t="n">
        <f aca="false">Grafik_Wrzesień!M35</f>
        <v>0</v>
      </c>
      <c r="F239" s="95" t="n">
        <f aca="false">E239-D239</f>
        <v>0</v>
      </c>
      <c r="G239" s="100"/>
      <c r="H239" s="100"/>
      <c r="I239" s="100"/>
      <c r="J239" s="100"/>
      <c r="K239" s="100"/>
      <c r="L239" s="100"/>
      <c r="M239" s="100"/>
      <c r="N239" s="100"/>
      <c r="O239" s="100"/>
      <c r="P239" s="100"/>
      <c r="Q239" s="100"/>
      <c r="R239" s="100"/>
      <c r="S239" s="100" t="s">
        <v>80</v>
      </c>
      <c r="T239" s="126"/>
      <c r="U239" s="72"/>
      <c r="V239" s="70"/>
      <c r="W239" s="70"/>
      <c r="X239" s="70"/>
      <c r="Y239" s="70"/>
      <c r="Z239" s="70"/>
      <c r="AA239" s="70"/>
      <c r="AB239" s="70"/>
      <c r="AC239" s="70"/>
      <c r="AD239" s="70"/>
      <c r="AE239" s="70"/>
      <c r="AF239" s="70"/>
      <c r="AG239" s="70"/>
      <c r="AH239" s="70"/>
      <c r="AI239" s="70"/>
      <c r="AJ239" s="70"/>
      <c r="AK239" s="70"/>
      <c r="AL239" s="70"/>
      <c r="AM239" s="70"/>
      <c r="AN239" s="70"/>
    </row>
    <row r="240" s="80" customFormat="true" ht="14.85" hidden="false" customHeight="true" outlineLevel="0" collapsed="false">
      <c r="A240" s="8" t="str">
        <f aca="false">A228</f>
        <v>Michał</v>
      </c>
      <c r="B240" s="109" t="str">
        <f aca="false">B228</f>
        <v>Sprzedawca</v>
      </c>
      <c r="C240" s="96" t="n">
        <f aca="false">C228-F240</f>
        <v>160</v>
      </c>
      <c r="D240" s="95" t="n">
        <f aca="false">Grafik_Wrzesień!P35</f>
        <v>0</v>
      </c>
      <c r="E240" s="110" t="n">
        <f aca="false">Grafik_Wrzesień!Q35</f>
        <v>0</v>
      </c>
      <c r="F240" s="95" t="n">
        <f aca="false">E240-D240</f>
        <v>0</v>
      </c>
      <c r="G240" s="100"/>
      <c r="H240" s="100"/>
      <c r="I240" s="100"/>
      <c r="J240" s="100"/>
      <c r="K240" s="100"/>
      <c r="L240" s="100"/>
      <c r="M240" s="100"/>
      <c r="N240" s="100"/>
      <c r="O240" s="100"/>
      <c r="P240" s="100"/>
      <c r="Q240" s="100"/>
      <c r="R240" s="100"/>
      <c r="S240" s="100" t="s">
        <v>80</v>
      </c>
      <c r="T240" s="126"/>
      <c r="U240" s="72"/>
      <c r="V240" s="70"/>
      <c r="W240" s="70"/>
      <c r="X240" s="70"/>
      <c r="Y240" s="70"/>
      <c r="Z240" s="70"/>
      <c r="AA240" s="70"/>
      <c r="AB240" s="70"/>
      <c r="AC240" s="70"/>
      <c r="AD240" s="70"/>
      <c r="AE240" s="70"/>
      <c r="AF240" s="70"/>
      <c r="AG240" s="70"/>
      <c r="AH240" s="70"/>
      <c r="AI240" s="70"/>
      <c r="AJ240" s="70"/>
      <c r="AK240" s="70"/>
      <c r="AL240" s="70"/>
      <c r="AM240" s="70"/>
      <c r="AN240" s="70"/>
    </row>
    <row r="241" customFormat="false" ht="14.85" hidden="false" customHeight="true" outlineLevel="0" collapsed="false">
      <c r="A241" s="8" t="str">
        <f aca="false">A229</f>
        <v>Radosław</v>
      </c>
      <c r="B241" s="109" t="str">
        <f aca="false">B229</f>
        <v>Sprzedawca</v>
      </c>
      <c r="C241" s="96" t="n">
        <f aca="false">C229-F241</f>
        <v>160</v>
      </c>
      <c r="D241" s="95" t="n">
        <f aca="false">Grafik_Wrzesień!T35</f>
        <v>0</v>
      </c>
      <c r="E241" s="110" t="n">
        <f aca="false">Grafik_Wrzesień!U35</f>
        <v>0</v>
      </c>
      <c r="F241" s="95" t="n">
        <f aca="false">E241-D241</f>
        <v>0</v>
      </c>
      <c r="G241" s="100"/>
      <c r="H241" s="100"/>
      <c r="I241" s="100"/>
      <c r="J241" s="100"/>
      <c r="K241" s="100"/>
      <c r="L241" s="100"/>
      <c r="M241" s="100"/>
      <c r="N241" s="100"/>
      <c r="O241" s="100"/>
      <c r="P241" s="100"/>
      <c r="Q241" s="100"/>
      <c r="R241" s="100"/>
      <c r="S241" s="100" t="s">
        <v>80</v>
      </c>
      <c r="T241" s="126"/>
    </row>
    <row r="242" customFormat="false" ht="14.85" hidden="false" customHeight="true" outlineLevel="0" collapsed="false">
      <c r="A242" s="8" t="str">
        <f aca="false">A230</f>
        <v>Jakub</v>
      </c>
      <c r="B242" s="109" t="str">
        <f aca="false">B230</f>
        <v>Sprzedawca</v>
      </c>
      <c r="C242" s="96" t="n">
        <f aca="false">C230-F242</f>
        <v>160</v>
      </c>
      <c r="D242" s="95" t="n">
        <f aca="false">Grafik_Wrzesień!X35</f>
        <v>0</v>
      </c>
      <c r="E242" s="110" t="n">
        <f aca="false">Grafik_Wrzesień!Y35</f>
        <v>0</v>
      </c>
      <c r="F242" s="95" t="n">
        <f aca="false">E242-D242</f>
        <v>0</v>
      </c>
      <c r="G242" s="100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0" t="s">
        <v>80</v>
      </c>
      <c r="T242" s="126"/>
    </row>
    <row r="243" customFormat="false" ht="14.85" hidden="false" customHeight="true" outlineLevel="0" collapsed="false">
      <c r="A243" s="8" t="str">
        <f aca="false">A231</f>
        <v>Adrian</v>
      </c>
      <c r="B243" s="109" t="str">
        <f aca="false">B231</f>
        <v>Sprzedawca</v>
      </c>
      <c r="C243" s="96" t="n">
        <f aca="false">C231-F243</f>
        <v>160</v>
      </c>
      <c r="D243" s="95" t="n">
        <f aca="false">Grafik_Wrzesień!AB35</f>
        <v>0</v>
      </c>
      <c r="E243" s="110" t="n">
        <f aca="false">Grafik_Wrzesień!AC35</f>
        <v>0</v>
      </c>
      <c r="F243" s="95" t="n">
        <f aca="false">E243-D243</f>
        <v>0</v>
      </c>
      <c r="G243" s="100"/>
      <c r="H243" s="100"/>
      <c r="I243" s="100"/>
      <c r="J243" s="100"/>
      <c r="K243" s="100"/>
      <c r="L243" s="100"/>
      <c r="M243" s="100"/>
      <c r="N243" s="100"/>
      <c r="O243" s="100"/>
      <c r="P243" s="100"/>
      <c r="Q243" s="100"/>
      <c r="R243" s="100"/>
      <c r="S243" s="100" t="s">
        <v>80</v>
      </c>
      <c r="T243" s="126"/>
    </row>
    <row r="244" customFormat="false" ht="14.85" hidden="false" customHeight="true" outlineLevel="0" collapsed="false">
      <c r="A244" s="8" t="str">
        <f aca="false">A232</f>
        <v>Radosław</v>
      </c>
      <c r="B244" s="109" t="str">
        <f aca="false">B232</f>
        <v>Sprzedawca</v>
      </c>
      <c r="C244" s="96" t="n">
        <f aca="false">C232-F244</f>
        <v>160</v>
      </c>
      <c r="D244" s="95" t="n">
        <f aca="false">Grafik_Wrzesień!AF35</f>
        <v>0</v>
      </c>
      <c r="E244" s="95" t="n">
        <f aca="false">Grafik_Wrzesień!AG35</f>
        <v>0</v>
      </c>
      <c r="F244" s="95" t="n">
        <f aca="false">E244-D244</f>
        <v>0</v>
      </c>
      <c r="G244" s="100"/>
      <c r="H244" s="100"/>
      <c r="I244" s="100"/>
      <c r="J244" s="100"/>
      <c r="K244" s="100"/>
      <c r="L244" s="100"/>
      <c r="M244" s="100"/>
      <c r="N244" s="100"/>
      <c r="O244" s="100"/>
      <c r="P244" s="100"/>
      <c r="Q244" s="100"/>
      <c r="R244" s="100"/>
      <c r="S244" s="100" t="s">
        <v>80</v>
      </c>
      <c r="T244" s="126"/>
    </row>
    <row r="245" customFormat="false" ht="14.85" hidden="false" customHeight="true" outlineLevel="0" collapsed="false">
      <c r="A245" s="8" t="str">
        <f aca="false">A233</f>
        <v>Kacper</v>
      </c>
      <c r="B245" s="109" t="str">
        <f aca="false">B233</f>
        <v>Sprzedawca</v>
      </c>
      <c r="C245" s="96" t="n">
        <f aca="false">C233-F245</f>
        <v>160</v>
      </c>
      <c r="D245" s="95" t="n">
        <f aca="false">Grafik_Wrzesień!AJ35</f>
        <v>0</v>
      </c>
      <c r="E245" s="95" t="n">
        <f aca="false">Grafik_Wrzesień!AK35</f>
        <v>0</v>
      </c>
      <c r="F245" s="95" t="n">
        <f aca="false">E245-D245</f>
        <v>0</v>
      </c>
      <c r="G245" s="100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00" t="s">
        <v>80</v>
      </c>
      <c r="T245" s="126"/>
    </row>
    <row r="246" customFormat="false" ht="14.85" hidden="false" customHeight="true" outlineLevel="0" collapsed="false">
      <c r="D246" s="0"/>
      <c r="E246" s="0"/>
      <c r="T246" s="127"/>
    </row>
    <row r="247" customFormat="false" ht="35.65" hidden="false" customHeight="true" outlineLevel="0" collapsed="false">
      <c r="A247" s="82" t="str">
        <f aca="false">Grafik_Lipiec!B36</f>
        <v>sobota</v>
      </c>
      <c r="B247" s="83" t="n">
        <f aca="false">Grafik_Lipiec!C36</f>
        <v>21</v>
      </c>
      <c r="C247" s="82" t="s">
        <v>61</v>
      </c>
      <c r="D247" s="82" t="s">
        <v>62</v>
      </c>
      <c r="E247" s="82"/>
      <c r="F247" s="82" t="s">
        <v>63</v>
      </c>
      <c r="G247" s="84" t="str">
        <f aca="false">G235</f>
        <v>Przesunięcia
Przychodzące</v>
      </c>
      <c r="H247" s="84" t="str">
        <f aca="false">H235</f>
        <v>Przesunięcia
Wychodzące</v>
      </c>
      <c r="I247" s="84" t="str">
        <f aca="false">I235</f>
        <v>Merch
(układ. gablot)</v>
      </c>
      <c r="J247" s="84" t="str">
        <f aca="false">J235</f>
        <v>Czyszczenie strefy
(porządki)</v>
      </c>
      <c r="K247" s="84" t="str">
        <f aca="false">K235</f>
        <v>Metki</v>
      </c>
      <c r="L247" s="84" t="str">
        <f aca="false">L235</f>
        <v>Merch
Przychodzący</v>
      </c>
      <c r="M247" s="84" t="str">
        <f aca="false">M235</f>
        <v>Serwis,
Pick-up</v>
      </c>
      <c r="N247" s="84" t="str">
        <f aca="false">N235</f>
        <v>Maile</v>
      </c>
      <c r="O247" s="84" t="str">
        <f aca="false">O235</f>
        <v>Analizy</v>
      </c>
      <c r="P247" s="84" t="str">
        <f aca="false">P235</f>
        <v>Magazyn</v>
      </c>
      <c r="Q247" s="84" t="str">
        <f aca="false">Q235</f>
        <v>Inkaso,
Dokumenty</v>
      </c>
      <c r="R247" s="84" t="str">
        <f aca="false">R235</f>
        <v>Zamknięcie
Dnia</v>
      </c>
      <c r="S247" s="84" t="str">
        <f aca="false">S235</f>
        <v>Syt. Aw.</v>
      </c>
      <c r="T247" s="87" t="s">
        <v>16</v>
      </c>
    </row>
    <row r="248" customFormat="false" ht="14.85" hidden="false" customHeight="true" outlineLevel="0" collapsed="false">
      <c r="A248" s="89" t="s">
        <v>76</v>
      </c>
      <c r="B248" s="89" t="s">
        <v>77</v>
      </c>
      <c r="C248" s="89"/>
      <c r="D248" s="89" t="s">
        <v>78</v>
      </c>
      <c r="E248" s="89" t="s">
        <v>79</v>
      </c>
      <c r="F248" s="89"/>
      <c r="G248" s="105"/>
      <c r="H248" s="105"/>
      <c r="I248" s="105"/>
      <c r="J248" s="106"/>
      <c r="K248" s="105"/>
      <c r="L248" s="89"/>
      <c r="M248" s="105"/>
      <c r="N248" s="105"/>
      <c r="O248" s="105"/>
      <c r="P248" s="105"/>
      <c r="Q248" s="105"/>
      <c r="R248" s="105"/>
      <c r="S248" s="107"/>
      <c r="T248" s="128"/>
    </row>
    <row r="249" customFormat="false" ht="14.85" hidden="false" customHeight="true" outlineLevel="0" collapsed="false">
      <c r="A249" s="8" t="str">
        <f aca="false">A237</f>
        <v>Tomasz</v>
      </c>
      <c r="B249" s="109" t="str">
        <f aca="false">B237</f>
        <v>Kierownik</v>
      </c>
      <c r="C249" s="96" t="n">
        <f aca="false">C237-F249</f>
        <v>160</v>
      </c>
      <c r="D249" s="95" t="n">
        <f aca="false">Grafik_Wrzesień!D36</f>
        <v>0</v>
      </c>
      <c r="E249" s="110" t="n">
        <f aca="false">Grafik_Wrzesień!E36</f>
        <v>0</v>
      </c>
      <c r="F249" s="95" t="n">
        <f aca="false">E249-D249</f>
        <v>0</v>
      </c>
      <c r="G249" s="100"/>
      <c r="H249" s="100"/>
      <c r="I249" s="100"/>
      <c r="J249" s="100"/>
      <c r="K249" s="100"/>
      <c r="L249" s="100"/>
      <c r="M249" s="100"/>
      <c r="N249" s="100"/>
      <c r="O249" s="100"/>
      <c r="P249" s="100"/>
      <c r="Q249" s="100"/>
      <c r="R249" s="100"/>
      <c r="S249" s="100" t="s">
        <v>80</v>
      </c>
      <c r="T249" s="126"/>
    </row>
    <row r="250" customFormat="false" ht="14.85" hidden="false" customHeight="true" outlineLevel="0" collapsed="false">
      <c r="A250" s="8" t="str">
        <f aca="false">A238</f>
        <v>Adrian</v>
      </c>
      <c r="B250" s="109" t="str">
        <f aca="false">B238</f>
        <v>Zastępca</v>
      </c>
      <c r="C250" s="96" t="n">
        <f aca="false">C238-F250</f>
        <v>160</v>
      </c>
      <c r="D250" s="95" t="n">
        <f aca="false">Grafik_Wrzesień!H36</f>
        <v>0</v>
      </c>
      <c r="E250" s="110" t="n">
        <f aca="false">Grafik_Wrzesień!I36</f>
        <v>0</v>
      </c>
      <c r="F250" s="95" t="n">
        <f aca="false">E250-D250</f>
        <v>0</v>
      </c>
      <c r="G250" s="100"/>
      <c r="H250" s="100"/>
      <c r="I250" s="100"/>
      <c r="J250" s="100"/>
      <c r="K250" s="100"/>
      <c r="L250" s="100"/>
      <c r="M250" s="100"/>
      <c r="N250" s="100"/>
      <c r="O250" s="100"/>
      <c r="P250" s="100"/>
      <c r="Q250" s="100"/>
      <c r="R250" s="100"/>
      <c r="S250" s="100" t="s">
        <v>80</v>
      </c>
      <c r="T250" s="126"/>
    </row>
    <row r="251" customFormat="false" ht="14.85" hidden="false" customHeight="true" outlineLevel="0" collapsed="false">
      <c r="A251" s="8" t="str">
        <f aca="false">A239</f>
        <v>Damian</v>
      </c>
      <c r="B251" s="109" t="str">
        <f aca="false">B239</f>
        <v>Sprzedawca</v>
      </c>
      <c r="C251" s="96" t="n">
        <f aca="false">C239-F251</f>
        <v>160</v>
      </c>
      <c r="D251" s="95" t="n">
        <f aca="false">Grafik_Wrzesień!L36</f>
        <v>0</v>
      </c>
      <c r="E251" s="110" t="n">
        <f aca="false">Grafik_Wrzesień!M36</f>
        <v>0</v>
      </c>
      <c r="F251" s="95" t="n">
        <f aca="false">E251-D251</f>
        <v>0</v>
      </c>
      <c r="G251" s="100"/>
      <c r="H251" s="100"/>
      <c r="I251" s="100"/>
      <c r="J251" s="100"/>
      <c r="K251" s="100"/>
      <c r="L251" s="100"/>
      <c r="M251" s="100"/>
      <c r="N251" s="100"/>
      <c r="O251" s="100"/>
      <c r="P251" s="100"/>
      <c r="Q251" s="100"/>
      <c r="R251" s="100"/>
      <c r="S251" s="100" t="s">
        <v>80</v>
      </c>
      <c r="T251" s="126"/>
    </row>
    <row r="252" customFormat="false" ht="14.85" hidden="false" customHeight="true" outlineLevel="0" collapsed="false">
      <c r="A252" s="8" t="str">
        <f aca="false">A240</f>
        <v>Michał</v>
      </c>
      <c r="B252" s="109" t="str">
        <f aca="false">B240</f>
        <v>Sprzedawca</v>
      </c>
      <c r="C252" s="96" t="n">
        <f aca="false">C240-F252</f>
        <v>160</v>
      </c>
      <c r="D252" s="95" t="n">
        <f aca="false">Grafik_Wrzesień!P36</f>
        <v>0</v>
      </c>
      <c r="E252" s="110" t="n">
        <f aca="false">Grafik_Wrzesień!Q36</f>
        <v>0</v>
      </c>
      <c r="F252" s="95" t="n">
        <f aca="false">E252-D252</f>
        <v>0</v>
      </c>
      <c r="G252" s="100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100"/>
      <c r="S252" s="100" t="s">
        <v>80</v>
      </c>
      <c r="T252" s="126"/>
    </row>
    <row r="253" customFormat="false" ht="14.85" hidden="false" customHeight="true" outlineLevel="0" collapsed="false">
      <c r="A253" s="8" t="str">
        <f aca="false">A241</f>
        <v>Radosław</v>
      </c>
      <c r="B253" s="109" t="str">
        <f aca="false">B241</f>
        <v>Sprzedawca</v>
      </c>
      <c r="C253" s="96" t="n">
        <f aca="false">C241-F253</f>
        <v>160</v>
      </c>
      <c r="D253" s="95" t="n">
        <f aca="false">Grafik_Wrzesień!T36</f>
        <v>0</v>
      </c>
      <c r="E253" s="110" t="n">
        <f aca="false">Grafik_Wrzesień!U36</f>
        <v>0</v>
      </c>
      <c r="F253" s="95" t="n">
        <f aca="false">E253-D253</f>
        <v>0</v>
      </c>
      <c r="G253" s="100"/>
      <c r="H253" s="100"/>
      <c r="I253" s="100"/>
      <c r="J253" s="100"/>
      <c r="K253" s="100"/>
      <c r="L253" s="100"/>
      <c r="M253" s="100"/>
      <c r="N253" s="100"/>
      <c r="O253" s="100"/>
      <c r="P253" s="100"/>
      <c r="Q253" s="100"/>
      <c r="R253" s="100"/>
      <c r="S253" s="100" t="s">
        <v>80</v>
      </c>
      <c r="T253" s="126"/>
    </row>
    <row r="254" customFormat="false" ht="14.85" hidden="false" customHeight="true" outlineLevel="0" collapsed="false">
      <c r="A254" s="8" t="str">
        <f aca="false">A242</f>
        <v>Jakub</v>
      </c>
      <c r="B254" s="109" t="str">
        <f aca="false">B242</f>
        <v>Sprzedawca</v>
      </c>
      <c r="C254" s="96" t="n">
        <f aca="false">C242-F254</f>
        <v>160</v>
      </c>
      <c r="D254" s="95" t="n">
        <f aca="false">Grafik_Wrzesień!X36</f>
        <v>0</v>
      </c>
      <c r="E254" s="110" t="n">
        <f aca="false">Grafik_Wrzesień!Y36</f>
        <v>0</v>
      </c>
      <c r="F254" s="95" t="n">
        <f aca="false">E254-D254</f>
        <v>0</v>
      </c>
      <c r="G254" s="100"/>
      <c r="H254" s="100"/>
      <c r="I254" s="100"/>
      <c r="J254" s="100"/>
      <c r="K254" s="100"/>
      <c r="L254" s="100"/>
      <c r="M254" s="100"/>
      <c r="N254" s="100"/>
      <c r="O254" s="100"/>
      <c r="P254" s="100"/>
      <c r="Q254" s="100"/>
      <c r="R254" s="100"/>
      <c r="S254" s="100" t="s">
        <v>80</v>
      </c>
      <c r="T254" s="126"/>
    </row>
    <row r="255" customFormat="false" ht="14.85" hidden="false" customHeight="true" outlineLevel="0" collapsed="false">
      <c r="A255" s="8" t="str">
        <f aca="false">A243</f>
        <v>Adrian</v>
      </c>
      <c r="B255" s="109" t="str">
        <f aca="false">B243</f>
        <v>Sprzedawca</v>
      </c>
      <c r="C255" s="96" t="n">
        <f aca="false">C243-F255</f>
        <v>160</v>
      </c>
      <c r="D255" s="95" t="n">
        <f aca="false">Grafik_Wrzesień!AB36</f>
        <v>0</v>
      </c>
      <c r="E255" s="110" t="n">
        <f aca="false">Grafik_Wrzesień!AC36</f>
        <v>0</v>
      </c>
      <c r="F255" s="95" t="n">
        <f aca="false">E255-D255</f>
        <v>0</v>
      </c>
      <c r="G255" s="100"/>
      <c r="H255" s="100"/>
      <c r="I255" s="100"/>
      <c r="J255" s="100"/>
      <c r="K255" s="100"/>
      <c r="L255" s="100"/>
      <c r="M255" s="100"/>
      <c r="N255" s="100"/>
      <c r="O255" s="100"/>
      <c r="P255" s="100"/>
      <c r="Q255" s="100"/>
      <c r="R255" s="100"/>
      <c r="S255" s="100" t="s">
        <v>80</v>
      </c>
      <c r="T255" s="126"/>
    </row>
    <row r="256" customFormat="false" ht="14.85" hidden="false" customHeight="true" outlineLevel="0" collapsed="false">
      <c r="A256" s="8" t="str">
        <f aca="false">A244</f>
        <v>Radosław</v>
      </c>
      <c r="B256" s="109" t="str">
        <f aca="false">B244</f>
        <v>Sprzedawca</v>
      </c>
      <c r="C256" s="96" t="n">
        <f aca="false">C244-F256</f>
        <v>160</v>
      </c>
      <c r="D256" s="95" t="n">
        <f aca="false">Grafik_Wrzesień!AF36</f>
        <v>0</v>
      </c>
      <c r="E256" s="95" t="n">
        <f aca="false">Grafik_Wrzesień!AG36</f>
        <v>0</v>
      </c>
      <c r="F256" s="95" t="n">
        <f aca="false">E256-D256</f>
        <v>0</v>
      </c>
      <c r="G256" s="100"/>
      <c r="H256" s="100"/>
      <c r="I256" s="100"/>
      <c r="J256" s="100"/>
      <c r="K256" s="100"/>
      <c r="L256" s="100"/>
      <c r="M256" s="100"/>
      <c r="N256" s="100"/>
      <c r="O256" s="100"/>
      <c r="P256" s="100"/>
      <c r="Q256" s="100"/>
      <c r="R256" s="100"/>
      <c r="S256" s="100" t="s">
        <v>80</v>
      </c>
      <c r="T256" s="126"/>
    </row>
    <row r="257" customFormat="false" ht="14.85" hidden="false" customHeight="true" outlineLevel="0" collapsed="false">
      <c r="A257" s="8" t="str">
        <f aca="false">A245</f>
        <v>Kacper</v>
      </c>
      <c r="B257" s="109" t="str">
        <f aca="false">B245</f>
        <v>Sprzedawca</v>
      </c>
      <c r="C257" s="96" t="n">
        <f aca="false">C245-F257</f>
        <v>160</v>
      </c>
      <c r="D257" s="95" t="n">
        <f aca="false">Grafik_Wrzesień!AJ36</f>
        <v>0</v>
      </c>
      <c r="E257" s="95" t="n">
        <f aca="false">Grafik_Wrzesień!AK36</f>
        <v>0</v>
      </c>
      <c r="F257" s="95" t="n">
        <f aca="false">E257-D257</f>
        <v>0</v>
      </c>
      <c r="G257" s="100"/>
      <c r="H257" s="100"/>
      <c r="I257" s="100"/>
      <c r="J257" s="100"/>
      <c r="K257" s="100"/>
      <c r="L257" s="100"/>
      <c r="M257" s="100"/>
      <c r="N257" s="100"/>
      <c r="O257" s="100"/>
      <c r="P257" s="100"/>
      <c r="Q257" s="100"/>
      <c r="R257" s="100"/>
      <c r="S257" s="100" t="s">
        <v>80</v>
      </c>
      <c r="T257" s="126"/>
    </row>
    <row r="258" customFormat="false" ht="14.85" hidden="false" customHeight="true" outlineLevel="0" collapsed="false">
      <c r="D258" s="0"/>
      <c r="E258" s="0"/>
      <c r="T258" s="127"/>
    </row>
    <row r="259" customFormat="false" ht="35.65" hidden="false" customHeight="true" outlineLevel="0" collapsed="false">
      <c r="A259" s="82" t="str">
        <f aca="false">Grafik_Lipiec!B37</f>
        <v>niedziela</v>
      </c>
      <c r="B259" s="83" t="n">
        <f aca="false">Grafik_Lipiec!C37</f>
        <v>22</v>
      </c>
      <c r="C259" s="82" t="s">
        <v>61</v>
      </c>
      <c r="D259" s="82" t="s">
        <v>62</v>
      </c>
      <c r="E259" s="82"/>
      <c r="F259" s="82" t="s">
        <v>63</v>
      </c>
      <c r="G259" s="84" t="str">
        <f aca="false">G247</f>
        <v>Przesunięcia
Przychodzące</v>
      </c>
      <c r="H259" s="84" t="str">
        <f aca="false">H247</f>
        <v>Przesunięcia
Wychodzące</v>
      </c>
      <c r="I259" s="84" t="str">
        <f aca="false">I247</f>
        <v>Merch
(układ. gablot)</v>
      </c>
      <c r="J259" s="84" t="str">
        <f aca="false">J247</f>
        <v>Czyszczenie strefy
(porządki)</v>
      </c>
      <c r="K259" s="84" t="str">
        <f aca="false">K247</f>
        <v>Metki</v>
      </c>
      <c r="L259" s="84" t="str">
        <f aca="false">L247</f>
        <v>Merch
Przychodzący</v>
      </c>
      <c r="M259" s="84" t="str">
        <f aca="false">M247</f>
        <v>Serwis,
Pick-up</v>
      </c>
      <c r="N259" s="84" t="str">
        <f aca="false">N247</f>
        <v>Maile</v>
      </c>
      <c r="O259" s="84" t="str">
        <f aca="false">O247</f>
        <v>Analizy</v>
      </c>
      <c r="P259" s="84" t="str">
        <f aca="false">P247</f>
        <v>Magazyn</v>
      </c>
      <c r="Q259" s="84" t="str">
        <f aca="false">Q247</f>
        <v>Inkaso,
Dokumenty</v>
      </c>
      <c r="R259" s="84" t="str">
        <f aca="false">R247</f>
        <v>Zamknięcie
Dnia</v>
      </c>
      <c r="S259" s="84" t="str">
        <f aca="false">S247</f>
        <v>Syt. Aw.</v>
      </c>
      <c r="T259" s="87" t="s">
        <v>16</v>
      </c>
    </row>
    <row r="260" customFormat="false" ht="14.85" hidden="false" customHeight="true" outlineLevel="0" collapsed="false">
      <c r="A260" s="89" t="s">
        <v>76</v>
      </c>
      <c r="B260" s="89" t="s">
        <v>77</v>
      </c>
      <c r="C260" s="89"/>
      <c r="D260" s="89" t="s">
        <v>78</v>
      </c>
      <c r="E260" s="89" t="s">
        <v>79</v>
      </c>
      <c r="F260" s="89"/>
      <c r="G260" s="105"/>
      <c r="H260" s="105"/>
      <c r="I260" s="105"/>
      <c r="J260" s="106"/>
      <c r="K260" s="105"/>
      <c r="L260" s="89"/>
      <c r="M260" s="105"/>
      <c r="N260" s="105"/>
      <c r="O260" s="105"/>
      <c r="P260" s="105"/>
      <c r="Q260" s="105"/>
      <c r="R260" s="105"/>
      <c r="S260" s="107"/>
      <c r="T260" s="128"/>
    </row>
    <row r="261" customFormat="false" ht="14.85" hidden="false" customHeight="true" outlineLevel="0" collapsed="false">
      <c r="A261" s="8" t="str">
        <f aca="false">A249</f>
        <v>Tomasz</v>
      </c>
      <c r="B261" s="109" t="str">
        <f aca="false">B249</f>
        <v>Kierownik</v>
      </c>
      <c r="C261" s="96" t="n">
        <f aca="false">C249-F261</f>
        <v>160</v>
      </c>
      <c r="D261" s="95" t="n">
        <f aca="false">Grafik_Wrzesień!D37</f>
        <v>0</v>
      </c>
      <c r="E261" s="110" t="n">
        <f aca="false">Grafik_Wrzesień!E37</f>
        <v>0</v>
      </c>
      <c r="F261" s="95" t="n">
        <f aca="false">E261-D261</f>
        <v>0</v>
      </c>
      <c r="G261" s="100"/>
      <c r="H261" s="100"/>
      <c r="I261" s="100"/>
      <c r="J261" s="100"/>
      <c r="K261" s="100"/>
      <c r="L261" s="100"/>
      <c r="M261" s="100"/>
      <c r="N261" s="100"/>
      <c r="O261" s="100"/>
      <c r="P261" s="100"/>
      <c r="Q261" s="100"/>
      <c r="R261" s="100"/>
      <c r="S261" s="100" t="s">
        <v>80</v>
      </c>
      <c r="T261" s="126"/>
    </row>
    <row r="262" customFormat="false" ht="14.85" hidden="false" customHeight="true" outlineLevel="0" collapsed="false">
      <c r="A262" s="8" t="str">
        <f aca="false">A250</f>
        <v>Adrian</v>
      </c>
      <c r="B262" s="109" t="str">
        <f aca="false">B250</f>
        <v>Zastępca</v>
      </c>
      <c r="C262" s="96" t="n">
        <f aca="false">C250-F262</f>
        <v>160</v>
      </c>
      <c r="D262" s="95" t="n">
        <f aca="false">Grafik_Wrzesień!H37</f>
        <v>0</v>
      </c>
      <c r="E262" s="110" t="n">
        <f aca="false">Grafik_Wrzesień!I37</f>
        <v>0</v>
      </c>
      <c r="F262" s="95" t="n">
        <f aca="false">E262-D262</f>
        <v>0</v>
      </c>
      <c r="G262" s="100"/>
      <c r="H262" s="100"/>
      <c r="I262" s="100"/>
      <c r="J262" s="100"/>
      <c r="K262" s="100"/>
      <c r="L262" s="100"/>
      <c r="M262" s="100"/>
      <c r="N262" s="100"/>
      <c r="O262" s="100"/>
      <c r="P262" s="100"/>
      <c r="Q262" s="100"/>
      <c r="R262" s="100"/>
      <c r="S262" s="100" t="s">
        <v>80</v>
      </c>
      <c r="T262" s="126"/>
    </row>
    <row r="263" customFormat="false" ht="14.85" hidden="false" customHeight="true" outlineLevel="0" collapsed="false">
      <c r="A263" s="8" t="str">
        <f aca="false">A251</f>
        <v>Damian</v>
      </c>
      <c r="B263" s="109" t="str">
        <f aca="false">B251</f>
        <v>Sprzedawca</v>
      </c>
      <c r="C263" s="96" t="n">
        <f aca="false">C251-F263</f>
        <v>160</v>
      </c>
      <c r="D263" s="95" t="n">
        <f aca="false">Grafik_Wrzesień!L37</f>
        <v>0</v>
      </c>
      <c r="E263" s="110" t="n">
        <f aca="false">Grafik_Wrzesień!M37</f>
        <v>0</v>
      </c>
      <c r="F263" s="95" t="n">
        <f aca="false">E263-D263</f>
        <v>0</v>
      </c>
      <c r="G263" s="100"/>
      <c r="H263" s="100"/>
      <c r="I263" s="100"/>
      <c r="J263" s="100"/>
      <c r="K263" s="100"/>
      <c r="L263" s="100"/>
      <c r="M263" s="100"/>
      <c r="N263" s="100"/>
      <c r="O263" s="100"/>
      <c r="P263" s="100"/>
      <c r="Q263" s="100"/>
      <c r="R263" s="100"/>
      <c r="S263" s="100" t="s">
        <v>80</v>
      </c>
      <c r="T263" s="126"/>
    </row>
    <row r="264" customFormat="false" ht="14.85" hidden="false" customHeight="true" outlineLevel="0" collapsed="false">
      <c r="A264" s="8" t="str">
        <f aca="false">A252</f>
        <v>Michał</v>
      </c>
      <c r="B264" s="109" t="str">
        <f aca="false">B252</f>
        <v>Sprzedawca</v>
      </c>
      <c r="C264" s="96" t="n">
        <f aca="false">C252-F264</f>
        <v>160</v>
      </c>
      <c r="D264" s="95" t="n">
        <f aca="false">Grafik_Wrzesień!P37</f>
        <v>0</v>
      </c>
      <c r="E264" s="110" t="n">
        <f aca="false">Grafik_Wrzesień!Q37</f>
        <v>0</v>
      </c>
      <c r="F264" s="95" t="n">
        <f aca="false">E264-D264</f>
        <v>0</v>
      </c>
      <c r="G264" s="100"/>
      <c r="H264" s="100"/>
      <c r="I264" s="100"/>
      <c r="J264" s="100"/>
      <c r="K264" s="100"/>
      <c r="L264" s="100"/>
      <c r="M264" s="100"/>
      <c r="N264" s="100"/>
      <c r="O264" s="100"/>
      <c r="P264" s="100"/>
      <c r="Q264" s="100"/>
      <c r="R264" s="100"/>
      <c r="S264" s="100" t="s">
        <v>80</v>
      </c>
      <c r="T264" s="126"/>
    </row>
    <row r="265" customFormat="false" ht="14.85" hidden="false" customHeight="true" outlineLevel="0" collapsed="false">
      <c r="A265" s="8" t="str">
        <f aca="false">A253</f>
        <v>Radosław</v>
      </c>
      <c r="B265" s="109" t="str">
        <f aca="false">B253</f>
        <v>Sprzedawca</v>
      </c>
      <c r="C265" s="96" t="n">
        <f aca="false">C253-F265</f>
        <v>160</v>
      </c>
      <c r="D265" s="95" t="n">
        <f aca="false">Grafik_Wrzesień!T37</f>
        <v>0</v>
      </c>
      <c r="E265" s="110" t="n">
        <f aca="false">Grafik_Wrzesień!U37</f>
        <v>0</v>
      </c>
      <c r="F265" s="95" t="n">
        <f aca="false">E265-D265</f>
        <v>0</v>
      </c>
      <c r="G265" s="100"/>
      <c r="H265" s="100"/>
      <c r="I265" s="100"/>
      <c r="J265" s="100"/>
      <c r="K265" s="100"/>
      <c r="L265" s="100"/>
      <c r="M265" s="100"/>
      <c r="N265" s="100"/>
      <c r="O265" s="100"/>
      <c r="P265" s="100"/>
      <c r="Q265" s="100"/>
      <c r="R265" s="100"/>
      <c r="S265" s="100" t="s">
        <v>80</v>
      </c>
      <c r="T265" s="126"/>
    </row>
    <row r="266" customFormat="false" ht="14.85" hidden="false" customHeight="true" outlineLevel="0" collapsed="false">
      <c r="A266" s="8" t="str">
        <f aca="false">A254</f>
        <v>Jakub</v>
      </c>
      <c r="B266" s="109" t="str">
        <f aca="false">B254</f>
        <v>Sprzedawca</v>
      </c>
      <c r="C266" s="96" t="n">
        <f aca="false">C254-F266</f>
        <v>160</v>
      </c>
      <c r="D266" s="95" t="n">
        <f aca="false">Grafik_Wrzesień!X37</f>
        <v>0</v>
      </c>
      <c r="E266" s="110" t="n">
        <f aca="false">Grafik_Wrzesień!Y37</f>
        <v>0</v>
      </c>
      <c r="F266" s="95" t="n">
        <f aca="false">E266-D266</f>
        <v>0</v>
      </c>
      <c r="G266" s="100"/>
      <c r="H266" s="100"/>
      <c r="I266" s="100"/>
      <c r="J266" s="100"/>
      <c r="K266" s="100"/>
      <c r="L266" s="100"/>
      <c r="M266" s="100"/>
      <c r="N266" s="100"/>
      <c r="O266" s="100"/>
      <c r="P266" s="100"/>
      <c r="Q266" s="100"/>
      <c r="R266" s="100"/>
      <c r="S266" s="100" t="s">
        <v>80</v>
      </c>
      <c r="T266" s="126"/>
    </row>
    <row r="267" customFormat="false" ht="14.85" hidden="false" customHeight="true" outlineLevel="0" collapsed="false">
      <c r="A267" s="8" t="str">
        <f aca="false">A255</f>
        <v>Adrian</v>
      </c>
      <c r="B267" s="109" t="str">
        <f aca="false">B255</f>
        <v>Sprzedawca</v>
      </c>
      <c r="C267" s="96" t="n">
        <f aca="false">C255-F267</f>
        <v>160</v>
      </c>
      <c r="D267" s="95" t="n">
        <f aca="false">Grafik_Wrzesień!AB37</f>
        <v>0</v>
      </c>
      <c r="E267" s="110" t="n">
        <f aca="false">Grafik_Wrzesień!AC37</f>
        <v>0</v>
      </c>
      <c r="F267" s="95" t="n">
        <f aca="false">E267-D267</f>
        <v>0</v>
      </c>
      <c r="G267" s="100"/>
      <c r="H267" s="100"/>
      <c r="I267" s="100"/>
      <c r="J267" s="100"/>
      <c r="K267" s="100"/>
      <c r="L267" s="100"/>
      <c r="M267" s="100"/>
      <c r="N267" s="100"/>
      <c r="O267" s="100"/>
      <c r="P267" s="100"/>
      <c r="Q267" s="100"/>
      <c r="R267" s="100"/>
      <c r="S267" s="100" t="s">
        <v>80</v>
      </c>
      <c r="T267" s="126"/>
    </row>
    <row r="268" customFormat="false" ht="14.85" hidden="false" customHeight="true" outlineLevel="0" collapsed="false">
      <c r="A268" s="8" t="str">
        <f aca="false">A256</f>
        <v>Radosław</v>
      </c>
      <c r="B268" s="109" t="str">
        <f aca="false">B256</f>
        <v>Sprzedawca</v>
      </c>
      <c r="C268" s="96" t="n">
        <f aca="false">C256-F268</f>
        <v>160</v>
      </c>
      <c r="D268" s="95" t="n">
        <f aca="false">Grafik_Wrzesień!AF37</f>
        <v>0</v>
      </c>
      <c r="E268" s="95" t="n">
        <f aca="false">Grafik_Wrzesień!AG37</f>
        <v>0</v>
      </c>
      <c r="F268" s="95" t="n">
        <f aca="false">E268-D268</f>
        <v>0</v>
      </c>
      <c r="G268" s="100"/>
      <c r="H268" s="100"/>
      <c r="I268" s="100"/>
      <c r="J268" s="100"/>
      <c r="K268" s="100"/>
      <c r="L268" s="100"/>
      <c r="M268" s="100"/>
      <c r="N268" s="100"/>
      <c r="O268" s="100"/>
      <c r="P268" s="100"/>
      <c r="Q268" s="100"/>
      <c r="R268" s="100"/>
      <c r="S268" s="100" t="s">
        <v>80</v>
      </c>
      <c r="T268" s="126"/>
    </row>
    <row r="269" customFormat="false" ht="14.85" hidden="false" customHeight="true" outlineLevel="0" collapsed="false">
      <c r="A269" s="8" t="str">
        <f aca="false">A257</f>
        <v>Kacper</v>
      </c>
      <c r="B269" s="109" t="str">
        <f aca="false">B257</f>
        <v>Sprzedawca</v>
      </c>
      <c r="C269" s="96" t="n">
        <f aca="false">C257-F269</f>
        <v>160</v>
      </c>
      <c r="D269" s="95" t="n">
        <f aca="false">Grafik_Wrzesień!AJ37</f>
        <v>0</v>
      </c>
      <c r="E269" s="95" t="n">
        <f aca="false">Grafik_Wrzesień!AK37</f>
        <v>0</v>
      </c>
      <c r="F269" s="95" t="n">
        <f aca="false">E269-D269</f>
        <v>0</v>
      </c>
      <c r="G269" s="100"/>
      <c r="H269" s="100"/>
      <c r="I269" s="100"/>
      <c r="J269" s="100"/>
      <c r="K269" s="100"/>
      <c r="L269" s="100"/>
      <c r="M269" s="100"/>
      <c r="N269" s="100"/>
      <c r="O269" s="100"/>
      <c r="P269" s="100"/>
      <c r="Q269" s="100"/>
      <c r="R269" s="100"/>
      <c r="S269" s="100" t="s">
        <v>80</v>
      </c>
      <c r="T269" s="126"/>
    </row>
    <row r="270" customFormat="false" ht="14.85" hidden="false" customHeight="true" outlineLevel="0" collapsed="false">
      <c r="D270" s="0"/>
      <c r="E270" s="0"/>
      <c r="T270" s="127"/>
    </row>
    <row r="271" customFormat="false" ht="35.65" hidden="false" customHeight="true" outlineLevel="0" collapsed="false">
      <c r="A271" s="82" t="str">
        <f aca="false">Grafik_Lipiec!B38</f>
        <v>poniedziałek</v>
      </c>
      <c r="B271" s="83" t="n">
        <f aca="false">Grafik_Lipiec!C38</f>
        <v>23</v>
      </c>
      <c r="C271" s="82" t="s">
        <v>61</v>
      </c>
      <c r="D271" s="82" t="s">
        <v>62</v>
      </c>
      <c r="E271" s="82"/>
      <c r="F271" s="82" t="s">
        <v>63</v>
      </c>
      <c r="G271" s="84" t="str">
        <f aca="false">G259</f>
        <v>Przesunięcia
Przychodzące</v>
      </c>
      <c r="H271" s="84" t="str">
        <f aca="false">H259</f>
        <v>Przesunięcia
Wychodzące</v>
      </c>
      <c r="I271" s="84" t="str">
        <f aca="false">I259</f>
        <v>Merch
(układ. gablot)</v>
      </c>
      <c r="J271" s="84" t="str">
        <f aca="false">J259</f>
        <v>Czyszczenie strefy
(porządki)</v>
      </c>
      <c r="K271" s="84" t="str">
        <f aca="false">K259</f>
        <v>Metki</v>
      </c>
      <c r="L271" s="84" t="str">
        <f aca="false">L259</f>
        <v>Merch
Przychodzący</v>
      </c>
      <c r="M271" s="84" t="str">
        <f aca="false">M259</f>
        <v>Serwis,
Pick-up</v>
      </c>
      <c r="N271" s="84" t="str">
        <f aca="false">N259</f>
        <v>Maile</v>
      </c>
      <c r="O271" s="84" t="str">
        <f aca="false">O259</f>
        <v>Analizy</v>
      </c>
      <c r="P271" s="84" t="str">
        <f aca="false">P259</f>
        <v>Magazyn</v>
      </c>
      <c r="Q271" s="84" t="str">
        <f aca="false">Q259</f>
        <v>Inkaso,
Dokumenty</v>
      </c>
      <c r="R271" s="84" t="str">
        <f aca="false">R259</f>
        <v>Zamknięcie
Dnia</v>
      </c>
      <c r="S271" s="84" t="str">
        <f aca="false">S259</f>
        <v>Syt. Aw.</v>
      </c>
      <c r="T271" s="87" t="s">
        <v>16</v>
      </c>
    </row>
    <row r="272" customFormat="false" ht="14.85" hidden="false" customHeight="true" outlineLevel="0" collapsed="false">
      <c r="A272" s="89" t="s">
        <v>76</v>
      </c>
      <c r="B272" s="89" t="s">
        <v>77</v>
      </c>
      <c r="C272" s="89"/>
      <c r="D272" s="89" t="s">
        <v>78</v>
      </c>
      <c r="E272" s="89" t="s">
        <v>79</v>
      </c>
      <c r="F272" s="89"/>
      <c r="G272" s="105"/>
      <c r="H272" s="105"/>
      <c r="I272" s="105"/>
      <c r="J272" s="130"/>
      <c r="K272" s="130"/>
      <c r="L272" s="130"/>
      <c r="M272" s="130"/>
      <c r="N272" s="130"/>
      <c r="O272" s="130"/>
      <c r="P272" s="105"/>
      <c r="Q272" s="105"/>
      <c r="R272" s="105"/>
      <c r="S272" s="107"/>
      <c r="T272" s="128"/>
    </row>
    <row r="273" customFormat="false" ht="14.85" hidden="false" customHeight="true" outlineLevel="0" collapsed="false">
      <c r="A273" s="8" t="str">
        <f aca="false">A261</f>
        <v>Tomasz</v>
      </c>
      <c r="B273" s="109" t="str">
        <f aca="false">B261</f>
        <v>Kierownik</v>
      </c>
      <c r="C273" s="96" t="n">
        <f aca="false">C261-F273</f>
        <v>160</v>
      </c>
      <c r="D273" s="95" t="n">
        <f aca="false">Grafik_Wrzesień!D38</f>
        <v>0</v>
      </c>
      <c r="E273" s="110" t="n">
        <f aca="false">Grafik_Wrzesień!E38</f>
        <v>0</v>
      </c>
      <c r="F273" s="95" t="n">
        <f aca="false">E273-D273</f>
        <v>0</v>
      </c>
      <c r="G273" s="100"/>
      <c r="H273" s="100"/>
      <c r="I273" s="100"/>
      <c r="J273" s="100"/>
      <c r="K273" s="100"/>
      <c r="L273" s="100"/>
      <c r="M273" s="100"/>
      <c r="N273" s="100"/>
      <c r="O273" s="100"/>
      <c r="P273" s="100"/>
      <c r="Q273" s="100"/>
      <c r="R273" s="100"/>
      <c r="S273" s="100" t="s">
        <v>80</v>
      </c>
      <c r="T273" s="126"/>
    </row>
    <row r="274" customFormat="false" ht="14.85" hidden="false" customHeight="true" outlineLevel="0" collapsed="false">
      <c r="A274" s="8" t="str">
        <f aca="false">A262</f>
        <v>Adrian</v>
      </c>
      <c r="B274" s="109" t="str">
        <f aca="false">B262</f>
        <v>Zastępca</v>
      </c>
      <c r="C274" s="96" t="n">
        <f aca="false">C262-F274</f>
        <v>160</v>
      </c>
      <c r="D274" s="95" t="n">
        <f aca="false">Grafik_Wrzesień!H38</f>
        <v>0</v>
      </c>
      <c r="E274" s="110" t="n">
        <f aca="false">Grafik_Wrzesień!I38</f>
        <v>0</v>
      </c>
      <c r="F274" s="95" t="n">
        <f aca="false">E274-D274</f>
        <v>0</v>
      </c>
      <c r="G274" s="100"/>
      <c r="H274" s="100"/>
      <c r="I274" s="100"/>
      <c r="J274" s="100"/>
      <c r="K274" s="100"/>
      <c r="L274" s="100"/>
      <c r="M274" s="100"/>
      <c r="N274" s="100"/>
      <c r="O274" s="100"/>
      <c r="P274" s="100"/>
      <c r="Q274" s="100"/>
      <c r="R274" s="100"/>
      <c r="S274" s="100" t="s">
        <v>80</v>
      </c>
      <c r="T274" s="126"/>
    </row>
    <row r="275" customFormat="false" ht="14.85" hidden="false" customHeight="true" outlineLevel="0" collapsed="false">
      <c r="A275" s="8" t="str">
        <f aca="false">A263</f>
        <v>Damian</v>
      </c>
      <c r="B275" s="109" t="str">
        <f aca="false">B263</f>
        <v>Sprzedawca</v>
      </c>
      <c r="C275" s="96" t="n">
        <f aca="false">C263-F275</f>
        <v>160</v>
      </c>
      <c r="D275" s="95" t="n">
        <f aca="false">Grafik_Wrzesień!L38</f>
        <v>0</v>
      </c>
      <c r="E275" s="110" t="n">
        <f aca="false">Grafik_Wrzesień!M38</f>
        <v>0</v>
      </c>
      <c r="F275" s="95" t="n">
        <f aca="false">E275-D275</f>
        <v>0</v>
      </c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 t="s">
        <v>80</v>
      </c>
      <c r="T275" s="126"/>
    </row>
    <row r="276" customFormat="false" ht="14.85" hidden="false" customHeight="true" outlineLevel="0" collapsed="false">
      <c r="A276" s="8" t="str">
        <f aca="false">A264</f>
        <v>Michał</v>
      </c>
      <c r="B276" s="109" t="str">
        <f aca="false">B264</f>
        <v>Sprzedawca</v>
      </c>
      <c r="C276" s="96" t="n">
        <f aca="false">C264-F276</f>
        <v>160</v>
      </c>
      <c r="D276" s="95" t="n">
        <f aca="false">Grafik_Wrzesień!P38</f>
        <v>0</v>
      </c>
      <c r="E276" s="110" t="n">
        <f aca="false">Grafik_Wrzesień!Q38</f>
        <v>0</v>
      </c>
      <c r="F276" s="95" t="n">
        <f aca="false">E276-D276</f>
        <v>0</v>
      </c>
      <c r="G276" s="100"/>
      <c r="H276" s="100"/>
      <c r="I276" s="100"/>
      <c r="J276" s="100"/>
      <c r="K276" s="100"/>
      <c r="L276" s="100"/>
      <c r="M276" s="100"/>
      <c r="N276" s="100"/>
      <c r="O276" s="100"/>
      <c r="P276" s="100"/>
      <c r="Q276" s="100"/>
      <c r="R276" s="100"/>
      <c r="S276" s="100" t="s">
        <v>80</v>
      </c>
      <c r="T276" s="126"/>
    </row>
    <row r="277" customFormat="false" ht="14.85" hidden="false" customHeight="true" outlineLevel="0" collapsed="false">
      <c r="A277" s="8" t="str">
        <f aca="false">A265</f>
        <v>Radosław</v>
      </c>
      <c r="B277" s="109" t="str">
        <f aca="false">B265</f>
        <v>Sprzedawca</v>
      </c>
      <c r="C277" s="96" t="n">
        <f aca="false">C265-F277</f>
        <v>160</v>
      </c>
      <c r="D277" s="95" t="n">
        <f aca="false">Grafik_Wrzesień!T38</f>
        <v>0</v>
      </c>
      <c r="E277" s="110" t="n">
        <f aca="false">Grafik_Wrzesień!U38</f>
        <v>0</v>
      </c>
      <c r="F277" s="95" t="n">
        <f aca="false">E277-D277</f>
        <v>0</v>
      </c>
      <c r="G277" s="100"/>
      <c r="H277" s="100"/>
      <c r="I277" s="100"/>
      <c r="J277" s="100"/>
      <c r="K277" s="100"/>
      <c r="L277" s="100"/>
      <c r="M277" s="100"/>
      <c r="N277" s="100"/>
      <c r="O277" s="100"/>
      <c r="P277" s="100"/>
      <c r="Q277" s="100"/>
      <c r="R277" s="100"/>
      <c r="S277" s="100" t="s">
        <v>80</v>
      </c>
      <c r="T277" s="126"/>
    </row>
    <row r="278" customFormat="false" ht="14.85" hidden="false" customHeight="true" outlineLevel="0" collapsed="false">
      <c r="A278" s="8" t="str">
        <f aca="false">A266</f>
        <v>Jakub</v>
      </c>
      <c r="B278" s="109" t="str">
        <f aca="false">B266</f>
        <v>Sprzedawca</v>
      </c>
      <c r="C278" s="96" t="n">
        <f aca="false">C266-F278</f>
        <v>160</v>
      </c>
      <c r="D278" s="95" t="n">
        <f aca="false">Grafik_Wrzesień!X38</f>
        <v>0</v>
      </c>
      <c r="E278" s="110" t="n">
        <f aca="false">Grafik_Wrzesień!Y38</f>
        <v>0</v>
      </c>
      <c r="F278" s="95" t="n">
        <f aca="false">E278-D278</f>
        <v>0</v>
      </c>
      <c r="G278" s="100"/>
      <c r="H278" s="100"/>
      <c r="I278" s="100"/>
      <c r="J278" s="100"/>
      <c r="K278" s="100"/>
      <c r="L278" s="100"/>
      <c r="M278" s="100"/>
      <c r="N278" s="100"/>
      <c r="O278" s="100"/>
      <c r="P278" s="100"/>
      <c r="Q278" s="100"/>
      <c r="R278" s="100"/>
      <c r="S278" s="100" t="s">
        <v>80</v>
      </c>
      <c r="T278" s="126"/>
    </row>
    <row r="279" customFormat="false" ht="14.85" hidden="false" customHeight="true" outlineLevel="0" collapsed="false">
      <c r="A279" s="8" t="str">
        <f aca="false">A267</f>
        <v>Adrian</v>
      </c>
      <c r="B279" s="109" t="str">
        <f aca="false">B267</f>
        <v>Sprzedawca</v>
      </c>
      <c r="C279" s="96" t="n">
        <f aca="false">C267-F279</f>
        <v>160</v>
      </c>
      <c r="D279" s="95" t="n">
        <f aca="false">Grafik_Wrzesień!AB38</f>
        <v>0</v>
      </c>
      <c r="E279" s="110" t="n">
        <f aca="false">Grafik_Wrzesień!AC38</f>
        <v>0</v>
      </c>
      <c r="F279" s="95" t="n">
        <f aca="false">E279-D279</f>
        <v>0</v>
      </c>
      <c r="G279" s="100"/>
      <c r="H279" s="100"/>
      <c r="I279" s="100"/>
      <c r="J279" s="100"/>
      <c r="K279" s="100"/>
      <c r="L279" s="100"/>
      <c r="M279" s="100"/>
      <c r="N279" s="100"/>
      <c r="O279" s="100"/>
      <c r="P279" s="100"/>
      <c r="Q279" s="100"/>
      <c r="R279" s="100"/>
      <c r="S279" s="100" t="s">
        <v>80</v>
      </c>
      <c r="T279" s="126"/>
    </row>
    <row r="280" customFormat="false" ht="14.85" hidden="false" customHeight="true" outlineLevel="0" collapsed="false">
      <c r="A280" s="8" t="str">
        <f aca="false">A268</f>
        <v>Radosław</v>
      </c>
      <c r="B280" s="109" t="str">
        <f aca="false">B268</f>
        <v>Sprzedawca</v>
      </c>
      <c r="C280" s="96" t="n">
        <f aca="false">C268-F280</f>
        <v>160</v>
      </c>
      <c r="D280" s="95" t="n">
        <f aca="false">Grafik_Wrzesień!AF38</f>
        <v>0</v>
      </c>
      <c r="E280" s="95" t="n">
        <f aca="false">Grafik_Wrzesień!AG38</f>
        <v>0</v>
      </c>
      <c r="F280" s="95" t="n">
        <f aca="false">E280-D280</f>
        <v>0</v>
      </c>
      <c r="G280" s="100"/>
      <c r="H280" s="100"/>
      <c r="I280" s="100"/>
      <c r="J280" s="100"/>
      <c r="K280" s="100"/>
      <c r="L280" s="100"/>
      <c r="M280" s="100"/>
      <c r="N280" s="100"/>
      <c r="O280" s="100"/>
      <c r="P280" s="100"/>
      <c r="Q280" s="100"/>
      <c r="R280" s="100"/>
      <c r="S280" s="100" t="s">
        <v>80</v>
      </c>
      <c r="T280" s="126"/>
    </row>
    <row r="281" customFormat="false" ht="14.85" hidden="false" customHeight="true" outlineLevel="0" collapsed="false">
      <c r="A281" s="8" t="str">
        <f aca="false">A269</f>
        <v>Kacper</v>
      </c>
      <c r="B281" s="109" t="str">
        <f aca="false">B269</f>
        <v>Sprzedawca</v>
      </c>
      <c r="C281" s="96" t="n">
        <f aca="false">C269-F281</f>
        <v>160</v>
      </c>
      <c r="D281" s="95" t="n">
        <f aca="false">Grafik_Wrzesień!AJ38</f>
        <v>0</v>
      </c>
      <c r="E281" s="95" t="n">
        <f aca="false">Grafik_Wrzesień!AK38</f>
        <v>0</v>
      </c>
      <c r="F281" s="95" t="n">
        <f aca="false">E281-D281</f>
        <v>0</v>
      </c>
      <c r="G281" s="100"/>
      <c r="H281" s="100"/>
      <c r="I281" s="100"/>
      <c r="J281" s="100"/>
      <c r="K281" s="100"/>
      <c r="L281" s="100"/>
      <c r="M281" s="100"/>
      <c r="N281" s="100"/>
      <c r="O281" s="100"/>
      <c r="P281" s="100"/>
      <c r="Q281" s="100"/>
      <c r="R281" s="100"/>
      <c r="S281" s="100" t="s">
        <v>80</v>
      </c>
      <c r="T281" s="126"/>
    </row>
    <row r="282" customFormat="false" ht="14.85" hidden="false" customHeight="true" outlineLevel="0" collapsed="false">
      <c r="D282" s="0"/>
      <c r="E282" s="0"/>
      <c r="T282" s="127"/>
    </row>
    <row r="283" customFormat="false" ht="35.65" hidden="false" customHeight="true" outlineLevel="0" collapsed="false">
      <c r="A283" s="82" t="str">
        <f aca="false">Grafik_Lipiec!B39</f>
        <v>wtorek</v>
      </c>
      <c r="B283" s="83" t="n">
        <f aca="false">Grafik_Lipiec!C39</f>
        <v>24</v>
      </c>
      <c r="C283" s="82" t="s">
        <v>61</v>
      </c>
      <c r="D283" s="82" t="s">
        <v>62</v>
      </c>
      <c r="E283" s="82"/>
      <c r="F283" s="82" t="s">
        <v>63</v>
      </c>
      <c r="G283" s="84" t="str">
        <f aca="false">G271</f>
        <v>Przesunięcia
Przychodzące</v>
      </c>
      <c r="H283" s="84" t="str">
        <f aca="false">H271</f>
        <v>Przesunięcia
Wychodzące</v>
      </c>
      <c r="I283" s="84" t="str">
        <f aca="false">I271</f>
        <v>Merch
(układ. gablot)</v>
      </c>
      <c r="J283" s="84" t="str">
        <f aca="false">J271</f>
        <v>Czyszczenie strefy
(porządki)</v>
      </c>
      <c r="K283" s="84" t="str">
        <f aca="false">K271</f>
        <v>Metki</v>
      </c>
      <c r="L283" s="84" t="str">
        <f aca="false">L271</f>
        <v>Merch
Przychodzący</v>
      </c>
      <c r="M283" s="84" t="str">
        <f aca="false">M271</f>
        <v>Serwis,
Pick-up</v>
      </c>
      <c r="N283" s="84" t="str">
        <f aca="false">N271</f>
        <v>Maile</v>
      </c>
      <c r="O283" s="84" t="str">
        <f aca="false">O271</f>
        <v>Analizy</v>
      </c>
      <c r="P283" s="84" t="str">
        <f aca="false">P271</f>
        <v>Magazyn</v>
      </c>
      <c r="Q283" s="84" t="str">
        <f aca="false">Q271</f>
        <v>Inkaso,
Dokumenty</v>
      </c>
      <c r="R283" s="84" t="str">
        <f aca="false">R271</f>
        <v>Zamknięcie
Dnia</v>
      </c>
      <c r="S283" s="84" t="str">
        <f aca="false">S271</f>
        <v>Syt. Aw.</v>
      </c>
      <c r="T283" s="87" t="s">
        <v>16</v>
      </c>
    </row>
    <row r="284" customFormat="false" ht="14.85" hidden="false" customHeight="true" outlineLevel="0" collapsed="false">
      <c r="A284" s="89" t="s">
        <v>76</v>
      </c>
      <c r="B284" s="89" t="s">
        <v>77</v>
      </c>
      <c r="C284" s="89"/>
      <c r="D284" s="89" t="s">
        <v>78</v>
      </c>
      <c r="E284" s="89" t="s">
        <v>79</v>
      </c>
      <c r="F284" s="89"/>
      <c r="G284" s="105"/>
      <c r="H284" s="105"/>
      <c r="I284" s="105"/>
      <c r="J284" s="106"/>
      <c r="K284" s="105"/>
      <c r="L284" s="89"/>
      <c r="M284" s="105"/>
      <c r="N284" s="105"/>
      <c r="O284" s="105"/>
      <c r="P284" s="105"/>
      <c r="Q284" s="105"/>
      <c r="R284" s="105"/>
      <c r="S284" s="107"/>
      <c r="T284" s="128"/>
    </row>
    <row r="285" customFormat="false" ht="14.85" hidden="false" customHeight="true" outlineLevel="0" collapsed="false">
      <c r="A285" s="8" t="str">
        <f aca="false">A273</f>
        <v>Tomasz</v>
      </c>
      <c r="B285" s="109" t="str">
        <f aca="false">B273</f>
        <v>Kierownik</v>
      </c>
      <c r="C285" s="96" t="n">
        <f aca="false">C273-F285</f>
        <v>160</v>
      </c>
      <c r="D285" s="95" t="n">
        <f aca="false">Grafik_Wrzesień!D39</f>
        <v>0</v>
      </c>
      <c r="E285" s="110" t="n">
        <f aca="false">Grafik_Wrzesień!E39</f>
        <v>0</v>
      </c>
      <c r="F285" s="95" t="n">
        <f aca="false">E285-D285</f>
        <v>0</v>
      </c>
      <c r="G285" s="100"/>
      <c r="H285" s="100"/>
      <c r="I285" s="100"/>
      <c r="J285" s="100"/>
      <c r="K285" s="100"/>
      <c r="L285" s="100"/>
      <c r="M285" s="100"/>
      <c r="N285" s="100"/>
      <c r="O285" s="100"/>
      <c r="P285" s="100"/>
      <c r="Q285" s="100"/>
      <c r="R285" s="100"/>
      <c r="S285" s="100" t="s">
        <v>80</v>
      </c>
      <c r="T285" s="126"/>
    </row>
    <row r="286" customFormat="false" ht="14.85" hidden="false" customHeight="true" outlineLevel="0" collapsed="false">
      <c r="A286" s="8" t="str">
        <f aca="false">A274</f>
        <v>Adrian</v>
      </c>
      <c r="B286" s="109" t="str">
        <f aca="false">B274</f>
        <v>Zastępca</v>
      </c>
      <c r="C286" s="96" t="n">
        <f aca="false">C274-F286</f>
        <v>160</v>
      </c>
      <c r="D286" s="95" t="n">
        <f aca="false">Grafik_Wrzesień!H39</f>
        <v>0</v>
      </c>
      <c r="E286" s="110" t="n">
        <f aca="false">Grafik_Wrzesień!I39</f>
        <v>0</v>
      </c>
      <c r="F286" s="95" t="n">
        <f aca="false">E286-D286</f>
        <v>0</v>
      </c>
      <c r="G286" s="100"/>
      <c r="H286" s="100"/>
      <c r="I286" s="100"/>
      <c r="J286" s="100"/>
      <c r="K286" s="100"/>
      <c r="L286" s="100"/>
      <c r="M286" s="100"/>
      <c r="N286" s="100"/>
      <c r="O286" s="100"/>
      <c r="P286" s="100"/>
      <c r="Q286" s="100"/>
      <c r="R286" s="100"/>
      <c r="S286" s="100" t="s">
        <v>80</v>
      </c>
      <c r="T286" s="126"/>
    </row>
    <row r="287" customFormat="false" ht="14.85" hidden="false" customHeight="true" outlineLevel="0" collapsed="false">
      <c r="A287" s="8" t="str">
        <f aca="false">A275</f>
        <v>Damian</v>
      </c>
      <c r="B287" s="109" t="str">
        <f aca="false">B275</f>
        <v>Sprzedawca</v>
      </c>
      <c r="C287" s="96" t="n">
        <f aca="false">C275-F287</f>
        <v>160</v>
      </c>
      <c r="D287" s="95" t="n">
        <f aca="false">Grafik_Wrzesień!L39</f>
        <v>0</v>
      </c>
      <c r="E287" s="110" t="n">
        <f aca="false">Grafik_Wrzesień!M39</f>
        <v>0</v>
      </c>
      <c r="F287" s="95" t="n">
        <f aca="false">E287-D287</f>
        <v>0</v>
      </c>
      <c r="G287" s="100"/>
      <c r="H287" s="100"/>
      <c r="I287" s="100"/>
      <c r="J287" s="100"/>
      <c r="K287" s="100"/>
      <c r="L287" s="100"/>
      <c r="M287" s="100"/>
      <c r="N287" s="100"/>
      <c r="O287" s="100"/>
      <c r="P287" s="100"/>
      <c r="Q287" s="100"/>
      <c r="R287" s="100"/>
      <c r="S287" s="100" t="s">
        <v>80</v>
      </c>
      <c r="T287" s="126"/>
    </row>
    <row r="288" customFormat="false" ht="14.85" hidden="false" customHeight="true" outlineLevel="0" collapsed="false">
      <c r="A288" s="8" t="str">
        <f aca="false">A276</f>
        <v>Michał</v>
      </c>
      <c r="B288" s="109" t="str">
        <f aca="false">B276</f>
        <v>Sprzedawca</v>
      </c>
      <c r="C288" s="96" t="n">
        <f aca="false">C276-F288</f>
        <v>160</v>
      </c>
      <c r="D288" s="95" t="n">
        <f aca="false">Grafik_Wrzesień!P39</f>
        <v>0</v>
      </c>
      <c r="E288" s="110" t="n">
        <f aca="false">Grafik_Wrzesień!Q39</f>
        <v>0</v>
      </c>
      <c r="F288" s="95" t="n">
        <f aca="false">E288-D288</f>
        <v>0</v>
      </c>
      <c r="G288" s="100"/>
      <c r="H288" s="100"/>
      <c r="I288" s="100"/>
      <c r="J288" s="100"/>
      <c r="K288" s="100"/>
      <c r="L288" s="100"/>
      <c r="M288" s="100"/>
      <c r="N288" s="100"/>
      <c r="O288" s="100"/>
      <c r="P288" s="100"/>
      <c r="Q288" s="100"/>
      <c r="R288" s="100"/>
      <c r="S288" s="100" t="s">
        <v>80</v>
      </c>
      <c r="T288" s="126"/>
    </row>
    <row r="289" customFormat="false" ht="14.85" hidden="false" customHeight="true" outlineLevel="0" collapsed="false">
      <c r="A289" s="8" t="str">
        <f aca="false">A277</f>
        <v>Radosław</v>
      </c>
      <c r="B289" s="109" t="str">
        <f aca="false">B277</f>
        <v>Sprzedawca</v>
      </c>
      <c r="C289" s="96" t="n">
        <f aca="false">C277-F289</f>
        <v>160</v>
      </c>
      <c r="D289" s="95" t="n">
        <f aca="false">Grafik_Wrzesień!T39</f>
        <v>0</v>
      </c>
      <c r="E289" s="110" t="n">
        <f aca="false">Grafik_Wrzesień!U39</f>
        <v>0</v>
      </c>
      <c r="F289" s="95" t="n">
        <f aca="false">E289-D289</f>
        <v>0</v>
      </c>
      <c r="G289" s="100"/>
      <c r="H289" s="100"/>
      <c r="I289" s="100"/>
      <c r="J289" s="100"/>
      <c r="K289" s="100"/>
      <c r="L289" s="100"/>
      <c r="M289" s="100"/>
      <c r="N289" s="100"/>
      <c r="O289" s="100"/>
      <c r="P289" s="100"/>
      <c r="Q289" s="100"/>
      <c r="R289" s="100"/>
      <c r="S289" s="100" t="s">
        <v>80</v>
      </c>
      <c r="T289" s="126"/>
    </row>
    <row r="290" customFormat="false" ht="14.85" hidden="false" customHeight="true" outlineLevel="0" collapsed="false">
      <c r="A290" s="8" t="str">
        <f aca="false">A278</f>
        <v>Jakub</v>
      </c>
      <c r="B290" s="109" t="str">
        <f aca="false">B278</f>
        <v>Sprzedawca</v>
      </c>
      <c r="C290" s="96" t="n">
        <f aca="false">C278-F290</f>
        <v>160</v>
      </c>
      <c r="D290" s="95" t="n">
        <f aca="false">Grafik_Wrzesień!X39</f>
        <v>0</v>
      </c>
      <c r="E290" s="110" t="n">
        <f aca="false">Grafik_Wrzesień!Y39</f>
        <v>0</v>
      </c>
      <c r="F290" s="95" t="n">
        <f aca="false">E290-D290</f>
        <v>0</v>
      </c>
      <c r="G290" s="100"/>
      <c r="H290" s="100"/>
      <c r="I290" s="100"/>
      <c r="J290" s="100"/>
      <c r="K290" s="100"/>
      <c r="L290" s="100"/>
      <c r="M290" s="100"/>
      <c r="N290" s="100"/>
      <c r="O290" s="100"/>
      <c r="P290" s="100"/>
      <c r="Q290" s="100"/>
      <c r="R290" s="100"/>
      <c r="S290" s="100" t="s">
        <v>80</v>
      </c>
      <c r="T290" s="126"/>
    </row>
    <row r="291" customFormat="false" ht="14.85" hidden="false" customHeight="true" outlineLevel="0" collapsed="false">
      <c r="A291" s="8" t="str">
        <f aca="false">A279</f>
        <v>Adrian</v>
      </c>
      <c r="B291" s="109" t="str">
        <f aca="false">B279</f>
        <v>Sprzedawca</v>
      </c>
      <c r="C291" s="96" t="n">
        <f aca="false">C279-F291</f>
        <v>160</v>
      </c>
      <c r="D291" s="95" t="n">
        <f aca="false">Grafik_Wrzesień!AB39</f>
        <v>0</v>
      </c>
      <c r="E291" s="110" t="n">
        <f aca="false">Grafik_Wrzesień!AC39</f>
        <v>0</v>
      </c>
      <c r="F291" s="95" t="n">
        <f aca="false">E291-D291</f>
        <v>0</v>
      </c>
      <c r="G291" s="100"/>
      <c r="H291" s="100"/>
      <c r="I291" s="100"/>
      <c r="J291" s="100"/>
      <c r="K291" s="100"/>
      <c r="L291" s="100"/>
      <c r="M291" s="100"/>
      <c r="N291" s="100"/>
      <c r="O291" s="100"/>
      <c r="P291" s="100"/>
      <c r="Q291" s="100"/>
      <c r="R291" s="100"/>
      <c r="S291" s="100" t="s">
        <v>80</v>
      </c>
      <c r="T291" s="126"/>
    </row>
    <row r="292" customFormat="false" ht="14.85" hidden="false" customHeight="true" outlineLevel="0" collapsed="false">
      <c r="A292" s="8" t="str">
        <f aca="false">A280</f>
        <v>Radosław</v>
      </c>
      <c r="B292" s="109" t="str">
        <f aca="false">B280</f>
        <v>Sprzedawca</v>
      </c>
      <c r="C292" s="96" t="n">
        <f aca="false">C280-F292</f>
        <v>160</v>
      </c>
      <c r="D292" s="95" t="n">
        <f aca="false">Grafik_Wrzesień!AF39</f>
        <v>0</v>
      </c>
      <c r="E292" s="95" t="n">
        <f aca="false">Grafik_Wrzesień!AG39</f>
        <v>0</v>
      </c>
      <c r="F292" s="95" t="n">
        <f aca="false">E292-D292</f>
        <v>0</v>
      </c>
      <c r="G292" s="100"/>
      <c r="H292" s="100"/>
      <c r="I292" s="100"/>
      <c r="J292" s="100"/>
      <c r="K292" s="100"/>
      <c r="L292" s="100"/>
      <c r="M292" s="100"/>
      <c r="N292" s="100"/>
      <c r="O292" s="100"/>
      <c r="P292" s="100"/>
      <c r="Q292" s="100"/>
      <c r="R292" s="100"/>
      <c r="S292" s="100" t="s">
        <v>80</v>
      </c>
      <c r="T292" s="126"/>
    </row>
    <row r="293" customFormat="false" ht="14.85" hidden="false" customHeight="true" outlineLevel="0" collapsed="false">
      <c r="A293" s="8" t="str">
        <f aca="false">A281</f>
        <v>Kacper</v>
      </c>
      <c r="B293" s="109" t="str">
        <f aca="false">B281</f>
        <v>Sprzedawca</v>
      </c>
      <c r="C293" s="96" t="n">
        <f aca="false">C281-F293</f>
        <v>160</v>
      </c>
      <c r="D293" s="95" t="n">
        <f aca="false">Grafik_Wrzesień!AJ39</f>
        <v>0</v>
      </c>
      <c r="E293" s="95" t="n">
        <f aca="false">Grafik_Wrzesień!AK39</f>
        <v>0</v>
      </c>
      <c r="F293" s="95" t="n">
        <f aca="false">E293-D293</f>
        <v>0</v>
      </c>
      <c r="G293" s="100"/>
      <c r="H293" s="100"/>
      <c r="I293" s="100"/>
      <c r="J293" s="100"/>
      <c r="K293" s="100"/>
      <c r="L293" s="100"/>
      <c r="M293" s="100"/>
      <c r="N293" s="100"/>
      <c r="O293" s="100"/>
      <c r="P293" s="100"/>
      <c r="Q293" s="100"/>
      <c r="R293" s="100"/>
      <c r="S293" s="100" t="s">
        <v>80</v>
      </c>
      <c r="T293" s="126"/>
    </row>
    <row r="294" customFormat="false" ht="14.85" hidden="false" customHeight="true" outlineLevel="0" collapsed="false">
      <c r="D294" s="0"/>
      <c r="E294" s="0"/>
      <c r="T294" s="127"/>
    </row>
    <row r="295" customFormat="false" ht="35.65" hidden="false" customHeight="true" outlineLevel="0" collapsed="false">
      <c r="A295" s="82" t="str">
        <f aca="false">Grafik_Lipiec!B40</f>
        <v>środa</v>
      </c>
      <c r="B295" s="83" t="n">
        <f aca="false">Grafik_Lipiec!C40</f>
        <v>25</v>
      </c>
      <c r="C295" s="82" t="s">
        <v>61</v>
      </c>
      <c r="D295" s="82" t="s">
        <v>62</v>
      </c>
      <c r="E295" s="82"/>
      <c r="F295" s="82" t="s">
        <v>63</v>
      </c>
      <c r="G295" s="84" t="str">
        <f aca="false">G283</f>
        <v>Przesunięcia
Przychodzące</v>
      </c>
      <c r="H295" s="84" t="str">
        <f aca="false">H283</f>
        <v>Przesunięcia
Wychodzące</v>
      </c>
      <c r="I295" s="84" t="str">
        <f aca="false">I283</f>
        <v>Merch
(układ. gablot)</v>
      </c>
      <c r="J295" s="84" t="str">
        <f aca="false">J283</f>
        <v>Czyszczenie strefy
(porządki)</v>
      </c>
      <c r="K295" s="84" t="str">
        <f aca="false">K283</f>
        <v>Metki</v>
      </c>
      <c r="L295" s="84" t="str">
        <f aca="false">L283</f>
        <v>Merch
Przychodzący</v>
      </c>
      <c r="M295" s="84" t="str">
        <f aca="false">M283</f>
        <v>Serwis,
Pick-up</v>
      </c>
      <c r="N295" s="84" t="str">
        <f aca="false">N283</f>
        <v>Maile</v>
      </c>
      <c r="O295" s="84" t="str">
        <f aca="false">O283</f>
        <v>Analizy</v>
      </c>
      <c r="P295" s="84" t="str">
        <f aca="false">P283</f>
        <v>Magazyn</v>
      </c>
      <c r="Q295" s="84" t="str">
        <f aca="false">Q283</f>
        <v>Inkaso,
Dokumenty</v>
      </c>
      <c r="R295" s="84" t="str">
        <f aca="false">R283</f>
        <v>Zamknięcie
Dnia</v>
      </c>
      <c r="S295" s="84" t="str">
        <f aca="false">S283</f>
        <v>Syt. Aw.</v>
      </c>
      <c r="T295" s="87" t="s">
        <v>16</v>
      </c>
    </row>
    <row r="296" customFormat="false" ht="14.85" hidden="false" customHeight="true" outlineLevel="0" collapsed="false">
      <c r="A296" s="89" t="s">
        <v>76</v>
      </c>
      <c r="B296" s="89" t="s">
        <v>77</v>
      </c>
      <c r="C296" s="89"/>
      <c r="D296" s="89" t="s">
        <v>78</v>
      </c>
      <c r="E296" s="89" t="s">
        <v>79</v>
      </c>
      <c r="F296" s="89"/>
      <c r="G296" s="105"/>
      <c r="H296" s="105"/>
      <c r="I296" s="105"/>
      <c r="J296" s="106"/>
      <c r="K296" s="105"/>
      <c r="L296" s="89"/>
      <c r="M296" s="105"/>
      <c r="N296" s="105"/>
      <c r="O296" s="105"/>
      <c r="P296" s="105"/>
      <c r="Q296" s="105"/>
      <c r="R296" s="105"/>
      <c r="S296" s="107"/>
      <c r="T296" s="128"/>
    </row>
    <row r="297" customFormat="false" ht="14.85" hidden="false" customHeight="true" outlineLevel="0" collapsed="false">
      <c r="A297" s="8" t="str">
        <f aca="false">A285</f>
        <v>Tomasz</v>
      </c>
      <c r="B297" s="109" t="str">
        <f aca="false">B285</f>
        <v>Kierownik</v>
      </c>
      <c r="C297" s="96" t="n">
        <f aca="false">C285-F297</f>
        <v>160</v>
      </c>
      <c r="D297" s="95" t="n">
        <f aca="false">Grafik_Wrzesień!D40</f>
        <v>0</v>
      </c>
      <c r="E297" s="110" t="n">
        <f aca="false">Grafik_Wrzesień!E40</f>
        <v>0</v>
      </c>
      <c r="F297" s="95" t="n">
        <f aca="false">E297-D297</f>
        <v>0</v>
      </c>
      <c r="G297" s="100"/>
      <c r="H297" s="100"/>
      <c r="I297" s="100"/>
      <c r="J297" s="100"/>
      <c r="K297" s="100"/>
      <c r="L297" s="100"/>
      <c r="M297" s="100"/>
      <c r="N297" s="100"/>
      <c r="O297" s="100"/>
      <c r="P297" s="100"/>
      <c r="Q297" s="100"/>
      <c r="R297" s="100"/>
      <c r="S297" s="100" t="s">
        <v>80</v>
      </c>
      <c r="T297" s="126"/>
    </row>
    <row r="298" customFormat="false" ht="14.85" hidden="false" customHeight="true" outlineLevel="0" collapsed="false">
      <c r="A298" s="8" t="str">
        <f aca="false">A286</f>
        <v>Adrian</v>
      </c>
      <c r="B298" s="109" t="str">
        <f aca="false">B286</f>
        <v>Zastępca</v>
      </c>
      <c r="C298" s="96" t="n">
        <f aca="false">C286-F298</f>
        <v>160</v>
      </c>
      <c r="D298" s="95" t="n">
        <f aca="false">Grafik_Wrzesień!H40</f>
        <v>0</v>
      </c>
      <c r="E298" s="110" t="n">
        <f aca="false">Grafik_Wrzesień!I40</f>
        <v>0</v>
      </c>
      <c r="F298" s="95" t="n">
        <f aca="false">E298-D298</f>
        <v>0</v>
      </c>
      <c r="G298" s="100"/>
      <c r="H298" s="100"/>
      <c r="I298" s="100"/>
      <c r="J298" s="100"/>
      <c r="K298" s="100"/>
      <c r="L298" s="100"/>
      <c r="M298" s="100"/>
      <c r="N298" s="100"/>
      <c r="O298" s="100"/>
      <c r="P298" s="100"/>
      <c r="Q298" s="100"/>
      <c r="R298" s="100"/>
      <c r="S298" s="100" t="s">
        <v>80</v>
      </c>
      <c r="T298" s="126"/>
    </row>
    <row r="299" customFormat="false" ht="14.85" hidden="false" customHeight="true" outlineLevel="0" collapsed="false">
      <c r="A299" s="8" t="str">
        <f aca="false">A287</f>
        <v>Damian</v>
      </c>
      <c r="B299" s="109" t="str">
        <f aca="false">B287</f>
        <v>Sprzedawca</v>
      </c>
      <c r="C299" s="96" t="n">
        <f aca="false">C287-F299</f>
        <v>160</v>
      </c>
      <c r="D299" s="95" t="n">
        <f aca="false">Grafik_Wrzesień!L40</f>
        <v>0</v>
      </c>
      <c r="E299" s="110" t="n">
        <f aca="false">Grafik_Wrzesień!M40</f>
        <v>0</v>
      </c>
      <c r="F299" s="95" t="n">
        <f aca="false">E299-D299</f>
        <v>0</v>
      </c>
      <c r="G299" s="100"/>
      <c r="H299" s="100"/>
      <c r="I299" s="100"/>
      <c r="J299" s="100"/>
      <c r="K299" s="100"/>
      <c r="L299" s="100"/>
      <c r="M299" s="100"/>
      <c r="N299" s="100"/>
      <c r="O299" s="100"/>
      <c r="P299" s="100"/>
      <c r="Q299" s="100"/>
      <c r="R299" s="100"/>
      <c r="S299" s="100" t="s">
        <v>80</v>
      </c>
      <c r="T299" s="126"/>
    </row>
    <row r="300" customFormat="false" ht="14.85" hidden="false" customHeight="true" outlineLevel="0" collapsed="false">
      <c r="A300" s="8" t="str">
        <f aca="false">A288</f>
        <v>Michał</v>
      </c>
      <c r="B300" s="109" t="str">
        <f aca="false">B288</f>
        <v>Sprzedawca</v>
      </c>
      <c r="C300" s="96" t="n">
        <f aca="false">C288-F300</f>
        <v>160</v>
      </c>
      <c r="D300" s="95" t="n">
        <f aca="false">Grafik_Wrzesień!P40</f>
        <v>0</v>
      </c>
      <c r="E300" s="110" t="n">
        <f aca="false">Grafik_Wrzesień!Q40</f>
        <v>0</v>
      </c>
      <c r="F300" s="95" t="n">
        <f aca="false">E300-D300</f>
        <v>0</v>
      </c>
      <c r="G300" s="100"/>
      <c r="H300" s="100"/>
      <c r="I300" s="100"/>
      <c r="J300" s="100"/>
      <c r="K300" s="100"/>
      <c r="L300" s="100"/>
      <c r="M300" s="100"/>
      <c r="N300" s="100"/>
      <c r="O300" s="100"/>
      <c r="P300" s="100"/>
      <c r="Q300" s="100"/>
      <c r="R300" s="100"/>
      <c r="S300" s="100" t="s">
        <v>80</v>
      </c>
      <c r="T300" s="126"/>
    </row>
    <row r="301" customFormat="false" ht="14.85" hidden="false" customHeight="true" outlineLevel="0" collapsed="false">
      <c r="A301" s="8" t="str">
        <f aca="false">A289</f>
        <v>Radosław</v>
      </c>
      <c r="B301" s="109" t="str">
        <f aca="false">B289</f>
        <v>Sprzedawca</v>
      </c>
      <c r="C301" s="96" t="n">
        <f aca="false">C289-F301</f>
        <v>160</v>
      </c>
      <c r="D301" s="95" t="n">
        <f aca="false">Grafik_Wrzesień!T40</f>
        <v>0</v>
      </c>
      <c r="E301" s="110" t="n">
        <f aca="false">Grafik_Wrzesień!U40</f>
        <v>0</v>
      </c>
      <c r="F301" s="95" t="n">
        <f aca="false">E301-D301</f>
        <v>0</v>
      </c>
      <c r="G301" s="100"/>
      <c r="H301" s="100"/>
      <c r="I301" s="100"/>
      <c r="J301" s="100"/>
      <c r="K301" s="100"/>
      <c r="L301" s="100"/>
      <c r="M301" s="100"/>
      <c r="N301" s="100"/>
      <c r="O301" s="100"/>
      <c r="P301" s="100"/>
      <c r="Q301" s="100"/>
      <c r="R301" s="100"/>
      <c r="S301" s="100" t="s">
        <v>80</v>
      </c>
      <c r="T301" s="126"/>
    </row>
    <row r="302" customFormat="false" ht="14.85" hidden="false" customHeight="true" outlineLevel="0" collapsed="false">
      <c r="A302" s="8" t="str">
        <f aca="false">A290</f>
        <v>Jakub</v>
      </c>
      <c r="B302" s="109" t="str">
        <f aca="false">B290</f>
        <v>Sprzedawca</v>
      </c>
      <c r="C302" s="96" t="n">
        <f aca="false">C290-F302</f>
        <v>160</v>
      </c>
      <c r="D302" s="95" t="n">
        <f aca="false">Grafik_Wrzesień!X40</f>
        <v>0</v>
      </c>
      <c r="E302" s="110" t="n">
        <f aca="false">Grafik_Wrzesień!Y40</f>
        <v>0</v>
      </c>
      <c r="F302" s="95" t="n">
        <f aca="false">E302-D302</f>
        <v>0</v>
      </c>
      <c r="G302" s="100"/>
      <c r="H302" s="100"/>
      <c r="I302" s="100"/>
      <c r="J302" s="100"/>
      <c r="K302" s="100"/>
      <c r="L302" s="100"/>
      <c r="M302" s="100"/>
      <c r="N302" s="100"/>
      <c r="O302" s="100"/>
      <c r="P302" s="100"/>
      <c r="Q302" s="100"/>
      <c r="R302" s="100"/>
      <c r="S302" s="100" t="s">
        <v>80</v>
      </c>
      <c r="T302" s="126"/>
    </row>
    <row r="303" customFormat="false" ht="14.85" hidden="false" customHeight="true" outlineLevel="0" collapsed="false">
      <c r="A303" s="8" t="str">
        <f aca="false">A291</f>
        <v>Adrian</v>
      </c>
      <c r="B303" s="109" t="str">
        <f aca="false">B291</f>
        <v>Sprzedawca</v>
      </c>
      <c r="C303" s="96" t="n">
        <f aca="false">C291-F303</f>
        <v>160</v>
      </c>
      <c r="D303" s="95" t="n">
        <f aca="false">Grafik_Wrzesień!AB40</f>
        <v>0</v>
      </c>
      <c r="E303" s="110" t="n">
        <f aca="false">Grafik_Wrzesień!AC40</f>
        <v>0</v>
      </c>
      <c r="F303" s="95" t="n">
        <f aca="false">E303-D303</f>
        <v>0</v>
      </c>
      <c r="G303" s="100"/>
      <c r="H303" s="100"/>
      <c r="I303" s="100"/>
      <c r="J303" s="100"/>
      <c r="K303" s="100"/>
      <c r="L303" s="100"/>
      <c r="M303" s="100"/>
      <c r="N303" s="100"/>
      <c r="O303" s="100"/>
      <c r="P303" s="100"/>
      <c r="Q303" s="100"/>
      <c r="R303" s="100"/>
      <c r="S303" s="100" t="s">
        <v>80</v>
      </c>
      <c r="T303" s="126"/>
    </row>
    <row r="304" customFormat="false" ht="14.85" hidden="false" customHeight="true" outlineLevel="0" collapsed="false">
      <c r="A304" s="8" t="str">
        <f aca="false">A292</f>
        <v>Radosław</v>
      </c>
      <c r="B304" s="109" t="str">
        <f aca="false">B292</f>
        <v>Sprzedawca</v>
      </c>
      <c r="C304" s="96" t="n">
        <f aca="false">C292-F304</f>
        <v>160</v>
      </c>
      <c r="D304" s="95" t="n">
        <f aca="false">Grafik_Wrzesień!AF40</f>
        <v>0</v>
      </c>
      <c r="E304" s="95" t="n">
        <f aca="false">Grafik_Wrzesień!AG40</f>
        <v>0</v>
      </c>
      <c r="F304" s="95" t="n">
        <f aca="false">E304-D304</f>
        <v>0</v>
      </c>
      <c r="G304" s="100"/>
      <c r="H304" s="100"/>
      <c r="I304" s="100"/>
      <c r="J304" s="100"/>
      <c r="K304" s="100"/>
      <c r="L304" s="100"/>
      <c r="M304" s="100"/>
      <c r="N304" s="100"/>
      <c r="O304" s="100"/>
      <c r="P304" s="100"/>
      <c r="Q304" s="100"/>
      <c r="R304" s="100"/>
      <c r="S304" s="100" t="s">
        <v>80</v>
      </c>
      <c r="T304" s="126"/>
    </row>
    <row r="305" customFormat="false" ht="14.85" hidden="false" customHeight="true" outlineLevel="0" collapsed="false">
      <c r="A305" s="8" t="str">
        <f aca="false">A293</f>
        <v>Kacper</v>
      </c>
      <c r="B305" s="109" t="str">
        <f aca="false">B293</f>
        <v>Sprzedawca</v>
      </c>
      <c r="C305" s="96" t="n">
        <f aca="false">C293-F305</f>
        <v>160</v>
      </c>
      <c r="D305" s="95" t="n">
        <f aca="false">Grafik_Wrzesień!AJ40</f>
        <v>0</v>
      </c>
      <c r="E305" s="95" t="n">
        <f aca="false">Grafik_Wrzesień!AK40</f>
        <v>0</v>
      </c>
      <c r="F305" s="95" t="n">
        <f aca="false">E305-D305</f>
        <v>0</v>
      </c>
      <c r="G305" s="100"/>
      <c r="H305" s="100"/>
      <c r="I305" s="100"/>
      <c r="J305" s="100"/>
      <c r="K305" s="100"/>
      <c r="L305" s="100"/>
      <c r="M305" s="100"/>
      <c r="N305" s="100"/>
      <c r="O305" s="100"/>
      <c r="P305" s="100"/>
      <c r="Q305" s="100"/>
      <c r="R305" s="100"/>
      <c r="S305" s="100" t="s">
        <v>80</v>
      </c>
      <c r="T305" s="126"/>
    </row>
    <row r="306" customFormat="false" ht="14.85" hidden="false" customHeight="true" outlineLevel="0" collapsed="false">
      <c r="D306" s="0"/>
      <c r="E306" s="0"/>
      <c r="T306" s="127"/>
    </row>
    <row r="307" customFormat="false" ht="35.65" hidden="false" customHeight="true" outlineLevel="0" collapsed="false">
      <c r="A307" s="82" t="str">
        <f aca="false">Grafik_Lipiec!B41</f>
        <v>czwartek</v>
      </c>
      <c r="B307" s="83" t="n">
        <f aca="false">Grafik_Lipiec!C41</f>
        <v>26</v>
      </c>
      <c r="C307" s="82" t="s">
        <v>61</v>
      </c>
      <c r="D307" s="82" t="s">
        <v>62</v>
      </c>
      <c r="E307" s="82"/>
      <c r="F307" s="82" t="s">
        <v>63</v>
      </c>
      <c r="G307" s="84" t="str">
        <f aca="false">G295</f>
        <v>Przesunięcia
Przychodzące</v>
      </c>
      <c r="H307" s="84" t="str">
        <f aca="false">H295</f>
        <v>Przesunięcia
Wychodzące</v>
      </c>
      <c r="I307" s="84" t="str">
        <f aca="false">I295</f>
        <v>Merch
(układ. gablot)</v>
      </c>
      <c r="J307" s="84" t="str">
        <f aca="false">J295</f>
        <v>Czyszczenie strefy
(porządki)</v>
      </c>
      <c r="K307" s="84" t="str">
        <f aca="false">K295</f>
        <v>Metki</v>
      </c>
      <c r="L307" s="84" t="str">
        <f aca="false">L295</f>
        <v>Merch
Przychodzący</v>
      </c>
      <c r="M307" s="84" t="str">
        <f aca="false">M295</f>
        <v>Serwis,
Pick-up</v>
      </c>
      <c r="N307" s="84" t="str">
        <f aca="false">N295</f>
        <v>Maile</v>
      </c>
      <c r="O307" s="84" t="str">
        <f aca="false">O295</f>
        <v>Analizy</v>
      </c>
      <c r="P307" s="84" t="str">
        <f aca="false">P295</f>
        <v>Magazyn</v>
      </c>
      <c r="Q307" s="84" t="str">
        <f aca="false">Q295</f>
        <v>Inkaso,
Dokumenty</v>
      </c>
      <c r="R307" s="84" t="str">
        <f aca="false">R295</f>
        <v>Zamknięcie
Dnia</v>
      </c>
      <c r="S307" s="84" t="str">
        <f aca="false">S295</f>
        <v>Syt. Aw.</v>
      </c>
      <c r="T307" s="87" t="s">
        <v>16</v>
      </c>
    </row>
    <row r="308" customFormat="false" ht="14.85" hidden="false" customHeight="true" outlineLevel="0" collapsed="false">
      <c r="A308" s="89" t="s">
        <v>76</v>
      </c>
      <c r="B308" s="89" t="s">
        <v>77</v>
      </c>
      <c r="C308" s="89"/>
      <c r="D308" s="89" t="s">
        <v>78</v>
      </c>
      <c r="E308" s="89" t="s">
        <v>79</v>
      </c>
      <c r="F308" s="89"/>
      <c r="G308" s="105"/>
      <c r="H308" s="105"/>
      <c r="I308" s="105"/>
      <c r="J308" s="106"/>
      <c r="K308" s="105"/>
      <c r="L308" s="89"/>
      <c r="M308" s="105"/>
      <c r="N308" s="105"/>
      <c r="O308" s="105"/>
      <c r="P308" s="105"/>
      <c r="Q308" s="105"/>
      <c r="R308" s="105"/>
      <c r="S308" s="107"/>
      <c r="T308" s="128"/>
    </row>
    <row r="309" customFormat="false" ht="14.85" hidden="false" customHeight="true" outlineLevel="0" collapsed="false">
      <c r="A309" s="8" t="str">
        <f aca="false">A297</f>
        <v>Tomasz</v>
      </c>
      <c r="B309" s="109" t="str">
        <f aca="false">B297</f>
        <v>Kierownik</v>
      </c>
      <c r="C309" s="96" t="n">
        <f aca="false">C297-F309</f>
        <v>160</v>
      </c>
      <c r="D309" s="95" t="n">
        <f aca="false">Grafik_Wrzesień!D41</f>
        <v>0</v>
      </c>
      <c r="E309" s="110" t="n">
        <f aca="false">Grafik_Wrzesień!E41</f>
        <v>0</v>
      </c>
      <c r="F309" s="95" t="n">
        <f aca="false">E309-D309</f>
        <v>0</v>
      </c>
      <c r="G309" s="100"/>
      <c r="H309" s="100"/>
      <c r="I309" s="100"/>
      <c r="J309" s="100"/>
      <c r="K309" s="100"/>
      <c r="L309" s="100"/>
      <c r="M309" s="100"/>
      <c r="N309" s="100"/>
      <c r="O309" s="100"/>
      <c r="P309" s="100"/>
      <c r="Q309" s="100"/>
      <c r="R309" s="100"/>
      <c r="S309" s="100" t="s">
        <v>80</v>
      </c>
      <c r="T309" s="126"/>
    </row>
    <row r="310" customFormat="false" ht="14.85" hidden="false" customHeight="true" outlineLevel="0" collapsed="false">
      <c r="A310" s="8" t="str">
        <f aca="false">A298</f>
        <v>Adrian</v>
      </c>
      <c r="B310" s="109" t="str">
        <f aca="false">B298</f>
        <v>Zastępca</v>
      </c>
      <c r="C310" s="96" t="n">
        <f aca="false">C298-F310</f>
        <v>160</v>
      </c>
      <c r="D310" s="95" t="n">
        <f aca="false">Grafik_Wrzesień!H41</f>
        <v>0</v>
      </c>
      <c r="E310" s="110" t="n">
        <f aca="false">Grafik_Wrzesień!I41</f>
        <v>0</v>
      </c>
      <c r="F310" s="95" t="n">
        <f aca="false">E310-D310</f>
        <v>0</v>
      </c>
      <c r="G310" s="100"/>
      <c r="H310" s="100"/>
      <c r="I310" s="100"/>
      <c r="J310" s="100"/>
      <c r="K310" s="100"/>
      <c r="L310" s="100"/>
      <c r="M310" s="100"/>
      <c r="N310" s="100"/>
      <c r="O310" s="100"/>
      <c r="P310" s="100"/>
      <c r="Q310" s="100"/>
      <c r="R310" s="100"/>
      <c r="S310" s="100" t="s">
        <v>80</v>
      </c>
      <c r="T310" s="126"/>
    </row>
    <row r="311" customFormat="false" ht="14.85" hidden="false" customHeight="true" outlineLevel="0" collapsed="false">
      <c r="A311" s="8" t="str">
        <f aca="false">A299</f>
        <v>Damian</v>
      </c>
      <c r="B311" s="109" t="str">
        <f aca="false">B299</f>
        <v>Sprzedawca</v>
      </c>
      <c r="C311" s="96" t="n">
        <f aca="false">C299-F311</f>
        <v>160</v>
      </c>
      <c r="D311" s="95" t="n">
        <f aca="false">Grafik_Wrzesień!L41</f>
        <v>0</v>
      </c>
      <c r="E311" s="110" t="n">
        <f aca="false">Grafik_Wrzesień!M41</f>
        <v>0</v>
      </c>
      <c r="F311" s="95" t="n">
        <f aca="false">E311-D311</f>
        <v>0</v>
      </c>
      <c r="G311" s="100"/>
      <c r="H311" s="100"/>
      <c r="I311" s="100"/>
      <c r="J311" s="100"/>
      <c r="K311" s="100"/>
      <c r="L311" s="100"/>
      <c r="M311" s="100"/>
      <c r="N311" s="100"/>
      <c r="O311" s="100"/>
      <c r="P311" s="100"/>
      <c r="Q311" s="100"/>
      <c r="R311" s="100"/>
      <c r="S311" s="100" t="s">
        <v>80</v>
      </c>
      <c r="T311" s="126"/>
    </row>
    <row r="312" customFormat="false" ht="14.85" hidden="false" customHeight="true" outlineLevel="0" collapsed="false">
      <c r="A312" s="8" t="str">
        <f aca="false">A300</f>
        <v>Michał</v>
      </c>
      <c r="B312" s="109" t="str">
        <f aca="false">B300</f>
        <v>Sprzedawca</v>
      </c>
      <c r="C312" s="96" t="n">
        <f aca="false">C300-F312</f>
        <v>160</v>
      </c>
      <c r="D312" s="95" t="n">
        <f aca="false">Grafik_Wrzesień!P41</f>
        <v>0</v>
      </c>
      <c r="E312" s="110" t="n">
        <f aca="false">Grafik_Wrzesień!Q41</f>
        <v>0</v>
      </c>
      <c r="F312" s="95" t="n">
        <f aca="false">E312-D312</f>
        <v>0</v>
      </c>
      <c r="G312" s="100"/>
      <c r="H312" s="100"/>
      <c r="I312" s="100"/>
      <c r="J312" s="100"/>
      <c r="K312" s="100"/>
      <c r="L312" s="100"/>
      <c r="M312" s="100"/>
      <c r="N312" s="100"/>
      <c r="O312" s="100"/>
      <c r="P312" s="100"/>
      <c r="Q312" s="100"/>
      <c r="R312" s="100"/>
      <c r="S312" s="100" t="s">
        <v>80</v>
      </c>
      <c r="T312" s="126"/>
    </row>
    <row r="313" customFormat="false" ht="14.85" hidden="false" customHeight="true" outlineLevel="0" collapsed="false">
      <c r="A313" s="8" t="str">
        <f aca="false">A301</f>
        <v>Radosław</v>
      </c>
      <c r="B313" s="109" t="str">
        <f aca="false">B301</f>
        <v>Sprzedawca</v>
      </c>
      <c r="C313" s="96" t="n">
        <f aca="false">C301-F313</f>
        <v>160</v>
      </c>
      <c r="D313" s="95" t="n">
        <f aca="false">Grafik_Wrzesień!T41</f>
        <v>0</v>
      </c>
      <c r="E313" s="110" t="n">
        <f aca="false">Grafik_Wrzesień!U41</f>
        <v>0</v>
      </c>
      <c r="F313" s="95" t="n">
        <f aca="false">E313-D313</f>
        <v>0</v>
      </c>
      <c r="G313" s="100"/>
      <c r="H313" s="100"/>
      <c r="I313" s="100"/>
      <c r="J313" s="100"/>
      <c r="K313" s="100"/>
      <c r="L313" s="100"/>
      <c r="M313" s="100"/>
      <c r="N313" s="100"/>
      <c r="O313" s="100"/>
      <c r="P313" s="100"/>
      <c r="Q313" s="100"/>
      <c r="R313" s="100"/>
      <c r="S313" s="100" t="s">
        <v>80</v>
      </c>
      <c r="T313" s="126"/>
    </row>
    <row r="314" customFormat="false" ht="14.85" hidden="false" customHeight="true" outlineLevel="0" collapsed="false">
      <c r="A314" s="8" t="str">
        <f aca="false">A302</f>
        <v>Jakub</v>
      </c>
      <c r="B314" s="109" t="str">
        <f aca="false">B302</f>
        <v>Sprzedawca</v>
      </c>
      <c r="C314" s="96" t="n">
        <f aca="false">C302-F314</f>
        <v>160</v>
      </c>
      <c r="D314" s="95" t="n">
        <f aca="false">Grafik_Wrzesień!X41</f>
        <v>0</v>
      </c>
      <c r="E314" s="110" t="n">
        <f aca="false">Grafik_Wrzesień!Y41</f>
        <v>0</v>
      </c>
      <c r="F314" s="95" t="n">
        <f aca="false">E314-D314</f>
        <v>0</v>
      </c>
      <c r="G314" s="100"/>
      <c r="H314" s="100"/>
      <c r="I314" s="100"/>
      <c r="J314" s="100"/>
      <c r="K314" s="100"/>
      <c r="L314" s="100"/>
      <c r="M314" s="100"/>
      <c r="N314" s="100"/>
      <c r="O314" s="100"/>
      <c r="P314" s="100"/>
      <c r="Q314" s="100"/>
      <c r="R314" s="100"/>
      <c r="S314" s="100" t="s">
        <v>80</v>
      </c>
      <c r="T314" s="126"/>
    </row>
    <row r="315" customFormat="false" ht="14.85" hidden="false" customHeight="true" outlineLevel="0" collapsed="false">
      <c r="A315" s="8" t="str">
        <f aca="false">A303</f>
        <v>Adrian</v>
      </c>
      <c r="B315" s="109" t="str">
        <f aca="false">B303</f>
        <v>Sprzedawca</v>
      </c>
      <c r="C315" s="96" t="n">
        <f aca="false">C303-F315</f>
        <v>160</v>
      </c>
      <c r="D315" s="95" t="n">
        <f aca="false">Grafik_Wrzesień!AB41</f>
        <v>0</v>
      </c>
      <c r="E315" s="110" t="n">
        <f aca="false">Grafik_Wrzesień!AC41</f>
        <v>0</v>
      </c>
      <c r="F315" s="95" t="n">
        <f aca="false">E315-D315</f>
        <v>0</v>
      </c>
      <c r="G315" s="100"/>
      <c r="H315" s="100"/>
      <c r="I315" s="100"/>
      <c r="J315" s="100"/>
      <c r="K315" s="100"/>
      <c r="L315" s="100"/>
      <c r="M315" s="100"/>
      <c r="N315" s="100"/>
      <c r="O315" s="100"/>
      <c r="P315" s="100"/>
      <c r="Q315" s="100"/>
      <c r="R315" s="100"/>
      <c r="S315" s="100" t="s">
        <v>80</v>
      </c>
      <c r="T315" s="126"/>
    </row>
    <row r="316" customFormat="false" ht="14.85" hidden="false" customHeight="true" outlineLevel="0" collapsed="false">
      <c r="A316" s="8" t="str">
        <f aca="false">A304</f>
        <v>Radosław</v>
      </c>
      <c r="B316" s="109" t="str">
        <f aca="false">B304</f>
        <v>Sprzedawca</v>
      </c>
      <c r="C316" s="96" t="n">
        <f aca="false">C304-F316</f>
        <v>160</v>
      </c>
      <c r="D316" s="95" t="n">
        <f aca="false">Grafik_Wrzesień!AF41</f>
        <v>0</v>
      </c>
      <c r="E316" s="95" t="n">
        <f aca="false">Grafik_Wrzesień!AG41</f>
        <v>0</v>
      </c>
      <c r="F316" s="95" t="n">
        <f aca="false">E316-D316</f>
        <v>0</v>
      </c>
      <c r="G316" s="100"/>
      <c r="H316" s="100"/>
      <c r="I316" s="100"/>
      <c r="J316" s="100"/>
      <c r="K316" s="100"/>
      <c r="L316" s="100"/>
      <c r="M316" s="100"/>
      <c r="N316" s="100"/>
      <c r="O316" s="100"/>
      <c r="P316" s="100"/>
      <c r="Q316" s="100"/>
      <c r="R316" s="100"/>
      <c r="S316" s="100" t="s">
        <v>80</v>
      </c>
      <c r="T316" s="126"/>
    </row>
    <row r="317" customFormat="false" ht="14.85" hidden="false" customHeight="true" outlineLevel="0" collapsed="false">
      <c r="A317" s="8" t="str">
        <f aca="false">A305</f>
        <v>Kacper</v>
      </c>
      <c r="B317" s="109" t="str">
        <f aca="false">B305</f>
        <v>Sprzedawca</v>
      </c>
      <c r="C317" s="96" t="n">
        <f aca="false">C305-F317</f>
        <v>160</v>
      </c>
      <c r="D317" s="95" t="n">
        <f aca="false">Grafik_Wrzesień!AJ41</f>
        <v>0</v>
      </c>
      <c r="E317" s="95" t="n">
        <f aca="false">Grafik_Wrzesień!AK41</f>
        <v>0</v>
      </c>
      <c r="F317" s="95" t="n">
        <f aca="false">E317-D317</f>
        <v>0</v>
      </c>
      <c r="G317" s="100"/>
      <c r="H317" s="100"/>
      <c r="I317" s="100"/>
      <c r="J317" s="100"/>
      <c r="K317" s="100"/>
      <c r="L317" s="100"/>
      <c r="M317" s="100"/>
      <c r="N317" s="100"/>
      <c r="O317" s="100"/>
      <c r="P317" s="100"/>
      <c r="Q317" s="100"/>
      <c r="R317" s="100"/>
      <c r="S317" s="100" t="s">
        <v>80</v>
      </c>
      <c r="T317" s="126"/>
    </row>
    <row r="318" customFormat="false" ht="14.85" hidden="false" customHeight="true" outlineLevel="0" collapsed="false">
      <c r="D318" s="0"/>
      <c r="E318" s="0"/>
      <c r="T318" s="127"/>
    </row>
    <row r="319" customFormat="false" ht="35.65" hidden="false" customHeight="true" outlineLevel="0" collapsed="false">
      <c r="A319" s="82" t="str">
        <f aca="false">Grafik_Lipiec!B42</f>
        <v>piątek</v>
      </c>
      <c r="B319" s="83" t="n">
        <f aca="false">Grafik_Lipiec!C42</f>
        <v>27</v>
      </c>
      <c r="C319" s="82" t="s">
        <v>61</v>
      </c>
      <c r="D319" s="82" t="s">
        <v>62</v>
      </c>
      <c r="E319" s="82"/>
      <c r="F319" s="82" t="s">
        <v>63</v>
      </c>
      <c r="G319" s="84" t="str">
        <f aca="false">G307</f>
        <v>Przesunięcia
Przychodzące</v>
      </c>
      <c r="H319" s="84" t="str">
        <f aca="false">H307</f>
        <v>Przesunięcia
Wychodzące</v>
      </c>
      <c r="I319" s="84" t="str">
        <f aca="false">I307</f>
        <v>Merch
(układ. gablot)</v>
      </c>
      <c r="J319" s="84" t="str">
        <f aca="false">J307</f>
        <v>Czyszczenie strefy
(porządki)</v>
      </c>
      <c r="K319" s="84" t="str">
        <f aca="false">K307</f>
        <v>Metki</v>
      </c>
      <c r="L319" s="84" t="str">
        <f aca="false">L307</f>
        <v>Merch
Przychodzący</v>
      </c>
      <c r="M319" s="84" t="str">
        <f aca="false">M307</f>
        <v>Serwis,
Pick-up</v>
      </c>
      <c r="N319" s="84" t="str">
        <f aca="false">N307</f>
        <v>Maile</v>
      </c>
      <c r="O319" s="84" t="str">
        <f aca="false">O307</f>
        <v>Analizy</v>
      </c>
      <c r="P319" s="84" t="str">
        <f aca="false">P307</f>
        <v>Magazyn</v>
      </c>
      <c r="Q319" s="84" t="str">
        <f aca="false">Q307</f>
        <v>Inkaso,
Dokumenty</v>
      </c>
      <c r="R319" s="84" t="str">
        <f aca="false">R307</f>
        <v>Zamknięcie
Dnia</v>
      </c>
      <c r="S319" s="84" t="str">
        <f aca="false">S307</f>
        <v>Syt. Aw.</v>
      </c>
      <c r="T319" s="87" t="s">
        <v>16</v>
      </c>
    </row>
    <row r="320" customFormat="false" ht="14.85" hidden="false" customHeight="true" outlineLevel="0" collapsed="false">
      <c r="A320" s="89" t="s">
        <v>76</v>
      </c>
      <c r="B320" s="89" t="s">
        <v>77</v>
      </c>
      <c r="C320" s="89"/>
      <c r="D320" s="89" t="s">
        <v>78</v>
      </c>
      <c r="E320" s="89" t="s">
        <v>79</v>
      </c>
      <c r="F320" s="89"/>
      <c r="G320" s="105"/>
      <c r="H320" s="105"/>
      <c r="I320" s="105"/>
      <c r="J320" s="106"/>
      <c r="K320" s="105"/>
      <c r="L320" s="89"/>
      <c r="M320" s="105"/>
      <c r="N320" s="105"/>
      <c r="O320" s="105"/>
      <c r="P320" s="105"/>
      <c r="Q320" s="105"/>
      <c r="R320" s="105"/>
      <c r="S320" s="107"/>
      <c r="T320" s="128"/>
    </row>
    <row r="321" customFormat="false" ht="14.85" hidden="false" customHeight="true" outlineLevel="0" collapsed="false">
      <c r="A321" s="8" t="str">
        <f aca="false">A309</f>
        <v>Tomasz</v>
      </c>
      <c r="B321" s="109" t="str">
        <f aca="false">B309</f>
        <v>Kierownik</v>
      </c>
      <c r="C321" s="96" t="n">
        <f aca="false">C309-F321</f>
        <v>160</v>
      </c>
      <c r="D321" s="95" t="n">
        <f aca="false">Grafik_Wrzesień!D42</f>
        <v>0</v>
      </c>
      <c r="E321" s="110" t="n">
        <f aca="false">Grafik_Wrzesień!E42</f>
        <v>0</v>
      </c>
      <c r="F321" s="95" t="n">
        <f aca="false">E321-D321</f>
        <v>0</v>
      </c>
      <c r="G321" s="100"/>
      <c r="H321" s="100"/>
      <c r="I321" s="100"/>
      <c r="J321" s="100"/>
      <c r="K321" s="100"/>
      <c r="L321" s="100"/>
      <c r="M321" s="100"/>
      <c r="N321" s="100"/>
      <c r="O321" s="100"/>
      <c r="P321" s="100"/>
      <c r="Q321" s="100"/>
      <c r="R321" s="100"/>
      <c r="S321" s="100" t="s">
        <v>80</v>
      </c>
      <c r="T321" s="126"/>
    </row>
    <row r="322" customFormat="false" ht="14.85" hidden="false" customHeight="true" outlineLevel="0" collapsed="false">
      <c r="A322" s="8" t="str">
        <f aca="false">A310</f>
        <v>Adrian</v>
      </c>
      <c r="B322" s="109" t="str">
        <f aca="false">B310</f>
        <v>Zastępca</v>
      </c>
      <c r="C322" s="96" t="n">
        <f aca="false">C310-F322</f>
        <v>160</v>
      </c>
      <c r="D322" s="95" t="n">
        <f aca="false">Grafik_Wrzesień!H42</f>
        <v>0</v>
      </c>
      <c r="E322" s="110" t="n">
        <f aca="false">Grafik_Wrzesień!I42</f>
        <v>0</v>
      </c>
      <c r="F322" s="95" t="n">
        <f aca="false">E322-D322</f>
        <v>0</v>
      </c>
      <c r="G322" s="100"/>
      <c r="H322" s="100"/>
      <c r="I322" s="100"/>
      <c r="J322" s="100"/>
      <c r="K322" s="100"/>
      <c r="L322" s="100"/>
      <c r="M322" s="100"/>
      <c r="N322" s="100"/>
      <c r="O322" s="100"/>
      <c r="P322" s="100"/>
      <c r="Q322" s="100"/>
      <c r="R322" s="100"/>
      <c r="S322" s="100" t="s">
        <v>80</v>
      </c>
      <c r="T322" s="126"/>
    </row>
    <row r="323" customFormat="false" ht="14.85" hidden="false" customHeight="true" outlineLevel="0" collapsed="false">
      <c r="A323" s="8" t="str">
        <f aca="false">A311</f>
        <v>Damian</v>
      </c>
      <c r="B323" s="109" t="str">
        <f aca="false">B311</f>
        <v>Sprzedawca</v>
      </c>
      <c r="C323" s="96" t="n">
        <f aca="false">C311-F323</f>
        <v>160</v>
      </c>
      <c r="D323" s="95" t="n">
        <f aca="false">Grafik_Wrzesień!L42</f>
        <v>0</v>
      </c>
      <c r="E323" s="110" t="n">
        <f aca="false">Grafik_Wrzesień!M42</f>
        <v>0</v>
      </c>
      <c r="F323" s="95" t="n">
        <f aca="false">E323-D323</f>
        <v>0</v>
      </c>
      <c r="G323" s="100"/>
      <c r="H323" s="100"/>
      <c r="I323" s="100"/>
      <c r="J323" s="100"/>
      <c r="K323" s="100"/>
      <c r="L323" s="100"/>
      <c r="M323" s="100"/>
      <c r="N323" s="100"/>
      <c r="O323" s="100"/>
      <c r="P323" s="100"/>
      <c r="Q323" s="100"/>
      <c r="R323" s="100"/>
      <c r="S323" s="100" t="s">
        <v>80</v>
      </c>
      <c r="T323" s="126"/>
    </row>
    <row r="324" customFormat="false" ht="14.85" hidden="false" customHeight="true" outlineLevel="0" collapsed="false">
      <c r="A324" s="8" t="str">
        <f aca="false">A312</f>
        <v>Michał</v>
      </c>
      <c r="B324" s="109" t="str">
        <f aca="false">B312</f>
        <v>Sprzedawca</v>
      </c>
      <c r="C324" s="96" t="n">
        <f aca="false">C312-F324</f>
        <v>160</v>
      </c>
      <c r="D324" s="95" t="n">
        <f aca="false">Grafik_Wrzesień!P42</f>
        <v>0</v>
      </c>
      <c r="E324" s="110" t="n">
        <f aca="false">Grafik_Wrzesień!Q42</f>
        <v>0</v>
      </c>
      <c r="F324" s="95" t="n">
        <f aca="false">E324-D324</f>
        <v>0</v>
      </c>
      <c r="G324" s="100"/>
      <c r="H324" s="100"/>
      <c r="I324" s="100"/>
      <c r="J324" s="100"/>
      <c r="K324" s="100"/>
      <c r="L324" s="100"/>
      <c r="M324" s="100"/>
      <c r="N324" s="100"/>
      <c r="O324" s="100"/>
      <c r="P324" s="100"/>
      <c r="Q324" s="100"/>
      <c r="R324" s="100"/>
      <c r="S324" s="100" t="s">
        <v>80</v>
      </c>
      <c r="T324" s="126"/>
    </row>
    <row r="325" customFormat="false" ht="14.85" hidden="false" customHeight="true" outlineLevel="0" collapsed="false">
      <c r="A325" s="8" t="str">
        <f aca="false">A313</f>
        <v>Radosław</v>
      </c>
      <c r="B325" s="109" t="str">
        <f aca="false">B313</f>
        <v>Sprzedawca</v>
      </c>
      <c r="C325" s="96" t="n">
        <f aca="false">C313-F325</f>
        <v>160</v>
      </c>
      <c r="D325" s="95" t="n">
        <f aca="false">Grafik_Wrzesień!T42</f>
        <v>0</v>
      </c>
      <c r="E325" s="110" t="n">
        <f aca="false">Grafik_Wrzesień!U42</f>
        <v>0</v>
      </c>
      <c r="F325" s="95" t="n">
        <f aca="false">E325-D325</f>
        <v>0</v>
      </c>
      <c r="G325" s="100"/>
      <c r="H325" s="100"/>
      <c r="I325" s="100"/>
      <c r="J325" s="100"/>
      <c r="K325" s="100"/>
      <c r="L325" s="100"/>
      <c r="M325" s="100"/>
      <c r="N325" s="100"/>
      <c r="O325" s="100"/>
      <c r="P325" s="100"/>
      <c r="Q325" s="100"/>
      <c r="R325" s="100"/>
      <c r="S325" s="100" t="s">
        <v>80</v>
      </c>
      <c r="T325" s="126"/>
    </row>
    <row r="326" customFormat="false" ht="14.85" hidden="false" customHeight="true" outlineLevel="0" collapsed="false">
      <c r="A326" s="8" t="str">
        <f aca="false">A314</f>
        <v>Jakub</v>
      </c>
      <c r="B326" s="109" t="str">
        <f aca="false">B314</f>
        <v>Sprzedawca</v>
      </c>
      <c r="C326" s="96" t="n">
        <f aca="false">C314-F326</f>
        <v>160</v>
      </c>
      <c r="D326" s="95" t="n">
        <f aca="false">Grafik_Wrzesień!X42</f>
        <v>0</v>
      </c>
      <c r="E326" s="110" t="n">
        <f aca="false">Grafik_Wrzesień!Y42</f>
        <v>0</v>
      </c>
      <c r="F326" s="95" t="n">
        <f aca="false">E326-D326</f>
        <v>0</v>
      </c>
      <c r="G326" s="100"/>
      <c r="H326" s="100"/>
      <c r="I326" s="100"/>
      <c r="J326" s="100"/>
      <c r="K326" s="100"/>
      <c r="L326" s="100"/>
      <c r="M326" s="100"/>
      <c r="N326" s="100"/>
      <c r="O326" s="100"/>
      <c r="P326" s="100"/>
      <c r="Q326" s="100"/>
      <c r="R326" s="100"/>
      <c r="S326" s="100" t="s">
        <v>80</v>
      </c>
      <c r="T326" s="126"/>
    </row>
    <row r="327" customFormat="false" ht="14.85" hidden="false" customHeight="true" outlineLevel="0" collapsed="false">
      <c r="A327" s="8" t="str">
        <f aca="false">A315</f>
        <v>Adrian</v>
      </c>
      <c r="B327" s="109" t="str">
        <f aca="false">B315</f>
        <v>Sprzedawca</v>
      </c>
      <c r="C327" s="96" t="n">
        <f aca="false">C315-F327</f>
        <v>160</v>
      </c>
      <c r="D327" s="95" t="n">
        <f aca="false">Grafik_Wrzesień!AB42</f>
        <v>0</v>
      </c>
      <c r="E327" s="110" t="n">
        <f aca="false">Grafik_Wrzesień!AC42</f>
        <v>0</v>
      </c>
      <c r="F327" s="95" t="n">
        <f aca="false">E327-D327</f>
        <v>0</v>
      </c>
      <c r="G327" s="100"/>
      <c r="H327" s="100"/>
      <c r="I327" s="100"/>
      <c r="J327" s="100"/>
      <c r="K327" s="100"/>
      <c r="L327" s="100"/>
      <c r="M327" s="100"/>
      <c r="N327" s="100"/>
      <c r="O327" s="100"/>
      <c r="P327" s="100"/>
      <c r="Q327" s="100"/>
      <c r="R327" s="100"/>
      <c r="S327" s="100" t="s">
        <v>80</v>
      </c>
      <c r="T327" s="126"/>
    </row>
    <row r="328" customFormat="false" ht="14.85" hidden="false" customHeight="true" outlineLevel="0" collapsed="false">
      <c r="A328" s="8" t="str">
        <f aca="false">A316</f>
        <v>Radosław</v>
      </c>
      <c r="B328" s="109" t="str">
        <f aca="false">B316</f>
        <v>Sprzedawca</v>
      </c>
      <c r="C328" s="96" t="n">
        <f aca="false">C316-F328</f>
        <v>160</v>
      </c>
      <c r="D328" s="95" t="n">
        <f aca="false">Grafik_Wrzesień!AF42</f>
        <v>0</v>
      </c>
      <c r="E328" s="95" t="n">
        <f aca="false">Grafik_Wrzesień!AG42</f>
        <v>0</v>
      </c>
      <c r="F328" s="95" t="n">
        <f aca="false">E328-D328</f>
        <v>0</v>
      </c>
      <c r="G328" s="100"/>
      <c r="H328" s="100"/>
      <c r="I328" s="100"/>
      <c r="J328" s="100"/>
      <c r="K328" s="100"/>
      <c r="L328" s="100"/>
      <c r="M328" s="100"/>
      <c r="N328" s="100"/>
      <c r="O328" s="100"/>
      <c r="P328" s="100"/>
      <c r="Q328" s="100"/>
      <c r="R328" s="100"/>
      <c r="S328" s="100" t="s">
        <v>80</v>
      </c>
      <c r="T328" s="126"/>
    </row>
    <row r="329" customFormat="false" ht="14.85" hidden="false" customHeight="true" outlineLevel="0" collapsed="false">
      <c r="A329" s="8" t="str">
        <f aca="false">A317</f>
        <v>Kacper</v>
      </c>
      <c r="B329" s="109" t="str">
        <f aca="false">B317</f>
        <v>Sprzedawca</v>
      </c>
      <c r="C329" s="96" t="n">
        <f aca="false">C317-F329</f>
        <v>160</v>
      </c>
      <c r="D329" s="95" t="n">
        <f aca="false">Grafik_Wrzesień!AJ42</f>
        <v>0</v>
      </c>
      <c r="E329" s="95" t="n">
        <f aca="false">Grafik_Wrzesień!AK42</f>
        <v>0</v>
      </c>
      <c r="F329" s="95" t="n">
        <f aca="false">E329-D329</f>
        <v>0</v>
      </c>
      <c r="G329" s="100"/>
      <c r="H329" s="100"/>
      <c r="I329" s="100"/>
      <c r="J329" s="100"/>
      <c r="K329" s="100"/>
      <c r="L329" s="100"/>
      <c r="M329" s="100"/>
      <c r="N329" s="100"/>
      <c r="O329" s="100"/>
      <c r="P329" s="100"/>
      <c r="Q329" s="100"/>
      <c r="R329" s="100"/>
      <c r="S329" s="100" t="s">
        <v>80</v>
      </c>
      <c r="T329" s="126"/>
    </row>
    <row r="330" customFormat="false" ht="14.85" hidden="false" customHeight="true" outlineLevel="0" collapsed="false">
      <c r="D330" s="0"/>
      <c r="E330" s="0"/>
      <c r="T330" s="127"/>
    </row>
    <row r="331" customFormat="false" ht="35.65" hidden="false" customHeight="true" outlineLevel="0" collapsed="false">
      <c r="A331" s="83" t="str">
        <f aca="false">Grafik_Lipiec!B43</f>
        <v>sobota</v>
      </c>
      <c r="B331" s="83" t="n">
        <f aca="false">Grafik_Lipiec!C43</f>
        <v>28</v>
      </c>
      <c r="C331" s="82" t="s">
        <v>61</v>
      </c>
      <c r="D331" s="82" t="s">
        <v>62</v>
      </c>
      <c r="E331" s="82"/>
      <c r="F331" s="82" t="s">
        <v>63</v>
      </c>
      <c r="G331" s="84" t="str">
        <f aca="false">G319</f>
        <v>Przesunięcia
Przychodzące</v>
      </c>
      <c r="H331" s="84" t="str">
        <f aca="false">H319</f>
        <v>Przesunięcia
Wychodzące</v>
      </c>
      <c r="I331" s="84" t="str">
        <f aca="false">I319</f>
        <v>Merch
(układ. gablot)</v>
      </c>
      <c r="J331" s="84" t="str">
        <f aca="false">J319</f>
        <v>Czyszczenie strefy
(porządki)</v>
      </c>
      <c r="K331" s="84" t="str">
        <f aca="false">K319</f>
        <v>Metki</v>
      </c>
      <c r="L331" s="84" t="str">
        <f aca="false">L319</f>
        <v>Merch
Przychodzący</v>
      </c>
      <c r="M331" s="84" t="str">
        <f aca="false">M319</f>
        <v>Serwis,
Pick-up</v>
      </c>
      <c r="N331" s="84" t="str">
        <f aca="false">N319</f>
        <v>Maile</v>
      </c>
      <c r="O331" s="84" t="str">
        <f aca="false">O319</f>
        <v>Analizy</v>
      </c>
      <c r="P331" s="84" t="str">
        <f aca="false">P319</f>
        <v>Magazyn</v>
      </c>
      <c r="Q331" s="84" t="str">
        <f aca="false">Q319</f>
        <v>Inkaso,
Dokumenty</v>
      </c>
      <c r="R331" s="84" t="str">
        <f aca="false">R319</f>
        <v>Zamknięcie
Dnia</v>
      </c>
      <c r="S331" s="84" t="str">
        <f aca="false">S319</f>
        <v>Syt. Aw.</v>
      </c>
      <c r="T331" s="87" t="s">
        <v>16</v>
      </c>
    </row>
    <row r="332" customFormat="false" ht="14.85" hidden="false" customHeight="true" outlineLevel="0" collapsed="false">
      <c r="A332" s="89" t="s">
        <v>76</v>
      </c>
      <c r="B332" s="89" t="s">
        <v>77</v>
      </c>
      <c r="C332" s="89"/>
      <c r="D332" s="89" t="s">
        <v>78</v>
      </c>
      <c r="E332" s="89" t="s">
        <v>79</v>
      </c>
      <c r="F332" s="89"/>
      <c r="G332" s="105"/>
      <c r="H332" s="105"/>
      <c r="I332" s="105"/>
      <c r="J332" s="106"/>
      <c r="K332" s="105"/>
      <c r="L332" s="89"/>
      <c r="M332" s="105"/>
      <c r="N332" s="105"/>
      <c r="O332" s="105"/>
      <c r="P332" s="105"/>
      <c r="Q332" s="105"/>
      <c r="R332" s="105"/>
      <c r="S332" s="107"/>
      <c r="T332" s="128"/>
    </row>
    <row r="333" customFormat="false" ht="14.85" hidden="false" customHeight="true" outlineLevel="0" collapsed="false">
      <c r="A333" s="8" t="str">
        <f aca="false">A321</f>
        <v>Tomasz</v>
      </c>
      <c r="B333" s="109" t="str">
        <f aca="false">B321</f>
        <v>Kierownik</v>
      </c>
      <c r="C333" s="96" t="n">
        <f aca="false">C321-F333</f>
        <v>160</v>
      </c>
      <c r="D333" s="95" t="n">
        <f aca="false">Grafik_Wrzesień!D43</f>
        <v>0</v>
      </c>
      <c r="E333" s="110" t="n">
        <f aca="false">Grafik_Wrzesień!E43</f>
        <v>0</v>
      </c>
      <c r="F333" s="95" t="n">
        <f aca="false">E333-D333</f>
        <v>0</v>
      </c>
      <c r="G333" s="100"/>
      <c r="H333" s="100"/>
      <c r="I333" s="100"/>
      <c r="J333" s="100"/>
      <c r="K333" s="100"/>
      <c r="L333" s="100"/>
      <c r="M333" s="100"/>
      <c r="N333" s="100"/>
      <c r="O333" s="100"/>
      <c r="P333" s="100"/>
      <c r="Q333" s="100"/>
      <c r="R333" s="100"/>
      <c r="S333" s="100" t="s">
        <v>80</v>
      </c>
      <c r="T333" s="126"/>
    </row>
    <row r="334" customFormat="false" ht="14.85" hidden="false" customHeight="true" outlineLevel="0" collapsed="false">
      <c r="A334" s="8" t="str">
        <f aca="false">A322</f>
        <v>Adrian</v>
      </c>
      <c r="B334" s="109" t="str">
        <f aca="false">B322</f>
        <v>Zastępca</v>
      </c>
      <c r="C334" s="96" t="n">
        <f aca="false">C322-F334</f>
        <v>160</v>
      </c>
      <c r="D334" s="95" t="n">
        <f aca="false">Grafik_Wrzesień!H43</f>
        <v>0</v>
      </c>
      <c r="E334" s="110" t="n">
        <f aca="false">Grafik_Wrzesień!I43</f>
        <v>0</v>
      </c>
      <c r="F334" s="95" t="n">
        <f aca="false">E334-D334</f>
        <v>0</v>
      </c>
      <c r="G334" s="100"/>
      <c r="H334" s="100"/>
      <c r="I334" s="100"/>
      <c r="J334" s="100"/>
      <c r="K334" s="100"/>
      <c r="L334" s="100"/>
      <c r="M334" s="100"/>
      <c r="N334" s="100"/>
      <c r="O334" s="100"/>
      <c r="P334" s="100"/>
      <c r="Q334" s="100"/>
      <c r="R334" s="100"/>
      <c r="S334" s="100" t="s">
        <v>80</v>
      </c>
      <c r="T334" s="126"/>
    </row>
    <row r="335" customFormat="false" ht="14.85" hidden="false" customHeight="true" outlineLevel="0" collapsed="false">
      <c r="A335" s="8" t="str">
        <f aca="false">A323</f>
        <v>Damian</v>
      </c>
      <c r="B335" s="109" t="str">
        <f aca="false">B323</f>
        <v>Sprzedawca</v>
      </c>
      <c r="C335" s="96" t="n">
        <f aca="false">C323-F335</f>
        <v>160</v>
      </c>
      <c r="D335" s="95" t="n">
        <f aca="false">Grafik_Wrzesień!L43</f>
        <v>0</v>
      </c>
      <c r="E335" s="110" t="n">
        <f aca="false">Grafik_Wrzesień!M43</f>
        <v>0</v>
      </c>
      <c r="F335" s="95" t="n">
        <f aca="false">E335-D335</f>
        <v>0</v>
      </c>
      <c r="G335" s="100"/>
      <c r="H335" s="100"/>
      <c r="I335" s="100"/>
      <c r="J335" s="100"/>
      <c r="K335" s="100"/>
      <c r="L335" s="100"/>
      <c r="M335" s="100"/>
      <c r="N335" s="100"/>
      <c r="O335" s="100"/>
      <c r="P335" s="100"/>
      <c r="Q335" s="100"/>
      <c r="R335" s="100"/>
      <c r="S335" s="100" t="s">
        <v>80</v>
      </c>
      <c r="T335" s="126"/>
    </row>
    <row r="336" customFormat="false" ht="14.85" hidden="false" customHeight="true" outlineLevel="0" collapsed="false">
      <c r="A336" s="8" t="str">
        <f aca="false">A324</f>
        <v>Michał</v>
      </c>
      <c r="B336" s="109" t="str">
        <f aca="false">B324</f>
        <v>Sprzedawca</v>
      </c>
      <c r="C336" s="96" t="n">
        <f aca="false">C324-F336</f>
        <v>160</v>
      </c>
      <c r="D336" s="95" t="n">
        <f aca="false">Grafik_Wrzesień!P43</f>
        <v>0</v>
      </c>
      <c r="E336" s="110" t="n">
        <f aca="false">Grafik_Wrzesień!Q43</f>
        <v>0</v>
      </c>
      <c r="F336" s="95" t="n">
        <f aca="false">E336-D336</f>
        <v>0</v>
      </c>
      <c r="G336" s="100"/>
      <c r="H336" s="100"/>
      <c r="I336" s="100"/>
      <c r="J336" s="100"/>
      <c r="K336" s="100"/>
      <c r="L336" s="100"/>
      <c r="M336" s="100"/>
      <c r="N336" s="100"/>
      <c r="O336" s="100"/>
      <c r="P336" s="100"/>
      <c r="Q336" s="100"/>
      <c r="R336" s="100"/>
      <c r="S336" s="100" t="s">
        <v>80</v>
      </c>
      <c r="T336" s="126"/>
    </row>
    <row r="337" customFormat="false" ht="14.85" hidden="false" customHeight="true" outlineLevel="0" collapsed="false">
      <c r="A337" s="8" t="str">
        <f aca="false">A325</f>
        <v>Radosław</v>
      </c>
      <c r="B337" s="109" t="str">
        <f aca="false">B325</f>
        <v>Sprzedawca</v>
      </c>
      <c r="C337" s="96" t="n">
        <f aca="false">C325-F337</f>
        <v>160</v>
      </c>
      <c r="D337" s="95" t="n">
        <f aca="false">Grafik_Wrzesień!T43</f>
        <v>0</v>
      </c>
      <c r="E337" s="110" t="n">
        <f aca="false">Grafik_Wrzesień!U43</f>
        <v>0</v>
      </c>
      <c r="F337" s="95" t="n">
        <f aca="false">E337-D337</f>
        <v>0</v>
      </c>
      <c r="G337" s="100"/>
      <c r="H337" s="100"/>
      <c r="I337" s="100"/>
      <c r="J337" s="100"/>
      <c r="K337" s="100"/>
      <c r="L337" s="100"/>
      <c r="M337" s="100"/>
      <c r="N337" s="100"/>
      <c r="O337" s="100"/>
      <c r="P337" s="100"/>
      <c r="Q337" s="100"/>
      <c r="R337" s="100"/>
      <c r="S337" s="100" t="s">
        <v>80</v>
      </c>
      <c r="T337" s="126"/>
    </row>
    <row r="338" customFormat="false" ht="14.85" hidden="false" customHeight="true" outlineLevel="0" collapsed="false">
      <c r="A338" s="8" t="str">
        <f aca="false">A326</f>
        <v>Jakub</v>
      </c>
      <c r="B338" s="109" t="str">
        <f aca="false">B326</f>
        <v>Sprzedawca</v>
      </c>
      <c r="C338" s="96" t="n">
        <f aca="false">C326-F338</f>
        <v>160</v>
      </c>
      <c r="D338" s="95" t="n">
        <f aca="false">Grafik_Wrzesień!X43</f>
        <v>0</v>
      </c>
      <c r="E338" s="110" t="n">
        <f aca="false">Grafik_Wrzesień!Y43</f>
        <v>0</v>
      </c>
      <c r="F338" s="95" t="n">
        <f aca="false">E338-D338</f>
        <v>0</v>
      </c>
      <c r="G338" s="100"/>
      <c r="H338" s="100"/>
      <c r="I338" s="100"/>
      <c r="J338" s="100"/>
      <c r="K338" s="100"/>
      <c r="L338" s="100"/>
      <c r="M338" s="100"/>
      <c r="N338" s="100"/>
      <c r="O338" s="100"/>
      <c r="P338" s="100"/>
      <c r="Q338" s="100"/>
      <c r="R338" s="100"/>
      <c r="S338" s="100" t="s">
        <v>80</v>
      </c>
      <c r="T338" s="126"/>
    </row>
    <row r="339" customFormat="false" ht="14.85" hidden="false" customHeight="true" outlineLevel="0" collapsed="false">
      <c r="A339" s="8" t="str">
        <f aca="false">A327</f>
        <v>Adrian</v>
      </c>
      <c r="B339" s="109" t="str">
        <f aca="false">B327</f>
        <v>Sprzedawca</v>
      </c>
      <c r="C339" s="96" t="n">
        <f aca="false">C327-F339</f>
        <v>160</v>
      </c>
      <c r="D339" s="95" t="n">
        <f aca="false">Grafik_Wrzesień!AB43</f>
        <v>0</v>
      </c>
      <c r="E339" s="110" t="n">
        <f aca="false">Grafik_Wrzesień!AC43</f>
        <v>0</v>
      </c>
      <c r="F339" s="95" t="n">
        <f aca="false">E339-D339</f>
        <v>0</v>
      </c>
      <c r="G339" s="100"/>
      <c r="H339" s="100"/>
      <c r="I339" s="100"/>
      <c r="J339" s="100"/>
      <c r="K339" s="100"/>
      <c r="L339" s="100"/>
      <c r="M339" s="100"/>
      <c r="N339" s="100"/>
      <c r="O339" s="100"/>
      <c r="P339" s="100"/>
      <c r="Q339" s="100"/>
      <c r="R339" s="100"/>
      <c r="S339" s="100" t="s">
        <v>80</v>
      </c>
      <c r="T339" s="126"/>
    </row>
    <row r="340" customFormat="false" ht="14.85" hidden="false" customHeight="true" outlineLevel="0" collapsed="false">
      <c r="A340" s="8" t="str">
        <f aca="false">A328</f>
        <v>Radosław</v>
      </c>
      <c r="B340" s="109" t="str">
        <f aca="false">B328</f>
        <v>Sprzedawca</v>
      </c>
      <c r="C340" s="96" t="n">
        <f aca="false">C328-F340</f>
        <v>160</v>
      </c>
      <c r="D340" s="95" t="n">
        <f aca="false">Grafik_Wrzesień!AF43</f>
        <v>0</v>
      </c>
      <c r="E340" s="95" t="n">
        <f aca="false">Grafik_Wrzesień!AG43</f>
        <v>0</v>
      </c>
      <c r="F340" s="95" t="n">
        <f aca="false">E340-D340</f>
        <v>0</v>
      </c>
      <c r="G340" s="100"/>
      <c r="H340" s="100"/>
      <c r="I340" s="100"/>
      <c r="J340" s="100"/>
      <c r="K340" s="100"/>
      <c r="L340" s="100"/>
      <c r="M340" s="100"/>
      <c r="N340" s="100"/>
      <c r="O340" s="100"/>
      <c r="P340" s="100"/>
      <c r="Q340" s="100"/>
      <c r="R340" s="100"/>
      <c r="S340" s="100" t="s">
        <v>80</v>
      </c>
      <c r="T340" s="126"/>
    </row>
    <row r="341" customFormat="false" ht="14.85" hidden="false" customHeight="true" outlineLevel="0" collapsed="false">
      <c r="A341" s="8" t="str">
        <f aca="false">A329</f>
        <v>Kacper</v>
      </c>
      <c r="B341" s="109" t="str">
        <f aca="false">B329</f>
        <v>Sprzedawca</v>
      </c>
      <c r="C341" s="96" t="n">
        <f aca="false">C329-F341</f>
        <v>160</v>
      </c>
      <c r="D341" s="95" t="n">
        <f aca="false">Grafik_Wrzesień!AJ43</f>
        <v>0</v>
      </c>
      <c r="E341" s="95" t="n">
        <f aca="false">Grafik_Wrzesień!AK43</f>
        <v>0</v>
      </c>
      <c r="F341" s="95" t="n">
        <f aca="false">E341-D341</f>
        <v>0</v>
      </c>
      <c r="G341" s="100"/>
      <c r="H341" s="100"/>
      <c r="I341" s="100"/>
      <c r="J341" s="100"/>
      <c r="K341" s="100"/>
      <c r="L341" s="100"/>
      <c r="M341" s="100"/>
      <c r="N341" s="100"/>
      <c r="O341" s="100"/>
      <c r="P341" s="100"/>
      <c r="Q341" s="100"/>
      <c r="R341" s="100"/>
      <c r="S341" s="100" t="s">
        <v>80</v>
      </c>
      <c r="T341" s="126"/>
    </row>
    <row r="342" customFormat="false" ht="14.85" hidden="false" customHeight="true" outlineLevel="0" collapsed="false">
      <c r="D342" s="0"/>
      <c r="E342" s="0"/>
      <c r="T342" s="127"/>
    </row>
    <row r="343" customFormat="false" ht="35.65" hidden="false" customHeight="true" outlineLevel="0" collapsed="false">
      <c r="A343" s="83" t="str">
        <f aca="false">Grafik_Lipiec!B44</f>
        <v>niedziela</v>
      </c>
      <c r="B343" s="83" t="n">
        <f aca="false">Grafik_Lipiec!C44</f>
        <v>29</v>
      </c>
      <c r="C343" s="82" t="s">
        <v>61</v>
      </c>
      <c r="D343" s="82" t="s">
        <v>62</v>
      </c>
      <c r="E343" s="82"/>
      <c r="F343" s="82" t="s">
        <v>63</v>
      </c>
      <c r="G343" s="84" t="str">
        <f aca="false">G331</f>
        <v>Przesunięcia
Przychodzące</v>
      </c>
      <c r="H343" s="84" t="str">
        <f aca="false">H331</f>
        <v>Przesunięcia
Wychodzące</v>
      </c>
      <c r="I343" s="84" t="str">
        <f aca="false">I331</f>
        <v>Merch
(układ. gablot)</v>
      </c>
      <c r="J343" s="84" t="str">
        <f aca="false">J331</f>
        <v>Czyszczenie strefy
(porządki)</v>
      </c>
      <c r="K343" s="84" t="str">
        <f aca="false">K331</f>
        <v>Metki</v>
      </c>
      <c r="L343" s="84" t="str">
        <f aca="false">L331</f>
        <v>Merch
Przychodzący</v>
      </c>
      <c r="M343" s="84" t="str">
        <f aca="false">M331</f>
        <v>Serwis,
Pick-up</v>
      </c>
      <c r="N343" s="84" t="str">
        <f aca="false">N331</f>
        <v>Maile</v>
      </c>
      <c r="O343" s="84" t="str">
        <f aca="false">O331</f>
        <v>Analizy</v>
      </c>
      <c r="P343" s="84" t="str">
        <f aca="false">P331</f>
        <v>Magazyn</v>
      </c>
      <c r="Q343" s="84" t="str">
        <f aca="false">Q331</f>
        <v>Inkaso,
Dokumenty</v>
      </c>
      <c r="R343" s="84" t="str">
        <f aca="false">R331</f>
        <v>Zamknięcie
Dnia</v>
      </c>
      <c r="S343" s="84" t="str">
        <f aca="false">S331</f>
        <v>Syt. Aw.</v>
      </c>
      <c r="T343" s="87" t="s">
        <v>16</v>
      </c>
    </row>
    <row r="344" customFormat="false" ht="14.85" hidden="false" customHeight="true" outlineLevel="0" collapsed="false">
      <c r="A344" s="89" t="s">
        <v>76</v>
      </c>
      <c r="B344" s="89" t="s">
        <v>77</v>
      </c>
      <c r="C344" s="89"/>
      <c r="D344" s="89" t="s">
        <v>78</v>
      </c>
      <c r="E344" s="89" t="s">
        <v>79</v>
      </c>
      <c r="F344" s="89"/>
      <c r="G344" s="105"/>
      <c r="H344" s="105"/>
      <c r="I344" s="105"/>
      <c r="J344" s="106"/>
      <c r="K344" s="105"/>
      <c r="L344" s="89"/>
      <c r="M344" s="105"/>
      <c r="N344" s="105"/>
      <c r="O344" s="105"/>
      <c r="P344" s="105"/>
      <c r="Q344" s="105"/>
      <c r="R344" s="105"/>
      <c r="S344" s="107"/>
      <c r="T344" s="128"/>
    </row>
    <row r="345" customFormat="false" ht="14.85" hidden="false" customHeight="true" outlineLevel="0" collapsed="false">
      <c r="A345" s="8" t="str">
        <f aca="false">A333</f>
        <v>Tomasz</v>
      </c>
      <c r="B345" s="109" t="str">
        <f aca="false">B333</f>
        <v>Kierownik</v>
      </c>
      <c r="C345" s="96" t="n">
        <f aca="false">C333-F345</f>
        <v>160</v>
      </c>
      <c r="D345" s="95" t="n">
        <f aca="false">Grafik_Wrzesień!D44</f>
        <v>0</v>
      </c>
      <c r="E345" s="110" t="n">
        <f aca="false">Grafik_Wrzesień!E44</f>
        <v>0</v>
      </c>
      <c r="F345" s="95" t="n">
        <f aca="false">E345-D345</f>
        <v>0</v>
      </c>
      <c r="G345" s="100"/>
      <c r="H345" s="100"/>
      <c r="I345" s="100"/>
      <c r="J345" s="100"/>
      <c r="K345" s="100"/>
      <c r="L345" s="100"/>
      <c r="M345" s="100"/>
      <c r="N345" s="100"/>
      <c r="O345" s="100"/>
      <c r="P345" s="100"/>
      <c r="Q345" s="100"/>
      <c r="R345" s="100"/>
      <c r="S345" s="100" t="s">
        <v>80</v>
      </c>
      <c r="T345" s="126"/>
    </row>
    <row r="346" customFormat="false" ht="14.85" hidden="false" customHeight="true" outlineLevel="0" collapsed="false">
      <c r="A346" s="8" t="str">
        <f aca="false">A334</f>
        <v>Adrian</v>
      </c>
      <c r="B346" s="109" t="str">
        <f aca="false">B334</f>
        <v>Zastępca</v>
      </c>
      <c r="C346" s="96" t="n">
        <f aca="false">C334-F346</f>
        <v>160</v>
      </c>
      <c r="D346" s="95" t="n">
        <f aca="false">Grafik_Wrzesień!H44</f>
        <v>0</v>
      </c>
      <c r="E346" s="110" t="n">
        <f aca="false">Grafik_Wrzesień!I44</f>
        <v>0</v>
      </c>
      <c r="F346" s="95" t="n">
        <f aca="false">E346-D346</f>
        <v>0</v>
      </c>
      <c r="G346" s="100"/>
      <c r="H346" s="100"/>
      <c r="I346" s="100"/>
      <c r="J346" s="100"/>
      <c r="K346" s="100"/>
      <c r="L346" s="100"/>
      <c r="M346" s="100"/>
      <c r="N346" s="100"/>
      <c r="O346" s="100"/>
      <c r="P346" s="100"/>
      <c r="Q346" s="100"/>
      <c r="R346" s="100"/>
      <c r="S346" s="100" t="s">
        <v>80</v>
      </c>
      <c r="T346" s="126"/>
    </row>
    <row r="347" customFormat="false" ht="14.85" hidden="false" customHeight="true" outlineLevel="0" collapsed="false">
      <c r="A347" s="8" t="str">
        <f aca="false">A335</f>
        <v>Damian</v>
      </c>
      <c r="B347" s="109" t="str">
        <f aca="false">B335</f>
        <v>Sprzedawca</v>
      </c>
      <c r="C347" s="96" t="n">
        <f aca="false">C335-F347</f>
        <v>160</v>
      </c>
      <c r="D347" s="95" t="n">
        <f aca="false">Grafik_Wrzesień!L44</f>
        <v>0</v>
      </c>
      <c r="E347" s="110" t="n">
        <f aca="false">Grafik_Wrzesień!M44</f>
        <v>0</v>
      </c>
      <c r="F347" s="95" t="n">
        <f aca="false">E347-D347</f>
        <v>0</v>
      </c>
      <c r="G347" s="100"/>
      <c r="H347" s="100"/>
      <c r="I347" s="100"/>
      <c r="J347" s="100"/>
      <c r="K347" s="100"/>
      <c r="L347" s="100"/>
      <c r="M347" s="100"/>
      <c r="N347" s="100"/>
      <c r="O347" s="100"/>
      <c r="P347" s="100"/>
      <c r="Q347" s="100"/>
      <c r="R347" s="100"/>
      <c r="S347" s="100" t="s">
        <v>80</v>
      </c>
      <c r="T347" s="126"/>
    </row>
    <row r="348" customFormat="false" ht="14.85" hidden="false" customHeight="true" outlineLevel="0" collapsed="false">
      <c r="A348" s="8" t="str">
        <f aca="false">A336</f>
        <v>Michał</v>
      </c>
      <c r="B348" s="109" t="str">
        <f aca="false">B336</f>
        <v>Sprzedawca</v>
      </c>
      <c r="C348" s="96" t="n">
        <f aca="false">C336-F348</f>
        <v>160</v>
      </c>
      <c r="D348" s="95" t="n">
        <f aca="false">Grafik_Wrzesień!P44</f>
        <v>0</v>
      </c>
      <c r="E348" s="110" t="n">
        <f aca="false">Grafik_Wrzesień!Q44</f>
        <v>0</v>
      </c>
      <c r="F348" s="95" t="n">
        <f aca="false">E348-D348</f>
        <v>0</v>
      </c>
      <c r="G348" s="100"/>
      <c r="H348" s="100"/>
      <c r="I348" s="100"/>
      <c r="J348" s="100"/>
      <c r="K348" s="100"/>
      <c r="L348" s="100"/>
      <c r="M348" s="100"/>
      <c r="N348" s="100"/>
      <c r="O348" s="100"/>
      <c r="P348" s="100"/>
      <c r="Q348" s="100"/>
      <c r="R348" s="100"/>
      <c r="S348" s="100" t="s">
        <v>80</v>
      </c>
      <c r="T348" s="126"/>
    </row>
    <row r="349" customFormat="false" ht="14.85" hidden="false" customHeight="true" outlineLevel="0" collapsed="false">
      <c r="A349" s="8" t="str">
        <f aca="false">A337</f>
        <v>Radosław</v>
      </c>
      <c r="B349" s="109" t="str">
        <f aca="false">B337</f>
        <v>Sprzedawca</v>
      </c>
      <c r="C349" s="96" t="n">
        <f aca="false">C337-F349</f>
        <v>160</v>
      </c>
      <c r="D349" s="95" t="n">
        <f aca="false">Grafik_Wrzesień!T44</f>
        <v>0</v>
      </c>
      <c r="E349" s="110" t="n">
        <f aca="false">Grafik_Wrzesień!U44</f>
        <v>0</v>
      </c>
      <c r="F349" s="95" t="n">
        <f aca="false">E349-D349</f>
        <v>0</v>
      </c>
      <c r="G349" s="100"/>
      <c r="H349" s="100"/>
      <c r="I349" s="100"/>
      <c r="J349" s="100"/>
      <c r="K349" s="100"/>
      <c r="L349" s="100"/>
      <c r="M349" s="100"/>
      <c r="N349" s="100"/>
      <c r="O349" s="100"/>
      <c r="P349" s="100"/>
      <c r="Q349" s="100"/>
      <c r="R349" s="100"/>
      <c r="S349" s="100" t="s">
        <v>80</v>
      </c>
      <c r="T349" s="126"/>
    </row>
    <row r="350" customFormat="false" ht="14.85" hidden="false" customHeight="true" outlineLevel="0" collapsed="false">
      <c r="A350" s="8" t="str">
        <f aca="false">A338</f>
        <v>Jakub</v>
      </c>
      <c r="B350" s="109" t="str">
        <f aca="false">B338</f>
        <v>Sprzedawca</v>
      </c>
      <c r="C350" s="96" t="n">
        <f aca="false">C338-F350</f>
        <v>160</v>
      </c>
      <c r="D350" s="95" t="n">
        <f aca="false">Grafik_Wrzesień!X44</f>
        <v>0</v>
      </c>
      <c r="E350" s="110" t="n">
        <f aca="false">Grafik_Wrzesień!Y44</f>
        <v>0</v>
      </c>
      <c r="F350" s="95" t="n">
        <f aca="false">E350-D350</f>
        <v>0</v>
      </c>
      <c r="G350" s="100"/>
      <c r="H350" s="100"/>
      <c r="I350" s="100"/>
      <c r="J350" s="100"/>
      <c r="K350" s="100"/>
      <c r="L350" s="100"/>
      <c r="M350" s="100"/>
      <c r="N350" s="100"/>
      <c r="O350" s="100"/>
      <c r="P350" s="100"/>
      <c r="Q350" s="100"/>
      <c r="R350" s="100"/>
      <c r="S350" s="100" t="s">
        <v>80</v>
      </c>
      <c r="T350" s="126"/>
    </row>
    <row r="351" customFormat="false" ht="14.85" hidden="false" customHeight="true" outlineLevel="0" collapsed="false">
      <c r="A351" s="8" t="str">
        <f aca="false">A339</f>
        <v>Adrian</v>
      </c>
      <c r="B351" s="109" t="str">
        <f aca="false">B339</f>
        <v>Sprzedawca</v>
      </c>
      <c r="C351" s="96" t="n">
        <f aca="false">C339-F351</f>
        <v>160</v>
      </c>
      <c r="D351" s="95" t="n">
        <f aca="false">Grafik_Wrzesień!AB44</f>
        <v>0</v>
      </c>
      <c r="E351" s="110" t="n">
        <f aca="false">Grafik_Wrzesień!AC44</f>
        <v>0</v>
      </c>
      <c r="F351" s="95" t="n">
        <f aca="false">E351-D351</f>
        <v>0</v>
      </c>
      <c r="G351" s="100"/>
      <c r="H351" s="100"/>
      <c r="I351" s="100"/>
      <c r="J351" s="100"/>
      <c r="K351" s="100"/>
      <c r="L351" s="100"/>
      <c r="M351" s="100"/>
      <c r="N351" s="100"/>
      <c r="O351" s="100"/>
      <c r="P351" s="100"/>
      <c r="Q351" s="100"/>
      <c r="R351" s="100"/>
      <c r="S351" s="100" t="s">
        <v>80</v>
      </c>
      <c r="T351" s="126"/>
    </row>
    <row r="352" customFormat="false" ht="14.85" hidden="false" customHeight="true" outlineLevel="0" collapsed="false">
      <c r="A352" s="8" t="str">
        <f aca="false">A340</f>
        <v>Radosław</v>
      </c>
      <c r="B352" s="109" t="str">
        <f aca="false">B340</f>
        <v>Sprzedawca</v>
      </c>
      <c r="C352" s="96" t="n">
        <f aca="false">C340-F352</f>
        <v>160</v>
      </c>
      <c r="D352" s="95" t="n">
        <f aca="false">Grafik_Wrzesień!AF44</f>
        <v>0</v>
      </c>
      <c r="E352" s="95" t="n">
        <f aca="false">Grafik_Wrzesień!AG44</f>
        <v>0</v>
      </c>
      <c r="F352" s="95" t="n">
        <f aca="false">E352-D352</f>
        <v>0</v>
      </c>
      <c r="G352" s="100"/>
      <c r="H352" s="100"/>
      <c r="I352" s="100"/>
      <c r="J352" s="100"/>
      <c r="K352" s="100"/>
      <c r="L352" s="100"/>
      <c r="M352" s="100"/>
      <c r="N352" s="100"/>
      <c r="O352" s="100"/>
      <c r="P352" s="100"/>
      <c r="Q352" s="100"/>
      <c r="R352" s="100"/>
      <c r="S352" s="100" t="s">
        <v>80</v>
      </c>
      <c r="T352" s="126"/>
    </row>
    <row r="353" customFormat="false" ht="14.85" hidden="false" customHeight="true" outlineLevel="0" collapsed="false">
      <c r="A353" s="8" t="str">
        <f aca="false">A341</f>
        <v>Kacper</v>
      </c>
      <c r="B353" s="109" t="str">
        <f aca="false">B341</f>
        <v>Sprzedawca</v>
      </c>
      <c r="C353" s="96" t="n">
        <f aca="false">C341-F353</f>
        <v>160</v>
      </c>
      <c r="D353" s="95" t="n">
        <f aca="false">Grafik_Wrzesień!AJ44</f>
        <v>0</v>
      </c>
      <c r="E353" s="95" t="n">
        <f aca="false">Grafik_Wrzesień!AK44</f>
        <v>0</v>
      </c>
      <c r="F353" s="95" t="n">
        <f aca="false">E353-D353</f>
        <v>0</v>
      </c>
      <c r="G353" s="100"/>
      <c r="H353" s="100"/>
      <c r="I353" s="100"/>
      <c r="J353" s="100"/>
      <c r="K353" s="100"/>
      <c r="L353" s="100"/>
      <c r="M353" s="100"/>
      <c r="N353" s="100"/>
      <c r="O353" s="100"/>
      <c r="P353" s="100"/>
      <c r="Q353" s="100"/>
      <c r="R353" s="100"/>
      <c r="S353" s="100" t="s">
        <v>80</v>
      </c>
      <c r="T353" s="126"/>
    </row>
    <row r="354" customFormat="false" ht="14.85" hidden="false" customHeight="true" outlineLevel="0" collapsed="false">
      <c r="D354" s="0"/>
      <c r="E354" s="0"/>
      <c r="T354" s="127"/>
    </row>
    <row r="355" customFormat="false" ht="35.65" hidden="false" customHeight="true" outlineLevel="0" collapsed="false">
      <c r="A355" s="83" t="str">
        <f aca="false">Grafik_Lipiec!B45</f>
        <v>poniedziałek</v>
      </c>
      <c r="B355" s="83" t="n">
        <f aca="false">Grafik_Lipiec!C45</f>
        <v>30</v>
      </c>
      <c r="C355" s="82" t="s">
        <v>61</v>
      </c>
      <c r="D355" s="82" t="s">
        <v>62</v>
      </c>
      <c r="E355" s="82"/>
      <c r="F355" s="82" t="s">
        <v>63</v>
      </c>
      <c r="G355" s="84" t="str">
        <f aca="false">G343</f>
        <v>Przesunięcia
Przychodzące</v>
      </c>
      <c r="H355" s="84" t="str">
        <f aca="false">H343</f>
        <v>Przesunięcia
Wychodzące</v>
      </c>
      <c r="I355" s="84" t="str">
        <f aca="false">I343</f>
        <v>Merch
(układ. gablot)</v>
      </c>
      <c r="J355" s="84" t="str">
        <f aca="false">J343</f>
        <v>Czyszczenie strefy
(porządki)</v>
      </c>
      <c r="K355" s="84" t="str">
        <f aca="false">K343</f>
        <v>Metki</v>
      </c>
      <c r="L355" s="84" t="str">
        <f aca="false">L343</f>
        <v>Merch
Przychodzący</v>
      </c>
      <c r="M355" s="84" t="str">
        <f aca="false">M343</f>
        <v>Serwis,
Pick-up</v>
      </c>
      <c r="N355" s="84" t="str">
        <f aca="false">N343</f>
        <v>Maile</v>
      </c>
      <c r="O355" s="84" t="str">
        <f aca="false">O343</f>
        <v>Analizy</v>
      </c>
      <c r="P355" s="84" t="str">
        <f aca="false">P343</f>
        <v>Magazyn</v>
      </c>
      <c r="Q355" s="84" t="str">
        <f aca="false">Q343</f>
        <v>Inkaso,
Dokumenty</v>
      </c>
      <c r="R355" s="84" t="str">
        <f aca="false">R343</f>
        <v>Zamknięcie
Dnia</v>
      </c>
      <c r="S355" s="84" t="str">
        <f aca="false">S343</f>
        <v>Syt. Aw.</v>
      </c>
      <c r="T355" s="87" t="s">
        <v>16</v>
      </c>
    </row>
    <row r="356" customFormat="false" ht="14.85" hidden="false" customHeight="true" outlineLevel="0" collapsed="false">
      <c r="A356" s="89" t="s">
        <v>76</v>
      </c>
      <c r="B356" s="89" t="s">
        <v>77</v>
      </c>
      <c r="C356" s="89"/>
      <c r="D356" s="89" t="s">
        <v>78</v>
      </c>
      <c r="E356" s="89" t="s">
        <v>79</v>
      </c>
      <c r="F356" s="89"/>
      <c r="G356" s="105"/>
      <c r="H356" s="105"/>
      <c r="I356" s="105"/>
      <c r="J356" s="106"/>
      <c r="K356" s="105"/>
      <c r="L356" s="89"/>
      <c r="M356" s="105"/>
      <c r="N356" s="105"/>
      <c r="O356" s="105"/>
      <c r="P356" s="105"/>
      <c r="Q356" s="105"/>
      <c r="R356" s="105"/>
      <c r="S356" s="107"/>
      <c r="T356" s="128"/>
    </row>
    <row r="357" customFormat="false" ht="14.85" hidden="false" customHeight="true" outlineLevel="0" collapsed="false">
      <c r="A357" s="8" t="str">
        <f aca="false">A345</f>
        <v>Tomasz</v>
      </c>
      <c r="B357" s="109" t="str">
        <f aca="false">B345</f>
        <v>Kierownik</v>
      </c>
      <c r="C357" s="96" t="n">
        <f aca="false">C345-F357</f>
        <v>160</v>
      </c>
      <c r="D357" s="95" t="n">
        <f aca="false">Grafik_Wrzesień!D45</f>
        <v>0</v>
      </c>
      <c r="E357" s="110" t="n">
        <f aca="false">Grafik_Wrzesień!E45</f>
        <v>0</v>
      </c>
      <c r="F357" s="95" t="n">
        <f aca="false">E357-D357</f>
        <v>0</v>
      </c>
      <c r="G357" s="100"/>
      <c r="H357" s="100"/>
      <c r="I357" s="100"/>
      <c r="J357" s="100"/>
      <c r="K357" s="100"/>
      <c r="L357" s="100"/>
      <c r="M357" s="100"/>
      <c r="N357" s="100"/>
      <c r="O357" s="100"/>
      <c r="P357" s="100"/>
      <c r="Q357" s="100"/>
      <c r="R357" s="100"/>
      <c r="S357" s="100" t="s">
        <v>80</v>
      </c>
      <c r="T357" s="126"/>
    </row>
    <row r="358" customFormat="false" ht="14.85" hidden="false" customHeight="true" outlineLevel="0" collapsed="false">
      <c r="A358" s="8" t="str">
        <f aca="false">A346</f>
        <v>Adrian</v>
      </c>
      <c r="B358" s="109" t="str">
        <f aca="false">B346</f>
        <v>Zastępca</v>
      </c>
      <c r="C358" s="96" t="n">
        <f aca="false">C346-F358</f>
        <v>160</v>
      </c>
      <c r="D358" s="95" t="n">
        <f aca="false">Grafik_Wrzesień!H45</f>
        <v>0</v>
      </c>
      <c r="E358" s="110" t="n">
        <f aca="false">Grafik_Wrzesień!I45</f>
        <v>0</v>
      </c>
      <c r="F358" s="95" t="n">
        <f aca="false">E358-D358</f>
        <v>0</v>
      </c>
      <c r="G358" s="100"/>
      <c r="H358" s="100"/>
      <c r="I358" s="100"/>
      <c r="J358" s="100"/>
      <c r="K358" s="100"/>
      <c r="L358" s="100"/>
      <c r="M358" s="100"/>
      <c r="N358" s="100"/>
      <c r="O358" s="100"/>
      <c r="P358" s="100"/>
      <c r="Q358" s="100"/>
      <c r="R358" s="100"/>
      <c r="S358" s="100" t="s">
        <v>80</v>
      </c>
      <c r="T358" s="126"/>
    </row>
    <row r="359" customFormat="false" ht="14.85" hidden="false" customHeight="true" outlineLevel="0" collapsed="false">
      <c r="A359" s="8" t="str">
        <f aca="false">A347</f>
        <v>Damian</v>
      </c>
      <c r="B359" s="109" t="str">
        <f aca="false">B347</f>
        <v>Sprzedawca</v>
      </c>
      <c r="C359" s="96" t="n">
        <f aca="false">C347-F359</f>
        <v>160</v>
      </c>
      <c r="D359" s="95" t="n">
        <f aca="false">Grafik_Wrzesień!L45</f>
        <v>0</v>
      </c>
      <c r="E359" s="110" t="n">
        <f aca="false">Grafik_Wrzesień!M45</f>
        <v>0</v>
      </c>
      <c r="F359" s="95" t="n">
        <f aca="false">E359-D359</f>
        <v>0</v>
      </c>
      <c r="G359" s="100"/>
      <c r="H359" s="100"/>
      <c r="I359" s="100"/>
      <c r="J359" s="100"/>
      <c r="K359" s="100"/>
      <c r="L359" s="100"/>
      <c r="M359" s="100"/>
      <c r="N359" s="100"/>
      <c r="O359" s="100"/>
      <c r="P359" s="100"/>
      <c r="Q359" s="100"/>
      <c r="R359" s="100"/>
      <c r="S359" s="100" t="s">
        <v>80</v>
      </c>
      <c r="T359" s="126"/>
    </row>
    <row r="360" customFormat="false" ht="14.85" hidden="false" customHeight="true" outlineLevel="0" collapsed="false">
      <c r="A360" s="8" t="str">
        <f aca="false">A348</f>
        <v>Michał</v>
      </c>
      <c r="B360" s="109" t="str">
        <f aca="false">B348</f>
        <v>Sprzedawca</v>
      </c>
      <c r="C360" s="96" t="n">
        <f aca="false">C348-F360</f>
        <v>160</v>
      </c>
      <c r="D360" s="95" t="n">
        <f aca="false">Grafik_Wrzesień!P45</f>
        <v>0</v>
      </c>
      <c r="E360" s="110" t="n">
        <f aca="false">Grafik_Wrzesień!Q45</f>
        <v>0</v>
      </c>
      <c r="F360" s="95" t="n">
        <f aca="false">E360-D360</f>
        <v>0</v>
      </c>
      <c r="G360" s="100"/>
      <c r="H360" s="100"/>
      <c r="I360" s="100"/>
      <c r="J360" s="100"/>
      <c r="K360" s="100"/>
      <c r="L360" s="100"/>
      <c r="M360" s="100"/>
      <c r="N360" s="100"/>
      <c r="O360" s="100"/>
      <c r="P360" s="100"/>
      <c r="Q360" s="100"/>
      <c r="R360" s="100"/>
      <c r="S360" s="100" t="s">
        <v>80</v>
      </c>
      <c r="T360" s="126"/>
    </row>
    <row r="361" customFormat="false" ht="14.85" hidden="false" customHeight="true" outlineLevel="0" collapsed="false">
      <c r="A361" s="8" t="str">
        <f aca="false">A349</f>
        <v>Radosław</v>
      </c>
      <c r="B361" s="109" t="str">
        <f aca="false">B349</f>
        <v>Sprzedawca</v>
      </c>
      <c r="C361" s="96" t="n">
        <f aca="false">C349-F361</f>
        <v>160</v>
      </c>
      <c r="D361" s="95" t="n">
        <f aca="false">Grafik_Wrzesień!T45</f>
        <v>0</v>
      </c>
      <c r="E361" s="110" t="n">
        <f aca="false">Grafik_Wrzesień!U45</f>
        <v>0</v>
      </c>
      <c r="F361" s="95" t="n">
        <f aca="false">E361-D361</f>
        <v>0</v>
      </c>
      <c r="G361" s="100"/>
      <c r="H361" s="100"/>
      <c r="I361" s="100"/>
      <c r="J361" s="100"/>
      <c r="K361" s="100"/>
      <c r="L361" s="100"/>
      <c r="M361" s="100"/>
      <c r="N361" s="100"/>
      <c r="O361" s="100"/>
      <c r="P361" s="100"/>
      <c r="Q361" s="100"/>
      <c r="R361" s="100"/>
      <c r="S361" s="100" t="s">
        <v>80</v>
      </c>
      <c r="T361" s="126"/>
    </row>
    <row r="362" customFormat="false" ht="14.85" hidden="false" customHeight="true" outlineLevel="0" collapsed="false">
      <c r="A362" s="8" t="str">
        <f aca="false">A350</f>
        <v>Jakub</v>
      </c>
      <c r="B362" s="109" t="str">
        <f aca="false">B350</f>
        <v>Sprzedawca</v>
      </c>
      <c r="C362" s="96" t="n">
        <f aca="false">C350-F362</f>
        <v>160</v>
      </c>
      <c r="D362" s="95" t="n">
        <f aca="false">Grafik_Wrzesień!X45</f>
        <v>0</v>
      </c>
      <c r="E362" s="110" t="n">
        <f aca="false">Grafik_Wrzesień!Y45</f>
        <v>0</v>
      </c>
      <c r="F362" s="95" t="n">
        <f aca="false">E362-D362</f>
        <v>0</v>
      </c>
      <c r="G362" s="100"/>
      <c r="H362" s="100"/>
      <c r="I362" s="100"/>
      <c r="J362" s="100"/>
      <c r="K362" s="100"/>
      <c r="L362" s="100"/>
      <c r="M362" s="100"/>
      <c r="N362" s="100"/>
      <c r="O362" s="100"/>
      <c r="P362" s="100"/>
      <c r="Q362" s="100"/>
      <c r="R362" s="100"/>
      <c r="S362" s="100" t="s">
        <v>80</v>
      </c>
      <c r="T362" s="126"/>
    </row>
    <row r="363" customFormat="false" ht="14.85" hidden="false" customHeight="true" outlineLevel="0" collapsed="false">
      <c r="A363" s="8" t="str">
        <f aca="false">A351</f>
        <v>Adrian</v>
      </c>
      <c r="B363" s="109" t="str">
        <f aca="false">B351</f>
        <v>Sprzedawca</v>
      </c>
      <c r="C363" s="96" t="n">
        <f aca="false">C351-F363</f>
        <v>160</v>
      </c>
      <c r="D363" s="95" t="n">
        <f aca="false">Grafik_Wrzesień!AB45</f>
        <v>0</v>
      </c>
      <c r="E363" s="110" t="n">
        <f aca="false">Grafik_Wrzesień!AC45</f>
        <v>0</v>
      </c>
      <c r="F363" s="95" t="n">
        <f aca="false">E363-D363</f>
        <v>0</v>
      </c>
      <c r="G363" s="100"/>
      <c r="H363" s="100"/>
      <c r="I363" s="100"/>
      <c r="J363" s="100"/>
      <c r="K363" s="100"/>
      <c r="L363" s="100"/>
      <c r="M363" s="100"/>
      <c r="N363" s="100"/>
      <c r="O363" s="100"/>
      <c r="P363" s="100"/>
      <c r="Q363" s="100"/>
      <c r="R363" s="100"/>
      <c r="S363" s="100" t="s">
        <v>80</v>
      </c>
      <c r="T363" s="126"/>
    </row>
    <row r="364" customFormat="false" ht="14.85" hidden="false" customHeight="true" outlineLevel="0" collapsed="false">
      <c r="A364" s="8" t="str">
        <f aca="false">A352</f>
        <v>Radosław</v>
      </c>
      <c r="B364" s="109" t="str">
        <f aca="false">B352</f>
        <v>Sprzedawca</v>
      </c>
      <c r="C364" s="96" t="n">
        <f aca="false">C352-F364</f>
        <v>160</v>
      </c>
      <c r="D364" s="95" t="n">
        <f aca="false">Grafik_Wrzesień!AF45</f>
        <v>0</v>
      </c>
      <c r="E364" s="110" t="n">
        <f aca="false">Grafik_Wrzesień!AG45</f>
        <v>0</v>
      </c>
      <c r="F364" s="95" t="n">
        <f aca="false">E364-D364</f>
        <v>0</v>
      </c>
      <c r="G364" s="100"/>
      <c r="H364" s="100"/>
      <c r="I364" s="100"/>
      <c r="J364" s="100"/>
      <c r="K364" s="100"/>
      <c r="L364" s="100"/>
      <c r="M364" s="100"/>
      <c r="N364" s="100"/>
      <c r="O364" s="100"/>
      <c r="P364" s="100"/>
      <c r="Q364" s="100"/>
      <c r="R364" s="100"/>
      <c r="S364" s="100" t="s">
        <v>80</v>
      </c>
      <c r="T364" s="126"/>
    </row>
    <row r="365" customFormat="false" ht="14.85" hidden="false" customHeight="true" outlineLevel="0" collapsed="false">
      <c r="A365" s="8" t="str">
        <f aca="false">A353</f>
        <v>Kacper</v>
      </c>
      <c r="B365" s="109" t="str">
        <f aca="false">B353</f>
        <v>Sprzedawca</v>
      </c>
      <c r="C365" s="96" t="n">
        <f aca="false">C353-F365</f>
        <v>160</v>
      </c>
      <c r="D365" s="95" t="n">
        <f aca="false">Grafik_Wrzesień!AJ45</f>
        <v>0</v>
      </c>
      <c r="E365" s="95" t="n">
        <f aca="false">Grafik_Wrzesień!AK45</f>
        <v>0</v>
      </c>
      <c r="F365" s="95" t="n">
        <f aca="false">E365-D365</f>
        <v>0</v>
      </c>
      <c r="G365" s="100"/>
      <c r="H365" s="100"/>
      <c r="I365" s="100"/>
      <c r="J365" s="100"/>
      <c r="K365" s="100"/>
      <c r="L365" s="100"/>
      <c r="M365" s="100"/>
      <c r="N365" s="100"/>
      <c r="O365" s="100"/>
      <c r="P365" s="100"/>
      <c r="Q365" s="100"/>
      <c r="R365" s="100"/>
      <c r="S365" s="100" t="s">
        <v>80</v>
      </c>
      <c r="T365" s="126"/>
    </row>
    <row r="366" customFormat="false" ht="14.85" hidden="false" customHeight="true" outlineLevel="0" collapsed="false">
      <c r="D366" s="0"/>
      <c r="E366" s="0"/>
      <c r="T366" s="127"/>
    </row>
    <row r="367" customFormat="false" ht="35.65" hidden="false" customHeight="true" outlineLevel="0" collapsed="false">
      <c r="A367" s="83" t="str">
        <f aca="false">Grafik_Lipiec!B46</f>
        <v>wtorek</v>
      </c>
      <c r="B367" s="83" t="n">
        <f aca="false">Grafik_Lipiec!C46</f>
        <v>31</v>
      </c>
      <c r="C367" s="82" t="s">
        <v>61</v>
      </c>
      <c r="D367" s="82" t="s">
        <v>62</v>
      </c>
      <c r="E367" s="82"/>
      <c r="F367" s="82" t="s">
        <v>63</v>
      </c>
      <c r="G367" s="84" t="str">
        <f aca="false">G355</f>
        <v>Przesunięcia
Przychodzące</v>
      </c>
      <c r="H367" s="84" t="str">
        <f aca="false">H355</f>
        <v>Przesunięcia
Wychodzące</v>
      </c>
      <c r="I367" s="84" t="str">
        <f aca="false">I355</f>
        <v>Merch
(układ. gablot)</v>
      </c>
      <c r="J367" s="84" t="str">
        <f aca="false">J355</f>
        <v>Czyszczenie strefy
(porządki)</v>
      </c>
      <c r="K367" s="84" t="str">
        <f aca="false">K355</f>
        <v>Metki</v>
      </c>
      <c r="L367" s="84" t="str">
        <f aca="false">L355</f>
        <v>Merch
Przychodzący</v>
      </c>
      <c r="M367" s="84" t="str">
        <f aca="false">M355</f>
        <v>Serwis,
Pick-up</v>
      </c>
      <c r="N367" s="84" t="str">
        <f aca="false">N355</f>
        <v>Maile</v>
      </c>
      <c r="O367" s="84" t="str">
        <f aca="false">O355</f>
        <v>Analizy</v>
      </c>
      <c r="P367" s="84" t="str">
        <f aca="false">P355</f>
        <v>Magazyn</v>
      </c>
      <c r="Q367" s="84" t="str">
        <f aca="false">Q355</f>
        <v>Inkaso,
Dokumenty</v>
      </c>
      <c r="R367" s="84" t="str">
        <f aca="false">R355</f>
        <v>Zamknięcie
Dnia</v>
      </c>
      <c r="S367" s="84" t="str">
        <f aca="false">S355</f>
        <v>Syt. Aw.</v>
      </c>
      <c r="T367" s="87" t="s">
        <v>16</v>
      </c>
    </row>
    <row r="368" customFormat="false" ht="14.85" hidden="false" customHeight="true" outlineLevel="0" collapsed="false">
      <c r="A368" s="89" t="s">
        <v>76</v>
      </c>
      <c r="B368" s="89" t="s">
        <v>77</v>
      </c>
      <c r="C368" s="89"/>
      <c r="D368" s="89" t="s">
        <v>78</v>
      </c>
      <c r="E368" s="89" t="s">
        <v>79</v>
      </c>
      <c r="F368" s="89"/>
      <c r="G368" s="105"/>
      <c r="H368" s="105"/>
      <c r="I368" s="105"/>
      <c r="J368" s="106"/>
      <c r="K368" s="105"/>
      <c r="L368" s="89"/>
      <c r="M368" s="105"/>
      <c r="N368" s="105"/>
      <c r="O368" s="105"/>
      <c r="P368" s="105"/>
      <c r="Q368" s="105"/>
      <c r="R368" s="105"/>
      <c r="S368" s="107"/>
      <c r="T368" s="128"/>
    </row>
    <row r="369" customFormat="false" ht="14.85" hidden="false" customHeight="true" outlineLevel="0" collapsed="false">
      <c r="A369" s="8" t="str">
        <f aca="false">A357</f>
        <v>Tomasz</v>
      </c>
      <c r="B369" s="109" t="str">
        <f aca="false">B357</f>
        <v>Kierownik</v>
      </c>
      <c r="C369" s="96" t="n">
        <f aca="false">C357-F369</f>
        <v>160</v>
      </c>
      <c r="D369" s="95" t="n">
        <f aca="false">Grafik_Wrzesień!D46</f>
        <v>0</v>
      </c>
      <c r="E369" s="110" t="n">
        <f aca="false">Grafik_Wrzesień!E46</f>
        <v>0</v>
      </c>
      <c r="F369" s="95" t="n">
        <f aca="false">E369-D369</f>
        <v>0</v>
      </c>
      <c r="G369" s="100"/>
      <c r="H369" s="100"/>
      <c r="I369" s="100"/>
      <c r="J369" s="100"/>
      <c r="K369" s="100"/>
      <c r="L369" s="100"/>
      <c r="M369" s="100"/>
      <c r="N369" s="100"/>
      <c r="O369" s="100"/>
      <c r="P369" s="100"/>
      <c r="Q369" s="100"/>
      <c r="R369" s="100"/>
      <c r="S369" s="100" t="s">
        <v>80</v>
      </c>
      <c r="T369" s="126"/>
    </row>
    <row r="370" customFormat="false" ht="14.85" hidden="false" customHeight="true" outlineLevel="0" collapsed="false">
      <c r="A370" s="8" t="str">
        <f aca="false">A358</f>
        <v>Adrian</v>
      </c>
      <c r="B370" s="109" t="str">
        <f aca="false">B358</f>
        <v>Zastępca</v>
      </c>
      <c r="C370" s="96" t="n">
        <f aca="false">C358-F370</f>
        <v>160</v>
      </c>
      <c r="D370" s="95" t="n">
        <f aca="false">Grafik_Wrzesień!H46</f>
        <v>0</v>
      </c>
      <c r="E370" s="110" t="n">
        <f aca="false">Grafik_Wrzesień!I46</f>
        <v>0</v>
      </c>
      <c r="F370" s="95" t="n">
        <f aca="false">E370-D370</f>
        <v>0</v>
      </c>
      <c r="G370" s="100"/>
      <c r="H370" s="100"/>
      <c r="I370" s="100"/>
      <c r="J370" s="100"/>
      <c r="K370" s="100"/>
      <c r="L370" s="100"/>
      <c r="M370" s="100"/>
      <c r="N370" s="100"/>
      <c r="O370" s="100"/>
      <c r="P370" s="100"/>
      <c r="Q370" s="100"/>
      <c r="R370" s="100"/>
      <c r="S370" s="100" t="s">
        <v>80</v>
      </c>
      <c r="T370" s="126"/>
    </row>
    <row r="371" customFormat="false" ht="14.85" hidden="false" customHeight="true" outlineLevel="0" collapsed="false">
      <c r="A371" s="8" t="str">
        <f aca="false">A359</f>
        <v>Damian</v>
      </c>
      <c r="B371" s="109" t="str">
        <f aca="false">B359</f>
        <v>Sprzedawca</v>
      </c>
      <c r="C371" s="96" t="n">
        <f aca="false">C359-F371</f>
        <v>160</v>
      </c>
      <c r="D371" s="95" t="n">
        <f aca="false">Grafik_Wrzesień!L46</f>
        <v>0</v>
      </c>
      <c r="E371" s="110" t="n">
        <f aca="false">Grafik_Wrzesień!M46</f>
        <v>0</v>
      </c>
      <c r="F371" s="95" t="n">
        <f aca="false">E371-D371</f>
        <v>0</v>
      </c>
      <c r="G371" s="100"/>
      <c r="H371" s="100"/>
      <c r="I371" s="100"/>
      <c r="J371" s="100"/>
      <c r="K371" s="100"/>
      <c r="L371" s="100"/>
      <c r="M371" s="100"/>
      <c r="N371" s="100"/>
      <c r="O371" s="100"/>
      <c r="P371" s="100"/>
      <c r="Q371" s="100"/>
      <c r="R371" s="100"/>
      <c r="S371" s="100" t="s">
        <v>80</v>
      </c>
      <c r="T371" s="126"/>
    </row>
    <row r="372" customFormat="false" ht="14.85" hidden="false" customHeight="true" outlineLevel="0" collapsed="false">
      <c r="A372" s="8" t="str">
        <f aca="false">A360</f>
        <v>Michał</v>
      </c>
      <c r="B372" s="109" t="str">
        <f aca="false">B360</f>
        <v>Sprzedawca</v>
      </c>
      <c r="C372" s="96" t="n">
        <f aca="false">C360-F372</f>
        <v>160</v>
      </c>
      <c r="D372" s="95" t="n">
        <f aca="false">Grafik_Wrzesień!P46</f>
        <v>0</v>
      </c>
      <c r="E372" s="110" t="n">
        <f aca="false">Grafik_Wrzesień!Q46</f>
        <v>0</v>
      </c>
      <c r="F372" s="95" t="n">
        <f aca="false">E372-D372</f>
        <v>0</v>
      </c>
      <c r="G372" s="100"/>
      <c r="H372" s="100"/>
      <c r="I372" s="100"/>
      <c r="J372" s="100"/>
      <c r="K372" s="100"/>
      <c r="L372" s="100"/>
      <c r="M372" s="100"/>
      <c r="N372" s="100"/>
      <c r="O372" s="100"/>
      <c r="P372" s="100"/>
      <c r="Q372" s="100"/>
      <c r="R372" s="100"/>
      <c r="S372" s="100" t="s">
        <v>80</v>
      </c>
      <c r="T372" s="126"/>
    </row>
    <row r="373" customFormat="false" ht="14.85" hidden="false" customHeight="true" outlineLevel="0" collapsed="false">
      <c r="A373" s="8" t="str">
        <f aca="false">A361</f>
        <v>Radosław</v>
      </c>
      <c r="B373" s="109" t="str">
        <f aca="false">B361</f>
        <v>Sprzedawca</v>
      </c>
      <c r="C373" s="96" t="n">
        <f aca="false">C361-F373</f>
        <v>160</v>
      </c>
      <c r="D373" s="95" t="n">
        <f aca="false">Grafik_Wrzesień!T46</f>
        <v>0</v>
      </c>
      <c r="E373" s="110" t="n">
        <f aca="false">Grafik_Wrzesień!U46</f>
        <v>0</v>
      </c>
      <c r="F373" s="95" t="n">
        <f aca="false">E373-D373</f>
        <v>0</v>
      </c>
      <c r="G373" s="100"/>
      <c r="H373" s="100"/>
      <c r="I373" s="100"/>
      <c r="J373" s="100"/>
      <c r="K373" s="100"/>
      <c r="L373" s="100"/>
      <c r="M373" s="100"/>
      <c r="N373" s="100"/>
      <c r="O373" s="100"/>
      <c r="P373" s="100"/>
      <c r="Q373" s="100"/>
      <c r="R373" s="100"/>
      <c r="S373" s="100" t="s">
        <v>80</v>
      </c>
      <c r="T373" s="126"/>
    </row>
    <row r="374" customFormat="false" ht="14.85" hidden="false" customHeight="true" outlineLevel="0" collapsed="false">
      <c r="A374" s="8" t="str">
        <f aca="false">A362</f>
        <v>Jakub</v>
      </c>
      <c r="B374" s="109" t="str">
        <f aca="false">B362</f>
        <v>Sprzedawca</v>
      </c>
      <c r="C374" s="96" t="n">
        <f aca="false">C362-F374</f>
        <v>160</v>
      </c>
      <c r="D374" s="95" t="n">
        <f aca="false">Grafik_Wrzesień!X46</f>
        <v>0</v>
      </c>
      <c r="E374" s="110" t="n">
        <f aca="false">Grafik_Wrzesień!Y46</f>
        <v>0</v>
      </c>
      <c r="F374" s="95" t="n">
        <f aca="false">E374-D374</f>
        <v>0</v>
      </c>
      <c r="G374" s="100"/>
      <c r="H374" s="100"/>
      <c r="I374" s="100"/>
      <c r="J374" s="100"/>
      <c r="K374" s="100"/>
      <c r="L374" s="100"/>
      <c r="M374" s="100"/>
      <c r="N374" s="100"/>
      <c r="O374" s="100"/>
      <c r="P374" s="100"/>
      <c r="Q374" s="100"/>
      <c r="R374" s="100"/>
      <c r="S374" s="100" t="s">
        <v>80</v>
      </c>
      <c r="T374" s="126"/>
    </row>
    <row r="375" customFormat="false" ht="14.85" hidden="false" customHeight="true" outlineLevel="0" collapsed="false">
      <c r="A375" s="8" t="str">
        <f aca="false">A363</f>
        <v>Adrian</v>
      </c>
      <c r="B375" s="109" t="str">
        <f aca="false">B363</f>
        <v>Sprzedawca</v>
      </c>
      <c r="C375" s="96" t="n">
        <f aca="false">C363-F375</f>
        <v>160</v>
      </c>
      <c r="D375" s="95" t="n">
        <f aca="false">Grafik_Wrzesień!AB46</f>
        <v>0</v>
      </c>
      <c r="E375" s="110" t="n">
        <f aca="false">Grafik_Wrzesień!AC46</f>
        <v>0</v>
      </c>
      <c r="F375" s="95" t="n">
        <f aca="false">E375-D375</f>
        <v>0</v>
      </c>
      <c r="G375" s="100"/>
      <c r="H375" s="100"/>
      <c r="I375" s="100"/>
      <c r="J375" s="100"/>
      <c r="K375" s="100"/>
      <c r="L375" s="100"/>
      <c r="M375" s="100"/>
      <c r="N375" s="100"/>
      <c r="O375" s="100"/>
      <c r="P375" s="100"/>
      <c r="Q375" s="100"/>
      <c r="R375" s="100"/>
      <c r="S375" s="100" t="s">
        <v>80</v>
      </c>
      <c r="T375" s="126"/>
    </row>
    <row r="376" customFormat="false" ht="14.85" hidden="false" customHeight="true" outlineLevel="0" collapsed="false">
      <c r="A376" s="8" t="str">
        <f aca="false">A364</f>
        <v>Radosław</v>
      </c>
      <c r="B376" s="109" t="str">
        <f aca="false">B364</f>
        <v>Sprzedawca</v>
      </c>
      <c r="C376" s="96" t="n">
        <f aca="false">C364-F376</f>
        <v>160</v>
      </c>
      <c r="D376" s="95" t="n">
        <f aca="false">Grafik_Wrzesień!AF46</f>
        <v>0</v>
      </c>
      <c r="E376" s="110" t="n">
        <f aca="false">Grafik_Wrzesień!AG46</f>
        <v>0</v>
      </c>
      <c r="F376" s="95" t="n">
        <f aca="false">E376-D376</f>
        <v>0</v>
      </c>
      <c r="G376" s="100"/>
      <c r="H376" s="100"/>
      <c r="I376" s="100"/>
      <c r="J376" s="100"/>
      <c r="K376" s="100"/>
      <c r="L376" s="100"/>
      <c r="M376" s="100"/>
      <c r="N376" s="100"/>
      <c r="O376" s="100"/>
      <c r="P376" s="100"/>
      <c r="Q376" s="100"/>
      <c r="R376" s="100"/>
      <c r="S376" s="100" t="s">
        <v>80</v>
      </c>
      <c r="T376" s="126"/>
    </row>
    <row r="377" customFormat="false" ht="14.85" hidden="false" customHeight="true" outlineLevel="0" collapsed="false">
      <c r="A377" s="8" t="str">
        <f aca="false">A365</f>
        <v>Kacper</v>
      </c>
      <c r="B377" s="109" t="str">
        <f aca="false">B365</f>
        <v>Sprzedawca</v>
      </c>
      <c r="C377" s="96" t="n">
        <f aca="false">C365-F377</f>
        <v>160</v>
      </c>
      <c r="D377" s="95" t="n">
        <f aca="false">Grafik_Wrzesień!AJ46</f>
        <v>0</v>
      </c>
      <c r="E377" s="95" t="n">
        <f aca="false">Grafik_Wrzesień!AK46</f>
        <v>0</v>
      </c>
      <c r="F377" s="95" t="n">
        <f aca="false">E377-D377</f>
        <v>0</v>
      </c>
      <c r="G377" s="100"/>
      <c r="H377" s="100"/>
      <c r="I377" s="100"/>
      <c r="J377" s="100"/>
      <c r="K377" s="100"/>
      <c r="L377" s="100"/>
      <c r="M377" s="100"/>
      <c r="N377" s="100"/>
      <c r="O377" s="100"/>
      <c r="P377" s="100"/>
      <c r="Q377" s="100"/>
      <c r="R377" s="100"/>
      <c r="S377" s="100" t="s">
        <v>80</v>
      </c>
      <c r="T377" s="126"/>
    </row>
    <row r="378" customFormat="false" ht="14.85" hidden="false" customHeight="true" outlineLevel="0" collapsed="false">
      <c r="G378" s="0"/>
      <c r="H378" s="0"/>
      <c r="I378" s="0"/>
      <c r="J378" s="0"/>
      <c r="K378" s="0"/>
      <c r="L378" s="0"/>
      <c r="M378" s="0"/>
      <c r="N378" s="0"/>
      <c r="O378" s="0"/>
      <c r="P378" s="0"/>
      <c r="Q378" s="0"/>
      <c r="R378" s="0"/>
      <c r="S378" s="0"/>
    </row>
    <row r="379" customFormat="false" ht="35.65" hidden="false" customHeight="true" outlineLevel="0" collapsed="false">
      <c r="A379" s="82" t="s">
        <v>81</v>
      </c>
      <c r="B379" s="82"/>
      <c r="C379" s="82" t="s">
        <v>61</v>
      </c>
      <c r="D379" s="82" t="s">
        <v>62</v>
      </c>
      <c r="E379" s="82"/>
      <c r="F379" s="82" t="s">
        <v>63</v>
      </c>
      <c r="G379" s="84" t="str">
        <f aca="false">G343</f>
        <v>Przesunięcia
Przychodzące</v>
      </c>
      <c r="H379" s="84" t="str">
        <f aca="false">H343</f>
        <v>Przesunięcia
Wychodzące</v>
      </c>
      <c r="I379" s="84" t="str">
        <f aca="false">I343</f>
        <v>Merch
(układ. gablot)</v>
      </c>
      <c r="J379" s="84" t="str">
        <f aca="false">J343</f>
        <v>Czyszczenie strefy
(porządki)</v>
      </c>
      <c r="K379" s="84" t="str">
        <f aca="false">K343</f>
        <v>Metki</v>
      </c>
      <c r="L379" s="84" t="str">
        <f aca="false">L343</f>
        <v>Merch
Przychodzący</v>
      </c>
      <c r="M379" s="84" t="str">
        <f aca="false">M343</f>
        <v>Serwis,
Pick-up</v>
      </c>
      <c r="N379" s="84" t="str">
        <f aca="false">N343</f>
        <v>Maile</v>
      </c>
      <c r="O379" s="84" t="str">
        <f aca="false">O343</f>
        <v>Analizy</v>
      </c>
      <c r="P379" s="84" t="str">
        <f aca="false">P343</f>
        <v>Magazyn</v>
      </c>
      <c r="Q379" s="84" t="str">
        <f aca="false">Q343</f>
        <v>Inkaso,
Dokumenty</v>
      </c>
      <c r="R379" s="84" t="str">
        <f aca="false">R343</f>
        <v>Zamknięcie
Dnia</v>
      </c>
      <c r="S379" s="84" t="str">
        <f aca="false">S343</f>
        <v>Syt. Aw.</v>
      </c>
    </row>
    <row r="380" customFormat="false" ht="14.85" hidden="false" customHeight="true" outlineLevel="0" collapsed="false">
      <c r="A380" s="89" t="s">
        <v>76</v>
      </c>
      <c r="B380" s="89" t="s">
        <v>77</v>
      </c>
      <c r="C380" s="89"/>
      <c r="D380" s="89" t="s">
        <v>78</v>
      </c>
      <c r="E380" s="89" t="s">
        <v>79</v>
      </c>
      <c r="F380" s="89"/>
      <c r="G380" s="105"/>
      <c r="H380" s="105"/>
      <c r="I380" s="105"/>
      <c r="J380" s="106"/>
      <c r="K380" s="105"/>
      <c r="L380" s="89"/>
      <c r="M380" s="105"/>
      <c r="N380" s="105"/>
      <c r="O380" s="105"/>
      <c r="P380" s="105"/>
      <c r="Q380" s="105"/>
      <c r="R380" s="105"/>
      <c r="S380" s="107"/>
    </row>
    <row r="381" customFormat="false" ht="14.85" hidden="false" customHeight="true" outlineLevel="0" collapsed="false">
      <c r="A381" s="8" t="str">
        <f aca="false">A369</f>
        <v>Tomasz</v>
      </c>
      <c r="B381" s="109" t="str">
        <f aca="false">B369</f>
        <v>Kierownik</v>
      </c>
      <c r="C381" s="96" t="n">
        <f aca="false">C369</f>
        <v>160</v>
      </c>
      <c r="D381" s="95"/>
      <c r="E381" s="110"/>
      <c r="F381" s="95" t="n">
        <f aca="false">F9+F21+F33+F45+F57+F69+F81+F93+F105+F117+F129+F141+F153+F165+F177+F189+F201+F213+F225+F237+F249+F261+F273+F285+F297+F309+F321+F333+F345+F357+F369</f>
        <v>0</v>
      </c>
      <c r="G381" s="95" t="n">
        <f aca="false">G9+G21+G33+G45+G57+G69+G81+G93+G105+G117+G129+G141+G153+G165+G177+G189+G201+G213+G225+G237+G249+G261+G273+G285+G297+G309+G321+G333+G345+G357+G369</f>
        <v>0</v>
      </c>
      <c r="H381" s="95" t="n">
        <f aca="false">H9+H21+H33+H45+H57+H69+H81+H93+H105+H117+H129+H141+H153+H165+H177+H189+H201+H213+H225+H237+H249+H261+H273+H285+H297+H309+H321+H333+H345+H357+H369</f>
        <v>0</v>
      </c>
      <c r="I381" s="95" t="n">
        <f aca="false">I9+I21+I33+I45+I57+I69+I81+I93+I105+I117+I129+I141+I153+I165+I177+I189+I201+I213+I225+I237+I249+I261+I273+I285+I297+I309+I321+I333+I345+I357+I369</f>
        <v>0</v>
      </c>
      <c r="J381" s="95" t="n">
        <f aca="false">J9+J21+J33+J45+J57+J69+J81+J93+J105+J117+J129+J141+J153+J165+J177+J189+J201+J213+J225+J237+J249+J261+J273+J285+J297+J309+J321+J333+J345+J357+J369</f>
        <v>0</v>
      </c>
      <c r="K381" s="95" t="n">
        <f aca="false">K9+K21+K33+K45+K57+K69+K81+K93+K105+K117+K129+K141+K153+K165+K177+K189+K201+K213+K225+K237+K249+K261+K273+K285+K297+K309+K321+K333+K345+K357+K369</f>
        <v>0</v>
      </c>
      <c r="L381" s="95" t="n">
        <f aca="false">L9+L21+L33+L45+L57+L69+L81+L93+L105+L117+L129+L141+L153+L165+L177+L189+L201+L213+L225+L237+L249+L261+L273+L285+L297+L309+L321+L333+L345+L357+L369</f>
        <v>0</v>
      </c>
      <c r="M381" s="95" t="n">
        <f aca="false">M9+M21+M33+M45+M57+M69+M81+M93+M105+M117+M129+M141+M153+M165+M177+M189+M201+M213+M225+M237+M249+M261+M273+M285+M297+M309+M321+M333+M345+M357+M369</f>
        <v>0</v>
      </c>
      <c r="N381" s="95" t="n">
        <f aca="false">N9+N21+N33+N45+N57+N69+N81+N93+N105+N117+N129+N141+N153+N165+N177+N189+N201+N213+N225+N237+N249+N261+N273+N285+N297+N309+N321+N333+N345+N357+N369</f>
        <v>0</v>
      </c>
      <c r="O381" s="95" t="n">
        <f aca="false">O9+O21+O33+O45+O57+O69+O81+O93+O105+O117+O129+O141+O153+O165+O177+O189+O201+O213+O225+O237+O249+O261+O273+O285+O297+O309+O321+O333+O345+O357+O369</f>
        <v>0</v>
      </c>
      <c r="P381" s="95" t="n">
        <f aca="false">P9+P21+P33+P45+P57+P69+P81+P93+P105+P117+P129+P141+P153+P165+P177+P189+P201+P213+P225+P237+P249+P261+P273+P285+P297+P309+P321+P333+P345+P357+P369</f>
        <v>0</v>
      </c>
      <c r="Q381" s="95" t="n">
        <f aca="false">Q9+Q21+Q33+Q45+Q57+Q69+Q81+Q93+Q105+Q117+Q129+Q141+Q153+Q165+Q177+Q189+Q201+Q213+Q225+Q237+Q249+Q261+Q273+Q285+Q297+Q309+Q321+Q333+Q345+Q357+Q369</f>
        <v>0</v>
      </c>
      <c r="R381" s="95" t="n">
        <f aca="false">R9+R21+R33+R45+R57+R69+R81+R93+R105+R117+R129+R141+R153+R165+R177+R189+R201+R213+R225+R237+R249+R261+R273+R285+R297+R309+R321+R333+R345+R357+R369</f>
        <v>0</v>
      </c>
      <c r="S381" s="100" t="s">
        <v>80</v>
      </c>
    </row>
    <row r="382" customFormat="false" ht="14.85" hidden="false" customHeight="true" outlineLevel="0" collapsed="false">
      <c r="A382" s="8" t="str">
        <f aca="false">A370</f>
        <v>Adrian</v>
      </c>
      <c r="B382" s="109" t="str">
        <f aca="false">B370</f>
        <v>Zastępca</v>
      </c>
      <c r="C382" s="96" t="n">
        <f aca="false">C370</f>
        <v>160</v>
      </c>
      <c r="D382" s="95"/>
      <c r="E382" s="110"/>
      <c r="F382" s="95" t="n">
        <f aca="false">F10+F22+F34+F46+F58+F70+F82+F94+F106+F118+F130+F142+F154+F166+F178+F190+F202+F214+F226+F238+F250+F262+F274+F286+F298+F310+F322+F334+F346+F358+F370</f>
        <v>0</v>
      </c>
      <c r="G382" s="95" t="n">
        <f aca="false">G10+G22+G34+G46+G58+G70+G82+G94+G106+G118+G130+G142+G154+G166+G178+G190+G202+G214+G226+G238+G250+G262+G274+G286+G298+G310+G322+G334+G346+G358+G370</f>
        <v>0</v>
      </c>
      <c r="H382" s="95" t="n">
        <f aca="false">H10+H22+H34+H46+H58+H70+H82+H94+H106+H118+H130+H142+H154+H166+H178+H190+H202+H214+H226+H238+H250+H262+H274+H286+H298+H310+H322+H334+H346+H358+H370</f>
        <v>0</v>
      </c>
      <c r="I382" s="95" t="n">
        <f aca="false">I10+I22+I34+I46+I58+I70+I82+I94+I106+I118+I130+I142+I154+I166+I178+I190+I202+I214+I226+I238+I250+I262+I274+I286+I298+I310+I322+I334+I346+I358+I370</f>
        <v>0</v>
      </c>
      <c r="J382" s="95" t="n">
        <f aca="false">J10+J22+J34+J46+J58+J70+J82+J94+J106+J118+J130+J142+J154+J166+J178+J190+J202+J214+J226+J238+J250+J262+J274+J286+J298+J310+J322+J334+J346+J358+J370</f>
        <v>0</v>
      </c>
      <c r="K382" s="95" t="n">
        <f aca="false">K10+K22+K34+K46+K58+K70+K82+K94+K106+K118+K130+K142+K154+K166+K178+K190+K202+K214+K226+K238+K250+K262+K274+K286+K298+K310+K322+K334+K346+K358+K370</f>
        <v>0</v>
      </c>
      <c r="L382" s="95" t="n">
        <f aca="false">L10+L22+L34+L46+L58+L70+L82+L94+L106+L118+L130+L142+L154+L166+L178+L190+L202+L214+L226+L238+L250+L262+L274+L286+L298+L310+L322+L334+L346+L358+L370</f>
        <v>0</v>
      </c>
      <c r="M382" s="95" t="n">
        <f aca="false">M10+M22+M34+M46+M58+M70+M82+M94+M106+M118+M130+M142+M154+M166+M178+M190+M202+M214+M226+M238+M250+M262+M274+M286+M298+M310+M322+M334+M346+M358+M370</f>
        <v>0</v>
      </c>
      <c r="N382" s="95" t="n">
        <f aca="false">N10+N22+N34+N46+N58+N70+N82+N94+N106+N118+N130+N142+N154+N166+N178+N190+N202+N214+N226+N238+N250+N262+N274+N286+N298+N310+N322+N334+N346+N358+N370</f>
        <v>0</v>
      </c>
      <c r="O382" s="95" t="n">
        <f aca="false">O10+O22+O34+O46+O58+O70+O82+O94+O106+O118+O130+O142+O154+O166+O178+O190+O202+O214+O226+O238+O250+O262+O274+O286+O298+O310+O322+O334+O346+O358+O370</f>
        <v>0</v>
      </c>
      <c r="P382" s="95" t="n">
        <f aca="false">P10+P22+P34+P46+P58+P70+P82+P94+P106+P118+P130+P142+P154+P166+P178+P190+P202+P214+P226+P238+P250+P262+P274+P286+P298+P310+P322+P334+P346+P358+P370</f>
        <v>0</v>
      </c>
      <c r="Q382" s="95" t="n">
        <f aca="false">Q10+Q22+Q34+Q46+Q58+Q70+Q82+Q94+Q106+Q118+Q130+Q142+Q154+Q166+Q178+Q190+Q202+Q214+Q226+Q238+Q250+Q262+Q274+Q286+Q298+Q310+Q322+Q334+Q346+Q358+Q370</f>
        <v>0</v>
      </c>
      <c r="R382" s="95" t="n">
        <f aca="false">R10+R22+R34+R46+R58+R70+R82+R94+R106+R118+R130+R142+R154+R166+R178+R190+R202+R214+R226+R238+R250+R262+R274+R286+R298+R310+R322+R334+R346+R358+R370</f>
        <v>0</v>
      </c>
      <c r="S382" s="100" t="s">
        <v>80</v>
      </c>
    </row>
    <row r="383" customFormat="false" ht="14.85" hidden="false" customHeight="true" outlineLevel="0" collapsed="false">
      <c r="A383" s="8" t="str">
        <f aca="false">A371</f>
        <v>Damian</v>
      </c>
      <c r="B383" s="109" t="str">
        <f aca="false">B371</f>
        <v>Sprzedawca</v>
      </c>
      <c r="C383" s="96" t="n">
        <f aca="false">C371</f>
        <v>160</v>
      </c>
      <c r="D383" s="95"/>
      <c r="E383" s="110"/>
      <c r="F383" s="95" t="n">
        <f aca="false">F11+F23+F35+F47+F59+F71+F83+F95+F107+F119+F131+F143+F155+F167+F179+F191+F203+F215+F227+F239+F251+F263+F275+F287+F299+F311+F323+F335+F347+F359+F371</f>
        <v>0</v>
      </c>
      <c r="G383" s="95" t="n">
        <f aca="false">G11+G23+G35+G47+G59+G71+G83+G95+G107+G119+G131+G143+G155+G167+G179+G191+G203+G215+G227+G239+G251+G263+G275+G287+G299+G311+G323+G335+G347+G359+G371</f>
        <v>0</v>
      </c>
      <c r="H383" s="95" t="n">
        <f aca="false">H11+H23+H35+H47+H59+H71+H83+H95+H107+H119+H131+H143+H155+H167+H179+H191+H203+H215+H227+H239+H251+H263+H275+H287+H299+H311+H323+H335+H347+H359+H371</f>
        <v>0</v>
      </c>
      <c r="I383" s="95" t="n">
        <f aca="false">I11+I23+I35+I47+I59+I71+I83+I95+I107+I119+I131+I143+I155+I167+I179+I191+I203+I215+I227+I239+I251+I263+I275+I287+I299+I311+I323+I335+I347+I359+I371</f>
        <v>0</v>
      </c>
      <c r="J383" s="95" t="n">
        <f aca="false">J11+J23+J35+J47+J59+J71+J83+J95+J107+J119+J131+J143+J155+J167+J179+J191+J203+J215+J227+J239+J251+J263+J275+J287+J299+J311+J323+J335+J347+J359+J371</f>
        <v>0</v>
      </c>
      <c r="K383" s="95" t="n">
        <f aca="false">K11+K23+K35+K47+K59+K71+K83+K95+K107+K119+K131+K143+K155+K167+K179+K191+K203+K215+K227+K239+K251+K263+K275+K287+K299+K311+K323+K335+K347+K359+K371</f>
        <v>0</v>
      </c>
      <c r="L383" s="95" t="n">
        <f aca="false">L11+L23+L35+L47+L59+L71+L83+L95+L107+L119+L131+L143+L155+L167+L179+L191+L203+L215+L227+L239+L251+L263+L275+L287+L299+L311+L323+L335+L347+L359+L371</f>
        <v>0</v>
      </c>
      <c r="M383" s="95" t="n">
        <f aca="false">M11+M23+M35+M47+M59+M71+M83+M95+M107+M119+M131+M143+M155+M167+M179+M191+M203+M215+M227+M239+M251+M263+M275+M287+M299+M311+M323+M335+M347+M359+M371</f>
        <v>0</v>
      </c>
      <c r="N383" s="95" t="n">
        <f aca="false">N11+N23+N35+N47+N59+N71+N83+N95+N107+N119+N131+N143+N155+N167+N179+N191+N203+N215+N227+N239+N251+N263+N275+N287+N299+N311+N323+N335+N347+N359+N371</f>
        <v>0</v>
      </c>
      <c r="O383" s="95" t="n">
        <f aca="false">O11+O23+O35+O47+O59+O71+O83+O95+O107+O119+O131+O143+O155+O167+O179+O191+O203+O215+O227+O239+O251+O263+O275+O287+O299+O311+O323+O335+O347+O359+O371</f>
        <v>0</v>
      </c>
      <c r="P383" s="95" t="n">
        <f aca="false">P11+P23+P35+P47+P59+P71+P83+P95+P107+P119+P131+P143+P155+P167+P179+P191+P203+P215+P227+P239+P251+P263+P275+P287+P299+P311+P323+P335+P347+P359+P371</f>
        <v>0</v>
      </c>
      <c r="Q383" s="95" t="n">
        <f aca="false">Q11+Q23+Q35+Q47+Q59+Q71+Q83+Q95+Q107+Q119+Q131+Q143+Q155+Q167+Q179+Q191+Q203+Q215+Q227+Q239+Q251+Q263+Q275+Q287+Q299+Q311+Q323+Q335+Q347+Q359+Q371</f>
        <v>0</v>
      </c>
      <c r="R383" s="95" t="n">
        <f aca="false">R11+R23+R35+R47+R59+R71+R83+R95+R107+R119+R131+R143+R155+R167+R179+R191+R203+R215+R227+R239+R251+R263+R275+R287+R299+R311+R323+R335+R347+R359+R371</f>
        <v>0</v>
      </c>
      <c r="S383" s="100" t="s">
        <v>80</v>
      </c>
    </row>
    <row r="384" customFormat="false" ht="14.85" hidden="false" customHeight="true" outlineLevel="0" collapsed="false">
      <c r="A384" s="8" t="str">
        <f aca="false">A372</f>
        <v>Michał</v>
      </c>
      <c r="B384" s="109" t="str">
        <f aca="false">B372</f>
        <v>Sprzedawca</v>
      </c>
      <c r="C384" s="96" t="n">
        <f aca="false">C372</f>
        <v>160</v>
      </c>
      <c r="D384" s="95"/>
      <c r="E384" s="110"/>
      <c r="F384" s="95" t="n">
        <f aca="false">F12+F24+F36+F48+F60+F72+F84+F96+F108+F120+F132+F144+F156+F168+F180+F192+F204+F216+F228+F240+F252+F264+F276+F288+F300+F312+F324+F336+F348+F360+F372</f>
        <v>0</v>
      </c>
      <c r="G384" s="95" t="n">
        <f aca="false">G12+G24+G36+G48+G60+G72+G84+G96+G108+G120+G132+G144+G156+G168+G180+G192+G204+G216+G228+G240+G252+G264+G276+G288+G300+G312+G324+G336+G348+G360+G372</f>
        <v>0</v>
      </c>
      <c r="H384" s="95" t="n">
        <f aca="false">H12+H24+H36+H48+H60+H72+H84+H96+H108+H120+H132+H144+H156+H168+H180+H192+H204+H216+H228+H240+H252+H264+H276+H288+H300+H312+H324+H336+H348+H360+H372</f>
        <v>0</v>
      </c>
      <c r="I384" s="95" t="n">
        <f aca="false">I12+I24+I36+I48+I60+I72+I84+I96+I108+I120+I132+I144+I156+I168+I180+I192+I204+I216+I228+I240+I252+I264+I276+I288+I300+I312+I324+I336+I348+I360+I372</f>
        <v>0</v>
      </c>
      <c r="J384" s="95" t="n">
        <f aca="false">J12+J24+J36+J48+J60+J72+J84+J96+J108+J120+J132+J144+J156+J168+J180+J192+J204+J216+J228+J240+J252+J264+J276+J288+J300+J312+J324+J336+J348+J360+J372</f>
        <v>0</v>
      </c>
      <c r="K384" s="95" t="n">
        <f aca="false">K12+K24+K36+K48+K60+K72+K84+K96+K108+K120+K132+K144+K156+K168+K180+K192+K204+K216+K228+K240+K252+K264+K276+K288+K300+K312+K324+K336+K348+K360+K372</f>
        <v>0</v>
      </c>
      <c r="L384" s="95" t="n">
        <f aca="false">L12+L24+L36+L48+L60+L72+L84+L96+L108+L120+L132+L144+L156+L168+L180+L192+L204+L216+L228+L240+L252+L264+L276+L288+L300+L312+L324+L336+L348+L360+L372</f>
        <v>0</v>
      </c>
      <c r="M384" s="95" t="n">
        <f aca="false">M12+M24+M36+M48+M60+M72+M84+M96+M108+M120+M132+M144+M156+M168+M180+M192+M204+M216+M228+M240+M252+M264+M276+M288+M300+M312+M324+M336+M348+M360+M372</f>
        <v>0</v>
      </c>
      <c r="N384" s="95" t="n">
        <f aca="false">N12+N24+N36+N48+N60+N72+N84+N96+N108+N120+N132+N144+N156+N168+N180+N192+N204+N216+N228+N240+N252+N264+N276+N288+N300+N312+N324+N336+N348+N360+N372</f>
        <v>0</v>
      </c>
      <c r="O384" s="95" t="n">
        <f aca="false">O12+O24+O36+O48+O60+O72+O84+O96+O108+O120+O132+O144+O156+O168+O180+O192+O204+O216+O228+O240+O252+O264+O276+O288+O300+O312+O324+O336+O348+O360+O372</f>
        <v>0</v>
      </c>
      <c r="P384" s="95" t="n">
        <f aca="false">P12+P24+P36+P48+P60+P72+P84+P96+P108+P120+P132+P144+P156+P168+P180+P192+P204+P216+P228+P240+P252+P264+P276+P288+P300+P312+P324+P336+P348+P360+P372</f>
        <v>0</v>
      </c>
      <c r="Q384" s="95" t="n">
        <f aca="false">Q12+Q24+Q36+Q48+Q60+Q72+Q84+Q96+Q108+Q120+Q132+Q144+Q156+Q168+Q180+Q192+Q204+Q216+Q228+Q240+Q252+Q264+Q276+Q288+Q300+Q312+Q324+Q336+Q348+Q360+Q372</f>
        <v>0</v>
      </c>
      <c r="R384" s="95" t="n">
        <f aca="false">R12+R24+R36+R48+R60+R72+R84+R96+R108+R120+R132+R144+R156+R168+R180+R192+R204+R216+R228+R240+R252+R264+R276+R288+R300+R312+R324+R336+R348+R360+R372</f>
        <v>0</v>
      </c>
      <c r="S384" s="100" t="s">
        <v>80</v>
      </c>
    </row>
    <row r="385" customFormat="false" ht="14.85" hidden="false" customHeight="true" outlineLevel="0" collapsed="false">
      <c r="A385" s="8" t="str">
        <f aca="false">A373</f>
        <v>Radosław</v>
      </c>
      <c r="B385" s="109" t="str">
        <f aca="false">B373</f>
        <v>Sprzedawca</v>
      </c>
      <c r="C385" s="96" t="n">
        <f aca="false">C373</f>
        <v>160</v>
      </c>
      <c r="D385" s="95"/>
      <c r="E385" s="110"/>
      <c r="F385" s="95" t="n">
        <f aca="false">F13+F25+F37+F49+F61+F73+F85+F97+F109+F121+F133+F145+F157+F169+F181+F193+F205+F217+F229+F241+F253+F265+F277+F289+F301+F313+F325+F337+F349+F361+F373</f>
        <v>0</v>
      </c>
      <c r="G385" s="95" t="n">
        <f aca="false">G13+G25+G37+G49+G61+G73+G85+G97+G109+G121+G133+G145+G157+G169+G181+G193+G205+G217+G229+G241+G253+G265+G277+G289+G301+G313+G325+G337+G349+G361+G373</f>
        <v>0</v>
      </c>
      <c r="H385" s="95" t="n">
        <f aca="false">H13+H25+H37+H49+H61+H73+H85+H97+H109+H121+H133+H145+H157+H169+H181+H193+H205+H217+H229+H241+H253+H265+H277+H289+H301+H313+H325+H337+H349+H361+H373</f>
        <v>0</v>
      </c>
      <c r="I385" s="95" t="n">
        <f aca="false">I13+I25+I37+I49+I61+I73+I85+I97+I109+I121+I133+I145+I157+I169+I181+I193+I205+I217+I229+I241+I253+I265+I277+I289+I301+I313+I325+I337+I349+I361+I373</f>
        <v>0</v>
      </c>
      <c r="J385" s="95" t="n">
        <f aca="false">J13+J25+J37+J49+J61+J73+J85+J97+J109+J121+J133+J145+J157+J169+J181+J193+J205+J217+J229+J241+J253+J265+J277+J289+J301+J313+J325+J337+J349+J361+J373</f>
        <v>0</v>
      </c>
      <c r="K385" s="95" t="n">
        <f aca="false">K13+K25+K37+K49+K61+K73+K85+K97+K109+K121+K133+K145+K157+K169+K181+K193+K205+K217+K229+K241+K253+K265+K277+K289+K301+K313+K325+K337+K349+K361+K373</f>
        <v>0</v>
      </c>
      <c r="L385" s="95" t="n">
        <f aca="false">L13+L25+L37+L49+L61+L73+L85+L97+L109+L121+L133+L145+L157+L169+L181+L193+L205+L217+L229+L241+L253+L265+L277+L289+L301+L313+L325+L337+L349+L361+L373</f>
        <v>0</v>
      </c>
      <c r="M385" s="95" t="n">
        <f aca="false">M13+M25+M37+M49+M61+M73+M85+M97+M109+M121+M133+M145+M157+M169+M181+M193+M205+M217+M229+M241+M253+M265+M277+M289+M301+M313+M325+M337+M349+M361+M373</f>
        <v>0</v>
      </c>
      <c r="N385" s="95" t="n">
        <f aca="false">N13+N25+N37+N49+N61+N73+N85+N97+N109+N121+N133+N145+N157+N169+N181+N193+N205+N217+N229+N241+N253+N265+N277+N289+N301+N313+N325+N337+N349+N361+N373</f>
        <v>0</v>
      </c>
      <c r="O385" s="95" t="n">
        <f aca="false">O13+O25+O37+O49+O61+O73+O85+O97+O109+O121+O133+O145+O157+O169+O181+O193+O205+O217+O229+O241+O253+O265+O277+O289+O301+O313+O325+O337+O349+O361+O373</f>
        <v>0</v>
      </c>
      <c r="P385" s="95" t="n">
        <f aca="false">P13+P25+P37+P49+P61+P73+P85+P97+P109+P121+P133+P145+P157+P169+P181+P193+P205+P217+P229+P241+P253+P265+P277+P289+P301+P313+P325+P337+P349+P361+P373</f>
        <v>0</v>
      </c>
      <c r="Q385" s="95" t="n">
        <f aca="false">Q13+Q25+Q37+Q49+Q61+Q73+Q85+Q97+Q109+Q121+Q133+Q145+Q157+Q169+Q181+Q193+Q205+Q217+Q229+Q241+Q253+Q265+Q277+Q289+Q301+Q313+Q325+Q337+Q349+Q361+Q373</f>
        <v>0</v>
      </c>
      <c r="R385" s="95" t="n">
        <f aca="false">R13+R25+R37+R49+R61+R73+R85+R97+R109+R121+R133+R145+R157+R169+R181+R193+R205+R217+R229+R241+R253+R265+R277+R289+R301+R313+R325+R337+R349+R361+R373</f>
        <v>0</v>
      </c>
      <c r="S385" s="100" t="s">
        <v>80</v>
      </c>
    </row>
    <row r="386" customFormat="false" ht="14.85" hidden="false" customHeight="true" outlineLevel="0" collapsed="false">
      <c r="A386" s="8" t="str">
        <f aca="false">A374</f>
        <v>Jakub</v>
      </c>
      <c r="B386" s="109" t="str">
        <f aca="false">B374</f>
        <v>Sprzedawca</v>
      </c>
      <c r="C386" s="96" t="n">
        <f aca="false">C374</f>
        <v>160</v>
      </c>
      <c r="D386" s="95"/>
      <c r="E386" s="110"/>
      <c r="F386" s="95" t="n">
        <f aca="false">F14+F26+F38+F50+F62+F74+F86+F98+F110+F122+F134+F146+F158+F170+F182+F194+F206+F218+F230+F242+F254+F266+F278+F290+F302+F314+F326+F338+F350+F362+F374</f>
        <v>0</v>
      </c>
      <c r="G386" s="95" t="n">
        <f aca="false">G14+G26+G38+G50+G62+G74+G86+G98+G110+G122+G134+G146+G158+G170+G182+G194+G206+G218+G230+G242+G254+G266+G278+G290+G302+G314+G326+G338+G350+G362+G374</f>
        <v>0</v>
      </c>
      <c r="H386" s="95" t="n">
        <f aca="false">H14+H26+H38+H50+H62+H74+H86+H98+H110+H122+H134+H146+H158+H170+H182+H194+H206+H218+H230+H242+H254+H266+H278+H290+H302+H314+H326+H338+H350+H362+H374</f>
        <v>0</v>
      </c>
      <c r="I386" s="95" t="n">
        <f aca="false">I14+I26+I38+I50+I62+I74+I86+I98+I110+I122+I134+I146+I158+I170+I182+I194+I206+I218+I230+I242+I254+I266+I278+I290+I302+I314+I326+I338+I350+I362+I374</f>
        <v>0</v>
      </c>
      <c r="J386" s="95" t="n">
        <f aca="false">J14+J26+J38+J50+J62+J74+J86+J98+J110+J122+J134+J146+J158+J170+J182+J194+J206+J218+J230+J242+J254+J266+J278+J290+J302+J314+J326+J338+J350+J362+J374</f>
        <v>0</v>
      </c>
      <c r="K386" s="95" t="n">
        <f aca="false">K14+K26+K38+K50+K62+K74+K86+K98+K110+K122+K134+K146+K158+K170+K182+K194+K206+K218+K230+K242+K254+K266+K278+K290+K302+K314+K326+K338+K350+K362+K374</f>
        <v>0</v>
      </c>
      <c r="L386" s="95" t="n">
        <f aca="false">L14+L26+L38+L50+L62+L74+L86+L98+L110+L122+L134+L146+L158+L170+L182+L194+L206+L218+L230+L242+L254+L266+L278+L290+L302+L314+L326+L338+L350+L362+L374</f>
        <v>0</v>
      </c>
      <c r="M386" s="95" t="n">
        <f aca="false">M14+M26+M38+M50+M62+M74+M86+M98+M110+M122+M134+M146+M158+M170+M182+M194+M206+M218+M230+M242+M254+M266+M278+M290+M302+M314+M326+M338+M350+M362+M374</f>
        <v>0</v>
      </c>
      <c r="N386" s="95" t="n">
        <f aca="false">N14+N26+N38+N50+N62+N74+N86+N98+N110+N122+N134+N146+N158+N170+N182+N194+N206+N218+N230+N242+N254+N266+N278+N290+N302+N314+N326+N338+N350+N362+N374</f>
        <v>0</v>
      </c>
      <c r="O386" s="95" t="n">
        <f aca="false">O14+O26+O38+O50+O62+O74+O86+O98+O110+O122+O134+O146+O158+O170+O182+O194+O206+O218+O230+O242+O254+O266+O278+O290+O302+O314+O326+O338+O350+O362+O374</f>
        <v>0</v>
      </c>
      <c r="P386" s="95" t="n">
        <f aca="false">P14+P26+P38+P50+P62+P74+P86+P98+P110+P122+P134+P146+P158+P170+P182+P194+P206+P218+P230+P242+P254+P266+P278+P290+P302+P314+P326+P338+P350+P362+P374</f>
        <v>0</v>
      </c>
      <c r="Q386" s="95" t="n">
        <f aca="false">Q14+Q26+Q38+Q50+Q62+Q74+Q86+Q98+Q110+Q122+Q134+Q146+Q158+Q170+Q182+Q194+Q206+Q218+Q230+Q242+Q254+Q266+Q278+Q290+Q302+Q314+Q326+Q338+Q350+Q362+Q374</f>
        <v>0</v>
      </c>
      <c r="R386" s="95" t="n">
        <f aca="false">R14+R26+R38+R50+R62+R74+R86+R98+R110+R122+R134+R146+R158+R170+R182+R194+R206+R218+R230+R242+R254+R266+R278+R290+R302+R314+R326+R338+R350+R362+R374</f>
        <v>0</v>
      </c>
      <c r="S386" s="100" t="s">
        <v>80</v>
      </c>
    </row>
    <row r="387" customFormat="false" ht="14.85" hidden="false" customHeight="true" outlineLevel="0" collapsed="false">
      <c r="A387" s="8" t="str">
        <f aca="false">A375</f>
        <v>Adrian</v>
      </c>
      <c r="B387" s="109" t="str">
        <f aca="false">B375</f>
        <v>Sprzedawca</v>
      </c>
      <c r="C387" s="96" t="n">
        <f aca="false">C375</f>
        <v>160</v>
      </c>
      <c r="D387" s="95"/>
      <c r="E387" s="110"/>
      <c r="F387" s="95" t="n">
        <f aca="false">F15+F27+F39+F51+F63+F75+F87+F99+F111+F123+F135+F147+F159+F171+F183+F195+F207+F219+F231+F243+F255+F267+F279+F291+F303+F315+F327+F339+F351+F363+F375</f>
        <v>0</v>
      </c>
      <c r="G387" s="95" t="n">
        <f aca="false">G15+G27+G39+G51+G63+G75+G87+G99+G111+G123+G135+G147+G159+G171+G183+G195+G207+G219+G231+G243+G255+G267+G279+G291+G303+G315+G327+G339+G351+G363+G375</f>
        <v>0</v>
      </c>
      <c r="H387" s="95" t="n">
        <f aca="false">H15+H27+H39+H51+H63+H75+H87+H99+H111+H123+H135+H147+H159+H171+H183+H195+H207+H219+H231+H243+H255+H267+H279+H291+H303+H315+H327+H339+H351+H363+H375</f>
        <v>0</v>
      </c>
      <c r="I387" s="95" t="n">
        <f aca="false">I15+I27+I39+I51+I63+I75+I87+I99+I111+I123+I135+I147+I159+I171+I183+I195+I207+I219+I231+I243+I255+I267+I279+I291+I303+I315+I327+I339+I351+I363+I375</f>
        <v>0</v>
      </c>
      <c r="J387" s="95" t="n">
        <f aca="false">J15+J27+J39+J51+J63+J75+J87+J99+J111+J123+J135+J147+J159+J171+J183+J195+J207+J219+J231+J243+J255+J267+J279+J291+J303+J315+J327+J339+J351+J363+J375</f>
        <v>0</v>
      </c>
      <c r="K387" s="95" t="n">
        <f aca="false">K15+K27+K39+K51+K63+K75+K87+K99+K111+K123+K135+K147+K159+K171+K183+K195+K207+K219+K231+K243+K255+K267+K279+K291+K303+K315+K327+K339+K351+K363+K375</f>
        <v>0</v>
      </c>
      <c r="L387" s="95" t="n">
        <f aca="false">L15+L27+L39+L51+L63+L75+L87+L99+L111+L123+L135+L147+L159+L171+L183+L195+L207+L219+L231+L243+L255+L267+L279+L291+L303+L315+L327+L339+L351+L363+L375</f>
        <v>0</v>
      </c>
      <c r="M387" s="95" t="n">
        <f aca="false">M15+M27+M39+M51+M63+M75+M87+M99+M111+M123+M135+M147+M159+M171+M183+M195+M207+M219+M231+M243+M255+M267+M279+M291+M303+M315+M327+M339+M351+M363+M375</f>
        <v>0</v>
      </c>
      <c r="N387" s="95" t="n">
        <f aca="false">N15+N27+N39+N51+N63+N75+N87+N99+N111+N123+N135+N147+N159+N171+N183+N195+N207+N219+N231+N243+N255+N267+N279+N291+N303+N315+N327+N339+N351+N363+N375</f>
        <v>0</v>
      </c>
      <c r="O387" s="95" t="n">
        <f aca="false">O15+O27+O39+O51+O63+O75+O87+O99+O111+O123+O135+O147+O159+O171+O183+O195+O207+O219+O231+O243+O255+O267+O279+O291+O303+O315+O327+O339+O351+O363+O375</f>
        <v>0</v>
      </c>
      <c r="P387" s="95" t="n">
        <f aca="false">P15+P27+P39+P51+P63+P75+P87+P99+P111+P123+P135+P147+P159+P171+P183+P195+P207+P219+P231+P243+P255+P267+P279+P291+P303+P315+P327+P339+P351+P363+P375</f>
        <v>0</v>
      </c>
      <c r="Q387" s="95" t="n">
        <f aca="false">Q15+Q27+Q39+Q51+Q63+Q75+Q87+Q99+Q111+Q123+Q135+Q147+Q159+Q171+Q183+Q195+Q207+Q219+Q231+Q243+Q255+Q267+Q279+Q291+Q303+Q315+Q327+Q339+Q351+Q363+Q375</f>
        <v>0</v>
      </c>
      <c r="R387" s="95" t="n">
        <f aca="false">R15+R27+R39+R51+R63+R75+R87+R99+R111+R123+R135+R147+R159+R171+R183+R195+R207+R219+R231+R243+R255+R267+R279+R291+R303+R315+R327+R339+R351+R363+R375</f>
        <v>0</v>
      </c>
      <c r="S387" s="100" t="s">
        <v>80</v>
      </c>
    </row>
    <row r="388" customFormat="false" ht="14.85" hidden="false" customHeight="true" outlineLevel="0" collapsed="false">
      <c r="A388" s="8" t="str">
        <f aca="false">A376</f>
        <v>Radosław</v>
      </c>
      <c r="B388" s="109" t="str">
        <f aca="false">B376</f>
        <v>Sprzedawca</v>
      </c>
      <c r="C388" s="96" t="n">
        <f aca="false">C376</f>
        <v>160</v>
      </c>
      <c r="D388" s="95"/>
      <c r="E388" s="110"/>
      <c r="F388" s="95" t="n">
        <f aca="false">F16+F28+F40+F52+F64+F76+F88+F100+F112+F124+F136+F148+F160+F172+F184+F196+F208+F220+F232+F244+F256+F268+F280+F292+F304+F316+F328+F340+F352+F364+F376</f>
        <v>0</v>
      </c>
      <c r="G388" s="95" t="n">
        <f aca="false">G16+G28+G40+G52+G64+G76+G88+G100+G112+G124+G136+G148+G160+G172+G184+G196+G208+G220+G232+G244+G256+G268+G280+G292+G304+G316+G328+G340+G352+G364+G376</f>
        <v>0</v>
      </c>
      <c r="H388" s="95" t="n">
        <f aca="false">H16+H28+H40+H52+H64+H76+H88+H100+H112+H124+H136+H148+H160+H172+H184+H196+H208+H220+H232+H244+H256+H268+H280+H292+H304+H316+H328+H340+H352+H364+H376</f>
        <v>0</v>
      </c>
      <c r="I388" s="95" t="n">
        <f aca="false">I16+I28+I40+I52+I64+I76+I88+I100+I112+I124+I136+I148+I160+I172+I184+I196+I208+I220+I232+I244+I256+I268+I280+I292+I304+I316+I328+I340+I352+I364+I376</f>
        <v>0</v>
      </c>
      <c r="J388" s="95" t="n">
        <f aca="false">J16+J28+J40+J52+J64+J76+J88+J100+J112+J124+J136+J148+J160+J172+J184+J196+J208+J220+J232+J244+J256+J268+J280+J292+J304+J316+J328+J340+J352+J364+J376</f>
        <v>0</v>
      </c>
      <c r="K388" s="95" t="n">
        <f aca="false">K16+K28+K40+K52+K64+K76+K88+K100+K112+K124+K136+K148+K160+K172+K184+K196+K208+K220+K232+K244+K256+K268+K280+K292+K304+K316+K328+K340+K352+K364+K376</f>
        <v>0</v>
      </c>
      <c r="L388" s="95" t="n">
        <f aca="false">L16+L28+L40+L52+L64+L76+L88+L100+L112+L124+L136+L148+L160+L172+L184+L196+L208+L220+L232+L244+L256+L268+L280+L292+L304+L316+L328+L340+L352+L364+L376</f>
        <v>0</v>
      </c>
      <c r="M388" s="95" t="n">
        <f aca="false">M16+M28+M40+M52+M64+M76+M88+M100+M112+M124+M136+M148+M160+M172+M184+M196+M208+M220+M232+M244+M256+M268+M280+M292+M304+M316+M328+M340+M352+M364+M376</f>
        <v>0</v>
      </c>
      <c r="N388" s="95" t="n">
        <f aca="false">N16+N28+N40+N52+N64+N76+N88+N100+N112+N124+N136+N148+N160+N172+N184+N196+N208+N220+N232+N244+N256+N268+N280+N292+N304+N316+N328+N340+N352+N364+N376</f>
        <v>0</v>
      </c>
      <c r="O388" s="95" t="n">
        <f aca="false">O16+O28+O40+O52+O64+O76+O88+O100+O112+O124+O136+O148+O160+O172+O184+O196+O208+O220+O232+O244+O256+O268+O280+O292+O304+O316+O328+O340+O352+O364+O376</f>
        <v>0</v>
      </c>
      <c r="P388" s="95" t="n">
        <f aca="false">P16+P28+P40+P52+P64+P76+P88+P100+P112+P124+P136+P148+P160+P172+P184+P196+P208+P220+P232+P244+P256+P268+P280+P292+P304+P316+P328+P340+P352+P364+P376</f>
        <v>0</v>
      </c>
      <c r="Q388" s="95" t="n">
        <f aca="false">Q16+Q28+Q40+Q52+Q64+Q76+Q88+Q100+Q112+Q124+Q136+Q148+Q160+Q172+Q184+Q196+Q208+Q220+Q232+Q244+Q256+Q268+Q280+Q292+Q304+Q316+Q328+Q340+Q352+Q364+Q376</f>
        <v>0</v>
      </c>
      <c r="R388" s="95" t="n">
        <f aca="false">R16+R28+R40+R52+R64+R76+R88+R100+R112+R124+R136+R148+R160+R172+R184+R196+R208+R220+R232+R244+R256+R268+R280+R292+R304+R316+R328+R340+R352+R364+R376</f>
        <v>0</v>
      </c>
      <c r="S388" s="100" t="s">
        <v>80</v>
      </c>
    </row>
    <row r="389" customFormat="false" ht="14.85" hidden="false" customHeight="true" outlineLevel="0" collapsed="false">
      <c r="A389" s="8" t="str">
        <f aca="false">A377</f>
        <v>Kacper</v>
      </c>
      <c r="B389" s="109" t="str">
        <f aca="false">B377</f>
        <v>Sprzedawca</v>
      </c>
      <c r="C389" s="96" t="n">
        <f aca="false">C377</f>
        <v>160</v>
      </c>
      <c r="D389" s="95"/>
      <c r="E389" s="110"/>
      <c r="F389" s="95" t="n">
        <f aca="false">F17+F29+F41+F53+F65+F77+F89+F101+F113+F125+F137+F149+F161+F173+F185+F197+F209+F221+F233+F245+F257+F269+F281+F293+F305+F317+F329+F341+F353+F365+F377</f>
        <v>0</v>
      </c>
      <c r="G389" s="95" t="n">
        <f aca="false">G17+G29+G41+G53+G65+G77+G89+G101+G113+G125+G137+G149+G161+G173+G185+G197+G209+G221+G233+G245+G257+G269+G281+G293+G305+G317+G329+G341+G353+G365+G377</f>
        <v>0</v>
      </c>
      <c r="H389" s="95" t="n">
        <f aca="false">H17+H29+H41+H53+H65+H77+H89+H101+H113+H125+H137+H149+H161+H173+H185+H197+H209+H221+H233+H245+H257+H269+H281+H293+H305+H317+H329+H341+H353+H365+H377</f>
        <v>0</v>
      </c>
      <c r="I389" s="95" t="n">
        <f aca="false">I17+I29+I41+I53+I65+I77+I89+I101+I113+I125+I137+I149+I161+I173+I185+I197+I209+I221+I233+I245+I257+I269+I281+I293+I305+I317+I329+I341+I353+I365+I377</f>
        <v>0</v>
      </c>
      <c r="J389" s="95" t="n">
        <f aca="false">J17+J29+J41+J53+J65+J77+J89+J101+J113+J125+J137+J149+J161+J173+J185+J197+J209+J221+J233+J245+J257+J269+J281+J293+J305+J317+J329+J341+J353+J365+J377</f>
        <v>0</v>
      </c>
      <c r="K389" s="95" t="n">
        <f aca="false">K17+K29+K41+K53+K65+K77+K89+K101+K113+K125+K137+K149+K161+K173+K185+K197+K209+K221+K233+K245+K257+K269+K281+K293+K305+K317+K329+K341+K353+K365+K377</f>
        <v>0</v>
      </c>
      <c r="L389" s="95" t="n">
        <f aca="false">L17+L29+L41+L53+L65+L77+L89+L101+L113+L125+L137+L149+L161+L173+L185+L197+L209+L221+L233+L245+L257+L269+L281+L293+L305+L317+L329+L341+L353+L365+L377</f>
        <v>0</v>
      </c>
      <c r="M389" s="95" t="n">
        <f aca="false">M17+M29+M41+M53+M65+M77+M89+M101+M113+M125+M137+M149+M161+M173+M185+M197+M209+M221+M233+M245+M257+M269+M281+M293+M305+M317+M329+M341+M353+M365+M377</f>
        <v>0</v>
      </c>
      <c r="N389" s="95" t="n">
        <f aca="false">N17+N29+N41+N53+N65+N77+N89+N101+N113+N125+N137+N149+N161+N173+N185+N197+N209+N221+N233+N245+N257+N269+N281+N293+N305+N317+N329+N341+N353+N365+N377</f>
        <v>0</v>
      </c>
      <c r="O389" s="95" t="n">
        <f aca="false">O17+O29+O41+O53+O65+O77+O89+O101+O113+O125+O137+O149+O161+O173+O185+O197+O209+O221+O233+O245+O257+O269+O281+O293+O305+O317+O329+O341+O353+O365+O377</f>
        <v>0</v>
      </c>
      <c r="P389" s="95" t="n">
        <f aca="false">P17+P29+P41+P53+P65+P77+P89+P101+P113+P125+P137+P149+P161+P173+P185+P197+P209+P221+P233+P245+P257+P269+P281+P293+P305+P317+P329+P341+P353+P365+P377</f>
        <v>0</v>
      </c>
      <c r="Q389" s="95" t="n">
        <f aca="false">Q17+Q29+Q41+Q53+Q65+Q77+Q89+Q101+Q113+Q125+Q137+Q149+Q161+Q173+Q185+Q197+Q209+Q221+Q233+Q245+Q257+Q269+Q281+Q293+Q305+Q317+Q329+Q341+Q353+Q365+Q377</f>
        <v>0</v>
      </c>
      <c r="R389" s="95" t="n">
        <f aca="false">R17+R29+R41+R53+R65+R77+R89+R101+R113+R125+R137+R149+R161+R173+R185+R197+R209+R221+R233+R245+R257+R269+R281+R293+R305+R317+R329+R341+R353+R365+R377</f>
        <v>0</v>
      </c>
      <c r="S389" s="100" t="s">
        <v>80</v>
      </c>
    </row>
    <row r="65473" customFormat="false" ht="12.8" hidden="false" customHeight="true" outlineLevel="0" collapsed="false"/>
    <row r="65474" customFormat="false" ht="12.8" hidden="false" customHeight="true" outlineLevel="0" collapsed="false"/>
    <row r="65475" customFormat="false" ht="12.8" hidden="false" customHeight="true" outlineLevel="0" collapsed="false"/>
    <row r="65476" customFormat="false" ht="12.8" hidden="false" customHeight="true" outlineLevel="0" collapsed="false"/>
    <row r="65477" customFormat="false" ht="12.8" hidden="false" customHeight="true" outlineLevel="0" collapsed="false"/>
    <row r="65478" customFormat="false" ht="12.8" hidden="false" customHeight="true" outlineLevel="0" collapsed="false"/>
    <row r="65479" customFormat="false" ht="12.8" hidden="false" customHeight="true" outlineLevel="0" collapsed="false"/>
    <row r="65480" customFormat="false" ht="12.8" hidden="false" customHeight="true" outlineLevel="0" collapsed="false"/>
    <row r="65481" customFormat="false" ht="12.8" hidden="false" customHeight="true" outlineLevel="0" collapsed="false"/>
    <row r="65482" customFormat="false" ht="12.8" hidden="false" customHeight="true" outlineLevel="0" collapsed="false"/>
    <row r="65483" customFormat="false" ht="12.8" hidden="false" customHeight="true" outlineLevel="0" collapsed="false"/>
    <row r="65484" customFormat="false" ht="12.8" hidden="false" customHeight="true" outlineLevel="0" collapsed="false"/>
    <row r="65485" customFormat="false" ht="12.8" hidden="false" customHeight="true" outlineLevel="0" collapsed="false"/>
    <row r="65486" customFormat="false" ht="12.8" hidden="false" customHeight="true" outlineLevel="0" collapsed="false"/>
    <row r="65487" customFormat="false" ht="12.8" hidden="false" customHeight="true" outlineLevel="0" collapsed="false"/>
    <row r="65488" customFormat="false" ht="12.8" hidden="false" customHeight="true" outlineLevel="0" collapsed="false"/>
    <row r="65489" customFormat="false" ht="12.8" hidden="false" customHeight="true" outlineLevel="0" collapsed="false"/>
    <row r="65490" customFormat="false" ht="12.8" hidden="false" customHeight="true" outlineLevel="0" collapsed="false"/>
    <row r="65491" customFormat="false" ht="12.8" hidden="false" customHeight="true" outlineLevel="0" collapsed="false"/>
    <row r="65492" customFormat="false" ht="12.8" hidden="false" customHeight="true" outlineLevel="0" collapsed="false"/>
    <row r="65493" customFormat="false" ht="12.8" hidden="false" customHeight="true" outlineLevel="0" collapsed="false"/>
    <row r="65494" customFormat="false" ht="12.8" hidden="false" customHeight="true" outlineLevel="0" collapsed="false"/>
    <row r="65495" customFormat="false" ht="12.8" hidden="false" customHeight="true" outlineLevel="0" collapsed="false"/>
    <row r="65496" customFormat="false" ht="12.8" hidden="false" customHeight="true" outlineLevel="0" collapsed="false"/>
    <row r="65497" customFormat="false" ht="12.8" hidden="false" customHeight="true" outlineLevel="0" collapsed="false"/>
    <row r="65498" customFormat="false" ht="12.8" hidden="false" customHeight="true" outlineLevel="0" collapsed="false"/>
    <row r="65499" customFormat="false" ht="12.8" hidden="false" customHeight="true" outlineLevel="0" collapsed="false"/>
    <row r="65500" customFormat="false" ht="12.8" hidden="false" customHeight="true" outlineLevel="0" collapsed="false"/>
    <row r="65501" customFormat="false" ht="12.8" hidden="false" customHeight="true" outlineLevel="0" collapsed="false"/>
    <row r="65502" customFormat="false" ht="12.8" hidden="false" customHeight="true" outlineLevel="0" collapsed="false"/>
    <row r="65503" customFormat="false" ht="12.8" hidden="false" customHeight="true" outlineLevel="0" collapsed="false"/>
    <row r="65504" customFormat="false" ht="12.8" hidden="false" customHeight="true" outlineLevel="0" collapsed="false"/>
    <row r="65505" customFormat="false" ht="12.8" hidden="false" customHeight="true" outlineLevel="0" collapsed="false"/>
    <row r="65506" customFormat="false" ht="12.8" hidden="false" customHeight="true" outlineLevel="0" collapsed="false"/>
    <row r="65507" customFormat="false" ht="12.8" hidden="false" customHeight="true" outlineLevel="0" collapsed="false"/>
    <row r="65508" customFormat="false" ht="12.8" hidden="false" customHeight="true" outlineLevel="0" collapsed="false"/>
    <row r="65509" customFormat="false" ht="12.8" hidden="false" customHeight="true" outlineLevel="0" collapsed="false"/>
    <row r="65510" customFormat="false" ht="12.8" hidden="false" customHeight="true" outlineLevel="0" collapsed="false"/>
    <row r="65511" customFormat="false" ht="12.8" hidden="false" customHeight="true" outlineLevel="0" collapsed="false"/>
    <row r="65512" customFormat="false" ht="12.8" hidden="false" customHeight="true" outlineLevel="0" collapsed="false"/>
    <row r="65513" customFormat="false" ht="12.8" hidden="false" customHeight="true" outlineLevel="0" collapsed="false"/>
    <row r="65514" customFormat="false" ht="12.8" hidden="false" customHeight="true" outlineLevel="0" collapsed="false"/>
    <row r="65515" customFormat="false" ht="12.8" hidden="false" customHeight="true" outlineLevel="0" collapsed="false"/>
    <row r="65516" customFormat="false" ht="12.8" hidden="false" customHeight="true" outlineLevel="0" collapsed="false"/>
    <row r="65517" customFormat="false" ht="12.8" hidden="false" customHeight="true" outlineLevel="0" collapsed="false"/>
    <row r="65518" customFormat="false" ht="12.8" hidden="false" customHeight="true" outlineLevel="0" collapsed="false"/>
    <row r="65519" customFormat="false" ht="12.8" hidden="false" customHeight="true" outlineLevel="0" collapsed="false"/>
    <row r="65520" customFormat="false" ht="12.8" hidden="false" customHeight="true" outlineLevel="0" collapsed="false"/>
    <row r="65521" customFormat="false" ht="12.8" hidden="false" customHeight="true" outlineLevel="0" collapsed="false"/>
    <row r="65522" customFormat="false" ht="12.8" hidden="false" customHeight="true" outlineLevel="0" collapsed="false"/>
    <row r="65523" customFormat="false" ht="12.8" hidden="false" customHeight="true" outlineLevel="0" collapsed="false"/>
    <row r="65524" customFormat="false" ht="12.8" hidden="false" customHeight="true" outlineLevel="0" collapsed="false"/>
    <row r="65525" customFormat="false" ht="12.8" hidden="false" customHeight="true" outlineLevel="0" collapsed="false"/>
    <row r="65526" customFormat="false" ht="12.8" hidden="false" customHeight="true" outlineLevel="0" collapsed="false"/>
    <row r="65527" customFormat="false" ht="12.8" hidden="false" customHeight="true" outlineLevel="0" collapsed="false"/>
    <row r="65528" customFormat="false" ht="12.8" hidden="false" customHeight="true" outlineLevel="0" collapsed="false"/>
    <row r="65529" customFormat="false" ht="12.8" hidden="false" customHeight="true" outlineLevel="0" collapsed="false"/>
    <row r="65530" customFormat="false" ht="12.8" hidden="false" customHeight="true" outlineLevel="0" collapsed="false"/>
    <row r="65531" customFormat="false" ht="12.8" hidden="false" customHeight="true" outlineLevel="0" collapsed="false"/>
    <row r="65532" customFormat="false" ht="12.8" hidden="false" customHeight="true" outlineLevel="0" collapsed="false"/>
    <row r="65533" customFormat="false" ht="12.8" hidden="false" customHeight="true" outlineLevel="0" collapsed="false"/>
    <row r="65534" customFormat="false" ht="12.8" hidden="false" customHeight="true" outlineLevel="0" collapsed="false"/>
    <row r="65535" customFormat="false" ht="12.8" hidden="false" customHeight="true" outlineLevel="0" collapsed="false"/>
    <row r="65536" customFormat="false" ht="12.8" hidden="false" customHeight="true" outlineLevel="0" collapsed="false"/>
  </sheetData>
  <mergeCells count="38">
    <mergeCell ref="A1:C1"/>
    <mergeCell ref="B2:C2"/>
    <mergeCell ref="B3:C3"/>
    <mergeCell ref="B4:C4"/>
    <mergeCell ref="B5:C5"/>
    <mergeCell ref="D7:E7"/>
    <mergeCell ref="D19:E19"/>
    <mergeCell ref="D31:E31"/>
    <mergeCell ref="D43:E43"/>
    <mergeCell ref="D55:E55"/>
    <mergeCell ref="D67:E67"/>
    <mergeCell ref="D79:E79"/>
    <mergeCell ref="D91:E91"/>
    <mergeCell ref="D103:E103"/>
    <mergeCell ref="D115:E115"/>
    <mergeCell ref="D127:E127"/>
    <mergeCell ref="D139:E139"/>
    <mergeCell ref="D151:E151"/>
    <mergeCell ref="D163:E163"/>
    <mergeCell ref="D175:E175"/>
    <mergeCell ref="D187:E187"/>
    <mergeCell ref="D199:E199"/>
    <mergeCell ref="D211:E211"/>
    <mergeCell ref="D223:E223"/>
    <mergeCell ref="D235:E235"/>
    <mergeCell ref="D247:E247"/>
    <mergeCell ref="D259:E259"/>
    <mergeCell ref="D271:E271"/>
    <mergeCell ref="D283:E283"/>
    <mergeCell ref="D295:E295"/>
    <mergeCell ref="D307:E307"/>
    <mergeCell ref="D319:E319"/>
    <mergeCell ref="D331:E331"/>
    <mergeCell ref="D343:E343"/>
    <mergeCell ref="D355:E355"/>
    <mergeCell ref="D367:E367"/>
    <mergeCell ref="A379:B379"/>
    <mergeCell ref="D379:E379"/>
  </mergeCells>
  <conditionalFormatting sqref="D177:F185">
    <cfRule type="cellIs" priority="2" operator="equal" aboveAverage="0" equalAverage="0" bottom="0" percent="0" rank="0" text="" dxfId="0">
      <formula>1</formula>
    </cfRule>
  </conditionalFormatting>
  <conditionalFormatting sqref="H190:R197 H202:R209 H214:R221 H226:R233 H238:R245 H250:R257 H262:R269 H274:R281 H286:R293 H298:R305 H310:R317 H322:R329 H334:R341 H346:R353">
    <cfRule type="cellIs" priority="3" operator="equal" aboveAverage="0" equalAverage="0" bottom="0" percent="0" rank="0" text="" dxfId="1">
      <formula>1</formula>
    </cfRule>
  </conditionalFormatting>
  <conditionalFormatting sqref="N189">
    <cfRule type="cellIs" priority="4" operator="equal" aboveAverage="0" equalAverage="0" bottom="0" percent="0" rank="0" text="" dxfId="2">
      <formula>1</formula>
    </cfRule>
  </conditionalFormatting>
  <conditionalFormatting sqref="G289">
    <cfRule type="cellIs" priority="5" operator="equal" aboveAverage="0" equalAverage="0" bottom="0" percent="0" rank="0" text="" dxfId="0">
      <formula>1</formula>
    </cfRule>
  </conditionalFormatting>
  <conditionalFormatting sqref="G290">
    <cfRule type="cellIs" priority="6" operator="equal" aboveAverage="0" equalAverage="0" bottom="0" percent="0" rank="0" text="" dxfId="1">
      <formula>1</formula>
    </cfRule>
  </conditionalFormatting>
  <conditionalFormatting sqref="G291">
    <cfRule type="cellIs" priority="7" operator="equal" aboveAverage="0" equalAverage="0" bottom="0" percent="0" rank="0" text="" dxfId="2">
      <formula>1</formula>
    </cfRule>
  </conditionalFormatting>
  <conditionalFormatting sqref="G292:G293">
    <cfRule type="cellIs" priority="8" operator="equal" aboveAverage="0" equalAverage="0" bottom="0" percent="0" rank="0" text="" dxfId="0">
      <formula>1</formula>
    </cfRule>
  </conditionalFormatting>
  <conditionalFormatting sqref="G297">
    <cfRule type="cellIs" priority="9" operator="equal" aboveAverage="0" equalAverage="0" bottom="0" percent="0" rank="0" text="" dxfId="1">
      <formula>1</formula>
    </cfRule>
  </conditionalFormatting>
  <conditionalFormatting sqref="H297">
    <cfRule type="cellIs" priority="10" operator="equal" aboveAverage="0" equalAverage="0" bottom="0" percent="0" rank="0" text="" dxfId="2">
      <formula>1</formula>
    </cfRule>
  </conditionalFormatting>
  <conditionalFormatting sqref="I297">
    <cfRule type="cellIs" priority="11" operator="equal" aboveAverage="0" equalAverage="0" bottom="0" percent="0" rank="0" text="" dxfId="3">
      <formula>1</formula>
    </cfRule>
  </conditionalFormatting>
  <conditionalFormatting sqref="J297">
    <cfRule type="cellIs" priority="12" operator="equal" aboveAverage="0" equalAverage="0" bottom="0" percent="0" rank="0" text="" dxfId="4">
      <formula>1</formula>
    </cfRule>
  </conditionalFormatting>
  <conditionalFormatting sqref="K297">
    <cfRule type="cellIs" priority="13" operator="equal" aboveAverage="0" equalAverage="0" bottom="0" percent="0" rank="0" text="" dxfId="5">
      <formula>1</formula>
    </cfRule>
  </conditionalFormatting>
  <conditionalFormatting sqref="L297">
    <cfRule type="cellIs" priority="14" operator="equal" aboveAverage="0" equalAverage="0" bottom="0" percent="0" rank="0" text="" dxfId="6">
      <formula>1</formula>
    </cfRule>
  </conditionalFormatting>
  <conditionalFormatting sqref="M297">
    <cfRule type="cellIs" priority="15" operator="equal" aboveAverage="0" equalAverage="0" bottom="0" percent="0" rank="0" text="" dxfId="7">
      <formula>1</formula>
    </cfRule>
  </conditionalFormatting>
  <conditionalFormatting sqref="N297">
    <cfRule type="cellIs" priority="16" operator="equal" aboveAverage="0" equalAverage="0" bottom="0" percent="0" rank="0" text="" dxfId="8">
      <formula>1</formula>
    </cfRule>
  </conditionalFormatting>
  <conditionalFormatting sqref="O297">
    <cfRule type="cellIs" priority="17" operator="equal" aboveAverage="0" equalAverage="0" bottom="0" percent="0" rank="0" text="" dxfId="9">
      <formula>1</formula>
    </cfRule>
  </conditionalFormatting>
  <conditionalFormatting sqref="P297">
    <cfRule type="cellIs" priority="18" operator="equal" aboveAverage="0" equalAverage="0" bottom="0" percent="0" rank="0" text="" dxfId="10">
      <formula>1</formula>
    </cfRule>
  </conditionalFormatting>
  <conditionalFormatting sqref="Q297">
    <cfRule type="cellIs" priority="19" operator="equal" aboveAverage="0" equalAverage="0" bottom="0" percent="0" rank="0" text="" dxfId="11">
      <formula>1</formula>
    </cfRule>
  </conditionalFormatting>
  <conditionalFormatting sqref="R297">
    <cfRule type="cellIs" priority="20" operator="equal" aboveAverage="0" equalAverage="0" bottom="0" percent="0" rank="0" text="" dxfId="12">
      <formula>1</formula>
    </cfRule>
  </conditionalFormatting>
  <conditionalFormatting sqref="G298">
    <cfRule type="cellIs" priority="21" operator="equal" aboveAverage="0" equalAverage="0" bottom="0" percent="0" rank="0" text="" dxfId="13">
      <formula>1</formula>
    </cfRule>
  </conditionalFormatting>
  <conditionalFormatting sqref="G196:G197">
    <cfRule type="cellIs" priority="22" operator="equal" aboveAverage="0" equalAverage="0" bottom="0" percent="0" rank="0" text="" dxfId="14">
      <formula>1</formula>
    </cfRule>
  </conditionalFormatting>
  <conditionalFormatting sqref="G299">
    <cfRule type="cellIs" priority="23" operator="equal" aboveAverage="0" equalAverage="0" bottom="0" percent="0" rank="0" text="" dxfId="15">
      <formula>1</formula>
    </cfRule>
  </conditionalFormatting>
  <conditionalFormatting sqref="O189">
    <cfRule type="cellIs" priority="24" operator="equal" aboveAverage="0" equalAverage="0" bottom="0" percent="0" rank="0" text="" dxfId="16">
      <formula>1</formula>
    </cfRule>
  </conditionalFormatting>
  <conditionalFormatting sqref="G300">
    <cfRule type="cellIs" priority="25" operator="equal" aboveAverage="0" equalAverage="0" bottom="0" percent="0" rank="0" text="" dxfId="17">
      <formula>1</formula>
    </cfRule>
  </conditionalFormatting>
  <conditionalFormatting sqref="G301">
    <cfRule type="cellIs" priority="26" operator="equal" aboveAverage="0" equalAverage="0" bottom="0" percent="0" rank="0" text="" dxfId="18">
      <formula>1</formula>
    </cfRule>
  </conditionalFormatting>
  <conditionalFormatting sqref="G302">
    <cfRule type="cellIs" priority="27" operator="equal" aboveAverage="0" equalAverage="0" bottom="0" percent="0" rank="0" text="" dxfId="19">
      <formula>1</formula>
    </cfRule>
  </conditionalFormatting>
  <conditionalFormatting sqref="G303">
    <cfRule type="cellIs" priority="28" operator="equal" aboveAverage="0" equalAverage="0" bottom="0" percent="0" rank="0" text="" dxfId="20">
      <formula>1</formula>
    </cfRule>
  </conditionalFormatting>
  <conditionalFormatting sqref="G304:G305">
    <cfRule type="cellIs" priority="29" operator="equal" aboveAverage="0" equalAverage="0" bottom="0" percent="0" rank="0" text="" dxfId="21">
      <formula>1</formula>
    </cfRule>
  </conditionalFormatting>
  <conditionalFormatting sqref="G309">
    <cfRule type="cellIs" priority="30" operator="equal" aboveAverage="0" equalAverage="0" bottom="0" percent="0" rank="0" text="" dxfId="22">
      <formula>1</formula>
    </cfRule>
  </conditionalFormatting>
  <conditionalFormatting sqref="H309">
    <cfRule type="cellIs" priority="31" operator="equal" aboveAverage="0" equalAverage="0" bottom="0" percent="0" rank="0" text="" dxfId="23">
      <formula>1</formula>
    </cfRule>
  </conditionalFormatting>
  <conditionalFormatting sqref="I309">
    <cfRule type="cellIs" priority="32" operator="equal" aboveAverage="0" equalAverage="0" bottom="0" percent="0" rank="0" text="" dxfId="24">
      <formula>1</formula>
    </cfRule>
  </conditionalFormatting>
  <conditionalFormatting sqref="J309">
    <cfRule type="cellIs" priority="33" operator="equal" aboveAverage="0" equalAverage="0" bottom="0" percent="0" rank="0" text="" dxfId="25">
      <formula>1</formula>
    </cfRule>
  </conditionalFormatting>
  <conditionalFormatting sqref="K309">
    <cfRule type="cellIs" priority="34" operator="equal" aboveAverage="0" equalAverage="0" bottom="0" percent="0" rank="0" text="" dxfId="26">
      <formula>1</formula>
    </cfRule>
  </conditionalFormatting>
  <conditionalFormatting sqref="L309">
    <cfRule type="cellIs" priority="35" operator="equal" aboveAverage="0" equalAverage="0" bottom="0" percent="0" rank="0" text="" dxfId="27">
      <formula>1</formula>
    </cfRule>
  </conditionalFormatting>
  <conditionalFormatting sqref="M309">
    <cfRule type="cellIs" priority="36" operator="equal" aboveAverage="0" equalAverage="0" bottom="0" percent="0" rank="0" text="" dxfId="28">
      <formula>1</formula>
    </cfRule>
  </conditionalFormatting>
  <conditionalFormatting sqref="N309">
    <cfRule type="cellIs" priority="37" operator="equal" aboveAverage="0" equalAverage="0" bottom="0" percent="0" rank="0" text="" dxfId="29">
      <formula>1</formula>
    </cfRule>
  </conditionalFormatting>
  <conditionalFormatting sqref="O309">
    <cfRule type="cellIs" priority="38" operator="equal" aboveAverage="0" equalAverage="0" bottom="0" percent="0" rank="0" text="" dxfId="30">
      <formula>1</formula>
    </cfRule>
  </conditionalFormatting>
  <conditionalFormatting sqref="P309">
    <cfRule type="cellIs" priority="39" operator="equal" aboveAverage="0" equalAverage="0" bottom="0" percent="0" rank="0" text="" dxfId="31">
      <formula>1</formula>
    </cfRule>
  </conditionalFormatting>
  <conditionalFormatting sqref="Q309">
    <cfRule type="cellIs" priority="40" operator="equal" aboveAverage="0" equalAverage="0" bottom="0" percent="0" rank="0" text="" dxfId="32">
      <formula>1</formula>
    </cfRule>
  </conditionalFormatting>
  <conditionalFormatting sqref="R309">
    <cfRule type="cellIs" priority="41" operator="equal" aboveAverage="0" equalAverage="0" bottom="0" percent="0" rank="0" text="" dxfId="33">
      <formula>1</formula>
    </cfRule>
  </conditionalFormatting>
  <conditionalFormatting sqref="G310">
    <cfRule type="cellIs" priority="42" operator="equal" aboveAverage="0" equalAverage="0" bottom="0" percent="0" rank="0" text="" dxfId="34">
      <formula>1</formula>
    </cfRule>
  </conditionalFormatting>
  <conditionalFormatting sqref="G311">
    <cfRule type="cellIs" priority="43" operator="equal" aboveAverage="0" equalAverage="0" bottom="0" percent="0" rank="0" text="" dxfId="35">
      <formula>1</formula>
    </cfRule>
  </conditionalFormatting>
  <conditionalFormatting sqref="P189">
    <cfRule type="cellIs" priority="44" operator="equal" aboveAverage="0" equalAverage="0" bottom="0" percent="0" rank="0" text="" dxfId="36">
      <formula>1</formula>
    </cfRule>
  </conditionalFormatting>
  <conditionalFormatting sqref="G201">
    <cfRule type="cellIs" priority="45" operator="equal" aboveAverage="0" equalAverage="0" bottom="0" percent="0" rank="0" text="" dxfId="37">
      <formula>1</formula>
    </cfRule>
  </conditionalFormatting>
  <conditionalFormatting sqref="H201">
    <cfRule type="cellIs" priority="46" operator="equal" aboveAverage="0" equalAverage="0" bottom="0" percent="0" rank="0" text="" dxfId="38">
      <formula>1</formula>
    </cfRule>
  </conditionalFormatting>
  <conditionalFormatting sqref="I201">
    <cfRule type="cellIs" priority="47" operator="equal" aboveAverage="0" equalAverage="0" bottom="0" percent="0" rank="0" text="" dxfId="39">
      <formula>1</formula>
    </cfRule>
  </conditionalFormatting>
  <conditionalFormatting sqref="G312">
    <cfRule type="cellIs" priority="48" operator="equal" aboveAverage="0" equalAverage="0" bottom="0" percent="0" rank="0" text="" dxfId="40">
      <formula>1</formula>
    </cfRule>
  </conditionalFormatting>
  <conditionalFormatting sqref="J201">
    <cfRule type="cellIs" priority="49" operator="equal" aboveAverage="0" equalAverage="0" bottom="0" percent="0" rank="0" text="" dxfId="41">
      <formula>1</formula>
    </cfRule>
  </conditionalFormatting>
  <conditionalFormatting sqref="G313">
    <cfRule type="cellIs" priority="50" operator="equal" aboveAverage="0" equalAverage="0" bottom="0" percent="0" rank="0" text="" dxfId="42">
      <formula>1</formula>
    </cfRule>
  </conditionalFormatting>
  <conditionalFormatting sqref="K201">
    <cfRule type="cellIs" priority="51" operator="equal" aboveAverage="0" equalAverage="0" bottom="0" percent="0" rank="0" text="" dxfId="43">
      <formula>1</formula>
    </cfRule>
  </conditionalFormatting>
  <conditionalFormatting sqref="L201">
    <cfRule type="cellIs" priority="52" operator="equal" aboveAverage="0" equalAverage="0" bottom="0" percent="0" rank="0" text="" dxfId="44">
      <formula>1</formula>
    </cfRule>
  </conditionalFormatting>
  <conditionalFormatting sqref="G314">
    <cfRule type="cellIs" priority="53" operator="equal" aboveAverage="0" equalAverage="0" bottom="0" percent="0" rank="0" text="" dxfId="45">
      <formula>1</formula>
    </cfRule>
  </conditionalFormatting>
  <conditionalFormatting sqref="M201">
    <cfRule type="cellIs" priority="54" operator="equal" aboveAverage="0" equalAverage="0" bottom="0" percent="0" rank="0" text="" dxfId="46">
      <formula>1</formula>
    </cfRule>
  </conditionalFormatting>
  <conditionalFormatting sqref="G315">
    <cfRule type="cellIs" priority="55" operator="equal" aboveAverage="0" equalAverage="0" bottom="0" percent="0" rank="0" text="" dxfId="47">
      <formula>1</formula>
    </cfRule>
  </conditionalFormatting>
  <conditionalFormatting sqref="N201">
    <cfRule type="cellIs" priority="56" operator="equal" aboveAverage="0" equalAverage="0" bottom="0" percent="0" rank="0" text="" dxfId="48">
      <formula>1</formula>
    </cfRule>
  </conditionalFormatting>
  <conditionalFormatting sqref="G316:G317">
    <cfRule type="cellIs" priority="57" operator="equal" aboveAverage="0" equalAverage="0" bottom="0" percent="0" rank="0" text="" dxfId="49">
      <formula>1</formula>
    </cfRule>
  </conditionalFormatting>
  <conditionalFormatting sqref="O201">
    <cfRule type="cellIs" priority="58" operator="equal" aboveAverage="0" equalAverage="0" bottom="0" percent="0" rank="0" text="" dxfId="50">
      <formula>1</formula>
    </cfRule>
  </conditionalFormatting>
  <conditionalFormatting sqref="P201">
    <cfRule type="cellIs" priority="59" operator="equal" aboveAverage="0" equalAverage="0" bottom="0" percent="0" rank="0" text="" dxfId="51">
      <formula>1</formula>
    </cfRule>
  </conditionalFormatting>
  <conditionalFormatting sqref="G321">
    <cfRule type="cellIs" priority="60" operator="equal" aboveAverage="0" equalAverage="0" bottom="0" percent="0" rank="0" text="" dxfId="52">
      <formula>1</formula>
    </cfRule>
  </conditionalFormatting>
  <conditionalFormatting sqref="H321">
    <cfRule type="cellIs" priority="61" operator="equal" aboveAverage="0" equalAverage="0" bottom="0" percent="0" rank="0" text="" dxfId="53">
      <formula>1</formula>
    </cfRule>
  </conditionalFormatting>
  <conditionalFormatting sqref="I321">
    <cfRule type="cellIs" priority="62" operator="equal" aboveAverage="0" equalAverage="0" bottom="0" percent="0" rank="0" text="" dxfId="54">
      <formula>1</formula>
    </cfRule>
  </conditionalFormatting>
  <conditionalFormatting sqref="J321">
    <cfRule type="cellIs" priority="63" operator="equal" aboveAverage="0" equalAverage="0" bottom="0" percent="0" rank="0" text="" dxfId="55">
      <formula>1</formula>
    </cfRule>
  </conditionalFormatting>
  <conditionalFormatting sqref="K321">
    <cfRule type="cellIs" priority="64" operator="equal" aboveAverage="0" equalAverage="0" bottom="0" percent="0" rank="0" text="" dxfId="56">
      <formula>1</formula>
    </cfRule>
  </conditionalFormatting>
  <conditionalFormatting sqref="L321">
    <cfRule type="cellIs" priority="65" operator="equal" aboveAverage="0" equalAverage="0" bottom="0" percent="0" rank="0" text="" dxfId="57">
      <formula>1</formula>
    </cfRule>
  </conditionalFormatting>
  <conditionalFormatting sqref="M321">
    <cfRule type="cellIs" priority="66" operator="equal" aboveAverage="0" equalAverage="0" bottom="0" percent="0" rank="0" text="" dxfId="58">
      <formula>1</formula>
    </cfRule>
  </conditionalFormatting>
  <conditionalFormatting sqref="N321">
    <cfRule type="cellIs" priority="67" operator="equal" aboveAverage="0" equalAverage="0" bottom="0" percent="0" rank="0" text="" dxfId="59">
      <formula>1</formula>
    </cfRule>
  </conditionalFormatting>
  <conditionalFormatting sqref="O321">
    <cfRule type="cellIs" priority="68" operator="equal" aboveAverage="0" equalAverage="0" bottom="0" percent="0" rank="0" text="" dxfId="60">
      <formula>1</formula>
    </cfRule>
  </conditionalFormatting>
  <conditionalFormatting sqref="P321">
    <cfRule type="cellIs" priority="69" operator="equal" aboveAverage="0" equalAverage="0" bottom="0" percent="0" rank="0" text="" dxfId="61">
      <formula>1</formula>
    </cfRule>
  </conditionalFormatting>
  <conditionalFormatting sqref="Q189">
    <cfRule type="cellIs" priority="70" operator="equal" aboveAverage="0" equalAverage="0" bottom="0" percent="0" rank="0" text="" dxfId="62">
      <formula>1</formula>
    </cfRule>
  </conditionalFormatting>
  <conditionalFormatting sqref="Q201">
    <cfRule type="cellIs" priority="71" operator="equal" aboveAverage="0" equalAverage="0" bottom="0" percent="0" rank="0" text="" dxfId="63">
      <formula>1</formula>
    </cfRule>
  </conditionalFormatting>
  <conditionalFormatting sqref="Q321">
    <cfRule type="cellIs" priority="72" operator="equal" aboveAverage="0" equalAverage="0" bottom="0" percent="0" rank="0" text="" dxfId="64">
      <formula>1</formula>
    </cfRule>
  </conditionalFormatting>
  <conditionalFormatting sqref="R321">
    <cfRule type="cellIs" priority="73" operator="equal" aboveAverage="0" equalAverage="0" bottom="0" percent="0" rank="0" text="" dxfId="65">
      <formula>1</formula>
    </cfRule>
  </conditionalFormatting>
  <conditionalFormatting sqref="G322">
    <cfRule type="cellIs" priority="74" operator="equal" aboveAverage="0" equalAverage="0" bottom="0" percent="0" rank="0" text="" dxfId="66">
      <formula>1</formula>
    </cfRule>
  </conditionalFormatting>
  <conditionalFormatting sqref="G323">
    <cfRule type="cellIs" priority="75" operator="equal" aboveAverage="0" equalAverage="0" bottom="0" percent="0" rank="0" text="" dxfId="67">
      <formula>1</formula>
    </cfRule>
  </conditionalFormatting>
  <conditionalFormatting sqref="R201">
    <cfRule type="cellIs" priority="76" operator="equal" aboveAverage="0" equalAverage="0" bottom="0" percent="0" rank="0" text="" dxfId="68">
      <formula>1</formula>
    </cfRule>
  </conditionalFormatting>
  <conditionalFormatting sqref="G202">
    <cfRule type="cellIs" priority="77" operator="equal" aboveAverage="0" equalAverage="0" bottom="0" percent="0" rank="0" text="" dxfId="69">
      <formula>1</formula>
    </cfRule>
  </conditionalFormatting>
  <conditionalFormatting sqref="G324">
    <cfRule type="cellIs" priority="78" operator="equal" aboveAverage="0" equalAverage="0" bottom="0" percent="0" rank="0" text="" dxfId="70">
      <formula>1</formula>
    </cfRule>
  </conditionalFormatting>
  <conditionalFormatting sqref="G325">
    <cfRule type="cellIs" priority="79" operator="equal" aboveAverage="0" equalAverage="0" bottom="0" percent="0" rank="0" text="" dxfId="71">
      <formula>1</formula>
    </cfRule>
  </conditionalFormatting>
  <conditionalFormatting sqref="G326">
    <cfRule type="cellIs" priority="80" operator="equal" aboveAverage="0" equalAverage="0" bottom="0" percent="0" rank="0" text="" dxfId="72">
      <formula>1</formula>
    </cfRule>
  </conditionalFormatting>
  <conditionalFormatting sqref="G327">
    <cfRule type="cellIs" priority="81" operator="equal" aboveAverage="0" equalAverage="0" bottom="0" percent="0" rank="0" text="" dxfId="73">
      <formula>1</formula>
    </cfRule>
  </conditionalFormatting>
  <conditionalFormatting sqref="G328:G329">
    <cfRule type="cellIs" priority="82" operator="equal" aboveAverage="0" equalAverage="0" bottom="0" percent="0" rank="0" text="" dxfId="74">
      <formula>1</formula>
    </cfRule>
  </conditionalFormatting>
  <conditionalFormatting sqref="G333">
    <cfRule type="cellIs" priority="83" operator="equal" aboveAverage="0" equalAverage="0" bottom="0" percent="0" rank="0" text="" dxfId="75">
      <formula>1</formula>
    </cfRule>
  </conditionalFormatting>
  <conditionalFormatting sqref="H333">
    <cfRule type="cellIs" priority="84" operator="equal" aboveAverage="0" equalAverage="0" bottom="0" percent="0" rank="0" text="" dxfId="76">
      <formula>1</formula>
    </cfRule>
  </conditionalFormatting>
  <conditionalFormatting sqref="I333">
    <cfRule type="cellIs" priority="85" operator="equal" aboveAverage="0" equalAverage="0" bottom="0" percent="0" rank="0" text="" dxfId="77">
      <formula>1</formula>
    </cfRule>
  </conditionalFormatting>
  <conditionalFormatting sqref="J333">
    <cfRule type="cellIs" priority="86" operator="equal" aboveAverage="0" equalAverage="0" bottom="0" percent="0" rank="0" text="" dxfId="78">
      <formula>1</formula>
    </cfRule>
  </conditionalFormatting>
  <conditionalFormatting sqref="K333">
    <cfRule type="cellIs" priority="87" operator="equal" aboveAverage="0" equalAverage="0" bottom="0" percent="0" rank="0" text="" dxfId="79">
      <formula>1</formula>
    </cfRule>
  </conditionalFormatting>
  <conditionalFormatting sqref="L333">
    <cfRule type="cellIs" priority="88" operator="equal" aboveAverage="0" equalAverage="0" bottom="0" percent="0" rank="0" text="" dxfId="80">
      <formula>1</formula>
    </cfRule>
  </conditionalFormatting>
  <conditionalFormatting sqref="M333">
    <cfRule type="cellIs" priority="89" operator="equal" aboveAverage="0" equalAverage="0" bottom="0" percent="0" rank="0" text="" dxfId="81">
      <formula>1</formula>
    </cfRule>
  </conditionalFormatting>
  <conditionalFormatting sqref="N333">
    <cfRule type="cellIs" priority="90" operator="equal" aboveAverage="0" equalAverage="0" bottom="0" percent="0" rank="0" text="" dxfId="82">
      <formula>1</formula>
    </cfRule>
  </conditionalFormatting>
  <conditionalFormatting sqref="O333">
    <cfRule type="cellIs" priority="91" operator="equal" aboveAverage="0" equalAverage="0" bottom="0" percent="0" rank="0" text="" dxfId="83">
      <formula>1</formula>
    </cfRule>
  </conditionalFormatting>
  <conditionalFormatting sqref="P333">
    <cfRule type="cellIs" priority="92" operator="equal" aboveAverage="0" equalAverage="0" bottom="0" percent="0" rank="0" text="" dxfId="84">
      <formula>1</formula>
    </cfRule>
  </conditionalFormatting>
  <conditionalFormatting sqref="Q333">
    <cfRule type="cellIs" priority="93" operator="equal" aboveAverage="0" equalAverage="0" bottom="0" percent="0" rank="0" text="" dxfId="85">
      <formula>1</formula>
    </cfRule>
  </conditionalFormatting>
  <conditionalFormatting sqref="R333">
    <cfRule type="cellIs" priority="94" operator="equal" aboveAverage="0" equalAverage="0" bottom="0" percent="0" rank="0" text="" dxfId="86">
      <formula>1</formula>
    </cfRule>
  </conditionalFormatting>
  <conditionalFormatting sqref="G334">
    <cfRule type="cellIs" priority="95" operator="equal" aboveAverage="0" equalAverage="0" bottom="0" percent="0" rank="0" text="" dxfId="87">
      <formula>1</formula>
    </cfRule>
  </conditionalFormatting>
  <conditionalFormatting sqref="G335">
    <cfRule type="cellIs" priority="96" operator="equal" aboveAverage="0" equalAverage="0" bottom="0" percent="0" rank="0" text="" dxfId="88">
      <formula>1</formula>
    </cfRule>
  </conditionalFormatting>
  <conditionalFormatting sqref="G336">
    <cfRule type="cellIs" priority="97" operator="equal" aboveAverage="0" equalAverage="0" bottom="0" percent="0" rank="0" text="" dxfId="89">
      <formula>1</formula>
    </cfRule>
  </conditionalFormatting>
  <conditionalFormatting sqref="G203">
    <cfRule type="cellIs" priority="98" operator="equal" aboveAverage="0" equalAverage="0" bottom="0" percent="0" rank="0" text="" dxfId="90">
      <formula>1</formula>
    </cfRule>
  </conditionalFormatting>
  <conditionalFormatting sqref="G337">
    <cfRule type="cellIs" priority="99" operator="equal" aboveAverage="0" equalAverage="0" bottom="0" percent="0" rank="0" text="" dxfId="91">
      <formula>1</formula>
    </cfRule>
  </conditionalFormatting>
  <conditionalFormatting sqref="G338">
    <cfRule type="cellIs" priority="100" operator="equal" aboveAverage="0" equalAverage="0" bottom="0" percent="0" rank="0" text="" dxfId="92">
      <formula>1</formula>
    </cfRule>
  </conditionalFormatting>
  <conditionalFormatting sqref="G339">
    <cfRule type="cellIs" priority="101" operator="equal" aboveAverage="0" equalAverage="0" bottom="0" percent="0" rank="0" text="" dxfId="93">
      <formula>1</formula>
    </cfRule>
  </conditionalFormatting>
  <conditionalFormatting sqref="R189">
    <cfRule type="cellIs" priority="102" operator="equal" aboveAverage="0" equalAverage="0" bottom="0" percent="0" rank="0" text="" dxfId="94">
      <formula>1</formula>
    </cfRule>
  </conditionalFormatting>
  <conditionalFormatting sqref="G340:G341">
    <cfRule type="cellIs" priority="103" operator="equal" aboveAverage="0" equalAverage="0" bottom="0" percent="0" rank="0" text="" dxfId="95">
      <formula>1</formula>
    </cfRule>
  </conditionalFormatting>
  <conditionalFormatting sqref="G345">
    <cfRule type="cellIs" priority="104" operator="equal" aboveAverage="0" equalAverage="0" bottom="0" percent="0" rank="0" text="" dxfId="96">
      <formula>1</formula>
    </cfRule>
  </conditionalFormatting>
  <conditionalFormatting sqref="H345">
    <cfRule type="cellIs" priority="105" operator="equal" aboveAverage="0" equalAverage="0" bottom="0" percent="0" rank="0" text="" dxfId="97">
      <formula>1</formula>
    </cfRule>
  </conditionalFormatting>
  <conditionalFormatting sqref="I345">
    <cfRule type="cellIs" priority="106" operator="equal" aboveAverage="0" equalAverage="0" bottom="0" percent="0" rank="0" text="" dxfId="98">
      <formula>1</formula>
    </cfRule>
  </conditionalFormatting>
  <conditionalFormatting sqref="J345">
    <cfRule type="cellIs" priority="107" operator="equal" aboveAverage="0" equalAverage="0" bottom="0" percent="0" rank="0" text="" dxfId="99">
      <formula>1</formula>
    </cfRule>
  </conditionalFormatting>
  <conditionalFormatting sqref="K345">
    <cfRule type="cellIs" priority="108" operator="equal" aboveAverage="0" equalAverage="0" bottom="0" percent="0" rank="0" text="" dxfId="100">
      <formula>1</formula>
    </cfRule>
  </conditionalFormatting>
  <conditionalFormatting sqref="L345">
    <cfRule type="cellIs" priority="109" operator="equal" aboveAverage="0" equalAverage="0" bottom="0" percent="0" rank="0" text="" dxfId="101">
      <formula>1</formula>
    </cfRule>
  </conditionalFormatting>
  <conditionalFormatting sqref="M345">
    <cfRule type="cellIs" priority="110" operator="equal" aboveAverage="0" equalAverage="0" bottom="0" percent="0" rank="0" text="" dxfId="102">
      <formula>1</formula>
    </cfRule>
  </conditionalFormatting>
  <conditionalFormatting sqref="N345">
    <cfRule type="cellIs" priority="111" operator="equal" aboveAverage="0" equalAverage="0" bottom="0" percent="0" rank="0" text="" dxfId="103">
      <formula>1</formula>
    </cfRule>
  </conditionalFormatting>
  <conditionalFormatting sqref="O345">
    <cfRule type="cellIs" priority="112" operator="equal" aboveAverage="0" equalAverage="0" bottom="0" percent="0" rank="0" text="" dxfId="104">
      <formula>1</formula>
    </cfRule>
  </conditionalFormatting>
  <conditionalFormatting sqref="P345">
    <cfRule type="cellIs" priority="113" operator="equal" aboveAverage="0" equalAverage="0" bottom="0" percent="0" rank="0" text="" dxfId="105">
      <formula>1</formula>
    </cfRule>
  </conditionalFormatting>
  <conditionalFormatting sqref="Q345">
    <cfRule type="cellIs" priority="114" operator="equal" aboveAverage="0" equalAverage="0" bottom="0" percent="0" rank="0" text="" dxfId="106">
      <formula>1</formula>
    </cfRule>
  </conditionalFormatting>
  <conditionalFormatting sqref="R345">
    <cfRule type="cellIs" priority="115" operator="equal" aboveAverage="0" equalAverage="0" bottom="0" percent="0" rank="0" text="" dxfId="107">
      <formula>1</formula>
    </cfRule>
  </conditionalFormatting>
  <conditionalFormatting sqref="G346">
    <cfRule type="cellIs" priority="116" operator="equal" aboveAverage="0" equalAverage="0" bottom="0" percent="0" rank="0" text="" dxfId="108">
      <formula>1</formula>
    </cfRule>
  </conditionalFormatting>
  <conditionalFormatting sqref="G347">
    <cfRule type="cellIs" priority="117" operator="equal" aboveAverage="0" equalAverage="0" bottom="0" percent="0" rank="0" text="" dxfId="109">
      <formula>1</formula>
    </cfRule>
  </conditionalFormatting>
  <conditionalFormatting sqref="G348">
    <cfRule type="cellIs" priority="118" operator="equal" aboveAverage="0" equalAverage="0" bottom="0" percent="0" rank="0" text="" dxfId="110">
      <formula>1</formula>
    </cfRule>
  </conditionalFormatting>
  <conditionalFormatting sqref="G349">
    <cfRule type="cellIs" priority="119" operator="equal" aboveAverage="0" equalAverage="0" bottom="0" percent="0" rank="0" text="" dxfId="111">
      <formula>1</formula>
    </cfRule>
  </conditionalFormatting>
  <conditionalFormatting sqref="G190">
    <cfRule type="cellIs" priority="120" operator="equal" aboveAverage="0" equalAverage="0" bottom="0" percent="0" rank="0" text="" dxfId="112">
      <formula>1</formula>
    </cfRule>
  </conditionalFormatting>
  <conditionalFormatting sqref="G350">
    <cfRule type="cellIs" priority="121" operator="equal" aboveAverage="0" equalAverage="0" bottom="0" percent="0" rank="0" text="" dxfId="113">
      <formula>1</formula>
    </cfRule>
  </conditionalFormatting>
  <conditionalFormatting sqref="G351">
    <cfRule type="cellIs" priority="122" operator="equal" aboveAverage="0" equalAverage="0" bottom="0" percent="0" rank="0" text="" dxfId="114">
      <formula>1</formula>
    </cfRule>
  </conditionalFormatting>
  <conditionalFormatting sqref="G352:G353">
    <cfRule type="cellIs" priority="123" operator="equal" aboveAverage="0" equalAverage="0" bottom="0" percent="0" rank="0" text="" dxfId="115">
      <formula>1</formula>
    </cfRule>
  </conditionalFormatting>
  <conditionalFormatting sqref="G204">
    <cfRule type="cellIs" priority="124" operator="equal" aboveAverage="0" equalAverage="0" bottom="0" percent="0" rank="0" text="" dxfId="116">
      <formula>1</formula>
    </cfRule>
  </conditionalFormatting>
  <conditionalFormatting sqref="G205">
    <cfRule type="cellIs" priority="125" operator="equal" aboveAverage="0" equalAverage="0" bottom="0" percent="0" rank="0" text="" dxfId="117">
      <formula>1</formula>
    </cfRule>
  </conditionalFormatting>
  <conditionalFormatting sqref="H22:R29 H46:R54 H58:R66 H70:R77 H82:R89 H94:R101 I108:Q113 R106:R109 R111:R113 H130:R137 H142:R149 H154:R161 H166:R173 H178:R185 H108:H111 H113 H106:Q107">
    <cfRule type="cellIs" priority="126" operator="equal" aboveAverage="0" equalAverage="0" bottom="0" percent="0" rank="0" text="" dxfId="118">
      <formula>1</formula>
    </cfRule>
  </conditionalFormatting>
  <conditionalFormatting sqref="G21">
    <cfRule type="cellIs" priority="127" operator="equal" aboveAverage="0" equalAverage="0" bottom="0" percent="0" rank="0" text="" dxfId="119">
      <formula>1</formula>
    </cfRule>
  </conditionalFormatting>
  <conditionalFormatting sqref="H21">
    <cfRule type="cellIs" priority="128" operator="equal" aboveAverage="0" equalAverage="0" bottom="0" percent="0" rank="0" text="" dxfId="120">
      <formula>1</formula>
    </cfRule>
  </conditionalFormatting>
  <conditionalFormatting sqref="I21">
    <cfRule type="cellIs" priority="129" operator="equal" aboveAverage="0" equalAverage="0" bottom="0" percent="0" rank="0" text="" dxfId="121">
      <formula>1</formula>
    </cfRule>
  </conditionalFormatting>
  <conditionalFormatting sqref="J21">
    <cfRule type="cellIs" priority="130" operator="equal" aboveAverage="0" equalAverage="0" bottom="0" percent="0" rank="0" text="" dxfId="122">
      <formula>1</formula>
    </cfRule>
  </conditionalFormatting>
  <conditionalFormatting sqref="K21">
    <cfRule type="cellIs" priority="131" operator="equal" aboveAverage="0" equalAverage="0" bottom="0" percent="0" rank="0" text="" dxfId="123">
      <formula>1</formula>
    </cfRule>
  </conditionalFormatting>
  <conditionalFormatting sqref="L21">
    <cfRule type="cellIs" priority="132" operator="equal" aboveAverage="0" equalAverage="0" bottom="0" percent="0" rank="0" text="" dxfId="124">
      <formula>1</formula>
    </cfRule>
  </conditionalFormatting>
  <conditionalFormatting sqref="M21">
    <cfRule type="cellIs" priority="133" operator="equal" aboveAverage="0" equalAverage="0" bottom="0" percent="0" rank="0" text="" dxfId="125">
      <formula>1</formula>
    </cfRule>
  </conditionalFormatting>
  <conditionalFormatting sqref="N21">
    <cfRule type="cellIs" priority="134" operator="equal" aboveAverage="0" equalAverage="0" bottom="0" percent="0" rank="0" text="" dxfId="126">
      <formula>1</formula>
    </cfRule>
  </conditionalFormatting>
  <conditionalFormatting sqref="O21">
    <cfRule type="cellIs" priority="135" operator="equal" aboveAverage="0" equalAverage="0" bottom="0" percent="0" rank="0" text="" dxfId="127">
      <formula>1</formula>
    </cfRule>
  </conditionalFormatting>
  <conditionalFormatting sqref="P21">
    <cfRule type="cellIs" priority="136" operator="equal" aboveAverage="0" equalAverage="0" bottom="0" percent="0" rank="0" text="" dxfId="128">
      <formula>1</formula>
    </cfRule>
  </conditionalFormatting>
  <conditionalFormatting sqref="Q21">
    <cfRule type="cellIs" priority="137" operator="equal" aboveAverage="0" equalAverage="0" bottom="0" percent="0" rank="0" text="" dxfId="129">
      <formula>1</formula>
    </cfRule>
  </conditionalFormatting>
  <conditionalFormatting sqref="R21">
    <cfRule type="cellIs" priority="138" operator="equal" aboveAverage="0" equalAverage="0" bottom="0" percent="0" rank="0" text="" dxfId="130">
      <formula>1</formula>
    </cfRule>
  </conditionalFormatting>
  <conditionalFormatting sqref="G22">
    <cfRule type="cellIs" priority="139" operator="equal" aboveAverage="0" equalAverage="0" bottom="0" percent="0" rank="0" text="" dxfId="131">
      <formula>1</formula>
    </cfRule>
  </conditionalFormatting>
  <conditionalFormatting sqref="G23">
    <cfRule type="cellIs" priority="140" operator="equal" aboveAverage="0" equalAverage="0" bottom="0" percent="0" rank="0" text="" dxfId="132">
      <formula>1</formula>
    </cfRule>
  </conditionalFormatting>
  <conditionalFormatting sqref="G24">
    <cfRule type="cellIs" priority="141" operator="equal" aboveAverage="0" equalAverage="0" bottom="0" percent="0" rank="0" text="" dxfId="133">
      <formula>1</formula>
    </cfRule>
  </conditionalFormatting>
  <conditionalFormatting sqref="G25">
    <cfRule type="cellIs" priority="142" operator="equal" aboveAverage="0" equalAverage="0" bottom="0" percent="0" rank="0" text="" dxfId="134">
      <formula>1</formula>
    </cfRule>
  </conditionalFormatting>
  <conditionalFormatting sqref="G26">
    <cfRule type="cellIs" priority="143" operator="equal" aboveAverage="0" equalAverage="0" bottom="0" percent="0" rank="0" text="" dxfId="135">
      <formula>1</formula>
    </cfRule>
  </conditionalFormatting>
  <conditionalFormatting sqref="G27">
    <cfRule type="cellIs" priority="144" operator="equal" aboveAverage="0" equalAverage="0" bottom="0" percent="0" rank="0" text="" dxfId="136">
      <formula>1</formula>
    </cfRule>
  </conditionalFormatting>
  <conditionalFormatting sqref="G206">
    <cfRule type="cellIs" priority="145" operator="equal" aboveAverage="0" equalAverage="0" bottom="0" percent="0" rank="0" text="" dxfId="137">
      <formula>1</formula>
    </cfRule>
  </conditionalFormatting>
  <conditionalFormatting sqref="G28:G29">
    <cfRule type="cellIs" priority="146" operator="equal" aboveAverage="0" equalAverage="0" bottom="0" percent="0" rank="0" text="" dxfId="138">
      <formula>1</formula>
    </cfRule>
  </conditionalFormatting>
  <conditionalFormatting sqref="G207">
    <cfRule type="cellIs" priority="147" operator="equal" aboveAverage="0" equalAverage="0" bottom="0" percent="0" rank="0" text="" dxfId="139">
      <formula>1</formula>
    </cfRule>
  </conditionalFormatting>
  <conditionalFormatting sqref="G45">
    <cfRule type="cellIs" priority="148" operator="equal" aboveAverage="0" equalAverage="0" bottom="0" percent="0" rank="0" text="" dxfId="140">
      <formula>1</formula>
    </cfRule>
  </conditionalFormatting>
  <conditionalFormatting sqref="H45">
    <cfRule type="cellIs" priority="149" operator="equal" aboveAverage="0" equalAverage="0" bottom="0" percent="0" rank="0" text="" dxfId="0">
      <formula>1</formula>
    </cfRule>
  </conditionalFormatting>
  <conditionalFormatting sqref="I45">
    <cfRule type="cellIs" priority="150" operator="equal" aboveAverage="0" equalAverage="0" bottom="0" percent="0" rank="0" text="" dxfId="1">
      <formula>1</formula>
    </cfRule>
  </conditionalFormatting>
  <conditionalFormatting sqref="J45">
    <cfRule type="cellIs" priority="151" operator="equal" aboveAverage="0" equalAverage="0" bottom="0" percent="0" rank="0" text="" dxfId="2">
      <formula>1</formula>
    </cfRule>
  </conditionalFormatting>
  <conditionalFormatting sqref="K45">
    <cfRule type="cellIs" priority="152" operator="equal" aboveAverage="0" equalAverage="0" bottom="0" percent="0" rank="0" text="" dxfId="0">
      <formula>1</formula>
    </cfRule>
  </conditionalFormatting>
  <conditionalFormatting sqref="L45">
    <cfRule type="cellIs" priority="153" operator="equal" aboveAverage="0" equalAverage="0" bottom="0" percent="0" rank="0" text="" dxfId="1">
      <formula>1</formula>
    </cfRule>
  </conditionalFormatting>
  <conditionalFormatting sqref="M45">
    <cfRule type="cellIs" priority="154" operator="equal" aboveAverage="0" equalAverage="0" bottom="0" percent="0" rank="0" text="" dxfId="2">
      <formula>1</formula>
    </cfRule>
  </conditionalFormatting>
  <conditionalFormatting sqref="N45">
    <cfRule type="cellIs" priority="155" operator="equal" aboveAverage="0" equalAverage="0" bottom="0" percent="0" rank="0" text="" dxfId="3">
      <formula>1</formula>
    </cfRule>
  </conditionalFormatting>
  <conditionalFormatting sqref="O45">
    <cfRule type="cellIs" priority="156" operator="equal" aboveAverage="0" equalAverage="0" bottom="0" percent="0" rank="0" text="" dxfId="4">
      <formula>1</formula>
    </cfRule>
  </conditionalFormatting>
  <conditionalFormatting sqref="P45">
    <cfRule type="cellIs" priority="157" operator="equal" aboveAverage="0" equalAverage="0" bottom="0" percent="0" rank="0" text="" dxfId="5">
      <formula>1</formula>
    </cfRule>
  </conditionalFormatting>
  <conditionalFormatting sqref="Q45">
    <cfRule type="cellIs" priority="158" operator="equal" aboveAverage="0" equalAverage="0" bottom="0" percent="0" rank="0" text="" dxfId="6">
      <formula>1</formula>
    </cfRule>
  </conditionalFormatting>
  <conditionalFormatting sqref="R45">
    <cfRule type="cellIs" priority="159" operator="equal" aboveAverage="0" equalAverage="0" bottom="0" percent="0" rank="0" text="" dxfId="7">
      <formula>1</formula>
    </cfRule>
  </conditionalFormatting>
  <conditionalFormatting sqref="G46">
    <cfRule type="cellIs" priority="160" operator="equal" aboveAverage="0" equalAverage="0" bottom="0" percent="0" rank="0" text="" dxfId="8">
      <formula>1</formula>
    </cfRule>
  </conditionalFormatting>
  <conditionalFormatting sqref="G47">
    <cfRule type="cellIs" priority="161" operator="equal" aboveAverage="0" equalAverage="0" bottom="0" percent="0" rank="0" text="" dxfId="9">
      <formula>1</formula>
    </cfRule>
  </conditionalFormatting>
  <conditionalFormatting sqref="G48">
    <cfRule type="cellIs" priority="162" operator="equal" aboveAverage="0" equalAverage="0" bottom="0" percent="0" rank="0" text="" dxfId="10">
      <formula>1</formula>
    </cfRule>
  </conditionalFormatting>
  <conditionalFormatting sqref="G49">
    <cfRule type="cellIs" priority="163" operator="equal" aboveAverage="0" equalAverage="0" bottom="0" percent="0" rank="0" text="" dxfId="11">
      <formula>1</formula>
    </cfRule>
  </conditionalFormatting>
  <conditionalFormatting sqref="G50">
    <cfRule type="cellIs" priority="164" operator="equal" aboveAverage="0" equalAverage="0" bottom="0" percent="0" rank="0" text="" dxfId="12">
      <formula>1</formula>
    </cfRule>
  </conditionalFormatting>
  <conditionalFormatting sqref="G51">
    <cfRule type="cellIs" priority="165" operator="equal" aboveAverage="0" equalAverage="0" bottom="0" percent="0" rank="0" text="" dxfId="13">
      <formula>1</formula>
    </cfRule>
  </conditionalFormatting>
  <conditionalFormatting sqref="G52:G53">
    <cfRule type="cellIs" priority="166" operator="equal" aboveAverage="0" equalAverage="0" bottom="0" percent="0" rank="0" text="" dxfId="14">
      <formula>1</formula>
    </cfRule>
  </conditionalFormatting>
  <conditionalFormatting sqref="G57">
    <cfRule type="cellIs" priority="167" operator="equal" aboveAverage="0" equalAverage="0" bottom="0" percent="0" rank="0" text="" dxfId="15">
      <formula>1</formula>
    </cfRule>
  </conditionalFormatting>
  <conditionalFormatting sqref="H57">
    <cfRule type="cellIs" priority="168" operator="equal" aboveAverage="0" equalAverage="0" bottom="0" percent="0" rank="0" text="" dxfId="16">
      <formula>1</formula>
    </cfRule>
  </conditionalFormatting>
  <conditionalFormatting sqref="I57">
    <cfRule type="cellIs" priority="169" operator="equal" aboveAverage="0" equalAverage="0" bottom="0" percent="0" rank="0" text="" dxfId="17">
      <formula>1</formula>
    </cfRule>
  </conditionalFormatting>
  <conditionalFormatting sqref="J57">
    <cfRule type="cellIs" priority="170" operator="equal" aboveAverage="0" equalAverage="0" bottom="0" percent="0" rank="0" text="" dxfId="18">
      <formula>1</formula>
    </cfRule>
  </conditionalFormatting>
  <conditionalFormatting sqref="K57">
    <cfRule type="cellIs" priority="171" operator="equal" aboveAverage="0" equalAverage="0" bottom="0" percent="0" rank="0" text="" dxfId="19">
      <formula>1</formula>
    </cfRule>
  </conditionalFormatting>
  <conditionalFormatting sqref="L57">
    <cfRule type="cellIs" priority="172" operator="equal" aboveAverage="0" equalAverage="0" bottom="0" percent="0" rank="0" text="" dxfId="20">
      <formula>1</formula>
    </cfRule>
  </conditionalFormatting>
  <conditionalFormatting sqref="M57">
    <cfRule type="cellIs" priority="173" operator="equal" aboveAverage="0" equalAverage="0" bottom="0" percent="0" rank="0" text="" dxfId="21">
      <formula>1</formula>
    </cfRule>
  </conditionalFormatting>
  <conditionalFormatting sqref="N57">
    <cfRule type="cellIs" priority="174" operator="equal" aboveAverage="0" equalAverage="0" bottom="0" percent="0" rank="0" text="" dxfId="22">
      <formula>1</formula>
    </cfRule>
  </conditionalFormatting>
  <conditionalFormatting sqref="O57">
    <cfRule type="cellIs" priority="175" operator="equal" aboveAverage="0" equalAverage="0" bottom="0" percent="0" rank="0" text="" dxfId="23">
      <formula>1</formula>
    </cfRule>
  </conditionalFormatting>
  <conditionalFormatting sqref="P57">
    <cfRule type="cellIs" priority="176" operator="equal" aboveAverage="0" equalAverage="0" bottom="0" percent="0" rank="0" text="" dxfId="24">
      <formula>1</formula>
    </cfRule>
  </conditionalFormatting>
  <conditionalFormatting sqref="Q57">
    <cfRule type="cellIs" priority="177" operator="equal" aboveAverage="0" equalAverage="0" bottom="0" percent="0" rank="0" text="" dxfId="25">
      <formula>1</formula>
    </cfRule>
  </conditionalFormatting>
  <conditionalFormatting sqref="R57">
    <cfRule type="cellIs" priority="178" operator="equal" aboveAverage="0" equalAverage="0" bottom="0" percent="0" rank="0" text="" dxfId="26">
      <formula>1</formula>
    </cfRule>
  </conditionalFormatting>
  <conditionalFormatting sqref="G208:G209">
    <cfRule type="cellIs" priority="179" operator="equal" aboveAverage="0" equalAverage="0" bottom="0" percent="0" rank="0" text="" dxfId="27">
      <formula>1</formula>
    </cfRule>
  </conditionalFormatting>
  <conditionalFormatting sqref="G58">
    <cfRule type="cellIs" priority="180" operator="equal" aboveAverage="0" equalAverage="0" bottom="0" percent="0" rank="0" text="" dxfId="28">
      <formula>1</formula>
    </cfRule>
  </conditionalFormatting>
  <conditionalFormatting sqref="G59">
    <cfRule type="cellIs" priority="181" operator="equal" aboveAverage="0" equalAverage="0" bottom="0" percent="0" rank="0" text="" dxfId="29">
      <formula>1</formula>
    </cfRule>
  </conditionalFormatting>
  <conditionalFormatting sqref="G60">
    <cfRule type="cellIs" priority="182" operator="equal" aboveAverage="0" equalAverage="0" bottom="0" percent="0" rank="0" text="" dxfId="30">
      <formula>1</formula>
    </cfRule>
  </conditionalFormatting>
  <conditionalFormatting sqref="G61">
    <cfRule type="cellIs" priority="183" operator="equal" aboveAverage="0" equalAverage="0" bottom="0" percent="0" rank="0" text="" dxfId="31">
      <formula>1</formula>
    </cfRule>
  </conditionalFormatting>
  <conditionalFormatting sqref="G62">
    <cfRule type="cellIs" priority="184" operator="equal" aboveAverage="0" equalAverage="0" bottom="0" percent="0" rank="0" text="" dxfId="32">
      <formula>1</formula>
    </cfRule>
  </conditionalFormatting>
  <conditionalFormatting sqref="G63">
    <cfRule type="cellIs" priority="185" operator="equal" aboveAverage="0" equalAverage="0" bottom="0" percent="0" rank="0" text="" dxfId="33">
      <formula>1</formula>
    </cfRule>
  </conditionalFormatting>
  <conditionalFormatting sqref="G64:G65">
    <cfRule type="cellIs" priority="186" operator="equal" aboveAverage="0" equalAverage="0" bottom="0" percent="0" rank="0" text="" dxfId="34">
      <formula>1</formula>
    </cfRule>
  </conditionalFormatting>
  <conditionalFormatting sqref="G69">
    <cfRule type="cellIs" priority="187" operator="equal" aboveAverage="0" equalAverage="0" bottom="0" percent="0" rank="0" text="" dxfId="35">
      <formula>1</formula>
    </cfRule>
  </conditionalFormatting>
  <conditionalFormatting sqref="H69">
    <cfRule type="cellIs" priority="188" operator="equal" aboveAverage="0" equalAverage="0" bottom="0" percent="0" rank="0" text="" dxfId="36">
      <formula>1</formula>
    </cfRule>
  </conditionalFormatting>
  <conditionalFormatting sqref="I69">
    <cfRule type="cellIs" priority="189" operator="equal" aboveAverage="0" equalAverage="0" bottom="0" percent="0" rank="0" text="" dxfId="37">
      <formula>1</formula>
    </cfRule>
  </conditionalFormatting>
  <conditionalFormatting sqref="J69">
    <cfRule type="cellIs" priority="190" operator="equal" aboveAverage="0" equalAverage="0" bottom="0" percent="0" rank="0" text="" dxfId="38">
      <formula>1</formula>
    </cfRule>
  </conditionalFormatting>
  <conditionalFormatting sqref="K69">
    <cfRule type="cellIs" priority="191" operator="equal" aboveAverage="0" equalAverage="0" bottom="0" percent="0" rank="0" text="" dxfId="39">
      <formula>1</formula>
    </cfRule>
  </conditionalFormatting>
  <conditionalFormatting sqref="L69">
    <cfRule type="cellIs" priority="192" operator="equal" aboveAverage="0" equalAverage="0" bottom="0" percent="0" rank="0" text="" dxfId="40">
      <formula>1</formula>
    </cfRule>
  </conditionalFormatting>
  <conditionalFormatting sqref="M69">
    <cfRule type="cellIs" priority="193" operator="equal" aboveAverage="0" equalAverage="0" bottom="0" percent="0" rank="0" text="" dxfId="41">
      <formula>1</formula>
    </cfRule>
  </conditionalFormatting>
  <conditionalFormatting sqref="N69">
    <cfRule type="cellIs" priority="194" operator="equal" aboveAverage="0" equalAverage="0" bottom="0" percent="0" rank="0" text="" dxfId="42">
      <formula>1</formula>
    </cfRule>
  </conditionalFormatting>
  <conditionalFormatting sqref="O69">
    <cfRule type="cellIs" priority="195" operator="equal" aboveAverage="0" equalAverage="0" bottom="0" percent="0" rank="0" text="" dxfId="43">
      <formula>1</formula>
    </cfRule>
  </conditionalFormatting>
  <conditionalFormatting sqref="P69">
    <cfRule type="cellIs" priority="196" operator="equal" aboveAverage="0" equalAverage="0" bottom="0" percent="0" rank="0" text="" dxfId="44">
      <formula>1</formula>
    </cfRule>
  </conditionalFormatting>
  <conditionalFormatting sqref="Q69">
    <cfRule type="cellIs" priority="197" operator="equal" aboveAverage="0" equalAverage="0" bottom="0" percent="0" rank="0" text="" dxfId="45">
      <formula>1</formula>
    </cfRule>
  </conditionalFormatting>
  <conditionalFormatting sqref="R69">
    <cfRule type="cellIs" priority="198" operator="equal" aboveAverage="0" equalAverage="0" bottom="0" percent="0" rank="0" text="" dxfId="46">
      <formula>1</formula>
    </cfRule>
  </conditionalFormatting>
  <conditionalFormatting sqref="G70">
    <cfRule type="cellIs" priority="199" operator="equal" aboveAverage="0" equalAverage="0" bottom="0" percent="0" rank="0" text="" dxfId="47">
      <formula>1</formula>
    </cfRule>
  </conditionalFormatting>
  <conditionalFormatting sqref="G213">
    <cfRule type="cellIs" priority="200" operator="equal" aboveAverage="0" equalAverage="0" bottom="0" percent="0" rank="0" text="" dxfId="48">
      <formula>1</formula>
    </cfRule>
  </conditionalFormatting>
  <conditionalFormatting sqref="G71">
    <cfRule type="cellIs" priority="201" operator="equal" aboveAverage="0" equalAverage="0" bottom="0" percent="0" rank="0" text="" dxfId="49">
      <formula>1</formula>
    </cfRule>
  </conditionalFormatting>
  <conditionalFormatting sqref="H213">
    <cfRule type="cellIs" priority="202" operator="equal" aboveAverage="0" equalAverage="0" bottom="0" percent="0" rank="0" text="" dxfId="50">
      <formula>1</formula>
    </cfRule>
  </conditionalFormatting>
  <conditionalFormatting sqref="I213">
    <cfRule type="cellIs" priority="203" operator="equal" aboveAverage="0" equalAverage="0" bottom="0" percent="0" rank="0" text="" dxfId="51">
      <formula>1</formula>
    </cfRule>
  </conditionalFormatting>
  <conditionalFormatting sqref="G72">
    <cfRule type="cellIs" priority="204" operator="equal" aboveAverage="0" equalAverage="0" bottom="0" percent="0" rank="0" text="" dxfId="52">
      <formula>1</formula>
    </cfRule>
  </conditionalFormatting>
  <conditionalFormatting sqref="J213">
    <cfRule type="cellIs" priority="205" operator="equal" aboveAverage="0" equalAverage="0" bottom="0" percent="0" rank="0" text="" dxfId="53">
      <formula>1</formula>
    </cfRule>
  </conditionalFormatting>
  <conditionalFormatting sqref="G73">
    <cfRule type="cellIs" priority="206" operator="equal" aboveAverage="0" equalAverage="0" bottom="0" percent="0" rank="0" text="" dxfId="54">
      <formula>1</formula>
    </cfRule>
  </conditionalFormatting>
  <conditionalFormatting sqref="K213">
    <cfRule type="cellIs" priority="207" operator="equal" aboveAverage="0" equalAverage="0" bottom="0" percent="0" rank="0" text="" dxfId="55">
      <formula>1</formula>
    </cfRule>
  </conditionalFormatting>
  <conditionalFormatting sqref="L213">
    <cfRule type="cellIs" priority="208" operator="equal" aboveAverage="0" equalAverage="0" bottom="0" percent="0" rank="0" text="" dxfId="56">
      <formula>1</formula>
    </cfRule>
  </conditionalFormatting>
  <conditionalFormatting sqref="G74">
    <cfRule type="cellIs" priority="209" operator="equal" aboveAverage="0" equalAverage="0" bottom="0" percent="0" rank="0" text="" dxfId="57">
      <formula>1</formula>
    </cfRule>
  </conditionalFormatting>
  <conditionalFormatting sqref="M213">
    <cfRule type="cellIs" priority="210" operator="equal" aboveAverage="0" equalAverage="0" bottom="0" percent="0" rank="0" text="" dxfId="58">
      <formula>1</formula>
    </cfRule>
  </conditionalFormatting>
  <conditionalFormatting sqref="G75">
    <cfRule type="cellIs" priority="211" operator="equal" aboveAverage="0" equalAverage="0" bottom="0" percent="0" rank="0" text="" dxfId="59">
      <formula>1</formula>
    </cfRule>
  </conditionalFormatting>
  <conditionalFormatting sqref="N213">
    <cfRule type="cellIs" priority="212" operator="equal" aboveAverage="0" equalAverage="0" bottom="0" percent="0" rank="0" text="" dxfId="60">
      <formula>1</formula>
    </cfRule>
  </conditionalFormatting>
  <conditionalFormatting sqref="G76:G77">
    <cfRule type="cellIs" priority="213" operator="equal" aboveAverage="0" equalAverage="0" bottom="0" percent="0" rank="0" text="" dxfId="61">
      <formula>1</formula>
    </cfRule>
  </conditionalFormatting>
  <conditionalFormatting sqref="O213">
    <cfRule type="cellIs" priority="214" operator="equal" aboveAverage="0" equalAverage="0" bottom="0" percent="0" rank="0" text="" dxfId="62">
      <formula>1</formula>
    </cfRule>
  </conditionalFormatting>
  <conditionalFormatting sqref="P213">
    <cfRule type="cellIs" priority="215" operator="equal" aboveAverage="0" equalAverage="0" bottom="0" percent="0" rank="0" text="" dxfId="63">
      <formula>1</formula>
    </cfRule>
  </conditionalFormatting>
  <conditionalFormatting sqref="G81">
    <cfRule type="cellIs" priority="216" operator="equal" aboveAverage="0" equalAverage="0" bottom="0" percent="0" rank="0" text="" dxfId="64">
      <formula>1</formula>
    </cfRule>
  </conditionalFormatting>
  <conditionalFormatting sqref="H81">
    <cfRule type="cellIs" priority="217" operator="equal" aboveAverage="0" equalAverage="0" bottom="0" percent="0" rank="0" text="" dxfId="65">
      <formula>1</formula>
    </cfRule>
  </conditionalFormatting>
  <conditionalFormatting sqref="I81">
    <cfRule type="cellIs" priority="218" operator="equal" aboveAverage="0" equalAverage="0" bottom="0" percent="0" rank="0" text="" dxfId="66">
      <formula>1</formula>
    </cfRule>
  </conditionalFormatting>
  <conditionalFormatting sqref="J81">
    <cfRule type="cellIs" priority="219" operator="equal" aboveAverage="0" equalAverage="0" bottom="0" percent="0" rank="0" text="" dxfId="67">
      <formula>1</formula>
    </cfRule>
  </conditionalFormatting>
  <conditionalFormatting sqref="K81">
    <cfRule type="cellIs" priority="220" operator="equal" aboveAverage="0" equalAverage="0" bottom="0" percent="0" rank="0" text="" dxfId="68">
      <formula>1</formula>
    </cfRule>
  </conditionalFormatting>
  <conditionalFormatting sqref="L81">
    <cfRule type="cellIs" priority="221" operator="equal" aboveAverage="0" equalAverage="0" bottom="0" percent="0" rank="0" text="" dxfId="69">
      <formula>1</formula>
    </cfRule>
  </conditionalFormatting>
  <conditionalFormatting sqref="M81">
    <cfRule type="cellIs" priority="222" operator="equal" aboveAverage="0" equalAverage="0" bottom="0" percent="0" rank="0" text="" dxfId="70">
      <formula>1</formula>
    </cfRule>
  </conditionalFormatting>
  <conditionalFormatting sqref="N81">
    <cfRule type="cellIs" priority="223" operator="equal" aboveAverage="0" equalAverage="0" bottom="0" percent="0" rank="0" text="" dxfId="71">
      <formula>1</formula>
    </cfRule>
  </conditionalFormatting>
  <conditionalFormatting sqref="O81">
    <cfRule type="cellIs" priority="224" operator="equal" aboveAverage="0" equalAverage="0" bottom="0" percent="0" rank="0" text="" dxfId="72">
      <formula>1</formula>
    </cfRule>
  </conditionalFormatting>
  <conditionalFormatting sqref="Q213">
    <cfRule type="cellIs" priority="225" operator="equal" aboveAverage="0" equalAverage="0" bottom="0" percent="0" rank="0" text="" dxfId="73">
      <formula>1</formula>
    </cfRule>
  </conditionalFormatting>
  <conditionalFormatting sqref="P81">
    <cfRule type="cellIs" priority="226" operator="equal" aboveAverage="0" equalAverage="0" bottom="0" percent="0" rank="0" text="" dxfId="74">
      <formula>1</formula>
    </cfRule>
  </conditionalFormatting>
  <conditionalFormatting sqref="Q81">
    <cfRule type="cellIs" priority="227" operator="equal" aboveAverage="0" equalAverage="0" bottom="0" percent="0" rank="0" text="" dxfId="75">
      <formula>1</formula>
    </cfRule>
  </conditionalFormatting>
  <conditionalFormatting sqref="R81">
    <cfRule type="cellIs" priority="228" operator="equal" aboveAverage="0" equalAverage="0" bottom="0" percent="0" rank="0" text="" dxfId="76">
      <formula>1</formula>
    </cfRule>
  </conditionalFormatting>
  <conditionalFormatting sqref="G82">
    <cfRule type="cellIs" priority="229" operator="equal" aboveAverage="0" equalAverage="0" bottom="0" percent="0" rank="0" text="" dxfId="77">
      <formula>1</formula>
    </cfRule>
  </conditionalFormatting>
  <conditionalFormatting sqref="G83">
    <cfRule type="cellIs" priority="230" operator="equal" aboveAverage="0" equalAverage="0" bottom="0" percent="0" rank="0" text="" dxfId="78">
      <formula>1</formula>
    </cfRule>
  </conditionalFormatting>
  <conditionalFormatting sqref="R213">
    <cfRule type="cellIs" priority="231" operator="equal" aboveAverage="0" equalAverage="0" bottom="0" percent="0" rank="0" text="" dxfId="79">
      <formula>1</formula>
    </cfRule>
  </conditionalFormatting>
  <conditionalFormatting sqref="G214">
    <cfRule type="cellIs" priority="232" operator="equal" aboveAverage="0" equalAverage="0" bottom="0" percent="0" rank="0" text="" dxfId="80">
      <formula>1</formula>
    </cfRule>
  </conditionalFormatting>
  <conditionalFormatting sqref="G84">
    <cfRule type="cellIs" priority="233" operator="equal" aboveAverage="0" equalAverage="0" bottom="0" percent="0" rank="0" text="" dxfId="81">
      <formula>1</formula>
    </cfRule>
  </conditionalFormatting>
  <conditionalFormatting sqref="G85">
    <cfRule type="cellIs" priority="234" operator="equal" aboveAverage="0" equalAverage="0" bottom="0" percent="0" rank="0" text="" dxfId="82">
      <formula>1</formula>
    </cfRule>
  </conditionalFormatting>
  <conditionalFormatting sqref="G86">
    <cfRule type="cellIs" priority="235" operator="equal" aboveAverage="0" equalAverage="0" bottom="0" percent="0" rank="0" text="" dxfId="83">
      <formula>1</formula>
    </cfRule>
  </conditionalFormatting>
  <conditionalFormatting sqref="G87">
    <cfRule type="cellIs" priority="236" operator="equal" aboveAverage="0" equalAverage="0" bottom="0" percent="0" rank="0" text="" dxfId="84">
      <formula>1</formula>
    </cfRule>
  </conditionalFormatting>
  <conditionalFormatting sqref="G88:G89">
    <cfRule type="cellIs" priority="237" operator="equal" aboveAverage="0" equalAverage="0" bottom="0" percent="0" rank="0" text="" dxfId="85">
      <formula>1</formula>
    </cfRule>
  </conditionalFormatting>
  <conditionalFormatting sqref="G93">
    <cfRule type="cellIs" priority="238" operator="equal" aboveAverage="0" equalAverage="0" bottom="0" percent="0" rank="0" text="" dxfId="86">
      <formula>1</formula>
    </cfRule>
  </conditionalFormatting>
  <conditionalFormatting sqref="H93">
    <cfRule type="cellIs" priority="239" operator="equal" aboveAverage="0" equalAverage="0" bottom="0" percent="0" rank="0" text="" dxfId="87">
      <formula>1</formula>
    </cfRule>
  </conditionalFormatting>
  <conditionalFormatting sqref="I93">
    <cfRule type="cellIs" priority="240" operator="equal" aboveAverage="0" equalAverage="0" bottom="0" percent="0" rank="0" text="" dxfId="88">
      <formula>1</formula>
    </cfRule>
  </conditionalFormatting>
  <conditionalFormatting sqref="J93">
    <cfRule type="cellIs" priority="241" operator="equal" aboveAverage="0" equalAverage="0" bottom="0" percent="0" rank="0" text="" dxfId="89">
      <formula>1</formula>
    </cfRule>
  </conditionalFormatting>
  <conditionalFormatting sqref="K93">
    <cfRule type="cellIs" priority="242" operator="equal" aboveAverage="0" equalAverage="0" bottom="0" percent="0" rank="0" text="" dxfId="90">
      <formula>1</formula>
    </cfRule>
  </conditionalFormatting>
  <conditionalFormatting sqref="L93">
    <cfRule type="cellIs" priority="243" operator="equal" aboveAverage="0" equalAverage="0" bottom="0" percent="0" rank="0" text="" dxfId="91">
      <formula>1</formula>
    </cfRule>
  </conditionalFormatting>
  <conditionalFormatting sqref="M93">
    <cfRule type="cellIs" priority="244" operator="equal" aboveAverage="0" equalAverage="0" bottom="0" percent="0" rank="0" text="" dxfId="92">
      <formula>1</formula>
    </cfRule>
  </conditionalFormatting>
  <conditionalFormatting sqref="N93">
    <cfRule type="cellIs" priority="245" operator="equal" aboveAverage="0" equalAverage="0" bottom="0" percent="0" rank="0" text="" dxfId="93">
      <formula>1</formula>
    </cfRule>
  </conditionalFormatting>
  <conditionalFormatting sqref="O93">
    <cfRule type="cellIs" priority="246" operator="equal" aboveAverage="0" equalAverage="0" bottom="0" percent="0" rank="0" text="" dxfId="94">
      <formula>1</formula>
    </cfRule>
  </conditionalFormatting>
  <conditionalFormatting sqref="P93">
    <cfRule type="cellIs" priority="247" operator="equal" aboveAverage="0" equalAverage="0" bottom="0" percent="0" rank="0" text="" dxfId="95">
      <formula>1</formula>
    </cfRule>
  </conditionalFormatting>
  <conditionalFormatting sqref="Q93">
    <cfRule type="cellIs" priority="248" operator="equal" aboveAverage="0" equalAverage="0" bottom="0" percent="0" rank="0" text="" dxfId="96">
      <formula>1</formula>
    </cfRule>
  </conditionalFormatting>
  <conditionalFormatting sqref="R93">
    <cfRule type="cellIs" priority="249" operator="equal" aboveAverage="0" equalAverage="0" bottom="0" percent="0" rank="0" text="" dxfId="97">
      <formula>1</formula>
    </cfRule>
  </conditionalFormatting>
  <conditionalFormatting sqref="G94">
    <cfRule type="cellIs" priority="250" operator="equal" aboveAverage="0" equalAverage="0" bottom="0" percent="0" rank="0" text="" dxfId="98">
      <formula>1</formula>
    </cfRule>
  </conditionalFormatting>
  <conditionalFormatting sqref="G95">
    <cfRule type="cellIs" priority="251" operator="equal" aboveAverage="0" equalAverage="0" bottom="0" percent="0" rank="0" text="" dxfId="99">
      <formula>1</formula>
    </cfRule>
  </conditionalFormatting>
  <conditionalFormatting sqref="G215">
    <cfRule type="cellIs" priority="252" operator="equal" aboveAverage="0" equalAverage="0" bottom="0" percent="0" rank="0" text="" dxfId="100">
      <formula>1</formula>
    </cfRule>
  </conditionalFormatting>
  <conditionalFormatting sqref="G96">
    <cfRule type="cellIs" priority="253" operator="equal" aboveAverage="0" equalAverage="0" bottom="0" percent="0" rank="0" text="" dxfId="101">
      <formula>1</formula>
    </cfRule>
  </conditionalFormatting>
  <conditionalFormatting sqref="G97">
    <cfRule type="cellIs" priority="254" operator="equal" aboveAverage="0" equalAverage="0" bottom="0" percent="0" rank="0" text="" dxfId="102">
      <formula>1</formula>
    </cfRule>
  </conditionalFormatting>
  <conditionalFormatting sqref="G98">
    <cfRule type="cellIs" priority="255" operator="equal" aboveAverage="0" equalAverage="0" bottom="0" percent="0" rank="0" text="" dxfId="103">
      <formula>1</formula>
    </cfRule>
  </conditionalFormatting>
  <conditionalFormatting sqref="G99">
    <cfRule type="cellIs" priority="256" operator="equal" aboveAverage="0" equalAverage="0" bottom="0" percent="0" rank="0" text="" dxfId="104">
      <formula>1</formula>
    </cfRule>
  </conditionalFormatting>
  <conditionalFormatting sqref="G100:G101">
    <cfRule type="cellIs" priority="257" operator="equal" aboveAverage="0" equalAverage="0" bottom="0" percent="0" rank="0" text="" dxfId="105">
      <formula>1</formula>
    </cfRule>
  </conditionalFormatting>
  <conditionalFormatting sqref="G105">
    <cfRule type="cellIs" priority="258" operator="equal" aboveAverage="0" equalAverage="0" bottom="0" percent="0" rank="0" text="" dxfId="106">
      <formula>1</formula>
    </cfRule>
  </conditionalFormatting>
  <conditionalFormatting sqref="H105">
    <cfRule type="cellIs" priority="259" operator="equal" aboveAverage="0" equalAverage="0" bottom="0" percent="0" rank="0" text="" dxfId="107">
      <formula>1</formula>
    </cfRule>
  </conditionalFormatting>
  <conditionalFormatting sqref="I105">
    <cfRule type="cellIs" priority="260" operator="equal" aboveAverage="0" equalAverage="0" bottom="0" percent="0" rank="0" text="" dxfId="108">
      <formula>1</formula>
    </cfRule>
  </conditionalFormatting>
  <conditionalFormatting sqref="J105">
    <cfRule type="cellIs" priority="261" operator="equal" aboveAverage="0" equalAverage="0" bottom="0" percent="0" rank="0" text="" dxfId="109">
      <formula>1</formula>
    </cfRule>
  </conditionalFormatting>
  <conditionalFormatting sqref="K105">
    <cfRule type="cellIs" priority="262" operator="equal" aboveAverage="0" equalAverage="0" bottom="0" percent="0" rank="0" text="" dxfId="110">
      <formula>1</formula>
    </cfRule>
  </conditionalFormatting>
  <conditionalFormatting sqref="L105">
    <cfRule type="cellIs" priority="263" operator="equal" aboveAverage="0" equalAverage="0" bottom="0" percent="0" rank="0" text="" dxfId="111">
      <formula>1</formula>
    </cfRule>
  </conditionalFormatting>
  <conditionalFormatting sqref="M105">
    <cfRule type="cellIs" priority="264" operator="equal" aboveAverage="0" equalAverage="0" bottom="0" percent="0" rank="0" text="" dxfId="112">
      <formula>1</formula>
    </cfRule>
  </conditionalFormatting>
  <conditionalFormatting sqref="N105">
    <cfRule type="cellIs" priority="265" operator="equal" aboveAverage="0" equalAverage="0" bottom="0" percent="0" rank="0" text="" dxfId="113">
      <formula>1</formula>
    </cfRule>
  </conditionalFormatting>
  <conditionalFormatting sqref="O105">
    <cfRule type="cellIs" priority="266" operator="equal" aboveAverage="0" equalAverage="0" bottom="0" percent="0" rank="0" text="" dxfId="114">
      <formula>1</formula>
    </cfRule>
  </conditionalFormatting>
  <conditionalFormatting sqref="P105">
    <cfRule type="cellIs" priority="267" operator="equal" aboveAverage="0" equalAverage="0" bottom="0" percent="0" rank="0" text="" dxfId="115">
      <formula>1</formula>
    </cfRule>
  </conditionalFormatting>
  <conditionalFormatting sqref="Q105">
    <cfRule type="cellIs" priority="268" operator="equal" aboveAverage="0" equalAverage="0" bottom="0" percent="0" rank="0" text="" dxfId="116">
      <formula>1</formula>
    </cfRule>
  </conditionalFormatting>
  <conditionalFormatting sqref="R105">
    <cfRule type="cellIs" priority="269" operator="equal" aboveAverage="0" equalAverage="0" bottom="0" percent="0" rank="0" text="" dxfId="117">
      <formula>1</formula>
    </cfRule>
  </conditionalFormatting>
  <conditionalFormatting sqref="G106">
    <cfRule type="cellIs" priority="270" operator="equal" aboveAverage="0" equalAverage="0" bottom="0" percent="0" rank="0" text="" dxfId="118">
      <formula>1</formula>
    </cfRule>
  </conditionalFormatting>
  <conditionalFormatting sqref="G107">
    <cfRule type="cellIs" priority="271" operator="equal" aboveAverage="0" equalAverage="0" bottom="0" percent="0" rank="0" text="" dxfId="119">
      <formula>1</formula>
    </cfRule>
  </conditionalFormatting>
  <conditionalFormatting sqref="G108">
    <cfRule type="cellIs" priority="272" operator="equal" aboveAverage="0" equalAverage="0" bottom="0" percent="0" rank="0" text="" dxfId="120">
      <formula>1</formula>
    </cfRule>
  </conditionalFormatting>
  <conditionalFormatting sqref="G109">
    <cfRule type="cellIs" priority="273" operator="equal" aboveAverage="0" equalAverage="0" bottom="0" percent="0" rank="0" text="" dxfId="121">
      <formula>1</formula>
    </cfRule>
  </conditionalFormatting>
  <conditionalFormatting sqref="G110">
    <cfRule type="cellIs" priority="274" operator="equal" aboveAverage="0" equalAverage="0" bottom="0" percent="0" rank="0" text="" dxfId="122">
      <formula>1</formula>
    </cfRule>
  </conditionalFormatting>
  <conditionalFormatting sqref="G111">
    <cfRule type="cellIs" priority="275" operator="equal" aboveAverage="0" equalAverage="0" bottom="0" percent="0" rank="0" text="" dxfId="123">
      <formula>1</formula>
    </cfRule>
  </conditionalFormatting>
  <conditionalFormatting sqref="G112:G113">
    <cfRule type="cellIs" priority="276" operator="equal" aboveAverage="0" equalAverage="0" bottom="0" percent="0" rank="0" text="" dxfId="124">
      <formula>1</formula>
    </cfRule>
  </conditionalFormatting>
  <conditionalFormatting sqref="G216">
    <cfRule type="cellIs" priority="277" operator="equal" aboveAverage="0" equalAverage="0" bottom="0" percent="0" rank="0" text="" dxfId="125">
      <formula>1</formula>
    </cfRule>
  </conditionalFormatting>
  <conditionalFormatting sqref="G191">
    <cfRule type="cellIs" priority="278" operator="equal" aboveAverage="0" equalAverage="0" bottom="0" percent="0" rank="0" text="" dxfId="126">
      <formula>1</formula>
    </cfRule>
  </conditionalFormatting>
  <conditionalFormatting sqref="G129">
    <cfRule type="cellIs" priority="279" operator="equal" aboveAverage="0" equalAverage="0" bottom="0" percent="0" rank="0" text="" dxfId="127">
      <formula>1</formula>
    </cfRule>
  </conditionalFormatting>
  <conditionalFormatting sqref="H129">
    <cfRule type="cellIs" priority="280" operator="equal" aboveAverage="0" equalAverage="0" bottom="0" percent="0" rank="0" text="" dxfId="128">
      <formula>1</formula>
    </cfRule>
  </conditionalFormatting>
  <conditionalFormatting sqref="I129">
    <cfRule type="cellIs" priority="281" operator="equal" aboveAverage="0" equalAverage="0" bottom="0" percent="0" rank="0" text="" dxfId="129">
      <formula>1</formula>
    </cfRule>
  </conditionalFormatting>
  <conditionalFormatting sqref="J129">
    <cfRule type="cellIs" priority="282" operator="equal" aboveAverage="0" equalAverage="0" bottom="0" percent="0" rank="0" text="" dxfId="130">
      <formula>1</formula>
    </cfRule>
  </conditionalFormatting>
  <conditionalFormatting sqref="K129">
    <cfRule type="cellIs" priority="283" operator="equal" aboveAverage="0" equalAverage="0" bottom="0" percent="0" rank="0" text="" dxfId="131">
      <formula>1</formula>
    </cfRule>
  </conditionalFormatting>
  <conditionalFormatting sqref="L129">
    <cfRule type="cellIs" priority="284" operator="equal" aboveAverage="0" equalAverage="0" bottom="0" percent="0" rank="0" text="" dxfId="132">
      <formula>1</formula>
    </cfRule>
  </conditionalFormatting>
  <conditionalFormatting sqref="M129">
    <cfRule type="cellIs" priority="285" operator="equal" aboveAverage="0" equalAverage="0" bottom="0" percent="0" rank="0" text="" dxfId="133">
      <formula>1</formula>
    </cfRule>
  </conditionalFormatting>
  <conditionalFormatting sqref="N129">
    <cfRule type="cellIs" priority="286" operator="equal" aboveAverage="0" equalAverage="0" bottom="0" percent="0" rank="0" text="" dxfId="134">
      <formula>1</formula>
    </cfRule>
  </conditionalFormatting>
  <conditionalFormatting sqref="O129">
    <cfRule type="cellIs" priority="287" operator="equal" aboveAverage="0" equalAverage="0" bottom="0" percent="0" rank="0" text="" dxfId="135">
      <formula>1</formula>
    </cfRule>
  </conditionalFormatting>
  <conditionalFormatting sqref="P129">
    <cfRule type="cellIs" priority="288" operator="equal" aboveAverage="0" equalAverage="0" bottom="0" percent="0" rank="0" text="" dxfId="136">
      <formula>1</formula>
    </cfRule>
  </conditionalFormatting>
  <conditionalFormatting sqref="Q129">
    <cfRule type="cellIs" priority="289" operator="equal" aboveAverage="0" equalAverage="0" bottom="0" percent="0" rank="0" text="" dxfId="137">
      <formula>1</formula>
    </cfRule>
  </conditionalFormatting>
  <conditionalFormatting sqref="R129">
    <cfRule type="cellIs" priority="290" operator="equal" aboveAverage="0" equalAverage="0" bottom="0" percent="0" rank="0" text="" dxfId="138">
      <formula>1</formula>
    </cfRule>
  </conditionalFormatting>
  <conditionalFormatting sqref="G130">
    <cfRule type="cellIs" priority="291" operator="equal" aboveAverage="0" equalAverage="0" bottom="0" percent="0" rank="0" text="" dxfId="139">
      <formula>1</formula>
    </cfRule>
  </conditionalFormatting>
  <conditionalFormatting sqref="G131">
    <cfRule type="cellIs" priority="292" operator="equal" aboveAverage="0" equalAverage="0" bottom="0" percent="0" rank="0" text="" dxfId="140">
      <formula>1</formula>
    </cfRule>
  </conditionalFormatting>
  <conditionalFormatting sqref="G132">
    <cfRule type="cellIs" priority="293" operator="equal" aboveAverage="0" equalAverage="0" bottom="0" percent="0" rank="0" text="" dxfId="0">
      <formula>1</formula>
    </cfRule>
  </conditionalFormatting>
  <conditionalFormatting sqref="G133">
    <cfRule type="cellIs" priority="294" operator="equal" aboveAverage="0" equalAverage="0" bottom="0" percent="0" rank="0" text="" dxfId="1">
      <formula>1</formula>
    </cfRule>
  </conditionalFormatting>
  <conditionalFormatting sqref="G189">
    <cfRule type="cellIs" priority="295" operator="equal" aboveAverage="0" equalAverage="0" bottom="0" percent="0" rank="0" text="" dxfId="2">
      <formula>1</formula>
    </cfRule>
  </conditionalFormatting>
  <conditionalFormatting sqref="G134">
    <cfRule type="cellIs" priority="296" operator="equal" aboveAverage="0" equalAverage="0" bottom="0" percent="0" rank="0" text="" dxfId="3">
      <formula>1</formula>
    </cfRule>
  </conditionalFormatting>
  <conditionalFormatting sqref="G135">
    <cfRule type="cellIs" priority="297" operator="equal" aboveAverage="0" equalAverage="0" bottom="0" percent="0" rank="0" text="" dxfId="4">
      <formula>1</formula>
    </cfRule>
  </conditionalFormatting>
  <conditionalFormatting sqref="G217">
    <cfRule type="cellIs" priority="298" operator="equal" aboveAverage="0" equalAverage="0" bottom="0" percent="0" rank="0" text="" dxfId="5">
      <formula>1</formula>
    </cfRule>
  </conditionalFormatting>
  <conditionalFormatting sqref="G136:G137">
    <cfRule type="cellIs" priority="299" operator="equal" aboveAverage="0" equalAverage="0" bottom="0" percent="0" rank="0" text="" dxfId="6">
      <formula>1</formula>
    </cfRule>
  </conditionalFormatting>
  <conditionalFormatting sqref="G141">
    <cfRule type="cellIs" priority="300" operator="equal" aboveAverage="0" equalAverage="0" bottom="0" percent="0" rank="0" text="" dxfId="7">
      <formula>1</formula>
    </cfRule>
  </conditionalFormatting>
  <conditionalFormatting sqref="H141">
    <cfRule type="cellIs" priority="301" operator="equal" aboveAverage="0" equalAverage="0" bottom="0" percent="0" rank="0" text="" dxfId="8">
      <formula>1</formula>
    </cfRule>
  </conditionalFormatting>
  <conditionalFormatting sqref="I141">
    <cfRule type="cellIs" priority="302" operator="equal" aboveAverage="0" equalAverage="0" bottom="0" percent="0" rank="0" text="" dxfId="9">
      <formula>1</formula>
    </cfRule>
  </conditionalFormatting>
  <conditionalFormatting sqref="J141">
    <cfRule type="cellIs" priority="303" operator="equal" aboveAverage="0" equalAverage="0" bottom="0" percent="0" rank="0" text="" dxfId="10">
      <formula>1</formula>
    </cfRule>
  </conditionalFormatting>
  <conditionalFormatting sqref="K141">
    <cfRule type="cellIs" priority="304" operator="equal" aboveAverage="0" equalAverage="0" bottom="0" percent="0" rank="0" text="" dxfId="11">
      <formula>1</formula>
    </cfRule>
  </conditionalFormatting>
  <conditionalFormatting sqref="L141">
    <cfRule type="cellIs" priority="305" operator="equal" aboveAverage="0" equalAverage="0" bottom="0" percent="0" rank="0" text="" dxfId="12">
      <formula>1</formula>
    </cfRule>
  </conditionalFormatting>
  <conditionalFormatting sqref="M141">
    <cfRule type="cellIs" priority="306" operator="equal" aboveAverage="0" equalAverage="0" bottom="0" percent="0" rank="0" text="" dxfId="13">
      <formula>1</formula>
    </cfRule>
  </conditionalFormatting>
  <conditionalFormatting sqref="N141">
    <cfRule type="cellIs" priority="307" operator="equal" aboveAverage="0" equalAverage="0" bottom="0" percent="0" rank="0" text="" dxfId="14">
      <formula>1</formula>
    </cfRule>
  </conditionalFormatting>
  <conditionalFormatting sqref="O141">
    <cfRule type="cellIs" priority="308" operator="equal" aboveAverage="0" equalAverage="0" bottom="0" percent="0" rank="0" text="" dxfId="15">
      <formula>1</formula>
    </cfRule>
  </conditionalFormatting>
  <conditionalFormatting sqref="P141">
    <cfRule type="cellIs" priority="309" operator="equal" aboveAverage="0" equalAverage="0" bottom="0" percent="0" rank="0" text="" dxfId="16">
      <formula>1</formula>
    </cfRule>
  </conditionalFormatting>
  <conditionalFormatting sqref="Q141">
    <cfRule type="cellIs" priority="310" operator="equal" aboveAverage="0" equalAverage="0" bottom="0" percent="0" rank="0" text="" dxfId="17">
      <formula>1</formula>
    </cfRule>
  </conditionalFormatting>
  <conditionalFormatting sqref="R141">
    <cfRule type="cellIs" priority="311" operator="equal" aboveAverage="0" equalAverage="0" bottom="0" percent="0" rank="0" text="" dxfId="18">
      <formula>1</formula>
    </cfRule>
  </conditionalFormatting>
  <conditionalFormatting sqref="G142">
    <cfRule type="cellIs" priority="312" operator="equal" aboveAverage="0" equalAverage="0" bottom="0" percent="0" rank="0" text="" dxfId="19">
      <formula>1</formula>
    </cfRule>
  </conditionalFormatting>
  <conditionalFormatting sqref="G143">
    <cfRule type="cellIs" priority="313" operator="equal" aboveAverage="0" equalAverage="0" bottom="0" percent="0" rank="0" text="" dxfId="20">
      <formula>1</formula>
    </cfRule>
  </conditionalFormatting>
  <conditionalFormatting sqref="G144">
    <cfRule type="cellIs" priority="314" operator="equal" aboveAverage="0" equalAverage="0" bottom="0" percent="0" rank="0" text="" dxfId="21">
      <formula>1</formula>
    </cfRule>
  </conditionalFormatting>
  <conditionalFormatting sqref="G145">
    <cfRule type="cellIs" priority="315" operator="equal" aboveAverage="0" equalAverage="0" bottom="0" percent="0" rank="0" text="" dxfId="22">
      <formula>1</formula>
    </cfRule>
  </conditionalFormatting>
  <conditionalFormatting sqref="G146">
    <cfRule type="cellIs" priority="316" operator="equal" aboveAverage="0" equalAverage="0" bottom="0" percent="0" rank="0" text="" dxfId="23">
      <formula>1</formula>
    </cfRule>
  </conditionalFormatting>
  <conditionalFormatting sqref="G147">
    <cfRule type="cellIs" priority="317" operator="equal" aboveAverage="0" equalAverage="0" bottom="0" percent="0" rank="0" text="" dxfId="24">
      <formula>1</formula>
    </cfRule>
  </conditionalFormatting>
  <conditionalFormatting sqref="G148:G149">
    <cfRule type="cellIs" priority="318" operator="equal" aboveAverage="0" equalAverage="0" bottom="0" percent="0" rank="0" text="" dxfId="25">
      <formula>1</formula>
    </cfRule>
  </conditionalFormatting>
  <conditionalFormatting sqref="G218">
    <cfRule type="cellIs" priority="319" operator="equal" aboveAverage="0" equalAverage="0" bottom="0" percent="0" rank="0" text="" dxfId="26">
      <formula>1</formula>
    </cfRule>
  </conditionalFormatting>
  <conditionalFormatting sqref="G153">
    <cfRule type="cellIs" priority="320" operator="equal" aboveAverage="0" equalAverage="0" bottom="0" percent="0" rank="0" text="" dxfId="27">
      <formula>1</formula>
    </cfRule>
  </conditionalFormatting>
  <conditionalFormatting sqref="H153">
    <cfRule type="cellIs" priority="321" operator="equal" aboveAverage="0" equalAverage="0" bottom="0" percent="0" rank="0" text="" dxfId="28">
      <formula>1</formula>
    </cfRule>
  </conditionalFormatting>
  <conditionalFormatting sqref="I153">
    <cfRule type="cellIs" priority="322" operator="equal" aboveAverage="0" equalAverage="0" bottom="0" percent="0" rank="0" text="" dxfId="29">
      <formula>1</formula>
    </cfRule>
  </conditionalFormatting>
  <conditionalFormatting sqref="J153">
    <cfRule type="cellIs" priority="323" operator="equal" aboveAverage="0" equalAverage="0" bottom="0" percent="0" rank="0" text="" dxfId="30">
      <formula>1</formula>
    </cfRule>
  </conditionalFormatting>
  <conditionalFormatting sqref="K153">
    <cfRule type="cellIs" priority="324" operator="equal" aboveAverage="0" equalAverage="0" bottom="0" percent="0" rank="0" text="" dxfId="31">
      <formula>1</formula>
    </cfRule>
  </conditionalFormatting>
  <conditionalFormatting sqref="L153">
    <cfRule type="cellIs" priority="325" operator="equal" aboveAverage="0" equalAverage="0" bottom="0" percent="0" rank="0" text="" dxfId="32">
      <formula>1</formula>
    </cfRule>
  </conditionalFormatting>
  <conditionalFormatting sqref="M153">
    <cfRule type="cellIs" priority="326" operator="equal" aboveAverage="0" equalAverage="0" bottom="0" percent="0" rank="0" text="" dxfId="33">
      <formula>1</formula>
    </cfRule>
  </conditionalFormatting>
  <conditionalFormatting sqref="N153">
    <cfRule type="cellIs" priority="327" operator="equal" aboveAverage="0" equalAverage="0" bottom="0" percent="0" rank="0" text="" dxfId="34">
      <formula>1</formula>
    </cfRule>
  </conditionalFormatting>
  <conditionalFormatting sqref="O153">
    <cfRule type="cellIs" priority="328" operator="equal" aboveAverage="0" equalAverage="0" bottom="0" percent="0" rank="0" text="" dxfId="35">
      <formula>1</formula>
    </cfRule>
  </conditionalFormatting>
  <conditionalFormatting sqref="P153">
    <cfRule type="cellIs" priority="329" operator="equal" aboveAverage="0" equalAverage="0" bottom="0" percent="0" rank="0" text="" dxfId="36">
      <formula>1</formula>
    </cfRule>
  </conditionalFormatting>
  <conditionalFormatting sqref="Q153">
    <cfRule type="cellIs" priority="330" operator="equal" aboveAverage="0" equalAverage="0" bottom="0" percent="0" rank="0" text="" dxfId="37">
      <formula>1</formula>
    </cfRule>
  </conditionalFormatting>
  <conditionalFormatting sqref="R153">
    <cfRule type="cellIs" priority="331" operator="equal" aboveAverage="0" equalAverage="0" bottom="0" percent="0" rank="0" text="" dxfId="38">
      <formula>1</formula>
    </cfRule>
  </conditionalFormatting>
  <conditionalFormatting sqref="G154">
    <cfRule type="cellIs" priority="332" operator="equal" aboveAverage="0" equalAverage="0" bottom="0" percent="0" rank="0" text="" dxfId="39">
      <formula>1</formula>
    </cfRule>
  </conditionalFormatting>
  <conditionalFormatting sqref="G155">
    <cfRule type="cellIs" priority="333" operator="equal" aboveAverage="0" equalAverage="0" bottom="0" percent="0" rank="0" text="" dxfId="40">
      <formula>1</formula>
    </cfRule>
  </conditionalFormatting>
  <conditionalFormatting sqref="G156">
    <cfRule type="cellIs" priority="334" operator="equal" aboveAverage="0" equalAverage="0" bottom="0" percent="0" rank="0" text="" dxfId="41">
      <formula>1</formula>
    </cfRule>
  </conditionalFormatting>
  <conditionalFormatting sqref="G157">
    <cfRule type="cellIs" priority="335" operator="equal" aboveAverage="0" equalAverage="0" bottom="0" percent="0" rank="0" text="" dxfId="42">
      <formula>1</formula>
    </cfRule>
  </conditionalFormatting>
  <conditionalFormatting sqref="G158">
    <cfRule type="cellIs" priority="336" operator="equal" aboveAverage="0" equalAverage="0" bottom="0" percent="0" rank="0" text="" dxfId="43">
      <formula>1</formula>
    </cfRule>
  </conditionalFormatting>
  <conditionalFormatting sqref="G159">
    <cfRule type="cellIs" priority="337" operator="equal" aboveAverage="0" equalAverage="0" bottom="0" percent="0" rank="0" text="" dxfId="44">
      <formula>1</formula>
    </cfRule>
  </conditionalFormatting>
  <conditionalFormatting sqref="G160:G161">
    <cfRule type="cellIs" priority="338" operator="equal" aboveAverage="0" equalAverage="0" bottom="0" percent="0" rank="0" text="" dxfId="45">
      <formula>1</formula>
    </cfRule>
  </conditionalFormatting>
  <conditionalFormatting sqref="G165">
    <cfRule type="cellIs" priority="339" operator="equal" aboveAverage="0" equalAverage="0" bottom="0" percent="0" rank="0" text="" dxfId="46">
      <formula>1</formula>
    </cfRule>
  </conditionalFormatting>
  <conditionalFormatting sqref="G219">
    <cfRule type="cellIs" priority="340" operator="equal" aboveAverage="0" equalAverage="0" bottom="0" percent="0" rank="0" text="" dxfId="47">
      <formula>1</formula>
    </cfRule>
  </conditionalFormatting>
  <conditionalFormatting sqref="H165">
    <cfRule type="cellIs" priority="341" operator="equal" aboveAverage="0" equalAverage="0" bottom="0" percent="0" rank="0" text="" dxfId="48">
      <formula>1</formula>
    </cfRule>
  </conditionalFormatting>
  <conditionalFormatting sqref="I165">
    <cfRule type="cellIs" priority="342" operator="equal" aboveAverage="0" equalAverage="0" bottom="0" percent="0" rank="0" text="" dxfId="49">
      <formula>1</formula>
    </cfRule>
  </conditionalFormatting>
  <conditionalFormatting sqref="J165">
    <cfRule type="cellIs" priority="343" operator="equal" aboveAverage="0" equalAverage="0" bottom="0" percent="0" rank="0" text="" dxfId="50">
      <formula>1</formula>
    </cfRule>
  </conditionalFormatting>
  <conditionalFormatting sqref="K165">
    <cfRule type="cellIs" priority="344" operator="equal" aboveAverage="0" equalAverage="0" bottom="0" percent="0" rank="0" text="" dxfId="51">
      <formula>1</formula>
    </cfRule>
  </conditionalFormatting>
  <conditionalFormatting sqref="L165">
    <cfRule type="cellIs" priority="345" operator="equal" aboveAverage="0" equalAverage="0" bottom="0" percent="0" rank="0" text="" dxfId="52">
      <formula>1</formula>
    </cfRule>
  </conditionalFormatting>
  <conditionalFormatting sqref="M165">
    <cfRule type="cellIs" priority="346" operator="equal" aboveAverage="0" equalAverage="0" bottom="0" percent="0" rank="0" text="" dxfId="53">
      <formula>1</formula>
    </cfRule>
  </conditionalFormatting>
  <conditionalFormatting sqref="N165">
    <cfRule type="cellIs" priority="347" operator="equal" aboveAverage="0" equalAverage="0" bottom="0" percent="0" rank="0" text="" dxfId="54">
      <formula>1</formula>
    </cfRule>
  </conditionalFormatting>
  <conditionalFormatting sqref="O165">
    <cfRule type="cellIs" priority="348" operator="equal" aboveAverage="0" equalAverage="0" bottom="0" percent="0" rank="0" text="" dxfId="55">
      <formula>1</formula>
    </cfRule>
  </conditionalFormatting>
  <conditionalFormatting sqref="P165">
    <cfRule type="cellIs" priority="349" operator="equal" aboveAverage="0" equalAverage="0" bottom="0" percent="0" rank="0" text="" dxfId="56">
      <formula>1</formula>
    </cfRule>
  </conditionalFormatting>
  <conditionalFormatting sqref="Q165">
    <cfRule type="cellIs" priority="350" operator="equal" aboveAverage="0" equalAverage="0" bottom="0" percent="0" rank="0" text="" dxfId="57">
      <formula>1</formula>
    </cfRule>
  </conditionalFormatting>
  <conditionalFormatting sqref="R165">
    <cfRule type="cellIs" priority="351" operator="equal" aboveAverage="0" equalAverage="0" bottom="0" percent="0" rank="0" text="" dxfId="58">
      <formula>1</formula>
    </cfRule>
  </conditionalFormatting>
  <conditionalFormatting sqref="G166">
    <cfRule type="cellIs" priority="352" operator="equal" aboveAverage="0" equalAverage="0" bottom="0" percent="0" rank="0" text="" dxfId="59">
      <formula>1</formula>
    </cfRule>
  </conditionalFormatting>
  <conditionalFormatting sqref="G167">
    <cfRule type="cellIs" priority="353" operator="equal" aboveAverage="0" equalAverage="0" bottom="0" percent="0" rank="0" text="" dxfId="60">
      <formula>1</formula>
    </cfRule>
  </conditionalFormatting>
  <conditionalFormatting sqref="G168">
    <cfRule type="cellIs" priority="354" operator="equal" aboveAverage="0" equalAverage="0" bottom="0" percent="0" rank="0" text="" dxfId="61">
      <formula>1</formula>
    </cfRule>
  </conditionalFormatting>
  <conditionalFormatting sqref="G169">
    <cfRule type="cellIs" priority="355" operator="equal" aboveAverage="0" equalAverage="0" bottom="0" percent="0" rank="0" text="" dxfId="62">
      <formula>1</formula>
    </cfRule>
  </conditionalFormatting>
  <conditionalFormatting sqref="G170">
    <cfRule type="cellIs" priority="356" operator="equal" aboveAverage="0" equalAverage="0" bottom="0" percent="0" rank="0" text="" dxfId="63">
      <formula>1</formula>
    </cfRule>
  </conditionalFormatting>
  <conditionalFormatting sqref="G171">
    <cfRule type="cellIs" priority="357" operator="equal" aboveAverage="0" equalAverage="0" bottom="0" percent="0" rank="0" text="" dxfId="64">
      <formula>1</formula>
    </cfRule>
  </conditionalFormatting>
  <conditionalFormatting sqref="G172:G173">
    <cfRule type="cellIs" priority="358" operator="equal" aboveAverage="0" equalAverage="0" bottom="0" percent="0" rank="0" text="" dxfId="65">
      <formula>1</formula>
    </cfRule>
  </conditionalFormatting>
  <conditionalFormatting sqref="G177">
    <cfRule type="cellIs" priority="359" operator="equal" aboveAverage="0" equalAverage="0" bottom="0" percent="0" rank="0" text="" dxfId="66">
      <formula>1</formula>
    </cfRule>
  </conditionalFormatting>
  <conditionalFormatting sqref="H177">
    <cfRule type="cellIs" priority="360" operator="equal" aboveAverage="0" equalAverage="0" bottom="0" percent="0" rank="0" text="" dxfId="67">
      <formula>1</formula>
    </cfRule>
  </conditionalFormatting>
  <conditionalFormatting sqref="I177">
    <cfRule type="cellIs" priority="361" operator="equal" aboveAverage="0" equalAverage="0" bottom="0" percent="0" rank="0" text="" dxfId="68">
      <formula>1</formula>
    </cfRule>
  </conditionalFormatting>
  <conditionalFormatting sqref="J177">
    <cfRule type="cellIs" priority="362" operator="equal" aboveAverage="0" equalAverage="0" bottom="0" percent="0" rank="0" text="" dxfId="69">
      <formula>1</formula>
    </cfRule>
  </conditionalFormatting>
  <conditionalFormatting sqref="K177">
    <cfRule type="cellIs" priority="363" operator="equal" aboveAverage="0" equalAverage="0" bottom="0" percent="0" rank="0" text="" dxfId="70">
      <formula>1</formula>
    </cfRule>
  </conditionalFormatting>
  <conditionalFormatting sqref="L177">
    <cfRule type="cellIs" priority="364" operator="equal" aboveAverage="0" equalAverage="0" bottom="0" percent="0" rank="0" text="" dxfId="71">
      <formula>1</formula>
    </cfRule>
  </conditionalFormatting>
  <conditionalFormatting sqref="M177">
    <cfRule type="cellIs" priority="365" operator="equal" aboveAverage="0" equalAverage="0" bottom="0" percent="0" rank="0" text="" dxfId="72">
      <formula>1</formula>
    </cfRule>
  </conditionalFormatting>
  <conditionalFormatting sqref="N177">
    <cfRule type="cellIs" priority="366" operator="equal" aboveAverage="0" equalAverage="0" bottom="0" percent="0" rank="0" text="" dxfId="73">
      <formula>1</formula>
    </cfRule>
  </conditionalFormatting>
  <conditionalFormatting sqref="O177">
    <cfRule type="cellIs" priority="367" operator="equal" aboveAverage="0" equalAverage="0" bottom="0" percent="0" rank="0" text="" dxfId="74">
      <formula>1</formula>
    </cfRule>
  </conditionalFormatting>
  <conditionalFormatting sqref="P177">
    <cfRule type="cellIs" priority="368" operator="equal" aboveAverage="0" equalAverage="0" bottom="0" percent="0" rank="0" text="" dxfId="75">
      <formula>1</formula>
    </cfRule>
  </conditionalFormatting>
  <conditionalFormatting sqref="Q177">
    <cfRule type="cellIs" priority="369" operator="equal" aboveAverage="0" equalAverage="0" bottom="0" percent="0" rank="0" text="" dxfId="76">
      <formula>1</formula>
    </cfRule>
  </conditionalFormatting>
  <conditionalFormatting sqref="R177">
    <cfRule type="cellIs" priority="370" operator="equal" aboveAverage="0" equalAverage="0" bottom="0" percent="0" rank="0" text="" dxfId="77">
      <formula>1</formula>
    </cfRule>
  </conditionalFormatting>
  <conditionalFormatting sqref="G178">
    <cfRule type="cellIs" priority="371" operator="equal" aboveAverage="0" equalAverage="0" bottom="0" percent="0" rank="0" text="" dxfId="78">
      <formula>1</formula>
    </cfRule>
  </conditionalFormatting>
  <conditionalFormatting sqref="G220:G221">
    <cfRule type="cellIs" priority="372" operator="equal" aboveAverage="0" equalAverage="0" bottom="0" percent="0" rank="0" text="" dxfId="79">
      <formula>1</formula>
    </cfRule>
  </conditionalFormatting>
  <conditionalFormatting sqref="G179">
    <cfRule type="cellIs" priority="373" operator="equal" aboveAverage="0" equalAverage="0" bottom="0" percent="0" rank="0" text="" dxfId="80">
      <formula>1</formula>
    </cfRule>
  </conditionalFormatting>
  <conditionalFormatting sqref="G180">
    <cfRule type="cellIs" priority="374" operator="equal" aboveAverage="0" equalAverage="0" bottom="0" percent="0" rank="0" text="" dxfId="81">
      <formula>1</formula>
    </cfRule>
  </conditionalFormatting>
  <conditionalFormatting sqref="G181">
    <cfRule type="cellIs" priority="375" operator="equal" aboveAverage="0" equalAverage="0" bottom="0" percent="0" rank="0" text="" dxfId="82">
      <formula>1</formula>
    </cfRule>
  </conditionalFormatting>
  <conditionalFormatting sqref="G182">
    <cfRule type="cellIs" priority="376" operator="equal" aboveAverage="0" equalAverage="0" bottom="0" percent="0" rank="0" text="" dxfId="83">
      <formula>1</formula>
    </cfRule>
  </conditionalFormatting>
  <conditionalFormatting sqref="G183">
    <cfRule type="cellIs" priority="377" operator="equal" aboveAverage="0" equalAverage="0" bottom="0" percent="0" rank="0" text="" dxfId="84">
      <formula>1</formula>
    </cfRule>
  </conditionalFormatting>
  <conditionalFormatting sqref="G184:G185">
    <cfRule type="cellIs" priority="378" operator="equal" aboveAverage="0" equalAverage="0" bottom="0" percent="0" rank="0" text="" dxfId="85">
      <formula>1</formula>
    </cfRule>
  </conditionalFormatting>
  <conditionalFormatting sqref="G9:R17">
    <cfRule type="cellIs" priority="379" operator="equal" aboveAverage="0" equalAverage="0" bottom="0" percent="0" rank="0" text="" dxfId="86">
      <formula>1</formula>
    </cfRule>
  </conditionalFormatting>
  <conditionalFormatting sqref="R110">
    <cfRule type="cellIs" priority="380" operator="equal" aboveAverage="0" equalAverage="0" bottom="0" percent="0" rank="0" text="" dxfId="87">
      <formula>1</formula>
    </cfRule>
  </conditionalFormatting>
  <conditionalFormatting sqref="G225">
    <cfRule type="cellIs" priority="381" operator="equal" aboveAverage="0" equalAverage="0" bottom="0" percent="0" rank="0" text="" dxfId="88">
      <formula>1</formula>
    </cfRule>
  </conditionalFormatting>
  <conditionalFormatting sqref="H225">
    <cfRule type="cellIs" priority="382" operator="equal" aboveAverage="0" equalAverage="0" bottom="0" percent="0" rank="0" text="" dxfId="89">
      <formula>1</formula>
    </cfRule>
  </conditionalFormatting>
  <conditionalFormatting sqref="I225">
    <cfRule type="cellIs" priority="383" operator="equal" aboveAverage="0" equalAverage="0" bottom="0" percent="0" rank="0" text="" dxfId="90">
      <formula>1</formula>
    </cfRule>
  </conditionalFormatting>
  <conditionalFormatting sqref="J225">
    <cfRule type="cellIs" priority="384" operator="equal" aboveAverage="0" equalAverage="0" bottom="0" percent="0" rank="0" text="" dxfId="91">
      <formula>1</formula>
    </cfRule>
  </conditionalFormatting>
  <conditionalFormatting sqref="K225">
    <cfRule type="cellIs" priority="385" operator="equal" aboveAverage="0" equalAverage="0" bottom="0" percent="0" rank="0" text="" dxfId="92">
      <formula>1</formula>
    </cfRule>
  </conditionalFormatting>
  <conditionalFormatting sqref="L225">
    <cfRule type="cellIs" priority="386" operator="equal" aboveAverage="0" equalAverage="0" bottom="0" percent="0" rank="0" text="" dxfId="93">
      <formula>1</formula>
    </cfRule>
  </conditionalFormatting>
  <conditionalFormatting sqref="M225">
    <cfRule type="cellIs" priority="387" operator="equal" aboveAverage="0" equalAverage="0" bottom="0" percent="0" rank="0" text="" dxfId="94">
      <formula>1</formula>
    </cfRule>
  </conditionalFormatting>
  <conditionalFormatting sqref="N225">
    <cfRule type="cellIs" priority="388" operator="equal" aboveAverage="0" equalAverage="0" bottom="0" percent="0" rank="0" text="" dxfId="95">
      <formula>1</formula>
    </cfRule>
  </conditionalFormatting>
  <conditionalFormatting sqref="O225">
    <cfRule type="cellIs" priority="389" operator="equal" aboveAverage="0" equalAverage="0" bottom="0" percent="0" rank="0" text="" dxfId="96">
      <formula>1</formula>
    </cfRule>
  </conditionalFormatting>
  <conditionalFormatting sqref="P225">
    <cfRule type="cellIs" priority="390" operator="equal" aboveAverage="0" equalAverage="0" bottom="0" percent="0" rank="0" text="" dxfId="97">
      <formula>1</formula>
    </cfRule>
  </conditionalFormatting>
  <conditionalFormatting sqref="Q225">
    <cfRule type="cellIs" priority="391" operator="equal" aboveAverage="0" equalAverage="0" bottom="0" percent="0" rank="0" text="" dxfId="98">
      <formula>1</formula>
    </cfRule>
  </conditionalFormatting>
  <conditionalFormatting sqref="R225">
    <cfRule type="cellIs" priority="392" operator="equal" aboveAverage="0" equalAverage="0" bottom="0" percent="0" rank="0" text="" dxfId="99">
      <formula>1</formula>
    </cfRule>
  </conditionalFormatting>
  <conditionalFormatting sqref="G226">
    <cfRule type="cellIs" priority="393" operator="equal" aboveAverage="0" equalAverage="0" bottom="0" percent="0" rank="0" text="" dxfId="100">
      <formula>1</formula>
    </cfRule>
  </conditionalFormatting>
  <conditionalFormatting sqref="G227">
    <cfRule type="cellIs" priority="394" operator="equal" aboveAverage="0" equalAverage="0" bottom="0" percent="0" rank="0" text="" dxfId="101">
      <formula>1</formula>
    </cfRule>
  </conditionalFormatting>
  <conditionalFormatting sqref="H189">
    <cfRule type="cellIs" priority="395" operator="equal" aboveAverage="0" equalAverage="0" bottom="0" percent="0" rank="0" text="" dxfId="102">
      <formula>1</formula>
    </cfRule>
  </conditionalFormatting>
  <conditionalFormatting sqref="G228">
    <cfRule type="cellIs" priority="396" operator="equal" aboveAverage="0" equalAverage="0" bottom="0" percent="0" rank="0" text="" dxfId="103">
      <formula>1</formula>
    </cfRule>
  </conditionalFormatting>
  <conditionalFormatting sqref="G229">
    <cfRule type="cellIs" priority="397" operator="equal" aboveAverage="0" equalAverage="0" bottom="0" percent="0" rank="0" text="" dxfId="104">
      <formula>1</formula>
    </cfRule>
  </conditionalFormatting>
  <conditionalFormatting sqref="G230">
    <cfRule type="cellIs" priority="398" operator="equal" aboveAverage="0" equalAverage="0" bottom="0" percent="0" rank="0" text="" dxfId="105">
      <formula>1</formula>
    </cfRule>
  </conditionalFormatting>
  <conditionalFormatting sqref="G231">
    <cfRule type="cellIs" priority="399" operator="equal" aboveAverage="0" equalAverage="0" bottom="0" percent="0" rank="0" text="" dxfId="106">
      <formula>1</formula>
    </cfRule>
  </conditionalFormatting>
  <conditionalFormatting sqref="G232:G233">
    <cfRule type="cellIs" priority="400" operator="equal" aboveAverage="0" equalAverage="0" bottom="0" percent="0" rank="0" text="" dxfId="107">
      <formula>1</formula>
    </cfRule>
  </conditionalFormatting>
  <conditionalFormatting sqref="G237">
    <cfRule type="cellIs" priority="401" operator="equal" aboveAverage="0" equalAverage="0" bottom="0" percent="0" rank="0" text="" dxfId="108">
      <formula>1</formula>
    </cfRule>
  </conditionalFormatting>
  <conditionalFormatting sqref="H237">
    <cfRule type="cellIs" priority="402" operator="equal" aboveAverage="0" equalAverage="0" bottom="0" percent="0" rank="0" text="" dxfId="109">
      <formula>1</formula>
    </cfRule>
  </conditionalFormatting>
  <conditionalFormatting sqref="I237">
    <cfRule type="cellIs" priority="403" operator="equal" aboveAverage="0" equalAverage="0" bottom="0" percent="0" rank="0" text="" dxfId="110">
      <formula>1</formula>
    </cfRule>
  </conditionalFormatting>
  <conditionalFormatting sqref="J237">
    <cfRule type="cellIs" priority="404" operator="equal" aboveAverage="0" equalAverage="0" bottom="0" percent="0" rank="0" text="" dxfId="111">
      <formula>1</formula>
    </cfRule>
  </conditionalFormatting>
  <conditionalFormatting sqref="K237">
    <cfRule type="cellIs" priority="405" operator="equal" aboveAverage="0" equalAverage="0" bottom="0" percent="0" rank="0" text="" dxfId="112">
      <formula>1</formula>
    </cfRule>
  </conditionalFormatting>
  <conditionalFormatting sqref="L237">
    <cfRule type="cellIs" priority="406" operator="equal" aboveAverage="0" equalAverage="0" bottom="0" percent="0" rank="0" text="" dxfId="113">
      <formula>1</formula>
    </cfRule>
  </conditionalFormatting>
  <conditionalFormatting sqref="M237">
    <cfRule type="cellIs" priority="407" operator="equal" aboveAverage="0" equalAverage="0" bottom="0" percent="0" rank="0" text="" dxfId="114">
      <formula>1</formula>
    </cfRule>
  </conditionalFormatting>
  <conditionalFormatting sqref="N237">
    <cfRule type="cellIs" priority="408" operator="equal" aboveAverage="0" equalAverage="0" bottom="0" percent="0" rank="0" text="" dxfId="115">
      <formula>1</formula>
    </cfRule>
  </conditionalFormatting>
  <conditionalFormatting sqref="O237">
    <cfRule type="cellIs" priority="409" operator="equal" aboveAverage="0" equalAverage="0" bottom="0" percent="0" rank="0" text="" dxfId="116">
      <formula>1</formula>
    </cfRule>
  </conditionalFormatting>
  <conditionalFormatting sqref="P237">
    <cfRule type="cellIs" priority="410" operator="equal" aboveAverage="0" equalAverage="0" bottom="0" percent="0" rank="0" text="" dxfId="117">
      <formula>1</formula>
    </cfRule>
  </conditionalFormatting>
  <conditionalFormatting sqref="Q237">
    <cfRule type="cellIs" priority="411" operator="equal" aboveAverage="0" equalAverage="0" bottom="0" percent="0" rank="0" text="" dxfId="118">
      <formula>1</formula>
    </cfRule>
  </conditionalFormatting>
  <conditionalFormatting sqref="R237">
    <cfRule type="cellIs" priority="412" operator="equal" aboveAverage="0" equalAverage="0" bottom="0" percent="0" rank="0" text="" dxfId="119">
      <formula>1</formula>
    </cfRule>
  </conditionalFormatting>
  <conditionalFormatting sqref="G238">
    <cfRule type="cellIs" priority="413" operator="equal" aboveAverage="0" equalAverage="0" bottom="0" percent="0" rank="0" text="" dxfId="120">
      <formula>1</formula>
    </cfRule>
  </conditionalFormatting>
  <conditionalFormatting sqref="G239">
    <cfRule type="cellIs" priority="414" operator="equal" aboveAverage="0" equalAverage="0" bottom="0" percent="0" rank="0" text="" dxfId="121">
      <formula>1</formula>
    </cfRule>
  </conditionalFormatting>
  <conditionalFormatting sqref="I189">
    <cfRule type="cellIs" priority="415" operator="equal" aboveAverage="0" equalAverage="0" bottom="0" percent="0" rank="0" text="" dxfId="122">
      <formula>1</formula>
    </cfRule>
  </conditionalFormatting>
  <conditionalFormatting sqref="G240">
    <cfRule type="cellIs" priority="416" operator="equal" aboveAverage="0" equalAverage="0" bottom="0" percent="0" rank="0" text="" dxfId="123">
      <formula>1</formula>
    </cfRule>
  </conditionalFormatting>
  <conditionalFormatting sqref="G241">
    <cfRule type="cellIs" priority="417" operator="equal" aboveAverage="0" equalAverage="0" bottom="0" percent="0" rank="0" text="" dxfId="124">
      <formula>1</formula>
    </cfRule>
  </conditionalFormatting>
  <conditionalFormatting sqref="G242">
    <cfRule type="cellIs" priority="418" operator="equal" aboveAverage="0" equalAverage="0" bottom="0" percent="0" rank="0" text="" dxfId="125">
      <formula>1</formula>
    </cfRule>
  </conditionalFormatting>
  <conditionalFormatting sqref="G192">
    <cfRule type="cellIs" priority="419" operator="equal" aboveAverage="0" equalAverage="0" bottom="0" percent="0" rank="0" text="" dxfId="126">
      <formula>1</formula>
    </cfRule>
  </conditionalFormatting>
  <conditionalFormatting sqref="G243">
    <cfRule type="cellIs" priority="420" operator="equal" aboveAverage="0" equalAverage="0" bottom="0" percent="0" rank="0" text="" dxfId="127">
      <formula>1</formula>
    </cfRule>
  </conditionalFormatting>
  <conditionalFormatting sqref="G244:G245">
    <cfRule type="cellIs" priority="421" operator="equal" aboveAverage="0" equalAverage="0" bottom="0" percent="0" rank="0" text="" dxfId="128">
      <formula>1</formula>
    </cfRule>
  </conditionalFormatting>
  <conditionalFormatting sqref="G249">
    <cfRule type="cellIs" priority="422" operator="equal" aboveAverage="0" equalAverage="0" bottom="0" percent="0" rank="0" text="" dxfId="129">
      <formula>1</formula>
    </cfRule>
  </conditionalFormatting>
  <conditionalFormatting sqref="H249">
    <cfRule type="cellIs" priority="423" operator="equal" aboveAverage="0" equalAverage="0" bottom="0" percent="0" rank="0" text="" dxfId="130">
      <formula>1</formula>
    </cfRule>
  </conditionalFormatting>
  <conditionalFormatting sqref="I249">
    <cfRule type="cellIs" priority="424" operator="equal" aboveAverage="0" equalAverage="0" bottom="0" percent="0" rank="0" text="" dxfId="131">
      <formula>1</formula>
    </cfRule>
  </conditionalFormatting>
  <conditionalFormatting sqref="J249">
    <cfRule type="cellIs" priority="425" operator="equal" aboveAverage="0" equalAverage="0" bottom="0" percent="0" rank="0" text="" dxfId="132">
      <formula>1</formula>
    </cfRule>
  </conditionalFormatting>
  <conditionalFormatting sqref="K249">
    <cfRule type="cellIs" priority="426" operator="equal" aboveAverage="0" equalAverage="0" bottom="0" percent="0" rank="0" text="" dxfId="133">
      <formula>1</formula>
    </cfRule>
  </conditionalFormatting>
  <conditionalFormatting sqref="L249">
    <cfRule type="cellIs" priority="427" operator="equal" aboveAverage="0" equalAverage="0" bottom="0" percent="0" rank="0" text="" dxfId="134">
      <formula>1</formula>
    </cfRule>
  </conditionalFormatting>
  <conditionalFormatting sqref="M249">
    <cfRule type="cellIs" priority="428" operator="equal" aboveAverage="0" equalAverage="0" bottom="0" percent="0" rank="0" text="" dxfId="135">
      <formula>1</formula>
    </cfRule>
  </conditionalFormatting>
  <conditionalFormatting sqref="N249">
    <cfRule type="cellIs" priority="429" operator="equal" aboveAverage="0" equalAverage="0" bottom="0" percent="0" rank="0" text="" dxfId="136">
      <formula>1</formula>
    </cfRule>
  </conditionalFormatting>
  <conditionalFormatting sqref="O249">
    <cfRule type="cellIs" priority="430" operator="equal" aboveAverage="0" equalAverage="0" bottom="0" percent="0" rank="0" text="" dxfId="137">
      <formula>1</formula>
    </cfRule>
  </conditionalFormatting>
  <conditionalFormatting sqref="P249">
    <cfRule type="cellIs" priority="431" operator="equal" aboveAverage="0" equalAverage="0" bottom="0" percent="0" rank="0" text="" dxfId="138">
      <formula>1</formula>
    </cfRule>
  </conditionalFormatting>
  <conditionalFormatting sqref="Q249">
    <cfRule type="cellIs" priority="432" operator="equal" aboveAverage="0" equalAverage="0" bottom="0" percent="0" rank="0" text="" dxfId="139">
      <formula>1</formula>
    </cfRule>
  </conditionalFormatting>
  <conditionalFormatting sqref="J189">
    <cfRule type="cellIs" priority="433" operator="equal" aboveAverage="0" equalAverage="0" bottom="0" percent="0" rank="0" text="" dxfId="140">
      <formula>1</formula>
    </cfRule>
  </conditionalFormatting>
  <conditionalFormatting sqref="R249">
    <cfRule type="cellIs" priority="434" operator="equal" aboveAverage="0" equalAverage="0" bottom="0" percent="0" rank="0" text="" dxfId="141">
      <formula>1</formula>
    </cfRule>
  </conditionalFormatting>
  <conditionalFormatting sqref="G250">
    <cfRule type="cellIs" priority="435" operator="equal" aboveAverage="0" equalAverage="0" bottom="0" percent="0" rank="0" text="" dxfId="142">
      <formula>1</formula>
    </cfRule>
  </conditionalFormatting>
  <conditionalFormatting sqref="G251">
    <cfRule type="cellIs" priority="436" operator="equal" aboveAverage="0" equalAverage="0" bottom="0" percent="0" rank="0" text="" dxfId="143">
      <formula>1</formula>
    </cfRule>
  </conditionalFormatting>
  <conditionalFormatting sqref="G252">
    <cfRule type="cellIs" priority="437" operator="equal" aboveAverage="0" equalAverage="0" bottom="0" percent="0" rank="0" text="" dxfId="144">
      <formula>1</formula>
    </cfRule>
  </conditionalFormatting>
  <conditionalFormatting sqref="G253">
    <cfRule type="cellIs" priority="438" operator="equal" aboveAverage="0" equalAverage="0" bottom="0" percent="0" rank="0" text="" dxfId="145">
      <formula>1</formula>
    </cfRule>
  </conditionalFormatting>
  <conditionalFormatting sqref="G254">
    <cfRule type="cellIs" priority="439" operator="equal" aboveAverage="0" equalAverage="0" bottom="0" percent="0" rank="0" text="" dxfId="146">
      <formula>1</formula>
    </cfRule>
  </conditionalFormatting>
  <conditionalFormatting sqref="G255">
    <cfRule type="cellIs" priority="440" operator="equal" aboveAverage="0" equalAverage="0" bottom="0" percent="0" rank="0" text="" dxfId="147">
      <formula>1</formula>
    </cfRule>
  </conditionalFormatting>
  <conditionalFormatting sqref="G193">
    <cfRule type="cellIs" priority="441" operator="equal" aboveAverage="0" equalAverage="0" bottom="0" percent="0" rank="0" text="" dxfId="148">
      <formula>1</formula>
    </cfRule>
  </conditionalFormatting>
  <conditionalFormatting sqref="G256:G257">
    <cfRule type="cellIs" priority="442" operator="equal" aboveAverage="0" equalAverage="0" bottom="0" percent="0" rank="0" text="" dxfId="149">
      <formula>1</formula>
    </cfRule>
  </conditionalFormatting>
  <conditionalFormatting sqref="K189">
    <cfRule type="cellIs" priority="443" operator="equal" aboveAverage="0" equalAverage="0" bottom="0" percent="0" rank="0" text="" dxfId="150">
      <formula>1</formula>
    </cfRule>
  </conditionalFormatting>
  <conditionalFormatting sqref="G261">
    <cfRule type="cellIs" priority="444" operator="equal" aboveAverage="0" equalAverage="0" bottom="0" percent="0" rank="0" text="" dxfId="151">
      <formula>1</formula>
    </cfRule>
  </conditionalFormatting>
  <conditionalFormatting sqref="H261">
    <cfRule type="cellIs" priority="445" operator="equal" aboveAverage="0" equalAverage="0" bottom="0" percent="0" rank="0" text="" dxfId="152">
      <formula>1</formula>
    </cfRule>
  </conditionalFormatting>
  <conditionalFormatting sqref="I261">
    <cfRule type="cellIs" priority="446" operator="equal" aboveAverage="0" equalAverage="0" bottom="0" percent="0" rank="0" text="" dxfId="153">
      <formula>1</formula>
    </cfRule>
  </conditionalFormatting>
  <conditionalFormatting sqref="J261">
    <cfRule type="cellIs" priority="447" operator="equal" aboveAverage="0" equalAverage="0" bottom="0" percent="0" rank="0" text="" dxfId="154">
      <formula>1</formula>
    </cfRule>
  </conditionalFormatting>
  <conditionalFormatting sqref="K261">
    <cfRule type="cellIs" priority="448" operator="equal" aboveAverage="0" equalAverage="0" bottom="0" percent="0" rank="0" text="" dxfId="155">
      <formula>1</formula>
    </cfRule>
  </conditionalFormatting>
  <conditionalFormatting sqref="L261">
    <cfRule type="cellIs" priority="449" operator="equal" aboveAverage="0" equalAverage="0" bottom="0" percent="0" rank="0" text="" dxfId="156">
      <formula>1</formula>
    </cfRule>
  </conditionalFormatting>
  <conditionalFormatting sqref="M261">
    <cfRule type="cellIs" priority="450" operator="equal" aboveAverage="0" equalAverage="0" bottom="0" percent="0" rank="0" text="" dxfId="157">
      <formula>1</formula>
    </cfRule>
  </conditionalFormatting>
  <conditionalFormatting sqref="N261">
    <cfRule type="cellIs" priority="451" operator="equal" aboveAverage="0" equalAverage="0" bottom="0" percent="0" rank="0" text="" dxfId="158">
      <formula>1</formula>
    </cfRule>
  </conditionalFormatting>
  <conditionalFormatting sqref="O261">
    <cfRule type="cellIs" priority="452" operator="equal" aboveAverage="0" equalAverage="0" bottom="0" percent="0" rank="0" text="" dxfId="159">
      <formula>1</formula>
    </cfRule>
  </conditionalFormatting>
  <conditionalFormatting sqref="P261">
    <cfRule type="cellIs" priority="453" operator="equal" aboveAverage="0" equalAverage="0" bottom="0" percent="0" rank="0" text="" dxfId="160">
      <formula>1</formula>
    </cfRule>
  </conditionalFormatting>
  <conditionalFormatting sqref="Q261">
    <cfRule type="cellIs" priority="454" operator="equal" aboveAverage="0" equalAverage="0" bottom="0" percent="0" rank="0" text="" dxfId="161">
      <formula>1</formula>
    </cfRule>
  </conditionalFormatting>
  <conditionalFormatting sqref="R261">
    <cfRule type="cellIs" priority="455" operator="equal" aboveAverage="0" equalAverage="0" bottom="0" percent="0" rank="0" text="" dxfId="162">
      <formula>1</formula>
    </cfRule>
  </conditionalFormatting>
  <conditionalFormatting sqref="G262">
    <cfRule type="cellIs" priority="456" operator="equal" aboveAverage="0" equalAverage="0" bottom="0" percent="0" rank="0" text="" dxfId="163">
      <formula>1</formula>
    </cfRule>
  </conditionalFormatting>
  <conditionalFormatting sqref="G263">
    <cfRule type="cellIs" priority="457" operator="equal" aboveAverage="0" equalAverage="0" bottom="0" percent="0" rank="0" text="" dxfId="164">
      <formula>1</formula>
    </cfRule>
  </conditionalFormatting>
  <conditionalFormatting sqref="G264">
    <cfRule type="cellIs" priority="458" operator="equal" aboveAverage="0" equalAverage="0" bottom="0" percent="0" rank="0" text="" dxfId="165">
      <formula>1</formula>
    </cfRule>
  </conditionalFormatting>
  <conditionalFormatting sqref="G265">
    <cfRule type="cellIs" priority="459" operator="equal" aboveAverage="0" equalAverage="0" bottom="0" percent="0" rank="0" text="" dxfId="166">
      <formula>1</formula>
    </cfRule>
  </conditionalFormatting>
  <conditionalFormatting sqref="G266">
    <cfRule type="cellIs" priority="460" operator="equal" aboveAverage="0" equalAverage="0" bottom="0" percent="0" rank="0" text="" dxfId="167">
      <formula>1</formula>
    </cfRule>
  </conditionalFormatting>
  <conditionalFormatting sqref="G267">
    <cfRule type="cellIs" priority="461" operator="equal" aboveAverage="0" equalAverage="0" bottom="0" percent="0" rank="0" text="" dxfId="168">
      <formula>1</formula>
    </cfRule>
  </conditionalFormatting>
  <conditionalFormatting sqref="L189">
    <cfRule type="cellIs" priority="462" operator="equal" aboveAverage="0" equalAverage="0" bottom="0" percent="0" rank="0" text="" dxfId="169">
      <formula>1</formula>
    </cfRule>
  </conditionalFormatting>
  <conditionalFormatting sqref="G268:G269">
    <cfRule type="cellIs" priority="463" operator="equal" aboveAverage="0" equalAverage="0" bottom="0" percent="0" rank="0" text="" dxfId="170">
      <formula>1</formula>
    </cfRule>
  </conditionalFormatting>
  <conditionalFormatting sqref="G194">
    <cfRule type="cellIs" priority="464" operator="equal" aboveAverage="0" equalAverage="0" bottom="0" percent="0" rank="0" text="" dxfId="171">
      <formula>1</formula>
    </cfRule>
  </conditionalFormatting>
  <conditionalFormatting sqref="G273">
    <cfRule type="cellIs" priority="465" operator="equal" aboveAverage="0" equalAverage="0" bottom="0" percent="0" rank="0" text="" dxfId="172">
      <formula>1</formula>
    </cfRule>
  </conditionalFormatting>
  <conditionalFormatting sqref="H273">
    <cfRule type="cellIs" priority="466" operator="equal" aboveAverage="0" equalAverage="0" bottom="0" percent="0" rank="0" text="" dxfId="173">
      <formula>1</formula>
    </cfRule>
  </conditionalFormatting>
  <conditionalFormatting sqref="I273">
    <cfRule type="cellIs" priority="467" operator="equal" aboveAverage="0" equalAverage="0" bottom="0" percent="0" rank="0" text="" dxfId="174">
      <formula>1</formula>
    </cfRule>
  </conditionalFormatting>
  <conditionalFormatting sqref="J273">
    <cfRule type="cellIs" priority="468" operator="equal" aboveAverage="0" equalAverage="0" bottom="0" percent="0" rank="0" text="" dxfId="175">
      <formula>1</formula>
    </cfRule>
  </conditionalFormatting>
  <conditionalFormatting sqref="K273">
    <cfRule type="cellIs" priority="469" operator="equal" aboveAverage="0" equalAverage="0" bottom="0" percent="0" rank="0" text="" dxfId="176">
      <formula>1</formula>
    </cfRule>
  </conditionalFormatting>
  <conditionalFormatting sqref="L273">
    <cfRule type="cellIs" priority="470" operator="equal" aboveAverage="0" equalAverage="0" bottom="0" percent="0" rank="0" text="" dxfId="177">
      <formula>1</formula>
    </cfRule>
  </conditionalFormatting>
  <conditionalFormatting sqref="M273">
    <cfRule type="cellIs" priority="471" operator="equal" aboveAverage="0" equalAverage="0" bottom="0" percent="0" rank="0" text="" dxfId="178">
      <formula>1</formula>
    </cfRule>
  </conditionalFormatting>
  <conditionalFormatting sqref="N273">
    <cfRule type="cellIs" priority="472" operator="equal" aboveAverage="0" equalAverage="0" bottom="0" percent="0" rank="0" text="" dxfId="179">
      <formula>1</formula>
    </cfRule>
  </conditionalFormatting>
  <conditionalFormatting sqref="O273">
    <cfRule type="cellIs" priority="473" operator="equal" aboveAverage="0" equalAverage="0" bottom="0" percent="0" rank="0" text="" dxfId="180">
      <formula>1</formula>
    </cfRule>
  </conditionalFormatting>
  <conditionalFormatting sqref="P273">
    <cfRule type="cellIs" priority="474" operator="equal" aboveAverage="0" equalAverage="0" bottom="0" percent="0" rank="0" text="" dxfId="181">
      <formula>1</formula>
    </cfRule>
  </conditionalFormatting>
  <conditionalFormatting sqref="Q273">
    <cfRule type="cellIs" priority="475" operator="equal" aboveAverage="0" equalAverage="0" bottom="0" percent="0" rank="0" text="" dxfId="182">
      <formula>1</formula>
    </cfRule>
  </conditionalFormatting>
  <conditionalFormatting sqref="R273">
    <cfRule type="cellIs" priority="476" operator="equal" aboveAverage="0" equalAverage="0" bottom="0" percent="0" rank="0" text="" dxfId="183">
      <formula>1</formula>
    </cfRule>
  </conditionalFormatting>
  <conditionalFormatting sqref="G274">
    <cfRule type="cellIs" priority="477" operator="equal" aboveAverage="0" equalAverage="0" bottom="0" percent="0" rank="0" text="" dxfId="184">
      <formula>1</formula>
    </cfRule>
  </conditionalFormatting>
  <conditionalFormatting sqref="G275">
    <cfRule type="cellIs" priority="478" operator="equal" aboveAverage="0" equalAverage="0" bottom="0" percent="0" rank="0" text="" dxfId="185">
      <formula>1</formula>
    </cfRule>
  </conditionalFormatting>
  <conditionalFormatting sqref="G276">
    <cfRule type="cellIs" priority="479" operator="equal" aboveAverage="0" equalAverage="0" bottom="0" percent="0" rank="0" text="" dxfId="186">
      <formula>1</formula>
    </cfRule>
  </conditionalFormatting>
  <conditionalFormatting sqref="G277">
    <cfRule type="cellIs" priority="480" operator="equal" aboveAverage="0" equalAverage="0" bottom="0" percent="0" rank="0" text="" dxfId="187">
      <formula>1</formula>
    </cfRule>
  </conditionalFormatting>
  <conditionalFormatting sqref="M189">
    <cfRule type="cellIs" priority="481" operator="equal" aboveAverage="0" equalAverage="0" bottom="0" percent="0" rank="0" text="" dxfId="188">
      <formula>1</formula>
    </cfRule>
  </conditionalFormatting>
  <conditionalFormatting sqref="G278">
    <cfRule type="cellIs" priority="482" operator="equal" aboveAverage="0" equalAverage="0" bottom="0" percent="0" rank="0" text="" dxfId="189">
      <formula>1</formula>
    </cfRule>
  </conditionalFormatting>
  <conditionalFormatting sqref="G279">
    <cfRule type="cellIs" priority="483" operator="equal" aboveAverage="0" equalAverage="0" bottom="0" percent="0" rank="0" text="" dxfId="190">
      <formula>1</formula>
    </cfRule>
  </conditionalFormatting>
  <conditionalFormatting sqref="G280:G281">
    <cfRule type="cellIs" priority="484" operator="equal" aboveAverage="0" equalAverage="0" bottom="0" percent="0" rank="0" text="" dxfId="191">
      <formula>1</formula>
    </cfRule>
  </conditionalFormatting>
  <conditionalFormatting sqref="G285">
    <cfRule type="cellIs" priority="485" operator="equal" aboveAverage="0" equalAverage="0" bottom="0" percent="0" rank="0" text="" dxfId="192">
      <formula>1</formula>
    </cfRule>
  </conditionalFormatting>
  <conditionalFormatting sqref="G195">
    <cfRule type="cellIs" priority="486" operator="equal" aboveAverage="0" equalAverage="0" bottom="0" percent="0" rank="0" text="" dxfId="193">
      <formula>1</formula>
    </cfRule>
  </conditionalFormatting>
  <conditionalFormatting sqref="H285">
    <cfRule type="cellIs" priority="487" operator="equal" aboveAverage="0" equalAverage="0" bottom="0" percent="0" rank="0" text="" dxfId="194">
      <formula>1</formula>
    </cfRule>
  </conditionalFormatting>
  <conditionalFormatting sqref="I285">
    <cfRule type="cellIs" priority="488" operator="equal" aboveAverage="0" equalAverage="0" bottom="0" percent="0" rank="0" text="" dxfId="195">
      <formula>1</formula>
    </cfRule>
  </conditionalFormatting>
  <conditionalFormatting sqref="J285">
    <cfRule type="cellIs" priority="489" operator="equal" aboveAverage="0" equalAverage="0" bottom="0" percent="0" rank="0" text="" dxfId="196">
      <formula>1</formula>
    </cfRule>
  </conditionalFormatting>
  <conditionalFormatting sqref="K285">
    <cfRule type="cellIs" priority="490" operator="equal" aboveAverage="0" equalAverage="0" bottom="0" percent="0" rank="0" text="" dxfId="197">
      <formula>1</formula>
    </cfRule>
  </conditionalFormatting>
  <conditionalFormatting sqref="L285">
    <cfRule type="cellIs" priority="491" operator="equal" aboveAverage="0" equalAverage="0" bottom="0" percent="0" rank="0" text="" dxfId="198">
      <formula>1</formula>
    </cfRule>
  </conditionalFormatting>
  <conditionalFormatting sqref="M285">
    <cfRule type="cellIs" priority="492" operator="equal" aboveAverage="0" equalAverage="0" bottom="0" percent="0" rank="0" text="" dxfId="199">
      <formula>1</formula>
    </cfRule>
  </conditionalFormatting>
  <conditionalFormatting sqref="N285">
    <cfRule type="cellIs" priority="493" operator="equal" aboveAverage="0" equalAverage="0" bottom="0" percent="0" rank="0" text="" dxfId="200">
      <formula>1</formula>
    </cfRule>
  </conditionalFormatting>
  <conditionalFormatting sqref="O285">
    <cfRule type="cellIs" priority="494" operator="equal" aboveAverage="0" equalAverage="0" bottom="0" percent="0" rank="0" text="" dxfId="201">
      <formula>1</formula>
    </cfRule>
  </conditionalFormatting>
  <conditionalFormatting sqref="P285">
    <cfRule type="cellIs" priority="495" operator="equal" aboveAverage="0" equalAverage="0" bottom="0" percent="0" rank="0" text="" dxfId="202">
      <formula>1</formula>
    </cfRule>
  </conditionalFormatting>
  <conditionalFormatting sqref="Q285">
    <cfRule type="cellIs" priority="496" operator="equal" aboveAverage="0" equalAverage="0" bottom="0" percent="0" rank="0" text="" dxfId="203">
      <formula>1</formula>
    </cfRule>
  </conditionalFormatting>
  <conditionalFormatting sqref="R285">
    <cfRule type="cellIs" priority="497" operator="equal" aboveAverage="0" equalAverage="0" bottom="0" percent="0" rank="0" text="" dxfId="204">
      <formula>1</formula>
    </cfRule>
  </conditionalFormatting>
  <conditionalFormatting sqref="G286">
    <cfRule type="cellIs" priority="498" operator="equal" aboveAverage="0" equalAverage="0" bottom="0" percent="0" rank="0" text="" dxfId="205">
      <formula>1</formula>
    </cfRule>
  </conditionalFormatting>
  <conditionalFormatting sqref="G287">
    <cfRule type="cellIs" priority="499" operator="equal" aboveAverage="0" equalAverage="0" bottom="0" percent="0" rank="0" text="" dxfId="206">
      <formula>1</formula>
    </cfRule>
  </conditionalFormatting>
  <conditionalFormatting sqref="G288">
    <cfRule type="cellIs" priority="500" operator="equal" aboveAverage="0" equalAverage="0" bottom="0" percent="0" rank="0" text="" dxfId="207">
      <formula>1</formula>
    </cfRule>
  </conditionalFormatting>
  <conditionalFormatting sqref="H34:R41">
    <cfRule type="cellIs" priority="501" operator="equal" aboveAverage="0" equalAverage="0" bottom="0" percent="0" rank="0" text="" dxfId="208">
      <formula>1</formula>
    </cfRule>
  </conditionalFormatting>
  <conditionalFormatting sqref="G33">
    <cfRule type="cellIs" priority="502" operator="equal" aboveAverage="0" equalAverage="0" bottom="0" percent="0" rank="0" text="" dxfId="209">
      <formula>1</formula>
    </cfRule>
  </conditionalFormatting>
  <conditionalFormatting sqref="H33">
    <cfRule type="cellIs" priority="503" operator="equal" aboveAverage="0" equalAverage="0" bottom="0" percent="0" rank="0" text="" dxfId="210">
      <formula>1</formula>
    </cfRule>
  </conditionalFormatting>
  <conditionalFormatting sqref="I33">
    <cfRule type="cellIs" priority="504" operator="equal" aboveAverage="0" equalAverage="0" bottom="0" percent="0" rank="0" text="" dxfId="211">
      <formula>1</formula>
    </cfRule>
  </conditionalFormatting>
  <conditionalFormatting sqref="J33">
    <cfRule type="cellIs" priority="505" operator="equal" aboveAverage="0" equalAverage="0" bottom="0" percent="0" rank="0" text="" dxfId="212">
      <formula>1</formula>
    </cfRule>
  </conditionalFormatting>
  <conditionalFormatting sqref="K33">
    <cfRule type="cellIs" priority="506" operator="equal" aboveAverage="0" equalAverage="0" bottom="0" percent="0" rank="0" text="" dxfId="213">
      <formula>1</formula>
    </cfRule>
  </conditionalFormatting>
  <conditionalFormatting sqref="L33">
    <cfRule type="cellIs" priority="507" operator="equal" aboveAverage="0" equalAverage="0" bottom="0" percent="0" rank="0" text="" dxfId="214">
      <formula>1</formula>
    </cfRule>
  </conditionalFormatting>
  <conditionalFormatting sqref="M33">
    <cfRule type="cellIs" priority="508" operator="equal" aboveAverage="0" equalAverage="0" bottom="0" percent="0" rank="0" text="" dxfId="215">
      <formula>1</formula>
    </cfRule>
  </conditionalFormatting>
  <conditionalFormatting sqref="N33">
    <cfRule type="cellIs" priority="509" operator="equal" aboveAverage="0" equalAverage="0" bottom="0" percent="0" rank="0" text="" dxfId="216">
      <formula>1</formula>
    </cfRule>
  </conditionalFormatting>
  <conditionalFormatting sqref="O33">
    <cfRule type="cellIs" priority="510" operator="equal" aboveAverage="0" equalAverage="0" bottom="0" percent="0" rank="0" text="" dxfId="217">
      <formula>1</formula>
    </cfRule>
  </conditionalFormatting>
  <conditionalFormatting sqref="P33">
    <cfRule type="cellIs" priority="511" operator="equal" aboveAverage="0" equalAverage="0" bottom="0" percent="0" rank="0" text="" dxfId="218">
      <formula>1</formula>
    </cfRule>
  </conditionalFormatting>
  <conditionalFormatting sqref="Q33">
    <cfRule type="cellIs" priority="512" operator="equal" aboveAverage="0" equalAverage="0" bottom="0" percent="0" rank="0" text="" dxfId="219">
      <formula>1</formula>
    </cfRule>
  </conditionalFormatting>
  <conditionalFormatting sqref="R33">
    <cfRule type="cellIs" priority="513" operator="equal" aboveAverage="0" equalAverage="0" bottom="0" percent="0" rank="0" text="" dxfId="220">
      <formula>1</formula>
    </cfRule>
  </conditionalFormatting>
  <conditionalFormatting sqref="G34">
    <cfRule type="cellIs" priority="514" operator="equal" aboveAverage="0" equalAverage="0" bottom="0" percent="0" rank="0" text="" dxfId="221">
      <formula>1</formula>
    </cfRule>
  </conditionalFormatting>
  <conditionalFormatting sqref="G35">
    <cfRule type="cellIs" priority="515" operator="equal" aboveAverage="0" equalAverage="0" bottom="0" percent="0" rank="0" text="" dxfId="222">
      <formula>1</formula>
    </cfRule>
  </conditionalFormatting>
  <conditionalFormatting sqref="G36">
    <cfRule type="cellIs" priority="516" operator="equal" aboveAverage="0" equalAverage="0" bottom="0" percent="0" rank="0" text="" dxfId="223">
      <formula>1</formula>
    </cfRule>
  </conditionalFormatting>
  <conditionalFormatting sqref="G37">
    <cfRule type="cellIs" priority="517" operator="equal" aboveAverage="0" equalAverage="0" bottom="0" percent="0" rank="0" text="" dxfId="224">
      <formula>1</formula>
    </cfRule>
  </conditionalFormatting>
  <conditionalFormatting sqref="G38">
    <cfRule type="cellIs" priority="518" operator="equal" aboveAverage="0" equalAverage="0" bottom="0" percent="0" rank="0" text="" dxfId="225">
      <formula>1</formula>
    </cfRule>
  </conditionalFormatting>
  <conditionalFormatting sqref="G39">
    <cfRule type="cellIs" priority="519" operator="equal" aboveAverage="0" equalAverage="0" bottom="0" percent="0" rank="0" text="" dxfId="226">
      <formula>1</formula>
    </cfRule>
  </conditionalFormatting>
  <conditionalFormatting sqref="G40:G41">
    <cfRule type="cellIs" priority="520" operator="equal" aboveAverage="0" equalAverage="0" bottom="0" percent="0" rank="0" text="" dxfId="227">
      <formula>1</formula>
    </cfRule>
  </conditionalFormatting>
  <conditionalFormatting sqref="H118:R125">
    <cfRule type="cellIs" priority="521" operator="equal" aboveAverage="0" equalAverage="0" bottom="0" percent="0" rank="0" text="" dxfId="228">
      <formula>1</formula>
    </cfRule>
  </conditionalFormatting>
  <conditionalFormatting sqref="G117">
    <cfRule type="cellIs" priority="522" operator="equal" aboveAverage="0" equalAverage="0" bottom="0" percent="0" rank="0" text="" dxfId="229">
      <formula>1</formula>
    </cfRule>
  </conditionalFormatting>
  <conditionalFormatting sqref="H117">
    <cfRule type="cellIs" priority="523" operator="equal" aboveAverage="0" equalAverage="0" bottom="0" percent="0" rank="0" text="" dxfId="230">
      <formula>1</formula>
    </cfRule>
  </conditionalFormatting>
  <conditionalFormatting sqref="I117">
    <cfRule type="cellIs" priority="524" operator="equal" aboveAverage="0" equalAverage="0" bottom="0" percent="0" rank="0" text="" dxfId="231">
      <formula>1</formula>
    </cfRule>
  </conditionalFormatting>
  <conditionalFormatting sqref="J117">
    <cfRule type="cellIs" priority="525" operator="equal" aboveAverage="0" equalAverage="0" bottom="0" percent="0" rank="0" text="" dxfId="232">
      <formula>1</formula>
    </cfRule>
  </conditionalFormatting>
  <conditionalFormatting sqref="K117">
    <cfRule type="cellIs" priority="526" operator="equal" aboveAverage="0" equalAverage="0" bottom="0" percent="0" rank="0" text="" dxfId="233">
      <formula>1</formula>
    </cfRule>
  </conditionalFormatting>
  <conditionalFormatting sqref="L117">
    <cfRule type="cellIs" priority="527" operator="equal" aboveAverage="0" equalAverage="0" bottom="0" percent="0" rank="0" text="" dxfId="234">
      <formula>1</formula>
    </cfRule>
  </conditionalFormatting>
  <conditionalFormatting sqref="M117">
    <cfRule type="cellIs" priority="528" operator="equal" aboveAverage="0" equalAverage="0" bottom="0" percent="0" rank="0" text="" dxfId="235">
      <formula>1</formula>
    </cfRule>
  </conditionalFormatting>
  <conditionalFormatting sqref="N117">
    <cfRule type="cellIs" priority="529" operator="equal" aboveAverage="0" equalAverage="0" bottom="0" percent="0" rank="0" text="" dxfId="236">
      <formula>1</formula>
    </cfRule>
  </conditionalFormatting>
  <conditionalFormatting sqref="O117">
    <cfRule type="cellIs" priority="530" operator="equal" aboveAverage="0" equalAverage="0" bottom="0" percent="0" rank="0" text="" dxfId="237">
      <formula>1</formula>
    </cfRule>
  </conditionalFormatting>
  <conditionalFormatting sqref="P117">
    <cfRule type="cellIs" priority="531" operator="equal" aboveAverage="0" equalAverage="0" bottom="0" percent="0" rank="0" text="" dxfId="238">
      <formula>1</formula>
    </cfRule>
  </conditionalFormatting>
  <conditionalFormatting sqref="Q117">
    <cfRule type="cellIs" priority="532" operator="equal" aboveAverage="0" equalAverage="0" bottom="0" percent="0" rank="0" text="" dxfId="239">
      <formula>1</formula>
    </cfRule>
  </conditionalFormatting>
  <conditionalFormatting sqref="R117">
    <cfRule type="cellIs" priority="533" operator="equal" aboveAverage="0" equalAverage="0" bottom="0" percent="0" rank="0" text="" dxfId="240">
      <formula>1</formula>
    </cfRule>
  </conditionalFormatting>
  <conditionalFormatting sqref="G118">
    <cfRule type="cellIs" priority="534" operator="equal" aboveAverage="0" equalAverage="0" bottom="0" percent="0" rank="0" text="" dxfId="241">
      <formula>1</formula>
    </cfRule>
  </conditionalFormatting>
  <conditionalFormatting sqref="G119">
    <cfRule type="cellIs" priority="535" operator="equal" aboveAverage="0" equalAverage="0" bottom="0" percent="0" rank="0" text="" dxfId="242">
      <formula>1</formula>
    </cfRule>
  </conditionalFormatting>
  <conditionalFormatting sqref="G120">
    <cfRule type="cellIs" priority="536" operator="equal" aboveAverage="0" equalAverage="0" bottom="0" percent="0" rank="0" text="" dxfId="243">
      <formula>1</formula>
    </cfRule>
  </conditionalFormatting>
  <conditionalFormatting sqref="G121">
    <cfRule type="cellIs" priority="537" operator="equal" aboveAverage="0" equalAverage="0" bottom="0" percent="0" rank="0" text="" dxfId="244">
      <formula>1</formula>
    </cfRule>
  </conditionalFormatting>
  <conditionalFormatting sqref="G122">
    <cfRule type="cellIs" priority="538" operator="equal" aboveAverage="0" equalAverage="0" bottom="0" percent="0" rank="0" text="" dxfId="245">
      <formula>1</formula>
    </cfRule>
  </conditionalFormatting>
  <conditionalFormatting sqref="G123">
    <cfRule type="cellIs" priority="539" operator="equal" aboveAverage="0" equalAverage="0" bottom="0" percent="0" rank="0" text="" dxfId="246">
      <formula>1</formula>
    </cfRule>
  </conditionalFormatting>
  <conditionalFormatting sqref="G124:G125">
    <cfRule type="cellIs" priority="540" operator="equal" aboveAverage="0" equalAverage="0" bottom="0" percent="0" rank="0" text="" dxfId="247">
      <formula>1</formula>
    </cfRule>
  </conditionalFormatting>
  <conditionalFormatting sqref="H112">
    <cfRule type="cellIs" priority="541" operator="equal" aboveAverage="0" equalAverage="0" bottom="0" percent="0" rank="0" text="" dxfId="248">
      <formula>1</formula>
    </cfRule>
  </conditionalFormatting>
  <conditionalFormatting sqref="H358:R365">
    <cfRule type="cellIs" priority="542" operator="equal" aboveAverage="0" equalAverage="0" bottom="0" percent="0" rank="0" text="" dxfId="249">
      <formula>1</formula>
    </cfRule>
  </conditionalFormatting>
  <conditionalFormatting sqref="G357">
    <cfRule type="cellIs" priority="543" operator="equal" aboveAverage="0" equalAverage="0" bottom="0" percent="0" rank="0" text="" dxfId="250">
      <formula>1</formula>
    </cfRule>
  </conditionalFormatting>
  <conditionalFormatting sqref="H357">
    <cfRule type="cellIs" priority="544" operator="equal" aboveAverage="0" equalAverage="0" bottom="0" percent="0" rank="0" text="" dxfId="251">
      <formula>1</formula>
    </cfRule>
  </conditionalFormatting>
  <conditionalFormatting sqref="I357">
    <cfRule type="cellIs" priority="545" operator="equal" aboveAverage="0" equalAverage="0" bottom="0" percent="0" rank="0" text="" dxfId="252">
      <formula>1</formula>
    </cfRule>
  </conditionalFormatting>
  <conditionalFormatting sqref="J357">
    <cfRule type="cellIs" priority="546" operator="equal" aboveAverage="0" equalAverage="0" bottom="0" percent="0" rank="0" text="" dxfId="253">
      <formula>1</formula>
    </cfRule>
  </conditionalFormatting>
  <conditionalFormatting sqref="K357">
    <cfRule type="cellIs" priority="547" operator="equal" aboveAverage="0" equalAverage="0" bottom="0" percent="0" rank="0" text="" dxfId="254">
      <formula>1</formula>
    </cfRule>
  </conditionalFormatting>
  <conditionalFormatting sqref="L357">
    <cfRule type="cellIs" priority="548" operator="equal" aboveAverage="0" equalAverage="0" bottom="0" percent="0" rank="0" text="" dxfId="255">
      <formula>1</formula>
    </cfRule>
  </conditionalFormatting>
  <conditionalFormatting sqref="M357">
    <cfRule type="cellIs" priority="549" operator="equal" aboveAverage="0" equalAverage="0" bottom="0" percent="0" rank="0" text="" dxfId="256">
      <formula>1</formula>
    </cfRule>
  </conditionalFormatting>
  <conditionalFormatting sqref="N357">
    <cfRule type="cellIs" priority="550" operator="equal" aboveAverage="0" equalAverage="0" bottom="0" percent="0" rank="0" text="" dxfId="257">
      <formula>1</formula>
    </cfRule>
  </conditionalFormatting>
  <conditionalFormatting sqref="O357">
    <cfRule type="cellIs" priority="551" operator="equal" aboveAverage="0" equalAverage="0" bottom="0" percent="0" rank="0" text="" dxfId="258">
      <formula>1</formula>
    </cfRule>
  </conditionalFormatting>
  <conditionalFormatting sqref="P357">
    <cfRule type="cellIs" priority="552" operator="equal" aboveAverage="0" equalAverage="0" bottom="0" percent="0" rank="0" text="" dxfId="259">
      <formula>1</formula>
    </cfRule>
  </conditionalFormatting>
  <conditionalFormatting sqref="Q357">
    <cfRule type="cellIs" priority="553" operator="equal" aboveAverage="0" equalAverage="0" bottom="0" percent="0" rank="0" text="" dxfId="260">
      <formula>1</formula>
    </cfRule>
  </conditionalFormatting>
  <conditionalFormatting sqref="R357">
    <cfRule type="cellIs" priority="554" operator="equal" aboveAverage="0" equalAverage="0" bottom="0" percent="0" rank="0" text="" dxfId="261">
      <formula>1</formula>
    </cfRule>
  </conditionalFormatting>
  <conditionalFormatting sqref="G358">
    <cfRule type="cellIs" priority="555" operator="equal" aboveAverage="0" equalAverage="0" bottom="0" percent="0" rank="0" text="" dxfId="262">
      <formula>1</formula>
    </cfRule>
  </conditionalFormatting>
  <conditionalFormatting sqref="G359">
    <cfRule type="cellIs" priority="556" operator="equal" aboveAverage="0" equalAverage="0" bottom="0" percent="0" rank="0" text="" dxfId="263">
      <formula>1</formula>
    </cfRule>
  </conditionalFormatting>
  <conditionalFormatting sqref="G360">
    <cfRule type="cellIs" priority="557" operator="equal" aboveAverage="0" equalAverage="0" bottom="0" percent="0" rank="0" text="" dxfId="264">
      <formula>1</formula>
    </cfRule>
  </conditionalFormatting>
  <conditionalFormatting sqref="G361">
    <cfRule type="cellIs" priority="558" operator="equal" aboveAverage="0" equalAverage="0" bottom="0" percent="0" rank="0" text="" dxfId="265">
      <formula>1</formula>
    </cfRule>
  </conditionalFormatting>
  <conditionalFormatting sqref="G362">
    <cfRule type="cellIs" priority="559" operator="equal" aboveAverage="0" equalAverage="0" bottom="0" percent="0" rank="0" text="" dxfId="266">
      <formula>1</formula>
    </cfRule>
  </conditionalFormatting>
  <conditionalFormatting sqref="G363">
    <cfRule type="cellIs" priority="560" operator="equal" aboveAverage="0" equalAverage="0" bottom="0" percent="0" rank="0" text="" dxfId="267">
      <formula>1</formula>
    </cfRule>
  </conditionalFormatting>
  <conditionalFormatting sqref="G364:G365">
    <cfRule type="cellIs" priority="561" operator="equal" aboveAverage="0" equalAverage="0" bottom="0" percent="0" rank="0" text="" dxfId="268">
      <formula>1</formula>
    </cfRule>
  </conditionalFormatting>
  <conditionalFormatting sqref="H370:R377">
    <cfRule type="cellIs" priority="562" operator="equal" aboveAverage="0" equalAverage="0" bottom="0" percent="0" rank="0" text="" dxfId="269">
      <formula>1</formula>
    </cfRule>
  </conditionalFormatting>
  <conditionalFormatting sqref="G369">
    <cfRule type="cellIs" priority="563" operator="equal" aboveAverage="0" equalAverage="0" bottom="0" percent="0" rank="0" text="" dxfId="270">
      <formula>1</formula>
    </cfRule>
  </conditionalFormatting>
  <conditionalFormatting sqref="H369">
    <cfRule type="cellIs" priority="564" operator="equal" aboveAverage="0" equalAverage="0" bottom="0" percent="0" rank="0" text="" dxfId="271">
      <formula>1</formula>
    </cfRule>
  </conditionalFormatting>
  <conditionalFormatting sqref="I369">
    <cfRule type="cellIs" priority="565" operator="equal" aboveAverage="0" equalAverage="0" bottom="0" percent="0" rank="0" text="" dxfId="272">
      <formula>1</formula>
    </cfRule>
  </conditionalFormatting>
  <conditionalFormatting sqref="J369">
    <cfRule type="cellIs" priority="566" operator="equal" aboveAverage="0" equalAverage="0" bottom="0" percent="0" rank="0" text="" dxfId="273">
      <formula>1</formula>
    </cfRule>
  </conditionalFormatting>
  <conditionalFormatting sqref="K369">
    <cfRule type="cellIs" priority="567" operator="equal" aboveAverage="0" equalAverage="0" bottom="0" percent="0" rank="0" text="" dxfId="274">
      <formula>1</formula>
    </cfRule>
  </conditionalFormatting>
  <conditionalFormatting sqref="L369">
    <cfRule type="cellIs" priority="568" operator="equal" aboveAverage="0" equalAverage="0" bottom="0" percent="0" rank="0" text="" dxfId="275">
      <formula>1</formula>
    </cfRule>
  </conditionalFormatting>
  <conditionalFormatting sqref="M369">
    <cfRule type="cellIs" priority="569" operator="equal" aboveAverage="0" equalAverage="0" bottom="0" percent="0" rank="0" text="" dxfId="276">
      <formula>1</formula>
    </cfRule>
  </conditionalFormatting>
  <conditionalFormatting sqref="N369">
    <cfRule type="cellIs" priority="570" operator="equal" aboveAverage="0" equalAverage="0" bottom="0" percent="0" rank="0" text="" dxfId="277">
      <formula>1</formula>
    </cfRule>
  </conditionalFormatting>
  <conditionalFormatting sqref="O369">
    <cfRule type="cellIs" priority="571" operator="equal" aboveAverage="0" equalAverage="0" bottom="0" percent="0" rank="0" text="" dxfId="278">
      <formula>1</formula>
    </cfRule>
  </conditionalFormatting>
  <conditionalFormatting sqref="P369">
    <cfRule type="cellIs" priority="572" operator="equal" aboveAverage="0" equalAverage="0" bottom="0" percent="0" rank="0" text="" dxfId="279">
      <formula>1</formula>
    </cfRule>
  </conditionalFormatting>
  <conditionalFormatting sqref="Q369">
    <cfRule type="cellIs" priority="573" operator="equal" aboveAverage="0" equalAverage="0" bottom="0" percent="0" rank="0" text="" dxfId="280">
      <formula>1</formula>
    </cfRule>
  </conditionalFormatting>
  <conditionalFormatting sqref="R369">
    <cfRule type="cellIs" priority="574" operator="equal" aboveAverage="0" equalAverage="0" bottom="0" percent="0" rank="0" text="" dxfId="281">
      <formula>1</formula>
    </cfRule>
  </conditionalFormatting>
  <conditionalFormatting sqref="G370">
    <cfRule type="cellIs" priority="575" operator="equal" aboveAverage="0" equalAverage="0" bottom="0" percent="0" rank="0" text="" dxfId="282">
      <formula>1</formula>
    </cfRule>
  </conditionalFormatting>
  <conditionalFormatting sqref="G371">
    <cfRule type="cellIs" priority="576" operator="equal" aboveAverage="0" equalAverage="0" bottom="0" percent="0" rank="0" text="" dxfId="283">
      <formula>1</formula>
    </cfRule>
  </conditionalFormatting>
  <conditionalFormatting sqref="G372">
    <cfRule type="cellIs" priority="577" operator="equal" aboveAverage="0" equalAverage="0" bottom="0" percent="0" rank="0" text="" dxfId="284">
      <formula>1</formula>
    </cfRule>
  </conditionalFormatting>
  <conditionalFormatting sqref="G373">
    <cfRule type="cellIs" priority="578" operator="equal" aboveAverage="0" equalAverage="0" bottom="0" percent="0" rank="0" text="" dxfId="285">
      <formula>1</formula>
    </cfRule>
  </conditionalFormatting>
  <conditionalFormatting sqref="G374">
    <cfRule type="cellIs" priority="579" operator="equal" aboveAverage="0" equalAverage="0" bottom="0" percent="0" rank="0" text="" dxfId="286">
      <formula>1</formula>
    </cfRule>
  </conditionalFormatting>
  <conditionalFormatting sqref="G375">
    <cfRule type="cellIs" priority="580" operator="equal" aboveAverage="0" equalAverage="0" bottom="0" percent="0" rank="0" text="" dxfId="287">
      <formula>1</formula>
    </cfRule>
  </conditionalFormatting>
  <conditionalFormatting sqref="G376:G377">
    <cfRule type="cellIs" priority="581" operator="equal" aboveAverage="0" equalAverage="0" bottom="0" percent="0" rank="0" text="" dxfId="288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000000"/>
    <pageSetUpPr fitToPage="false"/>
  </sheetPr>
  <dimension ref="A1:M36"/>
  <sheetViews>
    <sheetView showFormulas="false" showGridLines="true" showRowColHeaders="true" showZeros="true" rightToLeft="false" tabSelected="false" showOutlineSymbols="true" defaultGridColor="true" view="normal" topLeftCell="D1" colorId="64" zoomScale="90" zoomScaleNormal="90" zoomScalePageLayoutView="100" workbookViewId="0">
      <selection pane="topLeft" activeCell="G6" activeCellId="0" sqref="G6"/>
    </sheetView>
  </sheetViews>
  <sheetFormatPr defaultRowHeight="15.8" zeroHeight="false" outlineLevelRow="0" outlineLevelCol="0"/>
  <cols>
    <col collapsed="false" customWidth="true" hidden="false" outlineLevel="0" max="1" min="1" style="0" width="10.87"/>
    <col collapsed="false" customWidth="true" hidden="false" outlineLevel="0" max="2" min="2" style="0" width="5.58"/>
    <col collapsed="false" customWidth="true" hidden="false" outlineLevel="0" max="13" min="3" style="0" width="18.04"/>
    <col collapsed="false" customWidth="true" hidden="false" outlineLevel="0" max="1025" min="14" style="0" width="10.87"/>
  </cols>
  <sheetData>
    <row r="1" customFormat="false" ht="15.8" hidden="false" customHeight="false" outlineLevel="0" collapsed="false">
      <c r="A1" s="131" t="s">
        <v>94</v>
      </c>
      <c r="B1" s="131" t="s">
        <v>95</v>
      </c>
    </row>
    <row r="2" customFormat="false" ht="15.8" hidden="false" customHeight="false" outlineLevel="0" collapsed="false">
      <c r="A2" s="131" t="s">
        <v>96</v>
      </c>
      <c r="B2" s="132" t="n">
        <v>2018</v>
      </c>
    </row>
    <row r="3" customFormat="false" ht="15.8" hidden="false" customHeight="false" outlineLevel="0" collapsed="false">
      <c r="A3" s="133"/>
      <c r="B3" s="133"/>
      <c r="C3" s="133"/>
      <c r="D3" s="134" t="s">
        <v>97</v>
      </c>
      <c r="E3" s="134"/>
      <c r="F3" s="134"/>
      <c r="G3" s="134"/>
      <c r="H3" s="134"/>
      <c r="I3" s="134"/>
      <c r="J3" s="134"/>
      <c r="K3" s="134"/>
      <c r="L3" s="134"/>
      <c r="M3" s="134"/>
    </row>
    <row r="4" customFormat="false" ht="15.8" hidden="false" customHeight="false" outlineLevel="0" collapsed="false">
      <c r="A4" s="133"/>
      <c r="B4" s="133"/>
      <c r="C4" s="133"/>
      <c r="D4" s="135" t="s">
        <v>98</v>
      </c>
      <c r="E4" s="136" t="str">
        <f aca="false">Grafik_Wrzesień!D13</f>
        <v>Tomasz</v>
      </c>
      <c r="F4" s="136" t="str">
        <f aca="false">Grafik_Wrzesień!H13</f>
        <v>Adrian</v>
      </c>
      <c r="G4" s="136" t="str">
        <f aca="false">Grafik_Wrzesień!L13</f>
        <v>Damian</v>
      </c>
      <c r="H4" s="136" t="str">
        <f aca="false">Grafik_Wrzesień!P13</f>
        <v>Michał</v>
      </c>
      <c r="I4" s="136" t="str">
        <f aca="false">Grafik_Wrzesień!T13</f>
        <v>Radosław</v>
      </c>
      <c r="J4" s="136" t="str">
        <f aca="false">Grafik_Wrzesień!X13</f>
        <v>Jakub</v>
      </c>
      <c r="K4" s="136" t="str">
        <f aca="false">Grafik_Wrzesień!AB13</f>
        <v>Adrian</v>
      </c>
      <c r="L4" s="136" t="str">
        <f aca="false">Grafik_Wrzesień!AF13</f>
        <v>Radosław</v>
      </c>
      <c r="M4" s="136" t="str">
        <f aca="false">Grafik_Wrzesień!AJ13</f>
        <v>Kacper</v>
      </c>
    </row>
    <row r="5" customFormat="false" ht="13.8" hidden="false" customHeight="false" outlineLevel="0" collapsed="false">
      <c r="A5" s="133"/>
      <c r="B5" s="133"/>
      <c r="C5" s="133"/>
      <c r="D5" s="135"/>
      <c r="E5" s="136" t="s">
        <v>9</v>
      </c>
      <c r="F5" s="136" t="s">
        <v>10</v>
      </c>
      <c r="G5" s="136" t="s">
        <v>11</v>
      </c>
      <c r="H5" s="136" t="s">
        <v>11</v>
      </c>
      <c r="I5" s="136" t="s">
        <v>11</v>
      </c>
      <c r="J5" s="136" t="s">
        <v>11</v>
      </c>
      <c r="K5" s="136" t="s">
        <v>11</v>
      </c>
      <c r="L5" s="136" t="s">
        <v>11</v>
      </c>
      <c r="M5" s="136" t="s">
        <v>11</v>
      </c>
    </row>
    <row r="6" customFormat="false" ht="15.8" hidden="false" customHeight="false" outlineLevel="0" collapsed="false">
      <c r="A6" s="137" t="s">
        <v>99</v>
      </c>
      <c r="B6" s="138" t="n">
        <v>7</v>
      </c>
      <c r="C6" s="139" t="s">
        <v>100</v>
      </c>
      <c r="D6" s="138" t="n">
        <v>176</v>
      </c>
      <c r="E6" s="22" t="n">
        <v>176</v>
      </c>
      <c r="F6" s="22" t="n">
        <v>176</v>
      </c>
      <c r="G6" s="22" t="n">
        <v>176</v>
      </c>
      <c r="H6" s="22" t="n">
        <v>176</v>
      </c>
      <c r="I6" s="22" t="n">
        <v>176</v>
      </c>
      <c r="J6" s="22" t="n">
        <v>176</v>
      </c>
      <c r="K6" s="22" t="n">
        <v>176</v>
      </c>
      <c r="L6" s="22" t="n">
        <v>176</v>
      </c>
      <c r="M6" s="22" t="n">
        <v>176</v>
      </c>
    </row>
    <row r="7" customFormat="false" ht="15.8" hidden="false" customHeight="false" outlineLevel="0" collapsed="false">
      <c r="A7" s="137" t="s">
        <v>101</v>
      </c>
      <c r="B7" s="138" t="n">
        <v>8</v>
      </c>
      <c r="C7" s="138" t="s">
        <v>102</v>
      </c>
      <c r="D7" s="138" t="n">
        <v>176</v>
      </c>
      <c r="E7" s="22" t="n">
        <v>176</v>
      </c>
      <c r="F7" s="22" t="n">
        <v>176</v>
      </c>
      <c r="G7" s="22" t="n">
        <v>176</v>
      </c>
      <c r="H7" s="22" t="n">
        <v>176</v>
      </c>
      <c r="I7" s="22" t="n">
        <v>176</v>
      </c>
      <c r="J7" s="22" t="n">
        <v>176</v>
      </c>
      <c r="K7" s="22" t="n">
        <v>176</v>
      </c>
      <c r="L7" s="22" t="n">
        <v>176</v>
      </c>
      <c r="M7" s="22" t="n">
        <v>176</v>
      </c>
    </row>
    <row r="8" customFormat="false" ht="13.8" hidden="false" customHeight="false" outlineLevel="0" collapsed="false">
      <c r="A8" s="137" t="s">
        <v>103</v>
      </c>
      <c r="B8" s="138" t="n">
        <v>9</v>
      </c>
      <c r="C8" s="138" t="s">
        <v>104</v>
      </c>
      <c r="D8" s="138" t="n">
        <v>160</v>
      </c>
      <c r="E8" s="22" t="n">
        <v>160</v>
      </c>
      <c r="F8" s="22" t="n">
        <v>160</v>
      </c>
      <c r="G8" s="22" t="n">
        <v>160</v>
      </c>
      <c r="H8" s="22" t="n">
        <v>160</v>
      </c>
      <c r="I8" s="22" t="n">
        <v>160</v>
      </c>
      <c r="J8" s="22" t="n">
        <v>160</v>
      </c>
      <c r="K8" s="22" t="n">
        <v>160</v>
      </c>
      <c r="L8" s="22" t="n">
        <v>160</v>
      </c>
      <c r="M8" s="22" t="n">
        <v>160</v>
      </c>
    </row>
    <row r="9" customFormat="false" ht="15.8" hidden="false" customHeight="false" outlineLevel="0" collapsed="false">
      <c r="A9" s="140" t="s">
        <v>105</v>
      </c>
      <c r="B9" s="140"/>
      <c r="C9" s="140"/>
      <c r="D9" s="140" t="n">
        <f aca="false">SUM(D6:D8)</f>
        <v>512</v>
      </c>
      <c r="E9" s="140" t="n">
        <f aca="false">SUM(E6:E8)</f>
        <v>512</v>
      </c>
      <c r="F9" s="140" t="n">
        <f aca="false">SUM(F6:F8)</f>
        <v>512</v>
      </c>
      <c r="G9" s="140" t="n">
        <f aca="false">SUM(G6:G8)</f>
        <v>512</v>
      </c>
      <c r="H9" s="140" t="n">
        <f aca="false">SUM(H6:H8)</f>
        <v>512</v>
      </c>
      <c r="I9" s="140" t="n">
        <f aca="false">SUM(I6:I8)</f>
        <v>512</v>
      </c>
      <c r="J9" s="140" t="n">
        <f aca="false">SUM(J6:J8)</f>
        <v>512</v>
      </c>
      <c r="K9" s="140" t="n">
        <f aca="false">SUM(K6:K8)</f>
        <v>512</v>
      </c>
      <c r="L9" s="140" t="n">
        <f aca="false">SUM(L6:L8)</f>
        <v>512</v>
      </c>
      <c r="M9" s="140" t="n">
        <f aca="false">SUM(M6:M8)</f>
        <v>512</v>
      </c>
    </row>
    <row r="11" customFormat="false" ht="15.8" hidden="false" customHeight="false" outlineLevel="0" collapsed="false">
      <c r="A11" s="133"/>
      <c r="B11" s="133"/>
      <c r="C11" s="133"/>
      <c r="D11" s="134" t="s">
        <v>106</v>
      </c>
      <c r="E11" s="134"/>
      <c r="F11" s="134"/>
      <c r="G11" s="134"/>
      <c r="H11" s="134"/>
      <c r="I11" s="134"/>
      <c r="J11" s="134"/>
      <c r="K11" s="134"/>
      <c r="L11" s="134"/>
      <c r="M11" s="134"/>
    </row>
    <row r="12" customFormat="false" ht="15.8" hidden="false" customHeight="false" outlineLevel="0" collapsed="false">
      <c r="A12" s="133"/>
      <c r="B12" s="133"/>
      <c r="C12" s="133"/>
      <c r="D12" s="135" t="s">
        <v>98</v>
      </c>
      <c r="E12" s="136" t="str">
        <f aca="false">E4</f>
        <v>Tomasz</v>
      </c>
      <c r="F12" s="136" t="str">
        <f aca="false">F4</f>
        <v>Adrian</v>
      </c>
      <c r="G12" s="136" t="str">
        <f aca="false">G4</f>
        <v>Damian</v>
      </c>
      <c r="H12" s="136" t="str">
        <f aca="false">H4</f>
        <v>Michał</v>
      </c>
      <c r="I12" s="136" t="str">
        <f aca="false">I4</f>
        <v>Radosław</v>
      </c>
      <c r="J12" s="136" t="str">
        <f aca="false">J4</f>
        <v>Jakub</v>
      </c>
      <c r="K12" s="136" t="str">
        <f aca="false">K4</f>
        <v>Adrian</v>
      </c>
      <c r="L12" s="136" t="str">
        <f aca="false">L4</f>
        <v>Radosław</v>
      </c>
      <c r="M12" s="136" t="str">
        <f aca="false">M4</f>
        <v>Kacper</v>
      </c>
    </row>
    <row r="13" customFormat="false" ht="15.8" hidden="false" customHeight="false" outlineLevel="0" collapsed="false">
      <c r="A13" s="133"/>
      <c r="B13" s="133"/>
      <c r="C13" s="133"/>
      <c r="D13" s="135"/>
      <c r="E13" s="136" t="str">
        <f aca="false">E5</f>
        <v>Kierownik</v>
      </c>
      <c r="F13" s="136" t="str">
        <f aca="false">F5</f>
        <v>Zastępca</v>
      </c>
      <c r="G13" s="136" t="str">
        <f aca="false">G5</f>
        <v>Sprzedawca</v>
      </c>
      <c r="H13" s="136" t="str">
        <f aca="false">H5</f>
        <v>Sprzedawca</v>
      </c>
      <c r="I13" s="136" t="str">
        <f aca="false">I5</f>
        <v>Sprzedawca</v>
      </c>
      <c r="J13" s="136" t="str">
        <f aca="false">J5</f>
        <v>Sprzedawca</v>
      </c>
      <c r="K13" s="136" t="str">
        <f aca="false">K5</f>
        <v>Sprzedawca</v>
      </c>
      <c r="L13" s="136" t="str">
        <f aca="false">L5</f>
        <v>Sprzedawca</v>
      </c>
      <c r="M13" s="136" t="str">
        <f aca="false">M5</f>
        <v>Sprzedawca</v>
      </c>
    </row>
    <row r="14" customFormat="false" ht="15.8" hidden="false" customHeight="false" outlineLevel="0" collapsed="false">
      <c r="A14" s="137" t="s">
        <v>99</v>
      </c>
      <c r="B14" s="138" t="n">
        <v>7</v>
      </c>
      <c r="C14" s="139" t="s">
        <v>100</v>
      </c>
      <c r="D14" s="138" t="n">
        <v>176</v>
      </c>
      <c r="E14" s="22" t="n">
        <f aca="false">Grafik_Lipiec!D48</f>
        <v>176</v>
      </c>
      <c r="F14" s="22" t="n">
        <f aca="false">Grafik_Lipiec!H48</f>
        <v>176</v>
      </c>
      <c r="G14" s="22" t="n">
        <f aca="false">Grafik_Lipiec!L48</f>
        <v>176</v>
      </c>
      <c r="H14" s="22" t="n">
        <f aca="false">Grafik_Lipiec!P48</f>
        <v>176</v>
      </c>
      <c r="I14" s="22" t="n">
        <f aca="false">Grafik_Lipiec!T48</f>
        <v>176</v>
      </c>
      <c r="J14" s="22" t="n">
        <f aca="false">Grafik_Lipiec!X48</f>
        <v>176</v>
      </c>
      <c r="K14" s="22" t="n">
        <f aca="false">Grafik_Lipiec!AB48</f>
        <v>176</v>
      </c>
      <c r="L14" s="22" t="n">
        <f aca="false">Grafik_Lipiec!AF48</f>
        <v>174</v>
      </c>
      <c r="M14" s="22" t="n">
        <f aca="false">Grafik_Lipiec!AJ48</f>
        <v>176</v>
      </c>
    </row>
    <row r="15" customFormat="false" ht="15.8" hidden="false" customHeight="false" outlineLevel="0" collapsed="false">
      <c r="A15" s="137" t="s">
        <v>101</v>
      </c>
      <c r="B15" s="138" t="n">
        <v>8</v>
      </c>
      <c r="C15" s="138" t="s">
        <v>102</v>
      </c>
      <c r="D15" s="138" t="n">
        <v>176</v>
      </c>
      <c r="E15" s="22" t="n">
        <f aca="false">Grafik_Sierpień!D48</f>
        <v>0</v>
      </c>
      <c r="F15" s="22" t="n">
        <f aca="false">Grafik_Sierpień!H48</f>
        <v>0</v>
      </c>
      <c r="G15" s="22" t="n">
        <f aca="false">Grafik_Sierpień!L48</f>
        <v>0</v>
      </c>
      <c r="H15" s="22" t="n">
        <f aca="false">Grafik_Sierpień!P48</f>
        <v>0</v>
      </c>
      <c r="I15" s="22" t="n">
        <f aca="false">Grafik_Sierpień!T48</f>
        <v>0</v>
      </c>
      <c r="J15" s="22" t="n">
        <f aca="false">Grafik_Sierpień!X48</f>
        <v>0</v>
      </c>
      <c r="K15" s="22" t="n">
        <f aca="false">Grafik_Sierpień!AB48</f>
        <v>0</v>
      </c>
      <c r="L15" s="22" t="n">
        <f aca="false">Grafik_Sierpień!AF48</f>
        <v>0</v>
      </c>
      <c r="M15" s="22" t="n">
        <f aca="false">Grafik_Sierpień!AJ48</f>
        <v>0</v>
      </c>
    </row>
    <row r="16" customFormat="false" ht="15.8" hidden="false" customHeight="false" outlineLevel="0" collapsed="false">
      <c r="A16" s="137" t="s">
        <v>103</v>
      </c>
      <c r="B16" s="138" t="n">
        <v>9</v>
      </c>
      <c r="C16" s="138" t="s">
        <v>104</v>
      </c>
      <c r="D16" s="138" t="n">
        <v>160</v>
      </c>
      <c r="E16" s="22" t="n">
        <f aca="false">Grafik_Wrzesień!D48</f>
        <v>0</v>
      </c>
      <c r="F16" s="22" t="n">
        <f aca="false">Grafik_Wrzesień!H48</f>
        <v>0</v>
      </c>
      <c r="G16" s="22" t="n">
        <f aca="false">Grafik_Wrzesień!L48</f>
        <v>0</v>
      </c>
      <c r="H16" s="22" t="n">
        <f aca="false">Grafik_Wrzesień!P48</f>
        <v>0</v>
      </c>
      <c r="I16" s="22" t="n">
        <f aca="false">Grafik_Wrzesień!T48</f>
        <v>0</v>
      </c>
      <c r="J16" s="22" t="n">
        <f aca="false">Grafik_Wrzesień!X48</f>
        <v>0</v>
      </c>
      <c r="K16" s="22" t="n">
        <f aca="false">Grafik_Wrzesień!AB48</f>
        <v>0</v>
      </c>
      <c r="L16" s="22" t="n">
        <f aca="false">Grafik_Wrzesień!AF48</f>
        <v>0</v>
      </c>
      <c r="M16" s="22" t="n">
        <f aca="false">Grafik_Wrzesień!AJ48</f>
        <v>0</v>
      </c>
    </row>
    <row r="17" customFormat="false" ht="15.8" hidden="false" customHeight="true" outlineLevel="0" collapsed="false">
      <c r="A17" s="140" t="s">
        <v>105</v>
      </c>
      <c r="B17" s="140"/>
      <c r="C17" s="140"/>
      <c r="D17" s="140" t="n">
        <f aca="false">SUM(D14:D16)</f>
        <v>512</v>
      </c>
      <c r="E17" s="140" t="n">
        <f aca="false">SUM(E14:E16)</f>
        <v>176</v>
      </c>
      <c r="F17" s="140" t="n">
        <f aca="false">SUM(F14:F16)</f>
        <v>176</v>
      </c>
      <c r="G17" s="140" t="n">
        <f aca="false">SUM(G14:G16)</f>
        <v>176</v>
      </c>
      <c r="H17" s="140" t="n">
        <f aca="false">SUM(H14:H16)</f>
        <v>176</v>
      </c>
      <c r="I17" s="140" t="n">
        <f aca="false">SUM(I14:I16)</f>
        <v>176</v>
      </c>
      <c r="J17" s="140" t="n">
        <f aca="false">SUM(J14:J16)</f>
        <v>176</v>
      </c>
      <c r="K17" s="140" t="n">
        <f aca="false">SUM(K14:K16)</f>
        <v>176</v>
      </c>
      <c r="L17" s="140" t="n">
        <f aca="false">SUM(L14:L16)</f>
        <v>174</v>
      </c>
      <c r="M17" s="140" t="n">
        <f aca="false">SUM(M14:M16)</f>
        <v>176</v>
      </c>
    </row>
    <row r="18" customFormat="false" ht="15.8" hidden="false" customHeight="true" outlineLevel="0" collapsed="false">
      <c r="A18" s="141" t="s">
        <v>107</v>
      </c>
      <c r="B18" s="141"/>
      <c r="C18" s="141"/>
      <c r="D18" s="141" t="n">
        <f aca="false">D17-D9</f>
        <v>0</v>
      </c>
      <c r="E18" s="141" t="n">
        <f aca="false">E17-E9</f>
        <v>-336</v>
      </c>
      <c r="F18" s="141" t="n">
        <f aca="false">F17-F9</f>
        <v>-336</v>
      </c>
      <c r="G18" s="141" t="n">
        <f aca="false">G17-G9</f>
        <v>-336</v>
      </c>
      <c r="H18" s="141" t="n">
        <f aca="false">H17-H9</f>
        <v>-336</v>
      </c>
      <c r="I18" s="141" t="n">
        <f aca="false">I17-I9</f>
        <v>-336</v>
      </c>
      <c r="J18" s="141" t="n">
        <f aca="false">J17-J9</f>
        <v>-336</v>
      </c>
      <c r="K18" s="141" t="n">
        <f aca="false">K17-K9</f>
        <v>-336</v>
      </c>
      <c r="L18" s="141" t="n">
        <f aca="false">L17-L9</f>
        <v>-338</v>
      </c>
      <c r="M18" s="141" t="n">
        <f aca="false">M17-M9</f>
        <v>-336</v>
      </c>
    </row>
    <row r="21" customFormat="false" ht="15.8" hidden="false" customHeight="true" outlineLevel="0" collapsed="false">
      <c r="C21" s="142" t="s">
        <v>108</v>
      </c>
      <c r="D21" s="135" t="s">
        <v>63</v>
      </c>
      <c r="E21" s="136" t="str">
        <f aca="false">E13</f>
        <v>Kierownik</v>
      </c>
      <c r="F21" s="136" t="str">
        <f aca="false">F13</f>
        <v>Zastępca</v>
      </c>
      <c r="G21" s="136" t="str">
        <f aca="false">G13</f>
        <v>Sprzedawca</v>
      </c>
      <c r="H21" s="136" t="str">
        <f aca="false">H13</f>
        <v>Sprzedawca</v>
      </c>
      <c r="I21" s="136" t="str">
        <f aca="false">I13</f>
        <v>Sprzedawca</v>
      </c>
      <c r="J21" s="136" t="str">
        <f aca="false">J13</f>
        <v>Sprzedawca</v>
      </c>
      <c r="K21" s="136" t="str">
        <f aca="false">K13</f>
        <v>Sprzedawca</v>
      </c>
      <c r="L21" s="136" t="str">
        <f aca="false">L13</f>
        <v>Sprzedawca</v>
      </c>
      <c r="M21" s="136" t="str">
        <f aca="false">M13</f>
        <v>Sprzedawca</v>
      </c>
    </row>
    <row r="22" customFormat="false" ht="15.8" hidden="false" customHeight="false" outlineLevel="0" collapsed="false">
      <c r="C22" s="142"/>
      <c r="D22" s="135"/>
      <c r="E22" s="136" t="n">
        <f aca="false">E14</f>
        <v>176</v>
      </c>
      <c r="F22" s="136" t="n">
        <f aca="false">F14</f>
        <v>176</v>
      </c>
      <c r="G22" s="136" t="n">
        <f aca="false">G14</f>
        <v>176</v>
      </c>
      <c r="H22" s="136" t="n">
        <f aca="false">H14</f>
        <v>176</v>
      </c>
      <c r="I22" s="136" t="n">
        <f aca="false">I14</f>
        <v>176</v>
      </c>
      <c r="J22" s="136" t="n">
        <f aca="false">J14</f>
        <v>176</v>
      </c>
      <c r="K22" s="136" t="n">
        <f aca="false">K14</f>
        <v>176</v>
      </c>
      <c r="L22" s="136" t="n">
        <f aca="false">L14</f>
        <v>174</v>
      </c>
      <c r="M22" s="136" t="n">
        <f aca="false">M14</f>
        <v>176</v>
      </c>
    </row>
    <row r="23" customFormat="false" ht="15.8" hidden="false" customHeight="false" outlineLevel="0" collapsed="false">
      <c r="C23" s="143" t="n">
        <v>1</v>
      </c>
      <c r="D23" s="22" t="n">
        <f aca="false">SUM(E23:M23)</f>
        <v>410</v>
      </c>
      <c r="E23" s="22" t="n">
        <f aca="false">SUM(Grafik_Lipiec!F16:F22)</f>
        <v>40</v>
      </c>
      <c r="F23" s="22" t="n">
        <f aca="false">SUM(Grafik_Lipiec!J16:J22)</f>
        <v>46</v>
      </c>
      <c r="G23" s="22" t="n">
        <f aca="false">SUM(Grafik_Lipiec!N16:N22)</f>
        <v>46</v>
      </c>
      <c r="H23" s="22" t="n">
        <f aca="false">SUM(Grafik_Lipiec!R16:R22)</f>
        <v>56</v>
      </c>
      <c r="I23" s="22" t="n">
        <f aca="false">SUM(Grafik_Lipiec!V16:V22)</f>
        <v>24</v>
      </c>
      <c r="J23" s="22" t="n">
        <f aca="false">SUM(Grafik_Lipiec!Z16:Z22)</f>
        <v>44</v>
      </c>
      <c r="K23" s="22" t="n">
        <f aca="false">SUM(Grafik_Lipiec!AD16:AD22)</f>
        <v>40</v>
      </c>
      <c r="L23" s="22" t="n">
        <f aca="false">SUM(Grafik_Lipiec!AH16:AH22)</f>
        <v>56</v>
      </c>
      <c r="M23" s="22" t="n">
        <f aca="false">SUM(Grafik_Lipiec!AL16:AL22)</f>
        <v>58</v>
      </c>
    </row>
    <row r="24" customFormat="false" ht="15.8" hidden="false" customHeight="false" outlineLevel="0" collapsed="false">
      <c r="C24" s="143" t="n">
        <v>2</v>
      </c>
      <c r="D24" s="22" t="n">
        <f aca="false">SUM(E24:M24)</f>
        <v>313</v>
      </c>
      <c r="E24" s="22" t="n">
        <f aca="false">SUM(Grafik_Lipiec!F23:F29)</f>
        <v>33</v>
      </c>
      <c r="F24" s="22" t="n">
        <f aca="false">SUM(Grafik_Lipiec!J23:J29)</f>
        <v>48</v>
      </c>
      <c r="G24" s="22" t="n">
        <f aca="false">SUM(Grafik_Lipiec!N23:N29)</f>
        <v>28</v>
      </c>
      <c r="H24" s="22" t="n">
        <f aca="false">SUM(Grafik_Lipiec!R23:R29)</f>
        <v>36</v>
      </c>
      <c r="I24" s="22" t="n">
        <f aca="false">SUM(Grafik_Lipiec!V23:V29)</f>
        <v>28</v>
      </c>
      <c r="J24" s="22" t="n">
        <f aca="false">SUM(Grafik_Lipiec!Z23:Z29)</f>
        <v>36</v>
      </c>
      <c r="K24" s="22" t="n">
        <f aca="false">SUM(Grafik_Lipiec!AD23:AD29)</f>
        <v>24</v>
      </c>
      <c r="L24" s="22" t="n">
        <f aca="false">SUM(Grafik_Lipiec!AH23:AH29)</f>
        <v>44</v>
      </c>
      <c r="M24" s="22" t="n">
        <f aca="false">SUM(Grafik_Lipiec!AL23:AL29)</f>
        <v>36</v>
      </c>
    </row>
    <row r="25" customFormat="false" ht="15.8" hidden="false" customHeight="false" outlineLevel="0" collapsed="false">
      <c r="C25" s="143" t="n">
        <v>3</v>
      </c>
      <c r="D25" s="22" t="n">
        <f aca="false">SUM(E25:M25)</f>
        <v>349</v>
      </c>
      <c r="E25" s="22" t="n">
        <f aca="false">SUM(Grafik_Lipiec!F30:F36)</f>
        <v>36</v>
      </c>
      <c r="F25" s="22" t="n">
        <f aca="false">SUM(Grafik_Lipiec!J30:J36)</f>
        <v>46</v>
      </c>
      <c r="G25" s="22" t="n">
        <f aca="false">SUM(Grafik_Lipiec!N30:N36)</f>
        <v>44</v>
      </c>
      <c r="H25" s="22" t="n">
        <f aca="false">SUM(Grafik_Lipiec!R30:R36)</f>
        <v>36</v>
      </c>
      <c r="I25" s="22" t="n">
        <f aca="false">SUM(Grafik_Lipiec!V30:V36)</f>
        <v>54</v>
      </c>
      <c r="J25" s="22" t="n">
        <f aca="false">SUM(Grafik_Lipiec!Z30:Z36)</f>
        <v>36</v>
      </c>
      <c r="K25" s="22" t="n">
        <f aca="false">SUM(Grafik_Lipiec!AD30:AD36)</f>
        <v>30</v>
      </c>
      <c r="L25" s="22" t="n">
        <f aca="false">SUM(Grafik_Lipiec!AH30:AH36)</f>
        <v>32</v>
      </c>
      <c r="M25" s="22" t="n">
        <f aca="false">SUM(Grafik_Lipiec!AL30:AL36)</f>
        <v>35</v>
      </c>
    </row>
    <row r="26" customFormat="false" ht="15.8" hidden="false" customHeight="false" outlineLevel="0" collapsed="false">
      <c r="C26" s="143" t="n">
        <v>4</v>
      </c>
      <c r="D26" s="22" t="n">
        <f aca="false">SUM(E26:M26)</f>
        <v>339</v>
      </c>
      <c r="E26" s="22" t="n">
        <f aca="false">SUM(Grafik_Lipiec!F37:F43)</f>
        <v>48</v>
      </c>
      <c r="F26" s="22" t="n">
        <f aca="false">SUM(Grafik_Lipiec!J37:J43)</f>
        <v>20</v>
      </c>
      <c r="G26" s="22" t="n">
        <f aca="false">SUM(Grafik_Lipiec!N37:N43)</f>
        <v>36</v>
      </c>
      <c r="H26" s="22" t="n">
        <f aca="false">SUM(Grafik_Lipiec!R37:R43)</f>
        <v>36</v>
      </c>
      <c r="I26" s="22" t="n">
        <f aca="false">SUM(Grafik_Lipiec!V37:V43)</f>
        <v>48</v>
      </c>
      <c r="J26" s="22" t="n">
        <f aca="false">SUM(Grafik_Lipiec!Z37:Z43)</f>
        <v>36</v>
      </c>
      <c r="K26" s="22" t="n">
        <f aca="false">SUM(Grafik_Lipiec!AD37:AD43)</f>
        <v>60</v>
      </c>
      <c r="L26" s="22" t="n">
        <f aca="false">SUM(Grafik_Lipiec!AH37:AH43)</f>
        <v>32</v>
      </c>
      <c r="M26" s="22" t="n">
        <f aca="false">SUM(Grafik_Lipiec!AL37:AL43)</f>
        <v>23</v>
      </c>
    </row>
    <row r="27" customFormat="false" ht="15.8" hidden="false" customHeight="false" outlineLevel="0" collapsed="false">
      <c r="C27" s="143" t="n">
        <v>5</v>
      </c>
      <c r="D27" s="22" t="n">
        <f aca="false">SUM(E27:M27)</f>
        <v>171</v>
      </c>
      <c r="E27" s="22" t="n">
        <f aca="false">SUM(Grafik_Lipiec!F44:F46,Grafik_Sierpień!F16:F19)</f>
        <v>19</v>
      </c>
      <c r="F27" s="22" t="n">
        <f aca="false">SUM(Grafik_Lipiec!J44:J46,Grafik_Sierpień!J16:J19)</f>
        <v>16</v>
      </c>
      <c r="G27" s="22" t="n">
        <f aca="false">SUM(Grafik_Lipiec!N44:N46,Grafik_Sierpień!N16:N19)</f>
        <v>22</v>
      </c>
      <c r="H27" s="22" t="n">
        <f aca="false">SUM(Grafik_Lipiec!R44:R46,Grafik_Sierpień!R16:R19)</f>
        <v>12</v>
      </c>
      <c r="I27" s="22" t="n">
        <f aca="false">SUM(Grafik_Lipiec!V44:V46,Grafik_Sierpień!V16:V19)</f>
        <v>22</v>
      </c>
      <c r="J27" s="22" t="n">
        <f aca="false">SUM(Grafik_Lipiec!Z44:Z46,Grafik_Sierpień!Z16:Z19)</f>
        <v>24</v>
      </c>
      <c r="K27" s="22" t="n">
        <f aca="false">SUM(Grafik_Lipiec!AD44:AD46,Grafik_Sierpień!AD16:AD19)</f>
        <v>22</v>
      </c>
      <c r="L27" s="22" t="n">
        <f aca="false">SUM(Grafik_Lipiec!AH44:AH46,Grafik_Sierpień!AH16:AH19)</f>
        <v>10</v>
      </c>
      <c r="M27" s="22" t="n">
        <f aca="false">SUM(Grafik_Lipiec!AL44:AL46,Grafik_Sierpień!AL16:AL19)</f>
        <v>24</v>
      </c>
    </row>
    <row r="28" customFormat="false" ht="15.8" hidden="false" customHeight="false" outlineLevel="0" collapsed="false">
      <c r="C28" s="143" t="n">
        <v>6</v>
      </c>
      <c r="D28" s="22" t="n">
        <f aca="false">SUM(E28:M28)</f>
        <v>0</v>
      </c>
      <c r="E28" s="22" t="n">
        <f aca="false">SUM(Grafik_Sierpień!F20:F26)</f>
        <v>0</v>
      </c>
      <c r="F28" s="22" t="n">
        <f aca="false">SUM(Grafik_Sierpień!J20:J26)</f>
        <v>0</v>
      </c>
      <c r="G28" s="22" t="n">
        <f aca="false">SUM(Grafik_Sierpień!N20:N26)</f>
        <v>0</v>
      </c>
      <c r="H28" s="22" t="n">
        <f aca="false">SUM(Grafik_Sierpień!R20:R26)</f>
        <v>0</v>
      </c>
      <c r="I28" s="22" t="n">
        <f aca="false">SUM(Grafik_Sierpień!V20:V26)</f>
        <v>0</v>
      </c>
      <c r="J28" s="22" t="n">
        <f aca="false">SUM(Grafik_Sierpień!Z20:Z26)</f>
        <v>0</v>
      </c>
      <c r="K28" s="22" t="n">
        <f aca="false">SUM(Grafik_Sierpień!AD20:AD26)</f>
        <v>0</v>
      </c>
      <c r="L28" s="22" t="n">
        <f aca="false">SUM(Grafik_Sierpień!AH20:AH26)</f>
        <v>0</v>
      </c>
      <c r="M28" s="22" t="n">
        <f aca="false">SUM(Grafik_Sierpień!AL20:AL26)</f>
        <v>0</v>
      </c>
    </row>
    <row r="29" customFormat="false" ht="15.8" hidden="false" customHeight="false" outlineLevel="0" collapsed="false">
      <c r="C29" s="143" t="n">
        <v>7</v>
      </c>
      <c r="D29" s="22" t="n">
        <f aca="false">SUM(E29:M29)</f>
        <v>0</v>
      </c>
      <c r="E29" s="22" t="n">
        <f aca="false">SUM(Grafik_Sierpień!F27:F33)</f>
        <v>0</v>
      </c>
      <c r="F29" s="22" t="n">
        <f aca="false">SUM(Grafik_Sierpień!J27:J33)</f>
        <v>0</v>
      </c>
      <c r="G29" s="22" t="n">
        <f aca="false">SUM(Grafik_Sierpień!N27:N33)</f>
        <v>0</v>
      </c>
      <c r="H29" s="22" t="n">
        <f aca="false">SUM(Grafik_Sierpień!R27:R33)</f>
        <v>0</v>
      </c>
      <c r="I29" s="22" t="n">
        <f aca="false">SUM(Grafik_Sierpień!V27:V33)</f>
        <v>0</v>
      </c>
      <c r="J29" s="22" t="n">
        <f aca="false">SUM(Grafik_Sierpień!Z27:Z33)</f>
        <v>0</v>
      </c>
      <c r="K29" s="22" t="n">
        <f aca="false">SUM(Grafik_Sierpień!AD27:AD33)</f>
        <v>0</v>
      </c>
      <c r="L29" s="22" t="n">
        <f aca="false">SUM(Grafik_Sierpień!AH27:AH33)</f>
        <v>0</v>
      </c>
      <c r="M29" s="22" t="n">
        <f aca="false">SUM(Grafik_Sierpień!AL27:AL33)</f>
        <v>0</v>
      </c>
    </row>
    <row r="30" customFormat="false" ht="15.8" hidden="false" customHeight="false" outlineLevel="0" collapsed="false">
      <c r="C30" s="143" t="n">
        <v>8</v>
      </c>
      <c r="D30" s="22" t="n">
        <f aca="false">SUM(E30:M30)</f>
        <v>0</v>
      </c>
      <c r="E30" s="22" t="n">
        <f aca="false">SUM(Grafik_Sierpień!F34:F40)</f>
        <v>0</v>
      </c>
      <c r="F30" s="22" t="n">
        <f aca="false">SUM(Grafik_Sierpień!J34:J40)</f>
        <v>0</v>
      </c>
      <c r="G30" s="22" t="n">
        <f aca="false">SUM(Grafik_Sierpień!N34:N40)</f>
        <v>0</v>
      </c>
      <c r="H30" s="22" t="n">
        <f aca="false">SUM(Grafik_Sierpień!R34:R40)</f>
        <v>0</v>
      </c>
      <c r="I30" s="22" t="n">
        <f aca="false">SUM(Grafik_Sierpień!V34:V40)</f>
        <v>0</v>
      </c>
      <c r="J30" s="22" t="n">
        <f aca="false">SUM(Grafik_Sierpień!Z34:Z40)</f>
        <v>0</v>
      </c>
      <c r="K30" s="22" t="n">
        <f aca="false">SUM(Grafik_Sierpień!AD34:AD40)</f>
        <v>0</v>
      </c>
      <c r="L30" s="22" t="n">
        <f aca="false">SUM(Grafik_Sierpień!AH34:AH40)</f>
        <v>0</v>
      </c>
      <c r="M30" s="22" t="n">
        <f aca="false">SUM(Grafik_Sierpień!AL34:AL40)</f>
        <v>0</v>
      </c>
    </row>
    <row r="31" customFormat="false" ht="15.8" hidden="false" customHeight="false" outlineLevel="0" collapsed="false">
      <c r="C31" s="143" t="n">
        <v>9</v>
      </c>
      <c r="D31" s="22" t="n">
        <f aca="false">SUM(E31:M31)</f>
        <v>0</v>
      </c>
      <c r="E31" s="22" t="n">
        <f aca="false">SUM(Grafik_Sierpień!F41:F46,Grafik_Wrzesień!F16)</f>
        <v>0</v>
      </c>
      <c r="F31" s="22" t="n">
        <f aca="false">SUM(Grafik_Sierpień!J41:J46,Grafik_Wrzesień!J16)</f>
        <v>0</v>
      </c>
      <c r="G31" s="22" t="n">
        <f aca="false">SUM(Grafik_Sierpień!N41:N46,Grafik_Wrzesień!N16)</f>
        <v>0</v>
      </c>
      <c r="H31" s="22" t="n">
        <f aca="false">SUM(Grafik_Sierpień!R41:R46,Grafik_Wrzesień!R16)</f>
        <v>0</v>
      </c>
      <c r="I31" s="22" t="n">
        <f aca="false">SUM(Grafik_Sierpień!V41:V46,Grafik_Wrzesień!V16)</f>
        <v>0</v>
      </c>
      <c r="J31" s="22" t="n">
        <f aca="false">SUM(Grafik_Sierpień!Z41:Z46,Grafik_Wrzesień!Z16)</f>
        <v>0</v>
      </c>
      <c r="K31" s="22" t="n">
        <f aca="false">SUM(Grafik_Sierpień!AD41:AD46,Grafik_Wrzesień!AD16)</f>
        <v>0</v>
      </c>
      <c r="L31" s="22" t="n">
        <f aca="false">SUM(Grafik_Sierpień!AH41:AH46,Grafik_Wrzesień!AH16)</f>
        <v>0</v>
      </c>
      <c r="M31" s="22" t="n">
        <f aca="false">SUM(Grafik_Sierpień!AL41:AL46,Grafik_Wrzesień!AL16)</f>
        <v>0</v>
      </c>
    </row>
    <row r="32" customFormat="false" ht="15.8" hidden="false" customHeight="false" outlineLevel="0" collapsed="false">
      <c r="C32" s="143" t="n">
        <v>10</v>
      </c>
      <c r="D32" s="22" t="n">
        <f aca="false">SUM(E32:M32)</f>
        <v>0</v>
      </c>
      <c r="E32" s="22" t="n">
        <f aca="false">SUM(Grafik_Wrzesień!F17:F23)</f>
        <v>0</v>
      </c>
      <c r="F32" s="22" t="n">
        <f aca="false">SUM(Grafik_Wrzesień!J17:J23)</f>
        <v>0</v>
      </c>
      <c r="G32" s="22" t="n">
        <f aca="false">SUM(Grafik_Wrzesień!N17:N23)</f>
        <v>0</v>
      </c>
      <c r="H32" s="22" t="n">
        <f aca="false">SUM(Grafik_Wrzesień!R17:R23)</f>
        <v>0</v>
      </c>
      <c r="I32" s="22" t="n">
        <f aca="false">SUM(Grafik_Wrzesień!V17:V23)</f>
        <v>0</v>
      </c>
      <c r="J32" s="22" t="n">
        <f aca="false">SUM(Grafik_Wrzesień!Z17:Z23)</f>
        <v>0</v>
      </c>
      <c r="K32" s="22" t="n">
        <f aca="false">SUM(Grafik_Wrzesień!AD17:AD23)</f>
        <v>0</v>
      </c>
      <c r="L32" s="22" t="n">
        <f aca="false">SUM(Grafik_Wrzesień!AH17:AH23)</f>
        <v>0</v>
      </c>
      <c r="M32" s="22" t="n">
        <f aca="false">SUM(Grafik_Wrzesień!AL17:AL23)</f>
        <v>0</v>
      </c>
    </row>
    <row r="33" customFormat="false" ht="15.8" hidden="false" customHeight="false" outlineLevel="0" collapsed="false">
      <c r="C33" s="143" t="n">
        <v>11</v>
      </c>
      <c r="D33" s="22" t="n">
        <f aca="false">SUM(E33:M33)</f>
        <v>0</v>
      </c>
      <c r="E33" s="22" t="n">
        <f aca="false">SUM(Grafik_Wrzesień!F24:F30)</f>
        <v>0</v>
      </c>
      <c r="F33" s="22" t="n">
        <f aca="false">SUM(Grafik_Wrzesień!J24:J30)</f>
        <v>0</v>
      </c>
      <c r="G33" s="22" t="n">
        <f aca="false">SUM(Grafik_Wrzesień!N24:N30)</f>
        <v>0</v>
      </c>
      <c r="H33" s="22" t="n">
        <f aca="false">SUM(Grafik_Wrzesień!R24:R30)</f>
        <v>0</v>
      </c>
      <c r="I33" s="22" t="n">
        <f aca="false">SUM(Grafik_Wrzesień!V24:V30)</f>
        <v>0</v>
      </c>
      <c r="J33" s="22" t="n">
        <f aca="false">SUM(Grafik_Wrzesień!Z24:Z30)</f>
        <v>0</v>
      </c>
      <c r="K33" s="22" t="n">
        <f aca="false">SUM(Grafik_Wrzesień!AD24:AD30)</f>
        <v>0</v>
      </c>
      <c r="L33" s="22" t="n">
        <f aca="false">SUM(Grafik_Wrzesień!AH24:AH30)</f>
        <v>0</v>
      </c>
      <c r="M33" s="22" t="n">
        <f aca="false">SUM(Grafik_Wrzesień!AL24:AL30)</f>
        <v>0</v>
      </c>
    </row>
    <row r="34" customFormat="false" ht="15.8" hidden="false" customHeight="false" outlineLevel="0" collapsed="false">
      <c r="C34" s="143" t="n">
        <v>12</v>
      </c>
      <c r="D34" s="22" t="n">
        <f aca="false">SUM(E34:M34)</f>
        <v>0</v>
      </c>
      <c r="E34" s="22" t="n">
        <f aca="false">SUM(Grafik_Wrzesień!F31:F37)</f>
        <v>0</v>
      </c>
      <c r="F34" s="22" t="n">
        <f aca="false">SUM(Grafik_Wrzesień!J31:J37)</f>
        <v>0</v>
      </c>
      <c r="G34" s="22" t="n">
        <f aca="false">SUM(Grafik_Wrzesień!N31:N37)</f>
        <v>0</v>
      </c>
      <c r="H34" s="22" t="n">
        <f aca="false">SUM(Grafik_Wrzesień!R31:R37)</f>
        <v>0</v>
      </c>
      <c r="I34" s="22" t="n">
        <f aca="false">SUM(Grafik_Wrzesień!V31:V37)</f>
        <v>0</v>
      </c>
      <c r="J34" s="22" t="n">
        <f aca="false">SUM(Grafik_Wrzesień!Z31:Z37)</f>
        <v>0</v>
      </c>
      <c r="K34" s="22" t="n">
        <f aca="false">SUM(Grafik_Wrzesień!AD31:AD37)</f>
        <v>0</v>
      </c>
      <c r="L34" s="22" t="n">
        <f aca="false">SUM(Grafik_Wrzesień!AH31:AH37)</f>
        <v>0</v>
      </c>
      <c r="M34" s="22" t="n">
        <f aca="false">SUM(Grafik_Wrzesień!AL31:AL37)</f>
        <v>0</v>
      </c>
    </row>
    <row r="35" customFormat="false" ht="15.8" hidden="false" customHeight="false" outlineLevel="0" collapsed="false">
      <c r="C35" s="143" t="n">
        <v>13</v>
      </c>
      <c r="D35" s="22" t="n">
        <f aca="false">SUM(E35:M35)</f>
        <v>0</v>
      </c>
      <c r="E35" s="22" t="n">
        <f aca="false">SUM(Grafik_Wrzesień!F38:F44)</f>
        <v>0</v>
      </c>
      <c r="F35" s="22" t="n">
        <f aca="false">SUM(Grafik_Wrzesień!J38:J44)</f>
        <v>0</v>
      </c>
      <c r="G35" s="22" t="n">
        <f aca="false">SUM(Grafik_Wrzesień!N38:N44)</f>
        <v>0</v>
      </c>
      <c r="H35" s="22" t="n">
        <f aca="false">SUM(Grafik_Wrzesień!R38:R44)</f>
        <v>0</v>
      </c>
      <c r="I35" s="22" t="n">
        <f aca="false">SUM(Grafik_Wrzesień!V38:V44)</f>
        <v>0</v>
      </c>
      <c r="J35" s="22" t="n">
        <f aca="false">SUM(Grafik_Wrzesień!Z38:Z44)</f>
        <v>0</v>
      </c>
      <c r="K35" s="22" t="n">
        <f aca="false">SUM(Grafik_Wrzesień!AD38:AD44)</f>
        <v>0</v>
      </c>
      <c r="L35" s="22" t="n">
        <f aca="false">SUM(Grafik_Wrzesień!AH38:AH44)</f>
        <v>0</v>
      </c>
      <c r="M35" s="22" t="n">
        <f aca="false">SUM(Grafik_Wrzesień!AL38:AL44)</f>
        <v>0</v>
      </c>
    </row>
    <row r="36" customFormat="false" ht="15.8" hidden="false" customHeight="false" outlineLevel="0" collapsed="false">
      <c r="C36" s="143" t="s">
        <v>109</v>
      </c>
      <c r="D36" s="144" t="n">
        <f aca="false">IFERROR(AVERAGEIF(D23:D35,"&gt;0",D23:D35),0)</f>
        <v>316.4</v>
      </c>
      <c r="E36" s="144" t="n">
        <f aca="false">IFERROR(AVERAGEIF(E23:E35,"&gt;0",E23:E35),0)</f>
        <v>35.2</v>
      </c>
      <c r="F36" s="144" t="n">
        <f aca="false">IFERROR(AVERAGEIF(F23:F35,"&gt;0",F23:F35),0)</f>
        <v>35.2</v>
      </c>
      <c r="G36" s="144" t="n">
        <f aca="false">IFERROR(AVERAGEIF(G23:G35,"&gt;0",G23:G35),0)</f>
        <v>35.2</v>
      </c>
      <c r="H36" s="144" t="n">
        <f aca="false">IFERROR(AVERAGEIF(H23:H35,"&gt;0",H23:H35),0)</f>
        <v>35.2</v>
      </c>
      <c r="I36" s="144" t="n">
        <f aca="false">IFERROR(AVERAGEIF(I23:I35,"&gt;0",I23:I35),0)</f>
        <v>35.2</v>
      </c>
      <c r="J36" s="144" t="n">
        <f aca="false">IFERROR(AVERAGEIF(J23:J35,"&gt;0",J23:J35),0)</f>
        <v>35.2</v>
      </c>
      <c r="K36" s="144" t="n">
        <f aca="false">IFERROR(AVERAGEIF(K23:K35,"&gt;0",K23:K35),0)</f>
        <v>35.2</v>
      </c>
      <c r="L36" s="144" t="n">
        <f aca="false">IFERROR(AVERAGEIF(L23:L35,"&gt;0",L23:L35),0)</f>
        <v>34.8</v>
      </c>
      <c r="M36" s="144" t="n">
        <f aca="false">IFERROR(AVERAGEIF(M23:M35,"&gt;0",M23:M35),0)</f>
        <v>35.2</v>
      </c>
    </row>
  </sheetData>
  <mergeCells count="9">
    <mergeCell ref="D3:M3"/>
    <mergeCell ref="D4:D5"/>
    <mergeCell ref="A9:C9"/>
    <mergeCell ref="D11:M11"/>
    <mergeCell ref="D12:D13"/>
    <mergeCell ref="A17:C17"/>
    <mergeCell ref="A18:C18"/>
    <mergeCell ref="C21:C22"/>
    <mergeCell ref="D21:D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1996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2018-08-08T23:52:12Z</dcterms:modified>
  <cp:revision>230</cp:revision>
  <dc:subject/>
  <dc:title/>
</cp:coreProperties>
</file>