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K4" i="1"/>
  <c r="N4" i="1" s="1"/>
  <c r="O5" i="1"/>
  <c r="O4" i="1"/>
  <c r="N5" i="1"/>
  <c r="G4" i="1"/>
  <c r="G5" i="1"/>
  <c r="F5" i="1"/>
  <c r="C4" i="1"/>
  <c r="L4" i="1"/>
  <c r="D4" i="1"/>
</calcChain>
</file>

<file path=xl/sharedStrings.xml><?xml version="1.0" encoding="utf-8"?>
<sst xmlns="http://schemas.openxmlformats.org/spreadsheetml/2006/main" count="55" uniqueCount="43">
  <si>
    <t>01K000KJA015</t>
  </si>
  <si>
    <t>%</t>
  </si>
  <si>
    <t>тут</t>
  </si>
  <si>
    <t>КПД по обратному балансу КА №1А</t>
  </si>
  <si>
    <t>КПД по обратному балансу КА №1Б</t>
  </si>
  <si>
    <t>Расход условного топлива котел №1А</t>
  </si>
  <si>
    <t>Расход условного топлива котел №1Б</t>
  </si>
  <si>
    <t>Период</t>
  </si>
  <si>
    <t>01K000KJB015</t>
  </si>
  <si>
    <t>01S000GBA015</t>
  </si>
  <si>
    <t>01S000GBB015</t>
  </si>
  <si>
    <t>КПД (КР)</t>
  </si>
  <si>
    <t>КПД КА №1А</t>
  </si>
  <si>
    <t>КПД КА №1Б</t>
  </si>
  <si>
    <t>Гкал</t>
  </si>
  <si>
    <t>Выработка тепла брутто КА №1А</t>
  </si>
  <si>
    <t>Выработка тепла брутто КА №1Б</t>
  </si>
  <si>
    <t>Выработка тепла брутто КА №2А</t>
  </si>
  <si>
    <t>Выработка тепла брутто КА №2Б</t>
  </si>
  <si>
    <t>Расход тепла на выработку э/э ТА №1</t>
  </si>
  <si>
    <t>Расход тепла на выработку э/э ТА №2</t>
  </si>
  <si>
    <t>01K000SQA015</t>
  </si>
  <si>
    <t>01K000SQB015</t>
  </si>
  <si>
    <t>02K000SQA015</t>
  </si>
  <si>
    <t>02K000SQB015</t>
  </si>
  <si>
    <t>01T000DD0015</t>
  </si>
  <si>
    <t>02T000DD0015</t>
  </si>
  <si>
    <t>УРТ_(КР)</t>
  </si>
  <si>
    <t>ккал/кВтч</t>
  </si>
  <si>
    <t>Удельный расход тепла брутто ТА №1</t>
  </si>
  <si>
    <t>Удельный расход тепла брутто ТА №2</t>
  </si>
  <si>
    <t>01T000DU0015</t>
  </si>
  <si>
    <t>02T000DU0015</t>
  </si>
  <si>
    <t>УРТ бл1</t>
  </si>
  <si>
    <t>УРТ бл2</t>
  </si>
  <si>
    <t>УРТ Бл 1</t>
  </si>
  <si>
    <t>УРТ Бл 2</t>
  </si>
  <si>
    <t>Дэшборд КА</t>
  </si>
  <si>
    <t>Дэшборд ТА</t>
  </si>
  <si>
    <t>Задание КА</t>
  </si>
  <si>
    <t>Задание ТА</t>
  </si>
  <si>
    <t>Справочник</t>
  </si>
  <si>
    <t>Формулы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</si>
</sst>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0" fontId="0" fillId="0" borderId="0" xfId="1" applyNumberFormat="1" applyFont="1"/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2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2" borderId="0" xfId="0" applyFill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vertical="center" wrapText="1"/>
    </xf>
    <xf numFmtId="4" fontId="0" fillId="0" borderId="0" xfId="0" applyNumberForma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top" wrapText="1"/>
    </xf>
    <xf numFmtId="0" fontId="0" fillId="0" borderId="2" xfId="0" applyBorder="1"/>
    <xf numFmtId="0" fontId="0" fillId="4" borderId="3" xfId="0" applyFill="1" applyBorder="1" applyAlignment="1">
      <alignment horizontal="center" vertical="top"/>
    </xf>
    <xf numFmtId="0" fontId="0" fillId="3" borderId="0" xfId="0" applyFill="1"/>
    <xf numFmtId="2" fontId="0" fillId="5" borderId="0" xfId="0" applyNumberFormat="1" applyFill="1"/>
    <xf numFmtId="10" fontId="0" fillId="5" borderId="1" xfId="1" applyNumberFormat="1" applyFont="1" applyFill="1" applyBorder="1"/>
    <xf numFmtId="4" fontId="0" fillId="5" borderId="1" xfId="0" applyNumberFormat="1" applyFill="1" applyBorder="1"/>
    <xf numFmtId="0" fontId="0" fillId="5" borderId="0" xfId="0" applyFill="1" applyAlignment="1">
      <alignment horizontal="center" vertical="center"/>
    </xf>
    <xf numFmtId="10" fontId="0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0" xfId="0" applyFill="1"/>
    <xf numFmtId="0" fontId="0" fillId="2" borderId="0" xfId="0" applyFill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abSelected="1" workbookViewId="0">
      <selection activeCell="U31" sqref="U31"/>
    </sheetView>
  </sheetViews>
  <sheetFormatPr defaultRowHeight="14.4" x14ac:dyDescent="0.3"/>
  <cols>
    <col min="3" max="3" width="15.6640625" customWidth="1"/>
    <col min="4" max="4" width="15" customWidth="1"/>
    <col min="5" max="5" width="11.44140625" customWidth="1"/>
    <col min="17" max="17" width="15.33203125" style="4" bestFit="1" customWidth="1"/>
    <col min="18" max="21" width="15.33203125" style="15" customWidth="1"/>
    <col min="22" max="27" width="18.33203125" style="6" customWidth="1"/>
    <col min="28" max="29" width="12.6640625" customWidth="1"/>
  </cols>
  <sheetData>
    <row r="1" spans="1:29" x14ac:dyDescent="0.3">
      <c r="A1" s="16" t="s">
        <v>39</v>
      </c>
      <c r="C1" s="11"/>
      <c r="D1" s="11"/>
      <c r="F1" s="28" t="s">
        <v>37</v>
      </c>
      <c r="G1" s="28"/>
      <c r="I1" s="16" t="s">
        <v>40</v>
      </c>
      <c r="N1" s="28" t="s">
        <v>38</v>
      </c>
      <c r="O1" s="28"/>
      <c r="P1" s="2"/>
      <c r="Q1" s="2"/>
      <c r="R1" s="13" t="s">
        <v>14</v>
      </c>
      <c r="S1" s="13" t="s">
        <v>14</v>
      </c>
      <c r="T1" s="13" t="s">
        <v>14</v>
      </c>
      <c r="U1" s="13" t="s">
        <v>14</v>
      </c>
      <c r="V1" s="8" t="s">
        <v>1</v>
      </c>
      <c r="W1" s="8" t="s">
        <v>1</v>
      </c>
      <c r="X1" s="8" t="s">
        <v>14</v>
      </c>
      <c r="Y1" s="8" t="s">
        <v>14</v>
      </c>
      <c r="Z1" s="8" t="s">
        <v>2</v>
      </c>
      <c r="AA1" s="8" t="s">
        <v>2</v>
      </c>
      <c r="AB1" t="s">
        <v>28</v>
      </c>
      <c r="AC1" t="s">
        <v>28</v>
      </c>
    </row>
    <row r="2" spans="1:29" s="5" customFormat="1" ht="57.6" x14ac:dyDescent="0.3">
      <c r="A2" s="17" t="s">
        <v>11</v>
      </c>
      <c r="C2" s="10" t="s">
        <v>3</v>
      </c>
      <c r="D2" s="10" t="s">
        <v>4</v>
      </c>
      <c r="F2" s="12" t="s">
        <v>12</v>
      </c>
      <c r="G2" s="12" t="s">
        <v>13</v>
      </c>
      <c r="I2" s="17" t="s">
        <v>27</v>
      </c>
      <c r="J2" s="8"/>
      <c r="K2" s="8" t="s">
        <v>33</v>
      </c>
      <c r="L2" s="8" t="s">
        <v>34</v>
      </c>
      <c r="N2" s="12" t="s">
        <v>35</v>
      </c>
      <c r="O2" s="12" t="s">
        <v>36</v>
      </c>
      <c r="P2" s="3"/>
      <c r="Q2" s="3"/>
      <c r="R2" s="14" t="s">
        <v>15</v>
      </c>
      <c r="S2" s="14" t="s">
        <v>16</v>
      </c>
      <c r="T2" s="14" t="s">
        <v>17</v>
      </c>
      <c r="U2" s="14" t="s">
        <v>18</v>
      </c>
      <c r="V2" s="3" t="s">
        <v>3</v>
      </c>
      <c r="W2" s="3" t="s">
        <v>4</v>
      </c>
      <c r="X2" s="3" t="s">
        <v>19</v>
      </c>
      <c r="Y2" s="3" t="s">
        <v>20</v>
      </c>
      <c r="Z2" s="3" t="s">
        <v>5</v>
      </c>
      <c r="AA2" s="3" t="s">
        <v>6</v>
      </c>
      <c r="AB2" s="5" t="s">
        <v>29</v>
      </c>
      <c r="AC2" s="5" t="s">
        <v>30</v>
      </c>
    </row>
    <row r="3" spans="1:29" x14ac:dyDescent="0.3">
      <c r="A3" s="18"/>
      <c r="C3" s="8" t="s">
        <v>0</v>
      </c>
      <c r="D3" s="8" t="s">
        <v>8</v>
      </c>
      <c r="I3" s="18"/>
      <c r="Q3" s="2" t="s">
        <v>7</v>
      </c>
      <c r="R3" s="13" t="s">
        <v>21</v>
      </c>
      <c r="S3" s="13" t="s">
        <v>22</v>
      </c>
      <c r="T3" s="13" t="s">
        <v>23</v>
      </c>
      <c r="U3" s="13" t="s">
        <v>24</v>
      </c>
      <c r="V3" s="8" t="s">
        <v>0</v>
      </c>
      <c r="W3" s="8" t="s">
        <v>8</v>
      </c>
      <c r="X3" s="8" t="s">
        <v>25</v>
      </c>
      <c r="Y3" s="8" t="s">
        <v>26</v>
      </c>
      <c r="Z3" s="8" t="s">
        <v>9</v>
      </c>
      <c r="AA3" s="8" t="s">
        <v>10</v>
      </c>
      <c r="AB3" t="s">
        <v>31</v>
      </c>
      <c r="AC3" t="s">
        <v>32</v>
      </c>
    </row>
    <row r="4" spans="1:29" x14ac:dyDescent="0.3">
      <c r="A4" s="19">
        <v>91</v>
      </c>
      <c r="C4" s="21">
        <f>SUMPRODUCT(V4:V31,Z4:Z31)/SUM(Z4:Z31)</f>
        <v>88.996382040945505</v>
      </c>
      <c r="D4" s="21">
        <f>SUMPRODUCT(W4:W31,AA4:AA31)/SUM(AA4:AA31)</f>
        <v>89.567464429200783</v>
      </c>
      <c r="F4" s="22">
        <f>IF(F5&gt;0,(C4-$A$4)/$A$4,"")</f>
        <v>-2.2017779769829611E-2</v>
      </c>
      <c r="G4" s="22">
        <f>IF(G5&gt;0,(D4-$A$4)/$A$4,"")</f>
        <v>-1.574214912966173E-2</v>
      </c>
      <c r="I4" s="19">
        <v>2300</v>
      </c>
      <c r="J4" s="8"/>
      <c r="K4" s="24">
        <f>SUMPRODUCT(AB4:AB31,X4:X31)/SUM(X4:X31)</f>
        <v>2184.9187734486432</v>
      </c>
      <c r="L4" s="24">
        <f>SUMPRODUCT(AC4:AC31,Y4:Y31)/SUM(Y4:Y31)</f>
        <v>2251.8066950063662</v>
      </c>
      <c r="N4" s="25">
        <f>IF(N5&gt;0,(K4-$I4)/$I4,"")</f>
        <v>-5.0035315891894284E-2</v>
      </c>
      <c r="O4" s="25" t="str">
        <f>IF(O5&gt;0,(L4-$I4)/$I4,"")</f>
        <v/>
      </c>
      <c r="P4" s="9"/>
      <c r="Q4" s="4">
        <v>45809</v>
      </c>
      <c r="R4" s="15">
        <v>4459</v>
      </c>
      <c r="S4" s="15">
        <v>4533</v>
      </c>
      <c r="T4" s="15">
        <v>4645</v>
      </c>
      <c r="U4" s="15">
        <v>4613</v>
      </c>
      <c r="V4" s="6">
        <v>88.998999999999995</v>
      </c>
      <c r="W4" s="6">
        <v>89.660000000000011</v>
      </c>
      <c r="X4" s="6">
        <v>8705.3532272428893</v>
      </c>
      <c r="Y4" s="6">
        <v>8908.9013501053378</v>
      </c>
      <c r="Z4" s="6">
        <v>723.66200000000003</v>
      </c>
      <c r="AA4" s="6">
        <v>735.67100000000005</v>
      </c>
      <c r="AB4">
        <v>2127.5</v>
      </c>
      <c r="AC4">
        <v>2164.3000000000002</v>
      </c>
    </row>
    <row r="5" spans="1:29" x14ac:dyDescent="0.3">
      <c r="C5" s="7"/>
      <c r="D5" s="7"/>
      <c r="E5" s="1"/>
      <c r="F5" s="23">
        <f>R31</f>
        <v>4552</v>
      </c>
      <c r="G5" s="23">
        <f>S31</f>
        <v>4493</v>
      </c>
      <c r="N5" s="26">
        <f>X31</f>
        <v>8663</v>
      </c>
      <c r="O5" s="26">
        <f>Y31</f>
        <v>0</v>
      </c>
      <c r="Q5" s="4">
        <v>45810</v>
      </c>
      <c r="R5" s="15">
        <v>4742</v>
      </c>
      <c r="S5" s="15">
        <v>4724</v>
      </c>
      <c r="T5" s="15">
        <v>4777</v>
      </c>
      <c r="U5" s="15">
        <v>4709</v>
      </c>
      <c r="V5" s="6">
        <v>89.283000000000001</v>
      </c>
      <c r="W5" s="6">
        <v>89.945999999999984</v>
      </c>
      <c r="X5" s="6">
        <v>9185</v>
      </c>
      <c r="Y5" s="6">
        <v>9227</v>
      </c>
      <c r="Z5" s="6">
        <v>751.80100000000004</v>
      </c>
      <c r="AA5" s="6">
        <v>748.947</v>
      </c>
      <c r="AB5">
        <v>2151.1999999999998</v>
      </c>
      <c r="AC5">
        <v>2223.3000000000002</v>
      </c>
    </row>
    <row r="6" spans="1:29" x14ac:dyDescent="0.3">
      <c r="Q6" s="4">
        <v>45811</v>
      </c>
      <c r="R6" s="15">
        <v>4898</v>
      </c>
      <c r="S6" s="15">
        <v>4923</v>
      </c>
      <c r="T6" s="15">
        <v>4133</v>
      </c>
      <c r="U6" s="15">
        <v>3931</v>
      </c>
      <c r="V6" s="6">
        <v>89.686000000000007</v>
      </c>
      <c r="W6" s="6">
        <v>90.47</v>
      </c>
      <c r="X6" s="6">
        <v>9484.2666013476573</v>
      </c>
      <c r="Y6" s="6">
        <v>7720.9010546893787</v>
      </c>
      <c r="Z6" s="6">
        <v>766.75900000000001</v>
      </c>
      <c r="AA6" s="6">
        <v>770.673</v>
      </c>
      <c r="AB6">
        <v>2131.3000000000002</v>
      </c>
      <c r="AC6">
        <v>2254.9</v>
      </c>
    </row>
    <row r="7" spans="1:29" x14ac:dyDescent="0.3">
      <c r="A7" s="20" t="s">
        <v>41</v>
      </c>
      <c r="Q7" s="4">
        <v>45812</v>
      </c>
      <c r="R7" s="15">
        <v>4507</v>
      </c>
      <c r="S7" s="15">
        <v>4353</v>
      </c>
      <c r="T7" s="15">
        <v>4482</v>
      </c>
      <c r="U7" s="15">
        <v>4365</v>
      </c>
      <c r="V7" s="6">
        <v>89.179000000000002</v>
      </c>
      <c r="W7" s="6">
        <v>90.328000000000003</v>
      </c>
      <c r="X7" s="6">
        <v>8563.6352724325152</v>
      </c>
      <c r="Y7" s="6">
        <v>8462.2397812987074</v>
      </c>
      <c r="Z7" s="6">
        <v>737.12599999999998</v>
      </c>
      <c r="AA7" s="6">
        <v>711.94</v>
      </c>
      <c r="AB7">
        <v>2120.6999999999998</v>
      </c>
      <c r="AC7">
        <v>2184.9</v>
      </c>
    </row>
    <row r="8" spans="1:29" x14ac:dyDescent="0.3">
      <c r="A8" s="27" t="s">
        <v>42</v>
      </c>
      <c r="Q8" s="4">
        <v>45813</v>
      </c>
      <c r="R8" s="15">
        <v>4379</v>
      </c>
      <c r="S8" s="15">
        <v>4254</v>
      </c>
      <c r="T8" s="15">
        <v>4356</v>
      </c>
      <c r="U8" s="15">
        <v>4312</v>
      </c>
      <c r="V8" s="6">
        <v>88.965000000000003</v>
      </c>
      <c r="W8" s="6">
        <v>89.981000000000009</v>
      </c>
      <c r="X8" s="6">
        <v>8349.6669430875572</v>
      </c>
      <c r="Y8" s="6">
        <v>8242.0270778875401</v>
      </c>
      <c r="Z8" s="6">
        <v>725.8</v>
      </c>
      <c r="AA8" s="6">
        <v>705.08199999999999</v>
      </c>
      <c r="AB8">
        <v>2142.5</v>
      </c>
      <c r="AC8">
        <v>2198.1</v>
      </c>
    </row>
    <row r="9" spans="1:29" x14ac:dyDescent="0.3">
      <c r="Q9" s="4">
        <v>45814</v>
      </c>
      <c r="R9" s="15">
        <v>4220</v>
      </c>
      <c r="S9" s="15">
        <v>4202</v>
      </c>
      <c r="T9" s="15">
        <v>4540</v>
      </c>
      <c r="U9" s="15">
        <v>4378</v>
      </c>
      <c r="V9" s="6">
        <v>88.608000000000018</v>
      </c>
      <c r="W9" s="6">
        <v>90.522000000000006</v>
      </c>
      <c r="X9" s="6">
        <v>8180</v>
      </c>
      <c r="Y9" s="6">
        <v>8583</v>
      </c>
      <c r="Z9" s="6">
        <v>656.9</v>
      </c>
      <c r="AA9" s="6">
        <v>654.09900000000005</v>
      </c>
      <c r="AB9">
        <v>2203.9</v>
      </c>
      <c r="AC9">
        <v>2244.5</v>
      </c>
    </row>
    <row r="10" spans="1:29" x14ac:dyDescent="0.3">
      <c r="Q10" s="4">
        <v>45815</v>
      </c>
      <c r="R10" s="15">
        <v>4201</v>
      </c>
      <c r="S10" s="15">
        <v>4307</v>
      </c>
      <c r="T10" s="15">
        <v>4585</v>
      </c>
      <c r="U10" s="15">
        <v>4589</v>
      </c>
      <c r="V10" s="6">
        <v>88.875999999999991</v>
      </c>
      <c r="W10" s="6">
        <v>89.813000000000002</v>
      </c>
      <c r="X10" s="6">
        <v>8138.3164002159392</v>
      </c>
      <c r="Y10" s="6">
        <v>8722.5936290892823</v>
      </c>
      <c r="Z10" s="6">
        <v>682.9</v>
      </c>
      <c r="AA10" s="6">
        <v>700.13</v>
      </c>
      <c r="AB10">
        <v>2174.1999999999998</v>
      </c>
      <c r="AC10">
        <v>2202.9</v>
      </c>
    </row>
    <row r="11" spans="1:29" x14ac:dyDescent="0.3">
      <c r="Q11" s="4">
        <v>45816</v>
      </c>
      <c r="R11" s="15">
        <v>4502</v>
      </c>
      <c r="S11" s="15">
        <v>4545</v>
      </c>
      <c r="T11" s="15">
        <v>4751</v>
      </c>
      <c r="U11" s="15">
        <v>4682</v>
      </c>
      <c r="V11" s="6">
        <v>89.963999999999999</v>
      </c>
      <c r="W11" s="6">
        <v>90.558000000000007</v>
      </c>
      <c r="X11" s="6">
        <v>8694.5078393096082</v>
      </c>
      <c r="Y11" s="6">
        <v>9002.2701160680026</v>
      </c>
      <c r="Z11" s="6">
        <v>716.55799999999999</v>
      </c>
      <c r="AA11" s="6">
        <v>723.40200000000004</v>
      </c>
      <c r="AB11">
        <v>2157.6999999999998</v>
      </c>
      <c r="AC11">
        <v>2220.3000000000002</v>
      </c>
    </row>
    <row r="12" spans="1:29" x14ac:dyDescent="0.3">
      <c r="Q12" s="4">
        <v>45817</v>
      </c>
      <c r="R12" s="15">
        <v>4435</v>
      </c>
      <c r="S12" s="15">
        <v>4390</v>
      </c>
      <c r="T12" s="15">
        <v>4510</v>
      </c>
      <c r="U12" s="15">
        <v>4462</v>
      </c>
      <c r="V12" s="6">
        <v>89.25</v>
      </c>
      <c r="W12" s="6">
        <v>90.012999999999991</v>
      </c>
      <c r="X12" s="6">
        <v>8483.2540076336991</v>
      </c>
      <c r="Y12" s="6">
        <v>8425.6698477552309</v>
      </c>
      <c r="Z12" s="6">
        <v>730.625</v>
      </c>
      <c r="AA12" s="6">
        <v>723.21100000000001</v>
      </c>
      <c r="AB12">
        <v>2164</v>
      </c>
      <c r="AC12">
        <v>2222</v>
      </c>
    </row>
    <row r="13" spans="1:29" x14ac:dyDescent="0.3">
      <c r="Q13" s="4">
        <v>45818</v>
      </c>
      <c r="R13" s="15">
        <v>4659</v>
      </c>
      <c r="S13" s="15">
        <v>4570</v>
      </c>
      <c r="T13" s="15">
        <v>4207</v>
      </c>
      <c r="U13" s="15">
        <v>4083</v>
      </c>
      <c r="V13" s="6">
        <v>89.894000000000005</v>
      </c>
      <c r="W13" s="6">
        <v>90.638000000000005</v>
      </c>
      <c r="X13" s="6">
        <v>8921.4584767836914</v>
      </c>
      <c r="Y13" s="6">
        <v>7783.4265424688565</v>
      </c>
      <c r="Z13" s="6">
        <v>782.18499999999995</v>
      </c>
      <c r="AA13" s="6">
        <v>767.24400000000003</v>
      </c>
      <c r="AB13">
        <v>2199.1999999999998</v>
      </c>
      <c r="AC13">
        <v>2226.1</v>
      </c>
    </row>
    <row r="14" spans="1:29" x14ac:dyDescent="0.3">
      <c r="Q14" s="4">
        <v>45819</v>
      </c>
      <c r="R14" s="15">
        <v>4570</v>
      </c>
      <c r="S14" s="15">
        <v>4534</v>
      </c>
      <c r="T14" s="15">
        <v>4214</v>
      </c>
      <c r="U14" s="15">
        <v>4106</v>
      </c>
      <c r="V14" s="6">
        <v>89.237000000000009</v>
      </c>
      <c r="W14" s="6">
        <v>90.242999999999995</v>
      </c>
      <c r="X14" s="6">
        <v>8882.1219788135586</v>
      </c>
      <c r="Y14" s="6">
        <v>8028.8374872881359</v>
      </c>
      <c r="Z14" s="6">
        <v>701.07600000000002</v>
      </c>
      <c r="AA14" s="6">
        <v>695.553</v>
      </c>
      <c r="AB14">
        <v>2196.6</v>
      </c>
      <c r="AC14">
        <v>2282.8000000000002</v>
      </c>
    </row>
    <row r="15" spans="1:29" ht="15.6" customHeight="1" x14ac:dyDescent="0.3">
      <c r="Q15" s="4">
        <v>45820</v>
      </c>
      <c r="R15" s="15">
        <v>4761</v>
      </c>
      <c r="S15" s="15">
        <v>4749</v>
      </c>
      <c r="T15" s="15">
        <v>127</v>
      </c>
      <c r="U15" s="15">
        <v>24</v>
      </c>
      <c r="V15" s="6">
        <v>89.198999999999998</v>
      </c>
      <c r="W15" s="6">
        <v>90.191000000000003</v>
      </c>
      <c r="X15" s="6">
        <v>9236.3274396135257</v>
      </c>
      <c r="Y15" s="6">
        <v>144</v>
      </c>
      <c r="Z15" s="6">
        <v>751.73699999999997</v>
      </c>
      <c r="AA15" s="6">
        <v>749.84199999999998</v>
      </c>
      <c r="AB15">
        <v>2198.8000000000002</v>
      </c>
      <c r="AC15">
        <v>2019.4</v>
      </c>
    </row>
    <row r="16" spans="1:29" x14ac:dyDescent="0.3">
      <c r="Q16" s="4">
        <v>45821</v>
      </c>
      <c r="R16" s="15">
        <v>4827</v>
      </c>
      <c r="S16" s="15">
        <v>4897</v>
      </c>
      <c r="T16" s="15">
        <v>0</v>
      </c>
      <c r="U16" s="15">
        <v>0</v>
      </c>
      <c r="V16" s="6">
        <v>89.673000000000002</v>
      </c>
      <c r="W16" s="6">
        <v>90.397000000000006</v>
      </c>
      <c r="X16" s="6">
        <v>9453.6146046511622</v>
      </c>
      <c r="Y16" s="6">
        <v>0</v>
      </c>
      <c r="Z16" s="6">
        <v>760.39400000000001</v>
      </c>
      <c r="AA16" s="6">
        <v>771.42100000000005</v>
      </c>
      <c r="AB16">
        <v>2194.4</v>
      </c>
      <c r="AC16">
        <v>0</v>
      </c>
    </row>
    <row r="17" spans="17:29" x14ac:dyDescent="0.3">
      <c r="Q17" s="4">
        <v>45822</v>
      </c>
      <c r="R17" s="15">
        <v>4717</v>
      </c>
      <c r="S17" s="15">
        <v>4717</v>
      </c>
      <c r="T17" s="15">
        <v>0</v>
      </c>
      <c r="U17" s="15">
        <v>0</v>
      </c>
      <c r="V17" s="6">
        <v>89.481000000000009</v>
      </c>
      <c r="W17" s="6">
        <v>90.097999999999999</v>
      </c>
      <c r="X17" s="6">
        <v>9154.2638202247199</v>
      </c>
      <c r="Y17" s="6">
        <v>0</v>
      </c>
      <c r="Z17" s="6">
        <v>750.93600000000004</v>
      </c>
      <c r="AA17" s="6">
        <v>750.93600000000004</v>
      </c>
      <c r="AB17">
        <v>2209.1999999999998</v>
      </c>
      <c r="AC17">
        <v>0</v>
      </c>
    </row>
    <row r="18" spans="17:29" x14ac:dyDescent="0.3">
      <c r="Q18" s="4">
        <v>45823</v>
      </c>
      <c r="R18" s="15">
        <v>4422</v>
      </c>
      <c r="S18" s="15">
        <v>4457</v>
      </c>
      <c r="T18" s="15">
        <v>0</v>
      </c>
      <c r="U18" s="15">
        <v>1972</v>
      </c>
      <c r="V18" s="6">
        <v>89.13300000000001</v>
      </c>
      <c r="W18" s="6">
        <v>89.46</v>
      </c>
      <c r="X18" s="6">
        <v>8615.994188311688</v>
      </c>
      <c r="Y18" s="6">
        <v>1863</v>
      </c>
      <c r="Z18" s="6">
        <v>752.18</v>
      </c>
      <c r="AA18" s="6">
        <v>758.13300000000004</v>
      </c>
      <c r="AB18">
        <v>2241.1999999999998</v>
      </c>
      <c r="AC18">
        <v>2702.5</v>
      </c>
    </row>
    <row r="19" spans="17:29" x14ac:dyDescent="0.3">
      <c r="Q19" s="4">
        <v>45824</v>
      </c>
      <c r="R19" s="15">
        <v>2416</v>
      </c>
      <c r="S19" s="15">
        <v>2378</v>
      </c>
      <c r="T19" s="15">
        <v>2914</v>
      </c>
      <c r="U19" s="15">
        <v>4834</v>
      </c>
      <c r="V19" s="6">
        <v>89.692000000000007</v>
      </c>
      <c r="W19" s="6">
        <v>89.800000000000011</v>
      </c>
      <c r="X19" s="6">
        <v>4639</v>
      </c>
      <c r="Y19" s="6">
        <v>7534</v>
      </c>
      <c r="Z19" s="6">
        <v>372.416</v>
      </c>
      <c r="AA19" s="6">
        <v>366.55900000000003</v>
      </c>
      <c r="AB19">
        <v>2142.5</v>
      </c>
      <c r="AC19">
        <v>2336.5</v>
      </c>
    </row>
    <row r="20" spans="17:29" x14ac:dyDescent="0.3">
      <c r="Q20" s="4">
        <v>45825</v>
      </c>
      <c r="R20" s="15">
        <v>0</v>
      </c>
      <c r="S20" s="15">
        <v>0</v>
      </c>
      <c r="T20" s="15">
        <v>4831</v>
      </c>
      <c r="U20" s="15">
        <v>4754</v>
      </c>
      <c r="V20" s="6">
        <v>0</v>
      </c>
      <c r="W20" s="6">
        <v>0</v>
      </c>
      <c r="X20" s="6">
        <v>0</v>
      </c>
      <c r="Y20" s="6">
        <v>9285</v>
      </c>
      <c r="Z20" s="6">
        <v>0</v>
      </c>
      <c r="AA20" s="6">
        <v>0</v>
      </c>
      <c r="AB20">
        <v>0</v>
      </c>
      <c r="AC20">
        <v>2244</v>
      </c>
    </row>
    <row r="21" spans="17:29" x14ac:dyDescent="0.3">
      <c r="Q21" s="4">
        <v>45826</v>
      </c>
      <c r="R21" s="15">
        <v>0</v>
      </c>
      <c r="S21" s="15">
        <v>0</v>
      </c>
      <c r="T21" s="15">
        <v>4796</v>
      </c>
      <c r="U21" s="15">
        <v>4773</v>
      </c>
      <c r="V21" s="6">
        <v>0</v>
      </c>
      <c r="W21" s="6">
        <v>0</v>
      </c>
      <c r="X21" s="6">
        <v>0</v>
      </c>
      <c r="Y21" s="6">
        <v>9237</v>
      </c>
      <c r="Z21" s="6">
        <v>0</v>
      </c>
      <c r="AA21" s="6">
        <v>0</v>
      </c>
      <c r="AB21">
        <v>0</v>
      </c>
      <c r="AC21">
        <v>2227.5</v>
      </c>
    </row>
    <row r="22" spans="17:29" x14ac:dyDescent="0.3">
      <c r="Q22" s="4">
        <v>45827</v>
      </c>
      <c r="R22" s="15">
        <v>0</v>
      </c>
      <c r="S22" s="15">
        <v>0</v>
      </c>
      <c r="T22" s="15">
        <v>4774</v>
      </c>
      <c r="U22" s="15">
        <v>4805</v>
      </c>
      <c r="V22" s="6">
        <v>0</v>
      </c>
      <c r="W22" s="6">
        <v>0</v>
      </c>
      <c r="X22" s="6">
        <v>0</v>
      </c>
      <c r="Y22" s="6">
        <v>9228</v>
      </c>
      <c r="Z22" s="6">
        <v>0</v>
      </c>
      <c r="AA22" s="6">
        <v>0</v>
      </c>
      <c r="AB22">
        <v>0</v>
      </c>
      <c r="AC22">
        <v>2275.1999999999998</v>
      </c>
    </row>
    <row r="23" spans="17:29" x14ac:dyDescent="0.3">
      <c r="Q23" s="4">
        <v>45828</v>
      </c>
      <c r="R23" s="15">
        <v>0</v>
      </c>
      <c r="S23" s="15">
        <v>0</v>
      </c>
      <c r="T23" s="15">
        <v>4941</v>
      </c>
      <c r="U23" s="15">
        <v>4827</v>
      </c>
      <c r="V23" s="6">
        <v>0</v>
      </c>
      <c r="W23" s="6">
        <v>0</v>
      </c>
      <c r="X23" s="6">
        <v>0</v>
      </c>
      <c r="Y23" s="6">
        <v>9450</v>
      </c>
      <c r="Z23" s="6">
        <v>0</v>
      </c>
      <c r="AA23" s="6">
        <v>0</v>
      </c>
      <c r="AB23">
        <v>0</v>
      </c>
      <c r="AC23">
        <v>2279.8000000000002</v>
      </c>
    </row>
    <row r="24" spans="17:29" x14ac:dyDescent="0.3">
      <c r="Q24" s="4">
        <v>45829</v>
      </c>
      <c r="R24" s="15">
        <v>0</v>
      </c>
      <c r="S24" s="15">
        <v>0</v>
      </c>
      <c r="T24" s="15">
        <v>5144</v>
      </c>
      <c r="U24" s="15">
        <v>4961</v>
      </c>
      <c r="V24" s="6">
        <v>0</v>
      </c>
      <c r="W24" s="6">
        <v>0</v>
      </c>
      <c r="X24" s="6">
        <v>0</v>
      </c>
      <c r="Y24" s="6">
        <v>9828</v>
      </c>
      <c r="Z24" s="6">
        <v>0</v>
      </c>
      <c r="AA24" s="6">
        <v>0</v>
      </c>
      <c r="AB24">
        <v>0</v>
      </c>
      <c r="AC24">
        <v>2278.6999999999998</v>
      </c>
    </row>
    <row r="25" spans="17:29" x14ac:dyDescent="0.3">
      <c r="Q25" s="4">
        <v>45830</v>
      </c>
      <c r="R25" s="15">
        <v>0</v>
      </c>
      <c r="S25" s="15">
        <v>0</v>
      </c>
      <c r="T25" s="15">
        <v>5331</v>
      </c>
      <c r="U25" s="15">
        <v>5254</v>
      </c>
      <c r="V25" s="6">
        <v>0</v>
      </c>
      <c r="W25" s="6">
        <v>0</v>
      </c>
      <c r="X25" s="6">
        <v>0</v>
      </c>
      <c r="Y25" s="6">
        <v>10302</v>
      </c>
      <c r="Z25" s="6">
        <v>0</v>
      </c>
      <c r="AA25" s="6">
        <v>0</v>
      </c>
      <c r="AB25">
        <v>0</v>
      </c>
      <c r="AC25">
        <v>2275</v>
      </c>
    </row>
    <row r="26" spans="17:29" x14ac:dyDescent="0.3">
      <c r="Q26" s="4">
        <v>45831</v>
      </c>
      <c r="R26" s="15">
        <v>0</v>
      </c>
      <c r="S26" s="15">
        <v>2115</v>
      </c>
      <c r="T26" s="15">
        <v>4853</v>
      </c>
      <c r="U26" s="15">
        <v>4741</v>
      </c>
      <c r="V26" s="6">
        <v>0</v>
      </c>
      <c r="W26" s="6">
        <v>72.216000000000008</v>
      </c>
      <c r="X26" s="6">
        <v>2075</v>
      </c>
      <c r="Y26" s="6">
        <v>9239</v>
      </c>
      <c r="Z26" s="6">
        <v>0</v>
      </c>
      <c r="AA26" s="6">
        <v>435.423</v>
      </c>
      <c r="AB26">
        <v>2883.6</v>
      </c>
      <c r="AC26">
        <v>2286.6999999999998</v>
      </c>
    </row>
    <row r="27" spans="17:29" x14ac:dyDescent="0.3">
      <c r="Q27" s="4">
        <v>45832</v>
      </c>
      <c r="R27" s="15">
        <v>3407</v>
      </c>
      <c r="S27" s="15">
        <v>4778</v>
      </c>
      <c r="T27" s="15">
        <v>2522</v>
      </c>
      <c r="U27" s="15">
        <v>2370</v>
      </c>
      <c r="V27" s="6">
        <v>80.963000000000008</v>
      </c>
      <c r="W27" s="6">
        <v>90.031000000000006</v>
      </c>
      <c r="X27" s="6">
        <v>7973</v>
      </c>
      <c r="Y27" s="6">
        <v>4813</v>
      </c>
      <c r="Z27" s="6">
        <v>563.83399999999995</v>
      </c>
      <c r="AA27" s="6">
        <v>790.72400000000005</v>
      </c>
      <c r="AB27">
        <v>2332.1</v>
      </c>
      <c r="AC27">
        <v>2366</v>
      </c>
    </row>
    <row r="28" spans="17:29" x14ac:dyDescent="0.3">
      <c r="Q28" s="4">
        <v>45833</v>
      </c>
      <c r="R28" s="15">
        <v>4680</v>
      </c>
      <c r="S28" s="15">
        <v>4728</v>
      </c>
      <c r="T28" s="15">
        <v>0</v>
      </c>
      <c r="U28" s="15">
        <v>0</v>
      </c>
      <c r="V28" s="6">
        <v>89.338999999999999</v>
      </c>
      <c r="W28" s="6">
        <v>89.500999999999991</v>
      </c>
      <c r="X28" s="6">
        <v>8959</v>
      </c>
      <c r="Y28" s="6">
        <v>0</v>
      </c>
      <c r="Z28" s="6">
        <v>710.83699999999999</v>
      </c>
      <c r="AA28" s="6">
        <v>718.12699999999995</v>
      </c>
      <c r="AB28">
        <v>2180</v>
      </c>
      <c r="AC28">
        <v>0</v>
      </c>
    </row>
    <row r="29" spans="17:29" x14ac:dyDescent="0.3">
      <c r="Q29" s="4">
        <v>45834</v>
      </c>
      <c r="R29" s="15">
        <v>4581</v>
      </c>
      <c r="S29" s="15">
        <v>4563</v>
      </c>
      <c r="T29" s="15">
        <v>0</v>
      </c>
      <c r="U29" s="15">
        <v>0</v>
      </c>
      <c r="V29" s="6">
        <v>89.223000000000013</v>
      </c>
      <c r="W29" s="6">
        <v>89.862000000000009</v>
      </c>
      <c r="X29" s="6">
        <v>8699</v>
      </c>
      <c r="Y29" s="6">
        <v>0</v>
      </c>
      <c r="Z29" s="6">
        <v>776.14400000000001</v>
      </c>
      <c r="AA29" s="6">
        <v>773.09500000000003</v>
      </c>
      <c r="AB29">
        <v>2176.1999999999998</v>
      </c>
      <c r="AC29">
        <v>0</v>
      </c>
    </row>
    <row r="30" spans="17:29" x14ac:dyDescent="0.3">
      <c r="Q30" s="4">
        <v>45835</v>
      </c>
      <c r="R30" s="15">
        <v>4746</v>
      </c>
      <c r="S30" s="15">
        <v>4740</v>
      </c>
      <c r="T30" s="15">
        <v>0</v>
      </c>
      <c r="U30" s="15">
        <v>0</v>
      </c>
      <c r="V30" s="6">
        <v>89.173000000000016</v>
      </c>
      <c r="W30" s="6">
        <v>89.899000000000001</v>
      </c>
      <c r="X30" s="6">
        <v>9027</v>
      </c>
      <c r="Y30" s="6">
        <v>0</v>
      </c>
      <c r="Z30" s="6">
        <v>721.524</v>
      </c>
      <c r="AA30" s="6">
        <v>720.61099999999999</v>
      </c>
      <c r="AB30">
        <v>2153.6999999999998</v>
      </c>
      <c r="AC30">
        <v>0</v>
      </c>
    </row>
    <row r="31" spans="17:29" x14ac:dyDescent="0.3">
      <c r="Q31" s="4">
        <v>45836</v>
      </c>
      <c r="R31" s="15">
        <v>4552</v>
      </c>
      <c r="S31" s="15">
        <v>4493</v>
      </c>
      <c r="T31" s="15">
        <v>0</v>
      </c>
      <c r="U31" s="15">
        <v>0</v>
      </c>
      <c r="V31" s="6">
        <v>89.424000000000007</v>
      </c>
      <c r="W31" s="6">
        <v>89.911000000000001</v>
      </c>
      <c r="X31" s="6">
        <v>8663</v>
      </c>
      <c r="Y31" s="6">
        <v>0</v>
      </c>
      <c r="Z31" s="6">
        <v>748.29600000000005</v>
      </c>
      <c r="AA31" s="6">
        <v>738.59799999999996</v>
      </c>
      <c r="AB31">
        <v>2114.1999999999998</v>
      </c>
      <c r="AC31">
        <v>0</v>
      </c>
    </row>
  </sheetData>
  <mergeCells count="2">
    <mergeCell ref="F1:G1"/>
    <mergeCell ref="N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2025-07-30T12:03:48Z</dcterms:modified>
</cp:coreProperties>
</file>