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7D8A276C-98E3-4791-9D3A-90C56A691500}" xr6:coauthVersionLast="47" xr6:coauthVersionMax="47" xr10:uidLastSave="{00000000-0000-0000-0000-000000000000}"/>
  <bookViews>
    <workbookView xWindow="-110" yWindow="-110" windowWidth="19420" windowHeight="11020" firstSheet="2" activeTab="4" xr2:uid="{59C9EA2C-37BA-4992-97F2-432CDF94D608}"/>
  </bookViews>
  <sheets>
    <sheet name="{KpKonstantino} Workshop Tr (2)" sheetId="8" r:id="rId1"/>
    <sheet name="Limits" sheetId="2" r:id="rId2"/>
    <sheet name="Location list" sheetId="3" r:id="rId3"/>
    <sheet name="Sc6ea0d9 Shipment Tracker" sheetId="1" r:id="rId4"/>
    <sheet name="{KpKonstantino} Workshop Transp" sheetId="7" r:id="rId5"/>
  </sheets>
  <definedNames>
    <definedName name="solver_adj" localSheetId="0" hidden="1">'{KpKonstantino} Workshop Tr (2)'!$C$14:$F$19</definedName>
    <definedName name="solver_adj" localSheetId="4" hidden="1">'{KpKonstantino} Workshop Transp'!$C$14:$F$19</definedName>
    <definedName name="solver_cvg" localSheetId="0" hidden="1">0.0001</definedName>
    <definedName name="solver_cvg" localSheetId="4" hidden="1">0.0001</definedName>
    <definedName name="solver_drv" localSheetId="0" hidden="1">2</definedName>
    <definedName name="solver_drv" localSheetId="4" hidden="1">2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'{KpKonstantino} Workshop Tr (2)'!$C$14:$F$19</definedName>
    <definedName name="solver_lhs1" localSheetId="4" hidden="1">'{KpKonstantino} Workshop Transp'!$C$14:$F$19</definedName>
    <definedName name="solver_lhs2" localSheetId="0" hidden="1">'{KpKonstantino} Workshop Tr (2)'!$C$20:$F$20</definedName>
    <definedName name="solver_lhs2" localSheetId="4" hidden="1">'{KpKonstantino} Workshop Transp'!$C$20:$F$20</definedName>
    <definedName name="solver_lhs3" localSheetId="0" hidden="1">'{KpKonstantino} Workshop Tr (2)'!$G$14:$G$19</definedName>
    <definedName name="solver_lhs3" localSheetId="4" hidden="1">'{KpKonstantino} Workshop Transp'!$G$14:$G$19</definedName>
    <definedName name="solver_lhs4" localSheetId="0" hidden="1">'{KpKonstantino} Workshop Tr (2)'!$G$14:$G$19</definedName>
    <definedName name="solver_lhs4" localSheetId="4" hidden="1">'{KpKonstantino} Workshop Transp'!$G$14:$G$19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3</definedName>
    <definedName name="solver_num" localSheetId="4" hidden="1">3</definedName>
    <definedName name="solver_nwt" localSheetId="0" hidden="1">1</definedName>
    <definedName name="solver_nwt" localSheetId="4" hidden="1">1</definedName>
    <definedName name="solver_opt" localSheetId="0" hidden="1">'{KpKonstantino} Workshop Tr (2)'!$I$8</definedName>
    <definedName name="solver_opt" localSheetId="4" hidden="1">'{KpKonstantino} Workshop Transp'!$I$8</definedName>
    <definedName name="solver_pre" localSheetId="0" hidden="1">0.000001</definedName>
    <definedName name="solver_pre" localSheetId="4" hidden="1">0.000001</definedName>
    <definedName name="solver_rbv" localSheetId="0" hidden="1">2</definedName>
    <definedName name="solver_rbv" localSheetId="4" hidden="1">2</definedName>
    <definedName name="solver_rel1" localSheetId="0" hidden="1">3</definedName>
    <definedName name="solver_rel1" localSheetId="4" hidden="1">3</definedName>
    <definedName name="solver_rel2" localSheetId="0" hidden="1">2</definedName>
    <definedName name="solver_rel2" localSheetId="4" hidden="1">2</definedName>
    <definedName name="solver_rel3" localSheetId="0" hidden="1">2</definedName>
    <definedName name="solver_rel3" localSheetId="4" hidden="1">1</definedName>
    <definedName name="solver_rel4" localSheetId="0" hidden="1">3</definedName>
    <definedName name="solver_rel4" localSheetId="4" hidden="1">3</definedName>
    <definedName name="solver_rhs1" localSheetId="0" hidden="1">0</definedName>
    <definedName name="solver_rhs1" localSheetId="4" hidden="1">0</definedName>
    <definedName name="solver_rhs2" localSheetId="0" hidden="1">'{KpKonstantino} Workshop Tr (2)'!$C$21:$F$21</definedName>
    <definedName name="solver_rhs2" localSheetId="4" hidden="1">'{KpKonstantino} Workshop Transp'!$C$21:$F$21</definedName>
    <definedName name="solver_rhs3" localSheetId="0" hidden="1">'{KpKonstantino} Workshop Tr (2)'!$H$14:$H$19</definedName>
    <definedName name="solver_rhs3" localSheetId="4" hidden="1">'{KpKonstantino} Workshop Transp'!$H$14:$H$19</definedName>
    <definedName name="solver_rhs4" localSheetId="0" hidden="1">'{KpKonstantino} Workshop Tr (2)'!$H$14:$H$19</definedName>
    <definedName name="solver_rhs4" localSheetId="4" hidden="1">'{KpKonstantino} Workshop Transp'!$H$14:$H$19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2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0"/>
</workbook>
</file>

<file path=xl/calcChain.xml><?xml version="1.0" encoding="utf-8"?>
<calcChain xmlns="http://schemas.openxmlformats.org/spreadsheetml/2006/main">
  <c r="H23" i="8" l="1"/>
  <c r="G23" i="8"/>
  <c r="F20" i="8"/>
  <c r="E20" i="8"/>
  <c r="D20" i="8"/>
  <c r="C20" i="8"/>
  <c r="G19" i="8"/>
  <c r="G18" i="8"/>
  <c r="G17" i="8"/>
  <c r="G16" i="8"/>
  <c r="G15" i="8"/>
  <c r="G14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I8" i="8" s="1"/>
  <c r="V3" i="1"/>
  <c r="C4" i="7"/>
  <c r="I8" i="7" s="1"/>
  <c r="G15" i="7"/>
  <c r="G16" i="7"/>
  <c r="G17" i="7"/>
  <c r="G18" i="7"/>
  <c r="G19" i="7"/>
  <c r="G14" i="7"/>
  <c r="D20" i="7"/>
  <c r="E20" i="7"/>
  <c r="F20" i="7"/>
  <c r="C2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" i="1"/>
  <c r="AC3" i="1"/>
  <c r="AC4" i="1"/>
  <c r="AC5" i="1"/>
  <c r="AC6" i="1"/>
  <c r="AC7" i="1"/>
  <c r="AC8" i="1"/>
  <c r="AC9" i="1"/>
  <c r="AC10" i="1"/>
  <c r="F4" i="7" s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" i="1"/>
  <c r="D4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" i="1"/>
  <c r="E4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<sst xmlns="http://schemas.openxmlformats.org/spreadsheetml/2006/main" count="1923" uniqueCount="34">
  <si>
    <t>source_id</t>
  </si>
  <si>
    <t>destination_id</t>
  </si>
  <si>
    <t>units_shipped</t>
  </si>
  <si>
    <t>total_cost</t>
  </si>
  <si>
    <t>Sc6ea0d9</t>
  </si>
  <si>
    <t>D662583f</t>
  </si>
  <si>
    <t>D3d03c41</t>
  </si>
  <si>
    <t>Db55b4cc</t>
  </si>
  <si>
    <t>D3034469</t>
  </si>
  <si>
    <t>D2ef7866</t>
  </si>
  <si>
    <t>Dd599e8a</t>
  </si>
  <si>
    <t>location_id</t>
  </si>
  <si>
    <t>capacity</t>
  </si>
  <si>
    <t>demand</t>
  </si>
  <si>
    <t>Sfee39a4</t>
  </si>
  <si>
    <t>Sf290089</t>
  </si>
  <si>
    <t>S0c4f7e2</t>
  </si>
  <si>
    <t>location</t>
  </si>
  <si>
    <t>Bubblegum Bay</t>
  </si>
  <si>
    <t>Candy Button Bay</t>
  </si>
  <si>
    <t>Cherry Cordial Cove</t>
  </si>
  <si>
    <t>Cocoa Bean Crater</t>
  </si>
  <si>
    <t>Mochi Metropolis</t>
  </si>
  <si>
    <t>Marshmallow Meadows</t>
  </si>
  <si>
    <t>Pixie Stix Plateau</t>
  </si>
  <si>
    <t>Mallow Melt Mountains</t>
  </si>
  <si>
    <t>Macaron Market</t>
  </si>
  <si>
    <t>Lollipop Lagoon</t>
  </si>
  <si>
    <t>Destination Name</t>
  </si>
  <si>
    <t>Unit Cost</t>
  </si>
  <si>
    <t>SUM</t>
  </si>
  <si>
    <t>Capacity</t>
  </si>
  <si>
    <t>Max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</si>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</sst>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34" borderId="14" xfId="0" applyFill="1" applyBorder="1"/>
    <xf numFmtId="0" fontId="0" fillId="33" borderId="11" xfId="0" applyFill="1" applyBorder="1"/>
    <xf numFmtId="2" fontId="0" fillId="35" borderId="13" xfId="0" applyNumberFormat="1" applyFill="1" applyBorder="1"/>
    <xf numFmtId="0" fontId="0" fillId="0" borderId="0" xfId="0" applyFill="1" applyBorder="1"/>
    <xf numFmtId="2" fontId="0" fillId="35" borderId="15" xfId="0" applyNumberFormat="1" applyFill="1" applyBorder="1"/>
    <xf numFmtId="2" fontId="0" fillId="35" borderId="17" xfId="0" applyNumberFormat="1" applyFill="1" applyBorder="1"/>
    <xf numFmtId="2" fontId="0" fillId="35" borderId="16" xfId="0" applyNumberFormat="1" applyFill="1" applyBorder="1"/>
    <xf numFmtId="0" fontId="0" fillId="34" borderId="0" xfId="0" applyFill="1"/>
    <xf numFmtId="2" fontId="0" fillId="35" borderId="0" xfId="0" applyNumberFormat="1" applyFill="1"/>
    <xf numFmtId="2" fontId="0" fillId="36" borderId="13" xfId="0" applyNumberFormat="1" applyFill="1" applyBorder="1"/>
    <xf numFmtId="0" fontId="0" fillId="36" borderId="13" xfId="0" applyFill="1" applyBorder="1"/>
    <xf numFmtId="0" fontId="0" fillId="36" borderId="0" xfId="0" applyFill="1"/>
    <xf numFmtId="0" fontId="0" fillId="33" borderId="0" xfId="0" applyFill="1"/>
    <xf numFmtId="2" fontId="0" fillId="36" borderId="15" xfId="0" applyNumberFormat="1" applyFill="1" applyBorder="1"/>
    <xf numFmtId="0" fontId="0" fillId="36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2116-3B96-4711-B53B-C44F306000A5}">
  <dimension ref="B2:M23"/>
  <sheetViews>
    <sheetView zoomScale="85" zoomScaleNormal="85" workbookViewId="0">
      <selection activeCell="I8" sqref="I8"/>
    </sheetView>
  </sheetViews>
  <sheetFormatPr defaultRowHeight="14.5" x14ac:dyDescent="0.35"/>
  <cols>
    <col min="2" max="2" width="19.7265625" bestFit="1" customWidth="1"/>
    <col min="3" max="3" width="14.453125" bestFit="1" customWidth="1"/>
    <col min="4" max="4" width="15.1796875" bestFit="1" customWidth="1"/>
    <col min="5" max="5" width="17.1796875" bestFit="1" customWidth="1"/>
    <col min="6" max="6" width="16.36328125" bestFit="1" customWidth="1"/>
    <col min="11" max="11" width="9.6328125" bestFit="1" customWidth="1"/>
  </cols>
  <sheetData>
    <row r="2" spans="2:13" ht="15" thickBot="1" x14ac:dyDescent="0.4"/>
    <row r="3" spans="2:13" ht="15" thickBot="1" x14ac:dyDescent="0.4">
      <c r="B3" s="1"/>
      <c r="C3" s="2" t="s">
        <v>18</v>
      </c>
      <c r="D3" s="2" t="s">
        <v>19</v>
      </c>
      <c r="E3" s="2" t="s">
        <v>20</v>
      </c>
      <c r="F3" s="2" t="s">
        <v>21</v>
      </c>
      <c r="K3" s="12" t="s">
        <v>11</v>
      </c>
      <c r="L3" s="12" t="s">
        <v>12</v>
      </c>
      <c r="M3" s="12" t="s">
        <v>13</v>
      </c>
    </row>
    <row r="4" spans="2:13" ht="15" thickBot="1" x14ac:dyDescent="0.4">
      <c r="B4" s="3" t="s">
        <v>22</v>
      </c>
      <c r="C4" s="10">
        <f>AVERAGEIF('Sc6ea0d9 Shipment Tracker'!R2:R227,'Location list'!A6,'Sc6ea0d9 Shipment Tracker'!V2:V227)</f>
        <v>6.000003606457828E-2</v>
      </c>
      <c r="D4" s="11">
        <f>AVERAGEIF('Sc6ea0d9 Shipment Tracker'!J2:J214,'Location list'!A6,'Sc6ea0d9 Shipment Tracker'!N2:N214)</f>
        <v>0.1800000045991158</v>
      </c>
      <c r="E4" s="11">
        <f>AVERAGEIF('Sc6ea0d9 Shipment Tracker'!B2:B222,'Location list'!A6,'Sc6ea0d9 Shipment Tracker'!F2:F222)</f>
        <v>0.16000007733271018</v>
      </c>
      <c r="F4" s="11">
        <f>AVERAGEIF('Sc6ea0d9 Shipment Tracker'!Y2:Y235,'Location list'!A6,'Sc6ea0d9 Shipment Tracker'!AC2:AC235)</f>
        <v>0.11000001201155152</v>
      </c>
      <c r="K4" s="17" t="s">
        <v>14</v>
      </c>
      <c r="L4" s="16">
        <v>125</v>
      </c>
    </row>
    <row r="5" spans="2:13" ht="15" thickBot="1" x14ac:dyDescent="0.4">
      <c r="B5" s="4" t="s">
        <v>23</v>
      </c>
      <c r="C5" s="9">
        <f>AVERAGEIF('Sc6ea0d9 Shipment Tracker'!R2:R227,'Location list'!A7,'Sc6ea0d9 Shipment Tracker'!V2:V227)</f>
        <v>0.14999996541512123</v>
      </c>
      <c r="D5" s="7">
        <f>AVERAGEIF('Sc6ea0d9 Shipment Tracker'!J2:J214,'Location list'!A7,'Sc6ea0d9 Shipment Tracker'!N2:N214)</f>
        <v>0.12000002225752002</v>
      </c>
      <c r="E5" s="7">
        <f>AVERAGEIF('Sc6ea0d9 Shipment Tracker'!B2:B222,'Location list'!A7,'Sc6ea0d9 Shipment Tracker'!F2:F222)</f>
        <v>8.0000024551021162E-2</v>
      </c>
      <c r="F5" s="7">
        <f>AVERAGEIF('Sc6ea0d9 Shipment Tracker'!Y2:Y235,'Location list'!A7,'Sc6ea0d9 Shipment Tracker'!AC2:AC235)</f>
        <v>0.15999997208924091</v>
      </c>
      <c r="K5" s="17" t="s">
        <v>15</v>
      </c>
      <c r="L5" s="16">
        <v>143</v>
      </c>
    </row>
    <row r="6" spans="2:13" ht="15" thickBot="1" x14ac:dyDescent="0.4">
      <c r="B6" s="3" t="s">
        <v>24</v>
      </c>
      <c r="C6" s="9">
        <f>AVERAGEIF('Sc6ea0d9 Shipment Tracker'!R2:R227,'Location list'!A8,'Sc6ea0d9 Shipment Tracker'!V2:V227)</f>
        <v>5.9999991394847817E-2</v>
      </c>
      <c r="D6" s="7">
        <f>AVERAGEIF('Sc6ea0d9 Shipment Tracker'!J2:J214,'Location list'!A8,'Sc6ea0d9 Shipment Tracker'!N2:N214)</f>
        <v>0.17999997141602808</v>
      </c>
      <c r="E6" s="7">
        <f>AVERAGEIF('Sc6ea0d9 Shipment Tracker'!B2:B222,'Location list'!A8,'Sc6ea0d9 Shipment Tracker'!F2:F222)</f>
        <v>5.0000049160085325E-2</v>
      </c>
      <c r="F6" s="7">
        <f>AVERAGEIF('Sc6ea0d9 Shipment Tracker'!Y2:Y235,'Location list'!A8,'Sc6ea0d9 Shipment Tracker'!AC2:AC235)</f>
        <v>0.17000005473189689</v>
      </c>
      <c r="K6" s="17" t="s">
        <v>4</v>
      </c>
      <c r="L6" s="16">
        <v>115</v>
      </c>
    </row>
    <row r="7" spans="2:13" ht="15" thickBot="1" x14ac:dyDescent="0.4">
      <c r="B7" s="3" t="s">
        <v>25</v>
      </c>
      <c r="C7" s="9">
        <f>AVERAGEIF('Sc6ea0d9 Shipment Tracker'!R2:R227,'Location list'!A9,'Sc6ea0d9 Shipment Tracker'!V2:V227)</f>
        <v>6.0000033729140173E-2</v>
      </c>
      <c r="D7" s="7">
        <f>AVERAGEIF('Sc6ea0d9 Shipment Tracker'!J2:J214,'Location list'!A9,'Sc6ea0d9 Shipment Tracker'!N2:N214)</f>
        <v>5.000011726777609E-2</v>
      </c>
      <c r="E7" s="7">
        <f>AVERAGEIF('Sc6ea0d9 Shipment Tracker'!B2:B222,'Location list'!A9,'Sc6ea0d9 Shipment Tracker'!F2:F222)</f>
        <v>6.9999938843940623E-2</v>
      </c>
      <c r="F7" s="7">
        <f>AVERAGEIF('Sc6ea0d9 Shipment Tracker'!Y2:Y235,'Location list'!A9,'Sc6ea0d9 Shipment Tracker'!AC2:AC235)</f>
        <v>0.15999996871694103</v>
      </c>
      <c r="K7" s="17" t="s">
        <v>16</v>
      </c>
      <c r="L7" s="16">
        <v>105</v>
      </c>
    </row>
    <row r="8" spans="2:13" ht="15" thickBot="1" x14ac:dyDescent="0.4">
      <c r="B8" s="3" t="s">
        <v>26</v>
      </c>
      <c r="C8" s="9">
        <f>AVERAGEIF('Sc6ea0d9 Shipment Tracker'!R2:R227,'Location list'!A10,'Sc6ea0d9 Shipment Tracker'!V2:V227)</f>
        <v>4.9999985420004944E-2</v>
      </c>
      <c r="D8" s="7">
        <f>AVERAGEIF('Sc6ea0d9 Shipment Tracker'!J2:J214,'Location list'!A10,'Sc6ea0d9 Shipment Tracker'!N2:N214)</f>
        <v>5.9999904980945734E-2</v>
      </c>
      <c r="E8" s="7">
        <f>AVERAGEIF('Sc6ea0d9 Shipment Tracker'!B2:B222,'Location list'!A10,'Sc6ea0d9 Shipment Tracker'!F2:F222)</f>
        <v>9.9999978706802606E-2</v>
      </c>
      <c r="F8" s="7">
        <f>AVERAGEIF('Sc6ea0d9 Shipment Tracker'!Y2:Y235,'Location list'!A10,'Sc6ea0d9 Shipment Tracker'!AC2:AC235)</f>
        <v>0.18000002752633221</v>
      </c>
      <c r="H8" s="12" t="s">
        <v>33</v>
      </c>
      <c r="I8" s="13">
        <f>SUMPRODUCT(C4:F9,C14:F19)</f>
        <v>56.04001078776075</v>
      </c>
      <c r="K8" s="17" t="s">
        <v>10</v>
      </c>
      <c r="M8" s="16">
        <v>82</v>
      </c>
    </row>
    <row r="9" spans="2:13" ht="15" thickBot="1" x14ac:dyDescent="0.4">
      <c r="B9" s="3" t="s">
        <v>27</v>
      </c>
      <c r="C9" s="9">
        <f>AVERAGEIF('Sc6ea0d9 Shipment Tracker'!R2:R227,'Location list'!A11,'Sc6ea0d9 Shipment Tracker'!V2:V227)</f>
        <v>9.9999994285392274E-2</v>
      </c>
      <c r="D9" s="7">
        <f>AVERAGEIF('Sc6ea0d9 Shipment Tracker'!J2:J214,'Location list'!A11,'Sc6ea0d9 Shipment Tracker'!N2:N214)</f>
        <v>0.15000004939704087</v>
      </c>
      <c r="E9" s="7">
        <f>AVERAGEIF('Sc6ea0d9 Shipment Tracker'!B2:B222,'Location list'!A11,'Sc6ea0d9 Shipment Tracker'!F2:F222)</f>
        <v>6.0000027730050795E-2</v>
      </c>
      <c r="F9" s="7">
        <f>AVERAGEIF('Sc6ea0d9 Shipment Tracker'!Y2:Y235,'Location list'!A11,'Sc6ea0d9 Shipment Tracker'!AC2:AC235)</f>
        <v>7.0000000580169974E-2</v>
      </c>
      <c r="K9" s="17" t="s">
        <v>7</v>
      </c>
      <c r="M9" s="16">
        <v>88</v>
      </c>
    </row>
    <row r="10" spans="2:13" x14ac:dyDescent="0.35">
      <c r="B10" s="8"/>
      <c r="K10" s="17" t="s">
        <v>5</v>
      </c>
      <c r="M10" s="16">
        <v>86</v>
      </c>
    </row>
    <row r="11" spans="2:13" x14ac:dyDescent="0.35">
      <c r="K11" s="17" t="s">
        <v>6</v>
      </c>
      <c r="M11" s="16">
        <v>82</v>
      </c>
    </row>
    <row r="12" spans="2:13" ht="15" thickBot="1" x14ac:dyDescent="0.4">
      <c r="K12" s="17" t="s">
        <v>8</v>
      </c>
      <c r="M12" s="16">
        <v>83</v>
      </c>
    </row>
    <row r="13" spans="2:13" ht="15" thickBot="1" x14ac:dyDescent="0.4">
      <c r="B13" s="1"/>
      <c r="C13" s="2" t="s">
        <v>18</v>
      </c>
      <c r="D13" s="2" t="s">
        <v>19</v>
      </c>
      <c r="E13" s="2" t="s">
        <v>20</v>
      </c>
      <c r="F13" s="2" t="s">
        <v>21</v>
      </c>
      <c r="G13" s="6" t="s">
        <v>30</v>
      </c>
      <c r="H13" s="6" t="s">
        <v>32</v>
      </c>
      <c r="K13" s="17" t="s">
        <v>9</v>
      </c>
      <c r="M13" s="16">
        <v>90</v>
      </c>
    </row>
    <row r="14" spans="2:13" ht="15" thickBot="1" x14ac:dyDescent="0.4">
      <c r="B14" s="3" t="s">
        <v>22</v>
      </c>
      <c r="C14" s="10">
        <v>0</v>
      </c>
      <c r="D14" s="11">
        <v>35</v>
      </c>
      <c r="E14" s="11">
        <v>47</v>
      </c>
      <c r="F14" s="11">
        <v>0</v>
      </c>
      <c r="G14" s="14">
        <f>SUM(C14:F14)</f>
        <v>82</v>
      </c>
      <c r="H14" s="15">
        <v>82</v>
      </c>
    </row>
    <row r="15" spans="2:13" ht="15" thickBot="1" x14ac:dyDescent="0.4">
      <c r="B15" s="3" t="s">
        <v>23</v>
      </c>
      <c r="C15" s="9">
        <v>0</v>
      </c>
      <c r="D15" s="7">
        <v>88</v>
      </c>
      <c r="E15" s="7">
        <v>0</v>
      </c>
      <c r="F15" s="7">
        <v>0</v>
      </c>
      <c r="G15" s="14">
        <f t="shared" ref="G15:G19" si="0">SUM(C15:F15)</f>
        <v>88</v>
      </c>
      <c r="H15" s="15">
        <v>88</v>
      </c>
    </row>
    <row r="16" spans="2:13" ht="15" thickBot="1" x14ac:dyDescent="0.4">
      <c r="B16" s="3" t="s">
        <v>24</v>
      </c>
      <c r="C16" s="9">
        <v>66</v>
      </c>
      <c r="D16" s="7">
        <v>20</v>
      </c>
      <c r="E16" s="7">
        <v>0</v>
      </c>
      <c r="F16" s="7">
        <v>0</v>
      </c>
      <c r="G16" s="14">
        <f t="shared" si="0"/>
        <v>86</v>
      </c>
      <c r="H16" s="15">
        <v>86</v>
      </c>
    </row>
    <row r="17" spans="2:8" ht="15" thickBot="1" x14ac:dyDescent="0.4">
      <c r="B17" s="3" t="s">
        <v>25</v>
      </c>
      <c r="C17" s="9">
        <v>59</v>
      </c>
      <c r="D17" s="7">
        <v>0</v>
      </c>
      <c r="E17" s="7">
        <v>0</v>
      </c>
      <c r="F17" s="7">
        <v>0</v>
      </c>
      <c r="G17" s="14">
        <f t="shared" si="0"/>
        <v>59</v>
      </c>
      <c r="H17" s="15">
        <v>82</v>
      </c>
    </row>
    <row r="18" spans="2:8" ht="15" thickBot="1" x14ac:dyDescent="0.4">
      <c r="B18" s="3" t="s">
        <v>26</v>
      </c>
      <c r="C18" s="9">
        <v>0</v>
      </c>
      <c r="D18" s="7">
        <v>0</v>
      </c>
      <c r="E18" s="7">
        <v>0</v>
      </c>
      <c r="F18" s="7">
        <v>83</v>
      </c>
      <c r="G18" s="14">
        <f t="shared" si="0"/>
        <v>83</v>
      </c>
      <c r="H18" s="15">
        <v>83</v>
      </c>
    </row>
    <row r="19" spans="2:8" ht="15" thickBot="1" x14ac:dyDescent="0.4">
      <c r="B19" s="3" t="s">
        <v>27</v>
      </c>
      <c r="C19" s="9">
        <v>0</v>
      </c>
      <c r="D19" s="7">
        <v>0</v>
      </c>
      <c r="E19" s="7">
        <v>68</v>
      </c>
      <c r="F19" s="7">
        <v>22</v>
      </c>
      <c r="G19" s="14">
        <f t="shared" si="0"/>
        <v>90</v>
      </c>
      <c r="H19" s="15">
        <v>90</v>
      </c>
    </row>
    <row r="20" spans="2:8" ht="15" thickBot="1" x14ac:dyDescent="0.4">
      <c r="B20" s="3" t="s">
        <v>30</v>
      </c>
      <c r="C20" s="18">
        <f>SUM(C14:C19)</f>
        <v>125</v>
      </c>
      <c r="D20" s="14">
        <f t="shared" ref="D20:F20" si="1">SUM(D14:D19)</f>
        <v>143</v>
      </c>
      <c r="E20" s="14">
        <f t="shared" si="1"/>
        <v>115</v>
      </c>
      <c r="F20" s="14">
        <f t="shared" si="1"/>
        <v>105</v>
      </c>
    </row>
    <row r="21" spans="2:8" ht="15" thickBot="1" x14ac:dyDescent="0.4">
      <c r="B21" s="3" t="s">
        <v>31</v>
      </c>
      <c r="C21" s="19">
        <v>125</v>
      </c>
      <c r="D21" s="15">
        <v>143</v>
      </c>
      <c r="E21" s="15">
        <v>115</v>
      </c>
      <c r="F21" s="15">
        <v>105</v>
      </c>
    </row>
    <row r="22" spans="2:8" x14ac:dyDescent="0.35">
      <c r="B22" s="8"/>
    </row>
    <row r="23" spans="2:8" x14ac:dyDescent="0.35">
      <c r="G23">
        <f>SUM(C21:F21)</f>
        <v>488</v>
      </c>
      <c r="H23">
        <f>SUM(H14:H19)</f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B767-9E89-4DAD-A84C-BBEB55CE1323}">
  <dimension ref="A1:C11"/>
  <sheetViews>
    <sheetView workbookViewId="0">
      <selection sqref="A1:C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14</v>
      </c>
      <c r="B2">
        <v>125</v>
      </c>
    </row>
    <row r="3" spans="1:3" x14ac:dyDescent="0.35">
      <c r="A3" t="s">
        <v>15</v>
      </c>
      <c r="B3">
        <v>143</v>
      </c>
    </row>
    <row r="4" spans="1:3" x14ac:dyDescent="0.35">
      <c r="A4" t="s">
        <v>4</v>
      </c>
      <c r="B4">
        <v>115</v>
      </c>
    </row>
    <row r="5" spans="1:3" x14ac:dyDescent="0.35">
      <c r="A5" t="s">
        <v>16</v>
      </c>
      <c r="B5">
        <v>105</v>
      </c>
    </row>
    <row r="6" spans="1:3" x14ac:dyDescent="0.35">
      <c r="A6" t="s">
        <v>10</v>
      </c>
      <c r="C6">
        <v>82</v>
      </c>
    </row>
    <row r="7" spans="1:3" x14ac:dyDescent="0.35">
      <c r="A7" t="s">
        <v>7</v>
      </c>
      <c r="C7">
        <v>88</v>
      </c>
    </row>
    <row r="8" spans="1:3" x14ac:dyDescent="0.35">
      <c r="A8" t="s">
        <v>5</v>
      </c>
      <c r="C8">
        <v>86</v>
      </c>
    </row>
    <row r="9" spans="1:3" x14ac:dyDescent="0.35">
      <c r="A9" t="s">
        <v>6</v>
      </c>
      <c r="C9">
        <v>82</v>
      </c>
    </row>
    <row r="10" spans="1:3" x14ac:dyDescent="0.35">
      <c r="A10" t="s">
        <v>8</v>
      </c>
      <c r="C10">
        <v>83</v>
      </c>
    </row>
    <row r="11" spans="1:3" x14ac:dyDescent="0.35">
      <c r="A11" t="s">
        <v>9</v>
      </c>
      <c r="C11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26F1-5E75-440C-89D3-E1B48BABCD3D}">
  <dimension ref="A1:B11"/>
  <sheetViews>
    <sheetView workbookViewId="0">
      <selection activeCell="A6" sqref="A6"/>
    </sheetView>
  </sheetViews>
  <sheetFormatPr defaultRowHeight="14.5" x14ac:dyDescent="0.35"/>
  <sheetData>
    <row r="1" spans="1:2" x14ac:dyDescent="0.35">
      <c r="A1" t="s">
        <v>11</v>
      </c>
      <c r="B1" t="s">
        <v>17</v>
      </c>
    </row>
    <row r="2" spans="1:2" x14ac:dyDescent="0.35">
      <c r="A2" t="s">
        <v>14</v>
      </c>
      <c r="B2" t="s">
        <v>18</v>
      </c>
    </row>
    <row r="3" spans="1:2" x14ac:dyDescent="0.35">
      <c r="A3" t="s">
        <v>15</v>
      </c>
      <c r="B3" t="s">
        <v>19</v>
      </c>
    </row>
    <row r="4" spans="1:2" x14ac:dyDescent="0.35">
      <c r="A4" t="s">
        <v>4</v>
      </c>
      <c r="B4" t="s">
        <v>20</v>
      </c>
    </row>
    <row r="5" spans="1:2" x14ac:dyDescent="0.35">
      <c r="A5" t="s">
        <v>16</v>
      </c>
      <c r="B5" t="s">
        <v>21</v>
      </c>
    </row>
    <row r="6" spans="1:2" x14ac:dyDescent="0.35">
      <c r="A6" t="s">
        <v>10</v>
      </c>
      <c r="B6" t="s">
        <v>22</v>
      </c>
    </row>
    <row r="7" spans="1:2" x14ac:dyDescent="0.35">
      <c r="A7" t="s">
        <v>7</v>
      </c>
      <c r="B7" t="s">
        <v>23</v>
      </c>
    </row>
    <row r="8" spans="1:2" x14ac:dyDescent="0.35">
      <c r="A8" t="s">
        <v>5</v>
      </c>
      <c r="B8" t="s">
        <v>24</v>
      </c>
    </row>
    <row r="9" spans="1:2" x14ac:dyDescent="0.35">
      <c r="A9" t="s">
        <v>6</v>
      </c>
      <c r="B9" t="s">
        <v>25</v>
      </c>
    </row>
    <row r="10" spans="1:2" x14ac:dyDescent="0.35">
      <c r="A10" t="s">
        <v>8</v>
      </c>
      <c r="B10" t="s">
        <v>26</v>
      </c>
    </row>
    <row r="11" spans="1:2" x14ac:dyDescent="0.35">
      <c r="A11" t="s">
        <v>9</v>
      </c>
      <c r="B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B550-ECFC-44C0-ADE1-15BDEF3CFB65}">
  <dimension ref="A1:AC235"/>
  <sheetViews>
    <sheetView zoomScale="62" workbookViewId="0">
      <selection activeCell="P11" sqref="P11"/>
    </sheetView>
  </sheetViews>
  <sheetFormatPr defaultRowHeight="14.5" x14ac:dyDescent="0.35"/>
  <cols>
    <col min="24" max="24" width="8.906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I1" t="s">
        <v>0</v>
      </c>
      <c r="J1" t="s">
        <v>1</v>
      </c>
      <c r="K1" t="s">
        <v>2</v>
      </c>
      <c r="L1" t="s">
        <v>3</v>
      </c>
      <c r="M1" t="s">
        <v>28</v>
      </c>
      <c r="N1" t="s">
        <v>29</v>
      </c>
      <c r="Q1" t="s">
        <v>0</v>
      </c>
      <c r="R1" t="s">
        <v>1</v>
      </c>
      <c r="S1" t="s">
        <v>2</v>
      </c>
      <c r="T1" t="s">
        <v>3</v>
      </c>
      <c r="U1" t="s">
        <v>28</v>
      </c>
      <c r="V1" t="s">
        <v>29</v>
      </c>
      <c r="X1" t="s">
        <v>0</v>
      </c>
      <c r="Y1" t="s">
        <v>1</v>
      </c>
      <c r="Z1" t="s">
        <v>2</v>
      </c>
      <c r="AA1" t="s">
        <v>3</v>
      </c>
      <c r="AB1" t="s">
        <v>28</v>
      </c>
      <c r="AC1" t="s">
        <v>29</v>
      </c>
    </row>
    <row r="2" spans="1:29" x14ac:dyDescent="0.35">
      <c r="A2" t="s">
        <v>4</v>
      </c>
      <c r="B2" t="s">
        <v>5</v>
      </c>
      <c r="C2">
        <v>19634</v>
      </c>
      <c r="D2">
        <v>1419.69</v>
      </c>
      <c r="E2" t="str">
        <f>_xlfn.XLOOKUP(B2,'Location list'!$A$2:$A$11,'Location list'!$B$2:$B$11)</f>
        <v>Pixie Stix Plateau</v>
      </c>
      <c r="F2">
        <f>D2/C2</f>
        <v>7.2307731486197416E-2</v>
      </c>
      <c r="I2" t="s">
        <v>15</v>
      </c>
      <c r="J2" t="s">
        <v>6</v>
      </c>
      <c r="K2">
        <v>11226</v>
      </c>
      <c r="L2">
        <v>1319.06</v>
      </c>
      <c r="M2" t="str">
        <f>_xlfn.XLOOKUP(J2,'Location list'!$A$2:$A$11,'Location list'!$B$2:$B$11)</f>
        <v>Mallow Melt Mountains</v>
      </c>
      <c r="N2">
        <f>L2/K2</f>
        <v>0.11750044539461962</v>
      </c>
      <c r="Q2" t="s">
        <v>14</v>
      </c>
      <c r="R2" t="s">
        <v>5</v>
      </c>
      <c r="S2">
        <v>17161</v>
      </c>
      <c r="T2">
        <v>3143.58</v>
      </c>
      <c r="U2" t="str">
        <f>_xlfn.XLOOKUP(R2,'Location list'!$A$2:$A$11,'Location list'!$B$2:$B$11)</f>
        <v>Pixie Stix Plateau</v>
      </c>
      <c r="V2">
        <f>T2/S2</f>
        <v>0.18318163277198299</v>
      </c>
      <c r="X2" t="s">
        <v>16</v>
      </c>
      <c r="Y2" t="s">
        <v>5</v>
      </c>
      <c r="Z2">
        <v>16554</v>
      </c>
      <c r="AA2">
        <v>1353.29</v>
      </c>
      <c r="AB2" t="str">
        <f>_xlfn.XLOOKUP(Y2,'Location list'!$A$2:$A$11,'Location list'!$B$2:$B$11)</f>
        <v>Pixie Stix Plateau</v>
      </c>
      <c r="AC2">
        <f>AA2/Z2</f>
        <v>8.1750030204180257E-2</v>
      </c>
    </row>
    <row r="3" spans="1:29" x14ac:dyDescent="0.35">
      <c r="A3" t="s">
        <v>4</v>
      </c>
      <c r="B3" t="s">
        <v>6</v>
      </c>
      <c r="C3">
        <v>14431</v>
      </c>
      <c r="D3">
        <v>706.75</v>
      </c>
      <c r="E3" t="str">
        <f>_xlfn.XLOOKUP(B3,'Location list'!$A$2:$A$11,'Location list'!$B$2:$B$11)</f>
        <v>Mallow Melt Mountains</v>
      </c>
      <c r="F3">
        <f t="shared" ref="F3:F66" si="0">D3/C3</f>
        <v>4.8974430046427826E-2</v>
      </c>
      <c r="I3" t="s">
        <v>15</v>
      </c>
      <c r="J3" t="s">
        <v>6</v>
      </c>
      <c r="K3">
        <v>16794</v>
      </c>
      <c r="L3">
        <v>629.78</v>
      </c>
      <c r="M3" t="str">
        <f>_xlfn.XLOOKUP(J3,'Location list'!$A$2:$A$11,'Location list'!$B$2:$B$11)</f>
        <v>Mallow Melt Mountains</v>
      </c>
      <c r="N3">
        <f t="shared" ref="N3:N66" si="1">L3/K3</f>
        <v>3.7500297725378107E-2</v>
      </c>
      <c r="Q3" t="s">
        <v>14</v>
      </c>
      <c r="R3" t="s">
        <v>7</v>
      </c>
      <c r="S3">
        <v>17483</v>
      </c>
      <c r="T3">
        <v>372.07</v>
      </c>
      <c r="U3" t="str">
        <f>_xlfn.XLOOKUP(R3,'Location list'!$A$2:$A$11,'Location list'!$B$2:$B$11)</f>
        <v>Marshmallow Meadows</v>
      </c>
      <c r="V3">
        <f>T3/S3</f>
        <v>2.1281816621861235E-2</v>
      </c>
      <c r="X3" t="s">
        <v>16</v>
      </c>
      <c r="Y3" t="s">
        <v>5</v>
      </c>
      <c r="Z3">
        <v>17969</v>
      </c>
      <c r="AA3">
        <v>1109.5899999999999</v>
      </c>
      <c r="AB3" t="str">
        <f>_xlfn.XLOOKUP(Y3,'Location list'!$A$2:$A$11,'Location list'!$B$2:$B$11)</f>
        <v>Pixie Stix Plateau</v>
      </c>
      <c r="AC3">
        <f t="shared" ref="AC3:AC66" si="2">AA3/Z3</f>
        <v>6.1750236518448437E-2</v>
      </c>
    </row>
    <row r="4" spans="1:29" x14ac:dyDescent="0.35">
      <c r="A4" t="s">
        <v>4</v>
      </c>
      <c r="B4" t="s">
        <v>7</v>
      </c>
      <c r="C4">
        <v>14098</v>
      </c>
      <c r="D4">
        <v>2050.62</v>
      </c>
      <c r="E4" t="str">
        <f>_xlfn.XLOOKUP(B4,'Location list'!$A$2:$A$11,'Location list'!$B$2:$B$11)</f>
        <v>Marshmallow Meadows</v>
      </c>
      <c r="F4">
        <f t="shared" si="0"/>
        <v>0.1454546744219038</v>
      </c>
      <c r="I4" t="s">
        <v>15</v>
      </c>
      <c r="J4" t="s">
        <v>9</v>
      </c>
      <c r="K4">
        <v>13049</v>
      </c>
      <c r="L4">
        <v>-19.190000000000001</v>
      </c>
      <c r="M4" t="str">
        <f>_xlfn.XLOOKUP(J4,'Location list'!$A$2:$A$11,'Location list'!$B$2:$B$11)</f>
        <v>Lollipop Lagoon</v>
      </c>
      <c r="N4">
        <f t="shared" si="1"/>
        <v>-1.4706107747720133E-3</v>
      </c>
      <c r="Q4" t="s">
        <v>14</v>
      </c>
      <c r="R4" t="s">
        <v>5</v>
      </c>
      <c r="S4">
        <v>11341</v>
      </c>
      <c r="T4">
        <v>262.91000000000003</v>
      </c>
      <c r="U4" t="str">
        <f>_xlfn.XLOOKUP(R4,'Location list'!$A$2:$A$11,'Location list'!$B$2:$B$11)</f>
        <v>Pixie Stix Plateau</v>
      </c>
      <c r="V4">
        <f t="shared" ref="V3:V66" si="3">T4/S4</f>
        <v>2.3182259060047616E-2</v>
      </c>
      <c r="X4" t="s">
        <v>16</v>
      </c>
      <c r="Y4" t="s">
        <v>5</v>
      </c>
      <c r="Z4">
        <v>15638</v>
      </c>
      <c r="AA4">
        <v>3311.35</v>
      </c>
      <c r="AB4" t="str">
        <f>_xlfn.XLOOKUP(Y4,'Location list'!$A$2:$A$11,'Location list'!$B$2:$B$11)</f>
        <v>Pixie Stix Plateau</v>
      </c>
      <c r="AC4">
        <f t="shared" si="2"/>
        <v>0.21175022381378691</v>
      </c>
    </row>
    <row r="5" spans="1:29" x14ac:dyDescent="0.35">
      <c r="A5" t="s">
        <v>4</v>
      </c>
      <c r="B5" t="s">
        <v>8</v>
      </c>
      <c r="C5">
        <v>18444</v>
      </c>
      <c r="D5">
        <v>-53.98</v>
      </c>
      <c r="E5" t="str">
        <f>_xlfn.XLOOKUP(B5,'Location list'!$A$2:$A$11,'Location list'!$B$2:$B$11)</f>
        <v>Macaron Market</v>
      </c>
      <c r="F5">
        <f t="shared" si="0"/>
        <v>-2.9266970288440684E-3</v>
      </c>
      <c r="I5" t="s">
        <v>15</v>
      </c>
      <c r="J5" t="s">
        <v>7</v>
      </c>
      <c r="K5">
        <v>18031</v>
      </c>
      <c r="L5">
        <v>58.34</v>
      </c>
      <c r="M5" t="str">
        <f>_xlfn.XLOOKUP(J5,'Location list'!$A$2:$A$11,'Location list'!$B$2:$B$11)</f>
        <v>Marshmallow Meadows</v>
      </c>
      <c r="N5">
        <f t="shared" si="1"/>
        <v>3.235538794298708E-3</v>
      </c>
      <c r="Q5" t="s">
        <v>14</v>
      </c>
      <c r="R5" t="s">
        <v>8</v>
      </c>
      <c r="S5">
        <v>17874</v>
      </c>
      <c r="T5">
        <v>785.37</v>
      </c>
      <c r="U5" t="str">
        <f>_xlfn.XLOOKUP(R5,'Location list'!$A$2:$A$11,'Location list'!$B$2:$B$11)</f>
        <v>Macaron Market</v>
      </c>
      <c r="V5">
        <f t="shared" si="3"/>
        <v>4.3939241356159786E-2</v>
      </c>
      <c r="X5" t="s">
        <v>16</v>
      </c>
      <c r="Y5" t="s">
        <v>10</v>
      </c>
      <c r="Z5">
        <v>10027</v>
      </c>
      <c r="AA5">
        <v>291.48</v>
      </c>
      <c r="AB5" t="str">
        <f>_xlfn.XLOOKUP(Y5,'Location list'!$A$2:$A$11,'Location list'!$B$2:$B$11)</f>
        <v>Mochi Metropolis</v>
      </c>
      <c r="AC5">
        <f t="shared" si="2"/>
        <v>2.9069512316744792E-2</v>
      </c>
    </row>
    <row r="6" spans="1:29" x14ac:dyDescent="0.35">
      <c r="A6" t="s">
        <v>4</v>
      </c>
      <c r="B6" t="s">
        <v>6</v>
      </c>
      <c r="C6">
        <v>17391</v>
      </c>
      <c r="D6">
        <v>503.89</v>
      </c>
      <c r="E6" t="str">
        <f>_xlfn.XLOOKUP(B6,'Location list'!$A$2:$A$11,'Location list'!$B$2:$B$11)</f>
        <v>Mallow Melt Mountains</v>
      </c>
      <c r="F6">
        <f t="shared" si="0"/>
        <v>2.8974182048185842E-2</v>
      </c>
      <c r="I6" t="s">
        <v>15</v>
      </c>
      <c r="J6" t="s">
        <v>8</v>
      </c>
      <c r="K6">
        <v>12097</v>
      </c>
      <c r="L6">
        <v>1068.57</v>
      </c>
      <c r="M6" t="str">
        <f>_xlfn.XLOOKUP(J6,'Location list'!$A$2:$A$11,'Location list'!$B$2:$B$11)</f>
        <v>Macaron Market</v>
      </c>
      <c r="N6">
        <f t="shared" si="1"/>
        <v>8.8333471108539299E-2</v>
      </c>
      <c r="Q6" t="s">
        <v>14</v>
      </c>
      <c r="R6" t="s">
        <v>8</v>
      </c>
      <c r="S6">
        <v>11502</v>
      </c>
      <c r="T6">
        <v>275.35000000000002</v>
      </c>
      <c r="U6" t="str">
        <f>_xlfn.XLOOKUP(R6,'Location list'!$A$2:$A$11,'Location list'!$B$2:$B$11)</f>
        <v>Macaron Market</v>
      </c>
      <c r="V6">
        <f t="shared" si="3"/>
        <v>2.3939314901756218E-2</v>
      </c>
      <c r="X6" t="s">
        <v>16</v>
      </c>
      <c r="Y6" t="s">
        <v>8</v>
      </c>
      <c r="Z6">
        <v>13514</v>
      </c>
      <c r="AA6">
        <v>1669.16</v>
      </c>
      <c r="AB6" t="str">
        <f>_xlfn.XLOOKUP(Y6,'Location list'!$A$2:$A$11,'Location list'!$B$2:$B$11)</f>
        <v>Macaron Market</v>
      </c>
      <c r="AC6">
        <f t="shared" si="2"/>
        <v>0.12351339351783336</v>
      </c>
    </row>
    <row r="7" spans="1:29" x14ac:dyDescent="0.35">
      <c r="A7" t="s">
        <v>4</v>
      </c>
      <c r="B7" t="s">
        <v>9</v>
      </c>
      <c r="C7">
        <v>13757</v>
      </c>
      <c r="D7">
        <v>214.45</v>
      </c>
      <c r="E7" t="str">
        <f>_xlfn.XLOOKUP(B7,'Location list'!$A$2:$A$11,'Location list'!$B$2:$B$11)</f>
        <v>Lollipop Lagoon</v>
      </c>
      <c r="F7">
        <f t="shared" si="0"/>
        <v>1.5588427709529694E-2</v>
      </c>
      <c r="I7" t="s">
        <v>15</v>
      </c>
      <c r="J7" t="s">
        <v>9</v>
      </c>
      <c r="K7">
        <v>19652</v>
      </c>
      <c r="L7">
        <v>1543.26</v>
      </c>
      <c r="M7" t="str">
        <f>_xlfn.XLOOKUP(J7,'Location list'!$A$2:$A$11,'Location list'!$B$2:$B$11)</f>
        <v>Lollipop Lagoon</v>
      </c>
      <c r="N7">
        <f t="shared" si="1"/>
        <v>7.8529411764705875E-2</v>
      </c>
      <c r="Q7" t="s">
        <v>14</v>
      </c>
      <c r="R7" t="s">
        <v>5</v>
      </c>
      <c r="S7">
        <v>10678</v>
      </c>
      <c r="T7">
        <v>247.54</v>
      </c>
      <c r="U7" t="str">
        <f>_xlfn.XLOOKUP(R7,'Location list'!$A$2:$A$11,'Location list'!$B$2:$B$11)</f>
        <v>Pixie Stix Plateau</v>
      </c>
      <c r="V7">
        <f t="shared" si="3"/>
        <v>2.3182243865892488E-2</v>
      </c>
      <c r="X7" t="s">
        <v>16</v>
      </c>
      <c r="Y7" t="s">
        <v>5</v>
      </c>
      <c r="Z7">
        <v>18976</v>
      </c>
      <c r="AA7">
        <v>1741.05</v>
      </c>
      <c r="AB7" t="str">
        <f>_xlfn.XLOOKUP(Y7,'Location list'!$A$2:$A$11,'Location list'!$B$2:$B$11)</f>
        <v>Pixie Stix Plateau</v>
      </c>
      <c r="AC7">
        <f t="shared" si="2"/>
        <v>9.1750105396290055E-2</v>
      </c>
    </row>
    <row r="8" spans="1:29" x14ac:dyDescent="0.35">
      <c r="A8" t="s">
        <v>4</v>
      </c>
      <c r="B8" t="s">
        <v>6</v>
      </c>
      <c r="C8">
        <v>11053</v>
      </c>
      <c r="D8">
        <v>541.30999999999995</v>
      </c>
      <c r="E8" t="str">
        <f>_xlfn.XLOOKUP(B8,'Location list'!$A$2:$A$11,'Location list'!$B$2:$B$11)</f>
        <v>Mallow Melt Mountains</v>
      </c>
      <c r="F8">
        <f t="shared" si="0"/>
        <v>4.8974034198860032E-2</v>
      </c>
      <c r="I8" t="s">
        <v>15</v>
      </c>
      <c r="J8" t="s">
        <v>9</v>
      </c>
      <c r="K8">
        <v>13916</v>
      </c>
      <c r="L8">
        <v>1371.14</v>
      </c>
      <c r="M8" t="str">
        <f>_xlfn.XLOOKUP(J8,'Location list'!$A$2:$A$11,'Location list'!$B$2:$B$11)</f>
        <v>Lollipop Lagoon</v>
      </c>
      <c r="N8">
        <f t="shared" si="1"/>
        <v>9.8529749928140273E-2</v>
      </c>
      <c r="Q8" t="s">
        <v>14</v>
      </c>
      <c r="R8" t="s">
        <v>5</v>
      </c>
      <c r="S8">
        <v>16878</v>
      </c>
      <c r="T8">
        <v>53.7</v>
      </c>
      <c r="U8" t="str">
        <f>_xlfn.XLOOKUP(R8,'Location list'!$A$2:$A$11,'Location list'!$B$2:$B$11)</f>
        <v>Pixie Stix Plateau</v>
      </c>
      <c r="V8">
        <f t="shared" si="3"/>
        <v>3.1816565943832207E-3</v>
      </c>
      <c r="X8" t="s">
        <v>16</v>
      </c>
      <c r="Y8" t="s">
        <v>5</v>
      </c>
      <c r="Z8">
        <v>11911</v>
      </c>
      <c r="AA8">
        <v>1807.49</v>
      </c>
      <c r="AB8" t="str">
        <f>_xlfn.XLOOKUP(Y8,'Location list'!$A$2:$A$11,'Location list'!$B$2:$B$11)</f>
        <v>Pixie Stix Plateau</v>
      </c>
      <c r="AC8">
        <f t="shared" si="2"/>
        <v>0.15174964318697004</v>
      </c>
    </row>
    <row r="9" spans="1:29" x14ac:dyDescent="0.35">
      <c r="A9" t="s">
        <v>4</v>
      </c>
      <c r="B9" t="s">
        <v>9</v>
      </c>
      <c r="C9">
        <v>10032</v>
      </c>
      <c r="D9">
        <v>-244.9</v>
      </c>
      <c r="E9" t="str">
        <f>_xlfn.XLOOKUP(B9,'Location list'!$A$2:$A$11,'Location list'!$B$2:$B$11)</f>
        <v>Lollipop Lagoon</v>
      </c>
      <c r="F9">
        <f t="shared" si="0"/>
        <v>-2.4411881977671451E-2</v>
      </c>
      <c r="I9" t="s">
        <v>15</v>
      </c>
      <c r="J9" t="s">
        <v>7</v>
      </c>
      <c r="K9">
        <v>11713</v>
      </c>
      <c r="L9">
        <v>857.8</v>
      </c>
      <c r="M9" t="str">
        <f>_xlfn.XLOOKUP(J9,'Location list'!$A$2:$A$11,'Location list'!$B$2:$B$11)</f>
        <v>Marshmallow Meadows</v>
      </c>
      <c r="N9">
        <f t="shared" si="1"/>
        <v>7.3234867241526502E-2</v>
      </c>
      <c r="Q9" t="s">
        <v>14</v>
      </c>
      <c r="R9" t="s">
        <v>10</v>
      </c>
      <c r="S9">
        <v>17574</v>
      </c>
      <c r="T9">
        <v>1044.68</v>
      </c>
      <c r="U9" t="str">
        <f>_xlfn.XLOOKUP(R9,'Location list'!$A$2:$A$11,'Location list'!$B$2:$B$11)</f>
        <v>Mochi Metropolis</v>
      </c>
      <c r="V9">
        <f t="shared" si="3"/>
        <v>5.9444634118584277E-2</v>
      </c>
      <c r="X9" t="s">
        <v>16</v>
      </c>
      <c r="Y9" t="s">
        <v>9</v>
      </c>
      <c r="Z9">
        <v>12353</v>
      </c>
      <c r="AA9">
        <v>816.5</v>
      </c>
      <c r="AB9" t="str">
        <f>_xlfn.XLOOKUP(Y9,'Location list'!$A$2:$A$11,'Location list'!$B$2:$B$11)</f>
        <v>Lollipop Lagoon</v>
      </c>
      <c r="AC9">
        <f t="shared" si="2"/>
        <v>6.6097304298550957E-2</v>
      </c>
    </row>
    <row r="10" spans="1:29" x14ac:dyDescent="0.35">
      <c r="A10" t="s">
        <v>4</v>
      </c>
      <c r="B10" t="s">
        <v>8</v>
      </c>
      <c r="C10">
        <v>10129</v>
      </c>
      <c r="D10">
        <v>1185.83</v>
      </c>
      <c r="E10" t="str">
        <f>_xlfn.XLOOKUP(B10,'Location list'!$A$2:$A$11,'Location list'!$B$2:$B$11)</f>
        <v>Macaron Market</v>
      </c>
      <c r="F10">
        <f t="shared" si="0"/>
        <v>0.11707276137822094</v>
      </c>
      <c r="I10" t="s">
        <v>15</v>
      </c>
      <c r="J10" t="s">
        <v>7</v>
      </c>
      <c r="K10">
        <v>13058</v>
      </c>
      <c r="L10">
        <v>9444.01</v>
      </c>
      <c r="M10" t="str">
        <f>_xlfn.XLOOKUP(J10,'Location list'!$A$2:$A$11,'Location list'!$B$2:$B$11)</f>
        <v>Marshmallow Meadows</v>
      </c>
      <c r="N10">
        <f t="shared" si="1"/>
        <v>0.72323556440496251</v>
      </c>
      <c r="Q10" t="s">
        <v>14</v>
      </c>
      <c r="R10" t="s">
        <v>8</v>
      </c>
      <c r="S10">
        <v>14747</v>
      </c>
      <c r="T10">
        <v>205.56</v>
      </c>
      <c r="U10" t="str">
        <f>_xlfn.XLOOKUP(R10,'Location list'!$A$2:$A$11,'Location list'!$B$2:$B$11)</f>
        <v>Macaron Market</v>
      </c>
      <c r="V10">
        <f t="shared" si="3"/>
        <v>1.3939106258900115E-2</v>
      </c>
      <c r="X10" t="s">
        <v>16</v>
      </c>
      <c r="Y10" t="s">
        <v>10</v>
      </c>
      <c r="Z10">
        <v>16635</v>
      </c>
      <c r="AA10">
        <v>4475.9799999999996</v>
      </c>
      <c r="AB10" t="str">
        <f>_xlfn.XLOOKUP(Y10,'Location list'!$A$2:$A$11,'Location list'!$B$2:$B$11)</f>
        <v>Mochi Metropolis</v>
      </c>
      <c r="AC10">
        <f t="shared" si="2"/>
        <v>0.26907003306281935</v>
      </c>
    </row>
    <row r="11" spans="1:29" x14ac:dyDescent="0.35">
      <c r="A11" t="s">
        <v>4</v>
      </c>
      <c r="B11" t="s">
        <v>6</v>
      </c>
      <c r="C11">
        <v>15106</v>
      </c>
      <c r="D11">
        <v>286.63</v>
      </c>
      <c r="E11" t="str">
        <f>_xlfn.XLOOKUP(B11,'Location list'!$A$2:$A$11,'Location list'!$B$2:$B$11)</f>
        <v>Mallow Melt Mountains</v>
      </c>
      <c r="F11">
        <f t="shared" si="0"/>
        <v>1.8974579637230239E-2</v>
      </c>
      <c r="I11" t="s">
        <v>15</v>
      </c>
      <c r="J11" t="s">
        <v>9</v>
      </c>
      <c r="K11">
        <v>19023</v>
      </c>
      <c r="L11">
        <v>162.25</v>
      </c>
      <c r="M11" t="str">
        <f>_xlfn.XLOOKUP(J11,'Location list'!$A$2:$A$11,'Location list'!$B$2:$B$11)</f>
        <v>Lollipop Lagoon</v>
      </c>
      <c r="N11">
        <f t="shared" si="1"/>
        <v>8.5291489249855433E-3</v>
      </c>
      <c r="Q11" t="s">
        <v>14</v>
      </c>
      <c r="R11" t="s">
        <v>6</v>
      </c>
      <c r="S11">
        <v>15517</v>
      </c>
      <c r="T11">
        <v>779.46</v>
      </c>
      <c r="U11" t="str">
        <f>_xlfn.XLOOKUP(R11,'Location list'!$A$2:$A$11,'Location list'!$B$2:$B$11)</f>
        <v>Mallow Melt Mountains</v>
      </c>
      <c r="V11">
        <f t="shared" si="3"/>
        <v>5.023264806341432E-2</v>
      </c>
      <c r="X11" t="s">
        <v>16</v>
      </c>
      <c r="Y11" t="s">
        <v>6</v>
      </c>
      <c r="Z11">
        <v>12641</v>
      </c>
      <c r="AA11">
        <v>391.87</v>
      </c>
      <c r="AB11" t="str">
        <f>_xlfn.XLOOKUP(Y11,'Location list'!$A$2:$A$11,'Location list'!$B$2:$B$11)</f>
        <v>Mallow Melt Mountains</v>
      </c>
      <c r="AC11">
        <f t="shared" si="2"/>
        <v>3.0999920892334467E-2</v>
      </c>
    </row>
    <row r="12" spans="1:29" x14ac:dyDescent="0.35">
      <c r="A12" t="s">
        <v>4</v>
      </c>
      <c r="B12" t="s">
        <v>5</v>
      </c>
      <c r="C12">
        <v>12327</v>
      </c>
      <c r="D12">
        <v>151.72</v>
      </c>
      <c r="E12" t="str">
        <f>_xlfn.XLOOKUP(B12,'Location list'!$A$2:$A$11,'Location list'!$B$2:$B$11)</f>
        <v>Pixie Stix Plateau</v>
      </c>
      <c r="F12">
        <f t="shared" si="0"/>
        <v>1.2307941916119088E-2</v>
      </c>
      <c r="I12" t="s">
        <v>15</v>
      </c>
      <c r="J12" t="s">
        <v>8</v>
      </c>
      <c r="K12">
        <v>13679</v>
      </c>
      <c r="L12">
        <v>661.15</v>
      </c>
      <c r="M12" t="str">
        <f>_xlfn.XLOOKUP(J12,'Location list'!$A$2:$A$11,'Location list'!$B$2:$B$11)</f>
        <v>Macaron Market</v>
      </c>
      <c r="N12">
        <f t="shared" si="1"/>
        <v>4.833321149206813E-2</v>
      </c>
      <c r="Q12" t="s">
        <v>14</v>
      </c>
      <c r="R12" t="s">
        <v>9</v>
      </c>
      <c r="S12">
        <v>16558</v>
      </c>
      <c r="T12">
        <v>2264.71</v>
      </c>
      <c r="U12" t="str">
        <f>_xlfn.XLOOKUP(R12,'Location list'!$A$2:$A$11,'Location list'!$B$2:$B$11)</f>
        <v>Lollipop Lagoon</v>
      </c>
      <c r="V12">
        <f t="shared" si="3"/>
        <v>0.13677436888513106</v>
      </c>
      <c r="X12" t="s">
        <v>16</v>
      </c>
      <c r="Y12" t="s">
        <v>9</v>
      </c>
      <c r="Z12">
        <v>17649</v>
      </c>
      <c r="AA12">
        <v>1519.54</v>
      </c>
      <c r="AB12" t="str">
        <f>_xlfn.XLOOKUP(Y12,'Location list'!$A$2:$A$11,'Location list'!$B$2:$B$11)</f>
        <v>Lollipop Lagoon</v>
      </c>
      <c r="AC12">
        <f t="shared" si="2"/>
        <v>8.6097795909116662E-2</v>
      </c>
    </row>
    <row r="13" spans="1:29" x14ac:dyDescent="0.35">
      <c r="A13" t="s">
        <v>4</v>
      </c>
      <c r="B13" t="s">
        <v>7</v>
      </c>
      <c r="C13">
        <v>17071</v>
      </c>
      <c r="D13">
        <v>93.11</v>
      </c>
      <c r="E13" t="str">
        <f>_xlfn.XLOOKUP(B13,'Location list'!$A$2:$A$11,'Location list'!$B$2:$B$11)</f>
        <v>Marshmallow Meadows</v>
      </c>
      <c r="F13">
        <f t="shared" si="0"/>
        <v>5.4542791869251943E-3</v>
      </c>
      <c r="I13" t="s">
        <v>15</v>
      </c>
      <c r="J13" t="s">
        <v>10</v>
      </c>
      <c r="K13">
        <v>14547</v>
      </c>
      <c r="L13">
        <v>1880.2</v>
      </c>
      <c r="M13" t="str">
        <f>_xlfn.XLOOKUP(J13,'Location list'!$A$2:$A$11,'Location list'!$B$2:$B$11)</f>
        <v>Mochi Metropolis</v>
      </c>
      <c r="N13">
        <f t="shared" si="1"/>
        <v>0.12925001718567403</v>
      </c>
      <c r="Q13" t="s">
        <v>14</v>
      </c>
      <c r="R13" t="s">
        <v>8</v>
      </c>
      <c r="S13">
        <v>11726</v>
      </c>
      <c r="T13">
        <v>1453.31</v>
      </c>
      <c r="U13" t="str">
        <f>_xlfn.XLOOKUP(R13,'Location list'!$A$2:$A$11,'Location list'!$B$2:$B$11)</f>
        <v>Macaron Market</v>
      </c>
      <c r="V13">
        <f t="shared" si="3"/>
        <v>0.12393910967081698</v>
      </c>
      <c r="X13" t="s">
        <v>16</v>
      </c>
      <c r="Y13" t="s">
        <v>8</v>
      </c>
      <c r="Z13">
        <v>12954</v>
      </c>
      <c r="AA13">
        <v>434.13</v>
      </c>
      <c r="AB13" t="str">
        <f>_xlfn.XLOOKUP(Y13,'Location list'!$A$2:$A$11,'Location list'!$B$2:$B$11)</f>
        <v>Macaron Market</v>
      </c>
      <c r="AC13">
        <f t="shared" si="2"/>
        <v>3.3513200555812875E-2</v>
      </c>
    </row>
    <row r="14" spans="1:29" x14ac:dyDescent="0.35">
      <c r="A14" t="s">
        <v>4</v>
      </c>
      <c r="B14" t="s">
        <v>10</v>
      </c>
      <c r="C14">
        <v>15297</v>
      </c>
      <c r="D14">
        <v>690.55</v>
      </c>
      <c r="E14" t="str">
        <f>_xlfn.XLOOKUP(B14,'Location list'!$A$2:$A$11,'Location list'!$B$2:$B$11)</f>
        <v>Mochi Metropolis</v>
      </c>
      <c r="F14">
        <f t="shared" si="0"/>
        <v>4.5142838465058503E-2</v>
      </c>
      <c r="I14" t="s">
        <v>15</v>
      </c>
      <c r="J14" t="s">
        <v>6</v>
      </c>
      <c r="K14">
        <v>17209</v>
      </c>
      <c r="L14">
        <v>989.52</v>
      </c>
      <c r="M14" t="str">
        <f>_xlfn.XLOOKUP(J14,'Location list'!$A$2:$A$11,'Location list'!$B$2:$B$11)</f>
        <v>Mallow Melt Mountains</v>
      </c>
      <c r="N14">
        <f t="shared" si="1"/>
        <v>5.7500145272822357E-2</v>
      </c>
      <c r="Q14" t="s">
        <v>14</v>
      </c>
      <c r="R14" t="s">
        <v>6</v>
      </c>
      <c r="S14">
        <v>12323</v>
      </c>
      <c r="T14">
        <v>-120.36</v>
      </c>
      <c r="U14" t="str">
        <f>_xlfn.XLOOKUP(R14,'Location list'!$A$2:$A$11,'Location list'!$B$2:$B$11)</f>
        <v>Mallow Melt Mountains</v>
      </c>
      <c r="V14">
        <f t="shared" si="3"/>
        <v>-9.7671021666801919E-3</v>
      </c>
      <c r="X14" t="s">
        <v>16</v>
      </c>
      <c r="Y14" t="s">
        <v>8</v>
      </c>
      <c r="Z14">
        <v>18903</v>
      </c>
      <c r="AA14">
        <v>6493.44</v>
      </c>
      <c r="AB14" t="str">
        <f>_xlfn.XLOOKUP(Y14,'Location list'!$A$2:$A$11,'Location list'!$B$2:$B$11)</f>
        <v>Macaron Market</v>
      </c>
      <c r="AC14">
        <f t="shared" si="2"/>
        <v>0.34351372797968577</v>
      </c>
    </row>
    <row r="15" spans="1:29" x14ac:dyDescent="0.35">
      <c r="A15" t="s">
        <v>4</v>
      </c>
      <c r="B15" t="s">
        <v>5</v>
      </c>
      <c r="C15">
        <v>10622</v>
      </c>
      <c r="D15">
        <v>343.17</v>
      </c>
      <c r="E15" t="str">
        <f>_xlfn.XLOOKUP(B15,'Location list'!$A$2:$A$11,'Location list'!$B$2:$B$11)</f>
        <v>Pixie Stix Plateau</v>
      </c>
      <c r="F15">
        <f t="shared" si="0"/>
        <v>3.2307475051779326E-2</v>
      </c>
      <c r="I15" t="s">
        <v>15</v>
      </c>
      <c r="J15" t="s">
        <v>6</v>
      </c>
      <c r="K15">
        <v>11492</v>
      </c>
      <c r="L15">
        <v>201.11</v>
      </c>
      <c r="M15" t="str">
        <f>_xlfn.XLOOKUP(J15,'Location list'!$A$2:$A$11,'Location list'!$B$2:$B$11)</f>
        <v>Mallow Melt Mountains</v>
      </c>
      <c r="N15">
        <f t="shared" si="1"/>
        <v>1.7500000000000002E-2</v>
      </c>
      <c r="Q15" t="s">
        <v>14</v>
      </c>
      <c r="R15" t="s">
        <v>5</v>
      </c>
      <c r="S15">
        <v>14763</v>
      </c>
      <c r="T15">
        <v>785.12</v>
      </c>
      <c r="U15" t="str">
        <f>_xlfn.XLOOKUP(R15,'Location list'!$A$2:$A$11,'Location list'!$B$2:$B$11)</f>
        <v>Pixie Stix Plateau</v>
      </c>
      <c r="V15">
        <f t="shared" si="3"/>
        <v>5.3181602655286868E-2</v>
      </c>
      <c r="X15" t="s">
        <v>16</v>
      </c>
      <c r="Y15" t="s">
        <v>9</v>
      </c>
      <c r="Z15">
        <v>13106</v>
      </c>
      <c r="AA15">
        <v>210.97</v>
      </c>
      <c r="AB15" t="str">
        <f>_xlfn.XLOOKUP(Y15,'Location list'!$A$2:$A$11,'Location list'!$B$2:$B$11)</f>
        <v>Lollipop Lagoon</v>
      </c>
      <c r="AC15">
        <f t="shared" si="2"/>
        <v>1.609720738593011E-2</v>
      </c>
    </row>
    <row r="16" spans="1:29" x14ac:dyDescent="0.35">
      <c r="A16" t="s">
        <v>4</v>
      </c>
      <c r="B16" t="s">
        <v>8</v>
      </c>
      <c r="C16">
        <v>11427</v>
      </c>
      <c r="D16">
        <v>1680.61</v>
      </c>
      <c r="E16" t="str">
        <f>_xlfn.XLOOKUP(B16,'Location list'!$A$2:$A$11,'Location list'!$B$2:$B$11)</f>
        <v>Macaron Market</v>
      </c>
      <c r="F16">
        <f t="shared" si="0"/>
        <v>0.1470735976196727</v>
      </c>
      <c r="I16" t="s">
        <v>15</v>
      </c>
      <c r="J16" t="s">
        <v>6</v>
      </c>
      <c r="K16">
        <v>18414</v>
      </c>
      <c r="L16">
        <v>1242.95</v>
      </c>
      <c r="M16" t="str">
        <f>_xlfn.XLOOKUP(J16,'Location list'!$A$2:$A$11,'Location list'!$B$2:$B$11)</f>
        <v>Mallow Melt Mountains</v>
      </c>
      <c r="N16">
        <f t="shared" si="1"/>
        <v>6.7500271532529604E-2</v>
      </c>
      <c r="Q16" t="s">
        <v>14</v>
      </c>
      <c r="R16" t="s">
        <v>6</v>
      </c>
      <c r="S16">
        <v>17252</v>
      </c>
      <c r="T16">
        <v>4.01</v>
      </c>
      <c r="U16" t="str">
        <f>_xlfn.XLOOKUP(R16,'Location list'!$A$2:$A$11,'Location list'!$B$2:$B$11)</f>
        <v>Mallow Melt Mountains</v>
      </c>
      <c r="V16">
        <f t="shared" si="3"/>
        <v>2.3243681891954555E-4</v>
      </c>
      <c r="X16" t="s">
        <v>16</v>
      </c>
      <c r="Y16" t="s">
        <v>5</v>
      </c>
      <c r="Z16">
        <v>11444</v>
      </c>
      <c r="AA16">
        <v>1965.51</v>
      </c>
      <c r="AB16" t="str">
        <f>_xlfn.XLOOKUP(Y16,'Location list'!$A$2:$A$11,'Location list'!$B$2:$B$11)</f>
        <v>Pixie Stix Plateau</v>
      </c>
      <c r="AC16">
        <f t="shared" si="2"/>
        <v>0.17175026214610276</v>
      </c>
    </row>
    <row r="17" spans="1:29" x14ac:dyDescent="0.35">
      <c r="A17" t="s">
        <v>4</v>
      </c>
      <c r="B17" t="s">
        <v>5</v>
      </c>
      <c r="C17">
        <v>12072</v>
      </c>
      <c r="D17">
        <v>1235.06</v>
      </c>
      <c r="E17" t="str">
        <f>_xlfn.XLOOKUP(B17,'Location list'!$A$2:$A$11,'Location list'!$B$2:$B$11)</f>
        <v>Pixie Stix Plateau</v>
      </c>
      <c r="F17">
        <f t="shared" si="0"/>
        <v>0.1023078197481776</v>
      </c>
      <c r="I17" t="s">
        <v>15</v>
      </c>
      <c r="J17" t="s">
        <v>10</v>
      </c>
      <c r="K17">
        <v>10157</v>
      </c>
      <c r="L17">
        <v>93.95</v>
      </c>
      <c r="M17" t="str">
        <f>_xlfn.XLOOKUP(J17,'Location list'!$A$2:$A$11,'Location list'!$B$2:$B$11)</f>
        <v>Mochi Metropolis</v>
      </c>
      <c r="N17">
        <f t="shared" si="1"/>
        <v>9.2497784778970173E-3</v>
      </c>
      <c r="Q17" t="s">
        <v>14</v>
      </c>
      <c r="R17" t="s">
        <v>5</v>
      </c>
      <c r="S17">
        <v>18999</v>
      </c>
      <c r="T17">
        <v>3100.29</v>
      </c>
      <c r="U17" t="str">
        <f>_xlfn.XLOOKUP(R17,'Location list'!$A$2:$A$11,'Location list'!$B$2:$B$11)</f>
        <v>Pixie Stix Plateau</v>
      </c>
      <c r="V17">
        <f t="shared" si="3"/>
        <v>0.16318174640770566</v>
      </c>
      <c r="X17" t="s">
        <v>16</v>
      </c>
      <c r="Y17" t="s">
        <v>7</v>
      </c>
      <c r="Z17">
        <v>11758</v>
      </c>
      <c r="AA17">
        <v>-101.17</v>
      </c>
      <c r="AB17" t="str">
        <f>_xlfn.XLOOKUP(Y17,'Location list'!$A$2:$A$11,'Location list'!$B$2:$B$11)</f>
        <v>Marshmallow Meadows</v>
      </c>
      <c r="AC17">
        <f t="shared" si="2"/>
        <v>-8.6043544820547709E-3</v>
      </c>
    </row>
    <row r="18" spans="1:29" x14ac:dyDescent="0.35">
      <c r="A18" t="s">
        <v>4</v>
      </c>
      <c r="B18" t="s">
        <v>8</v>
      </c>
      <c r="C18">
        <v>13484</v>
      </c>
      <c r="D18">
        <v>2252.81</v>
      </c>
      <c r="E18" t="str">
        <f>_xlfn.XLOOKUP(B18,'Location list'!$A$2:$A$11,'Location list'!$B$2:$B$11)</f>
        <v>Macaron Market</v>
      </c>
      <c r="F18">
        <f t="shared" si="0"/>
        <v>0.16707282705428655</v>
      </c>
      <c r="I18" t="s">
        <v>15</v>
      </c>
      <c r="J18" t="s">
        <v>5</v>
      </c>
      <c r="K18">
        <v>14676</v>
      </c>
      <c r="L18">
        <v>885.29</v>
      </c>
      <c r="M18" t="str">
        <f>_xlfn.XLOOKUP(J18,'Location list'!$A$2:$A$11,'Location list'!$B$2:$B$11)</f>
        <v>Pixie Stix Plateau</v>
      </c>
      <c r="N18">
        <f t="shared" si="1"/>
        <v>6.0322294903243388E-2</v>
      </c>
      <c r="Q18" t="s">
        <v>14</v>
      </c>
      <c r="R18" t="s">
        <v>7</v>
      </c>
      <c r="S18">
        <v>15339</v>
      </c>
      <c r="T18">
        <v>6155.27</v>
      </c>
      <c r="U18" t="str">
        <f>_xlfn.XLOOKUP(R18,'Location list'!$A$2:$A$11,'Location list'!$B$2:$B$11)</f>
        <v>Marshmallow Meadows</v>
      </c>
      <c r="V18">
        <f t="shared" si="3"/>
        <v>0.4012823521741965</v>
      </c>
      <c r="X18" t="s">
        <v>16</v>
      </c>
      <c r="Y18" t="s">
        <v>5</v>
      </c>
      <c r="Z18">
        <v>19806</v>
      </c>
      <c r="AA18">
        <v>430.78</v>
      </c>
      <c r="AB18" t="str">
        <f>_xlfn.XLOOKUP(Y18,'Location list'!$A$2:$A$11,'Location list'!$B$2:$B$11)</f>
        <v>Pixie Stix Plateau</v>
      </c>
      <c r="AC18">
        <f t="shared" si="2"/>
        <v>2.1749974755124708E-2</v>
      </c>
    </row>
    <row r="19" spans="1:29" x14ac:dyDescent="0.35">
      <c r="A19" t="s">
        <v>4</v>
      </c>
      <c r="B19" t="s">
        <v>8</v>
      </c>
      <c r="C19">
        <v>16207</v>
      </c>
      <c r="D19">
        <v>3031.89</v>
      </c>
      <c r="E19" t="str">
        <f>_xlfn.XLOOKUP(B19,'Location list'!$A$2:$A$11,'Location list'!$B$2:$B$11)</f>
        <v>Macaron Market</v>
      </c>
      <c r="F19">
        <f t="shared" si="0"/>
        <v>0.1870728697476399</v>
      </c>
      <c r="I19" t="s">
        <v>15</v>
      </c>
      <c r="J19" t="s">
        <v>8</v>
      </c>
      <c r="K19">
        <v>16011</v>
      </c>
      <c r="L19">
        <v>133.41999999999999</v>
      </c>
      <c r="M19" t="str">
        <f>_xlfn.XLOOKUP(J19,'Location list'!$A$2:$A$11,'Location list'!$B$2:$B$11)</f>
        <v>Macaron Market</v>
      </c>
      <c r="N19">
        <f t="shared" si="1"/>
        <v>8.3330210480294792E-3</v>
      </c>
      <c r="Q19" t="s">
        <v>14</v>
      </c>
      <c r="R19" t="s">
        <v>7</v>
      </c>
      <c r="S19">
        <v>13145</v>
      </c>
      <c r="T19">
        <v>674.1</v>
      </c>
      <c r="U19" t="str">
        <f>_xlfn.XLOOKUP(R19,'Location list'!$A$2:$A$11,'Location list'!$B$2:$B$11)</f>
        <v>Marshmallow Meadows</v>
      </c>
      <c r="V19">
        <f t="shared" si="3"/>
        <v>5.1281856219094715E-2</v>
      </c>
      <c r="X19" t="s">
        <v>16</v>
      </c>
      <c r="Y19" t="s">
        <v>8</v>
      </c>
      <c r="Z19">
        <v>18544</v>
      </c>
      <c r="AA19">
        <v>1919.55</v>
      </c>
      <c r="AB19" t="str">
        <f>_xlfn.XLOOKUP(Y19,'Location list'!$A$2:$A$11,'Location list'!$B$2:$B$11)</f>
        <v>Macaron Market</v>
      </c>
      <c r="AC19">
        <f t="shared" si="2"/>
        <v>0.10351326574633304</v>
      </c>
    </row>
    <row r="20" spans="1:29" x14ac:dyDescent="0.35">
      <c r="A20" t="s">
        <v>4</v>
      </c>
      <c r="B20" t="s">
        <v>5</v>
      </c>
      <c r="C20">
        <v>13903</v>
      </c>
      <c r="D20">
        <v>1422.38</v>
      </c>
      <c r="E20" t="str">
        <f>_xlfn.XLOOKUP(B20,'Location list'!$A$2:$A$11,'Location list'!$B$2:$B$11)</f>
        <v>Pixie Stix Plateau</v>
      </c>
      <c r="F20">
        <f t="shared" si="0"/>
        <v>0.10230741566568367</v>
      </c>
      <c r="I20" t="s">
        <v>15</v>
      </c>
      <c r="J20" t="s">
        <v>9</v>
      </c>
      <c r="K20">
        <v>17048</v>
      </c>
      <c r="L20">
        <v>3895.97</v>
      </c>
      <c r="M20" t="str">
        <f>_xlfn.XLOOKUP(J20,'Location list'!$A$2:$A$11,'Location list'!$B$2:$B$11)</f>
        <v>Lollipop Lagoon</v>
      </c>
      <c r="N20">
        <f t="shared" si="1"/>
        <v>0.22852944626935709</v>
      </c>
      <c r="Q20" t="s">
        <v>14</v>
      </c>
      <c r="R20" t="s">
        <v>6</v>
      </c>
      <c r="S20">
        <v>10256</v>
      </c>
      <c r="T20">
        <v>310.07</v>
      </c>
      <c r="U20" t="str">
        <f>_xlfn.XLOOKUP(R20,'Location list'!$A$2:$A$11,'Location list'!$B$2:$B$11)</f>
        <v>Mallow Melt Mountains</v>
      </c>
      <c r="V20">
        <f t="shared" si="3"/>
        <v>3.0233034321372854E-2</v>
      </c>
      <c r="X20" t="s">
        <v>16</v>
      </c>
      <c r="Y20" t="s">
        <v>8</v>
      </c>
      <c r="Z20">
        <v>17470</v>
      </c>
      <c r="AA20">
        <v>585.48</v>
      </c>
      <c r="AB20" t="str">
        <f>_xlfn.XLOOKUP(Y20,'Location list'!$A$2:$A$11,'Location list'!$B$2:$B$11)</f>
        <v>Macaron Market</v>
      </c>
      <c r="AC20">
        <f t="shared" si="2"/>
        <v>3.3513451631368062E-2</v>
      </c>
    </row>
    <row r="21" spans="1:29" x14ac:dyDescent="0.35">
      <c r="A21" t="s">
        <v>4</v>
      </c>
      <c r="B21" t="s">
        <v>7</v>
      </c>
      <c r="C21">
        <v>18917</v>
      </c>
      <c r="D21">
        <v>1238.2</v>
      </c>
      <c r="E21" t="str">
        <f>_xlfn.XLOOKUP(B21,'Location list'!$A$2:$A$11,'Location list'!$B$2:$B$11)</f>
        <v>Marshmallow Meadows</v>
      </c>
      <c r="F21">
        <f t="shared" si="0"/>
        <v>6.5454353227255915E-2</v>
      </c>
      <c r="I21" t="s">
        <v>15</v>
      </c>
      <c r="J21" t="s">
        <v>10</v>
      </c>
      <c r="K21">
        <v>17881</v>
      </c>
      <c r="L21">
        <v>7675.42</v>
      </c>
      <c r="M21" t="str">
        <f>_xlfn.XLOOKUP(J21,'Location list'!$A$2:$A$11,'Location list'!$B$2:$B$11)</f>
        <v>Mochi Metropolis</v>
      </c>
      <c r="N21">
        <f t="shared" si="1"/>
        <v>0.42925004194396288</v>
      </c>
      <c r="Q21" t="s">
        <v>14</v>
      </c>
      <c r="R21" t="s">
        <v>8</v>
      </c>
      <c r="S21">
        <v>17629</v>
      </c>
      <c r="T21">
        <v>245.74</v>
      </c>
      <c r="U21" t="str">
        <f>_xlfn.XLOOKUP(R21,'Location list'!$A$2:$A$11,'Location list'!$B$2:$B$11)</f>
        <v>Macaron Market</v>
      </c>
      <c r="V21">
        <f t="shared" si="3"/>
        <v>1.3939531453854445E-2</v>
      </c>
      <c r="X21" t="s">
        <v>16</v>
      </c>
      <c r="Y21" t="s">
        <v>6</v>
      </c>
      <c r="Z21">
        <v>18942</v>
      </c>
      <c r="AA21">
        <v>2102.56</v>
      </c>
      <c r="AB21" t="str">
        <f>_xlfn.XLOOKUP(Y21,'Location list'!$A$2:$A$11,'Location list'!$B$2:$B$11)</f>
        <v>Mallow Melt Mountains</v>
      </c>
      <c r="AC21">
        <f t="shared" si="2"/>
        <v>0.11099989441452855</v>
      </c>
    </row>
    <row r="22" spans="1:29" x14ac:dyDescent="0.35">
      <c r="A22" t="s">
        <v>4</v>
      </c>
      <c r="B22" t="s">
        <v>8</v>
      </c>
      <c r="C22">
        <v>17101</v>
      </c>
      <c r="D22">
        <v>1318.03</v>
      </c>
      <c r="E22" t="str">
        <f>_xlfn.XLOOKUP(B22,'Location list'!$A$2:$A$11,'Location list'!$B$2:$B$11)</f>
        <v>Macaron Market</v>
      </c>
      <c r="F22">
        <f t="shared" si="0"/>
        <v>7.7073270568972577E-2</v>
      </c>
      <c r="I22" t="s">
        <v>15</v>
      </c>
      <c r="J22" t="s">
        <v>9</v>
      </c>
      <c r="K22">
        <v>16076</v>
      </c>
      <c r="L22">
        <v>4477.6400000000003</v>
      </c>
      <c r="M22" t="str">
        <f>_xlfn.XLOOKUP(J22,'Location list'!$A$2:$A$11,'Location list'!$B$2:$B$11)</f>
        <v>Lollipop Lagoon</v>
      </c>
      <c r="N22">
        <f t="shared" si="1"/>
        <v>0.27852948494650415</v>
      </c>
      <c r="Q22" t="s">
        <v>14</v>
      </c>
      <c r="R22" t="s">
        <v>5</v>
      </c>
      <c r="S22">
        <v>13791</v>
      </c>
      <c r="T22">
        <v>595.52</v>
      </c>
      <c r="U22" t="str">
        <f>_xlfn.XLOOKUP(R22,'Location list'!$A$2:$A$11,'Location list'!$B$2:$B$11)</f>
        <v>Pixie Stix Plateau</v>
      </c>
      <c r="V22">
        <f t="shared" si="3"/>
        <v>4.3181785222246388E-2</v>
      </c>
      <c r="X22" t="s">
        <v>16</v>
      </c>
      <c r="Y22" t="s">
        <v>6</v>
      </c>
      <c r="Z22">
        <v>18894</v>
      </c>
      <c r="AA22">
        <v>1341.47</v>
      </c>
      <c r="AB22" t="str">
        <f>_xlfn.XLOOKUP(Y22,'Location list'!$A$2:$A$11,'Location list'!$B$2:$B$11)</f>
        <v>Mallow Melt Mountains</v>
      </c>
      <c r="AC22">
        <f t="shared" si="2"/>
        <v>7.0999788292579663E-2</v>
      </c>
    </row>
    <row r="23" spans="1:29" x14ac:dyDescent="0.35">
      <c r="A23" t="s">
        <v>4</v>
      </c>
      <c r="B23" t="s">
        <v>7</v>
      </c>
      <c r="C23">
        <v>13967</v>
      </c>
      <c r="D23">
        <v>1891.89</v>
      </c>
      <c r="E23" t="str">
        <f>_xlfn.XLOOKUP(B23,'Location list'!$A$2:$A$11,'Location list'!$B$2:$B$11)</f>
        <v>Marshmallow Meadows</v>
      </c>
      <c r="F23">
        <f t="shared" si="0"/>
        <v>0.13545428510059426</v>
      </c>
      <c r="I23" t="s">
        <v>15</v>
      </c>
      <c r="J23" t="s">
        <v>10</v>
      </c>
      <c r="K23">
        <v>12926</v>
      </c>
      <c r="L23">
        <v>507.35</v>
      </c>
      <c r="M23" t="str">
        <f>_xlfn.XLOOKUP(J23,'Location list'!$A$2:$A$11,'Location list'!$B$2:$B$11)</f>
        <v>Mochi Metropolis</v>
      </c>
      <c r="N23">
        <f t="shared" si="1"/>
        <v>3.925034813554077E-2</v>
      </c>
      <c r="Q23" t="s">
        <v>14</v>
      </c>
      <c r="R23" t="s">
        <v>6</v>
      </c>
      <c r="S23">
        <v>19489</v>
      </c>
      <c r="T23">
        <v>589.20000000000005</v>
      </c>
      <c r="U23" t="str">
        <f>_xlfn.XLOOKUP(R23,'Location list'!$A$2:$A$11,'Location list'!$B$2:$B$11)</f>
        <v>Mallow Melt Mountains</v>
      </c>
      <c r="V23">
        <f t="shared" si="3"/>
        <v>3.0232438811637338E-2</v>
      </c>
      <c r="X23" t="s">
        <v>16</v>
      </c>
      <c r="Y23" t="s">
        <v>10</v>
      </c>
      <c r="Z23">
        <v>14957</v>
      </c>
      <c r="AA23">
        <v>-13.91</v>
      </c>
      <c r="AB23" t="str">
        <f>_xlfn.XLOOKUP(Y23,'Location list'!$A$2:$A$11,'Location list'!$B$2:$B$11)</f>
        <v>Mochi Metropolis</v>
      </c>
      <c r="AC23">
        <f t="shared" si="2"/>
        <v>-9.2999933141672798E-4</v>
      </c>
    </row>
    <row r="24" spans="1:29" x14ac:dyDescent="0.35">
      <c r="A24" t="s">
        <v>4</v>
      </c>
      <c r="B24" t="s">
        <v>9</v>
      </c>
      <c r="C24">
        <v>17710</v>
      </c>
      <c r="D24">
        <v>4172.2700000000004</v>
      </c>
      <c r="E24" t="str">
        <f>_xlfn.XLOOKUP(B24,'Location list'!$A$2:$A$11,'Location list'!$B$2:$B$11)</f>
        <v>Lollipop Lagoon</v>
      </c>
      <c r="F24">
        <f t="shared" si="0"/>
        <v>0.23558836815358558</v>
      </c>
      <c r="I24" t="s">
        <v>15</v>
      </c>
      <c r="J24" t="s">
        <v>5</v>
      </c>
      <c r="K24">
        <v>17306</v>
      </c>
      <c r="L24">
        <v>3466.78</v>
      </c>
      <c r="M24" t="str">
        <f>_xlfn.XLOOKUP(J24,'Location list'!$A$2:$A$11,'Location list'!$B$2:$B$11)</f>
        <v>Pixie Stix Plateau</v>
      </c>
      <c r="N24">
        <f t="shared" si="1"/>
        <v>0.20032243152663817</v>
      </c>
      <c r="Q24" t="s">
        <v>14</v>
      </c>
      <c r="R24" t="s">
        <v>10</v>
      </c>
      <c r="S24">
        <v>18874</v>
      </c>
      <c r="T24">
        <v>4141.79</v>
      </c>
      <c r="U24" t="str">
        <f>_xlfn.XLOOKUP(R24,'Location list'!$A$2:$A$11,'Location list'!$B$2:$B$11)</f>
        <v>Mochi Metropolis</v>
      </c>
      <c r="V24">
        <f t="shared" si="3"/>
        <v>0.21944420896471337</v>
      </c>
      <c r="X24" t="s">
        <v>16</v>
      </c>
      <c r="Y24" t="s">
        <v>9</v>
      </c>
      <c r="Z24">
        <v>13293</v>
      </c>
      <c r="AA24">
        <v>1676.21</v>
      </c>
      <c r="AB24" t="str">
        <f>_xlfn.XLOOKUP(Y24,'Location list'!$A$2:$A$11,'Location list'!$B$2:$B$11)</f>
        <v>Lollipop Lagoon</v>
      </c>
      <c r="AC24">
        <f t="shared" si="2"/>
        <v>0.12609719401188596</v>
      </c>
    </row>
    <row r="25" spans="1:29" x14ac:dyDescent="0.35">
      <c r="A25" t="s">
        <v>4</v>
      </c>
      <c r="B25" t="s">
        <v>7</v>
      </c>
      <c r="C25">
        <v>16958</v>
      </c>
      <c r="D25">
        <v>5010.32</v>
      </c>
      <c r="E25" t="str">
        <f>_xlfn.XLOOKUP(B25,'Location list'!$A$2:$A$11,'Location list'!$B$2:$B$11)</f>
        <v>Marshmallow Meadows</v>
      </c>
      <c r="F25">
        <f t="shared" si="0"/>
        <v>0.29545465267130555</v>
      </c>
      <c r="I25" t="s">
        <v>15</v>
      </c>
      <c r="J25" t="s">
        <v>6</v>
      </c>
      <c r="K25">
        <v>15824</v>
      </c>
      <c r="L25">
        <v>3283.48</v>
      </c>
      <c r="M25" t="str">
        <f>_xlfn.XLOOKUP(J25,'Location list'!$A$2:$A$11,'Location list'!$B$2:$B$11)</f>
        <v>Mallow Melt Mountains</v>
      </c>
      <c r="N25">
        <f t="shared" si="1"/>
        <v>0.20749999999999999</v>
      </c>
      <c r="Q25" t="s">
        <v>14</v>
      </c>
      <c r="R25" t="s">
        <v>5</v>
      </c>
      <c r="S25">
        <v>15735</v>
      </c>
      <c r="T25">
        <v>3354.42</v>
      </c>
      <c r="U25" t="str">
        <f>_xlfn.XLOOKUP(R25,'Location list'!$A$2:$A$11,'Location list'!$B$2:$B$11)</f>
        <v>Pixie Stix Plateau</v>
      </c>
      <c r="V25">
        <f t="shared" si="3"/>
        <v>0.21318207816968543</v>
      </c>
      <c r="X25" t="s">
        <v>16</v>
      </c>
      <c r="Y25" t="s">
        <v>6</v>
      </c>
      <c r="Z25">
        <v>12021</v>
      </c>
      <c r="AA25">
        <v>1815.17</v>
      </c>
      <c r="AB25" t="str">
        <f>_xlfn.XLOOKUP(Y25,'Location list'!$A$2:$A$11,'Location list'!$B$2:$B$11)</f>
        <v>Mallow Melt Mountains</v>
      </c>
      <c r="AC25">
        <f t="shared" si="2"/>
        <v>0.15099991681224526</v>
      </c>
    </row>
    <row r="26" spans="1:29" x14ac:dyDescent="0.35">
      <c r="A26" t="s">
        <v>4</v>
      </c>
      <c r="B26" t="s">
        <v>10</v>
      </c>
      <c r="C26">
        <v>10190</v>
      </c>
      <c r="D26">
        <v>1682.81</v>
      </c>
      <c r="E26" t="str">
        <f>_xlfn.XLOOKUP(B26,'Location list'!$A$2:$A$11,'Location list'!$B$2:$B$11)</f>
        <v>Mochi Metropolis</v>
      </c>
      <c r="F26">
        <f t="shared" si="0"/>
        <v>0.1651432777232581</v>
      </c>
      <c r="I26" t="s">
        <v>15</v>
      </c>
      <c r="J26" t="s">
        <v>7</v>
      </c>
      <c r="K26">
        <v>12689</v>
      </c>
      <c r="L26">
        <v>2325.0700000000002</v>
      </c>
      <c r="M26" t="str">
        <f>_xlfn.XLOOKUP(J26,'Location list'!$A$2:$A$11,'Location list'!$B$2:$B$11)</f>
        <v>Marshmallow Meadows</v>
      </c>
      <c r="N26">
        <f t="shared" si="1"/>
        <v>0.18323508550713216</v>
      </c>
      <c r="Q26" t="s">
        <v>14</v>
      </c>
      <c r="R26" t="s">
        <v>9</v>
      </c>
      <c r="S26">
        <v>14008</v>
      </c>
      <c r="T26">
        <v>795.29</v>
      </c>
      <c r="U26" t="str">
        <f>_xlfn.XLOOKUP(R26,'Location list'!$A$2:$A$11,'Location list'!$B$2:$B$11)</f>
        <v>Lollipop Lagoon</v>
      </c>
      <c r="V26">
        <f t="shared" si="3"/>
        <v>5.677398629354654E-2</v>
      </c>
      <c r="X26" t="s">
        <v>16</v>
      </c>
      <c r="Y26" t="s">
        <v>5</v>
      </c>
      <c r="Z26">
        <v>15733</v>
      </c>
      <c r="AA26">
        <v>1758.16</v>
      </c>
      <c r="AB26" t="str">
        <f>_xlfn.XLOOKUP(Y26,'Location list'!$A$2:$A$11,'Location list'!$B$2:$B$11)</f>
        <v>Pixie Stix Plateau</v>
      </c>
      <c r="AC26">
        <f t="shared" si="2"/>
        <v>0.11174982520816119</v>
      </c>
    </row>
    <row r="27" spans="1:29" x14ac:dyDescent="0.35">
      <c r="A27" t="s">
        <v>4</v>
      </c>
      <c r="B27" t="s">
        <v>10</v>
      </c>
      <c r="C27">
        <v>18217</v>
      </c>
      <c r="D27">
        <v>2461.9</v>
      </c>
      <c r="E27" t="str">
        <f>_xlfn.XLOOKUP(B27,'Location list'!$A$2:$A$11,'Location list'!$B$2:$B$11)</f>
        <v>Mochi Metropolis</v>
      </c>
      <c r="F27">
        <f t="shared" si="0"/>
        <v>0.13514299829829282</v>
      </c>
      <c r="I27" t="s">
        <v>15</v>
      </c>
      <c r="J27" t="s">
        <v>10</v>
      </c>
      <c r="K27">
        <v>17129</v>
      </c>
      <c r="L27">
        <v>-184.14</v>
      </c>
      <c r="M27" t="str">
        <f>_xlfn.XLOOKUP(J27,'Location list'!$A$2:$A$11,'Location list'!$B$2:$B$11)</f>
        <v>Mochi Metropolis</v>
      </c>
      <c r="N27">
        <f t="shared" si="1"/>
        <v>-1.0750189736703835E-2</v>
      </c>
      <c r="Q27" t="s">
        <v>14</v>
      </c>
      <c r="R27" t="s">
        <v>7</v>
      </c>
      <c r="S27">
        <v>10406</v>
      </c>
      <c r="T27">
        <v>325.52</v>
      </c>
      <c r="U27" t="str">
        <f>_xlfn.XLOOKUP(R27,'Location list'!$A$2:$A$11,'Location list'!$B$2:$B$11)</f>
        <v>Marshmallow Meadows</v>
      </c>
      <c r="V27">
        <f t="shared" si="3"/>
        <v>3.1281952719584852E-2</v>
      </c>
      <c r="X27" t="s">
        <v>16</v>
      </c>
      <c r="Y27" t="s">
        <v>10</v>
      </c>
      <c r="Z27">
        <v>14451</v>
      </c>
      <c r="AA27">
        <v>1142.6400000000001</v>
      </c>
      <c r="AB27" t="str">
        <f>_xlfn.XLOOKUP(Y27,'Location list'!$A$2:$A$11,'Location list'!$B$2:$B$11)</f>
        <v>Mochi Metropolis</v>
      </c>
      <c r="AC27">
        <f t="shared" si="2"/>
        <v>7.9069960556362895E-2</v>
      </c>
    </row>
    <row r="28" spans="1:29" x14ac:dyDescent="0.35">
      <c r="A28" t="s">
        <v>4</v>
      </c>
      <c r="B28" t="s">
        <v>9</v>
      </c>
      <c r="C28">
        <v>18573</v>
      </c>
      <c r="D28">
        <v>1032.44</v>
      </c>
      <c r="E28" t="str">
        <f>_xlfn.XLOOKUP(B28,'Location list'!$A$2:$A$11,'Location list'!$B$2:$B$11)</f>
        <v>Lollipop Lagoon</v>
      </c>
      <c r="F28">
        <f t="shared" si="0"/>
        <v>5.558821945835353E-2</v>
      </c>
      <c r="I28" t="s">
        <v>15</v>
      </c>
      <c r="J28" t="s">
        <v>5</v>
      </c>
      <c r="K28">
        <v>15374</v>
      </c>
      <c r="L28">
        <v>2772.28</v>
      </c>
      <c r="M28" t="str">
        <f>_xlfn.XLOOKUP(J28,'Location list'!$A$2:$A$11,'Location list'!$B$2:$B$11)</f>
        <v>Pixie Stix Plateau</v>
      </c>
      <c r="N28">
        <f t="shared" si="1"/>
        <v>0.18032262260960064</v>
      </c>
      <c r="Q28" t="s">
        <v>14</v>
      </c>
      <c r="R28" t="s">
        <v>10</v>
      </c>
      <c r="S28">
        <v>15398</v>
      </c>
      <c r="T28">
        <v>299.41000000000003</v>
      </c>
      <c r="U28" t="str">
        <f>_xlfn.XLOOKUP(R28,'Location list'!$A$2:$A$11,'Location list'!$B$2:$B$11)</f>
        <v>Mochi Metropolis</v>
      </c>
      <c r="V28">
        <f t="shared" si="3"/>
        <v>1.944473308221847E-2</v>
      </c>
      <c r="X28" t="s">
        <v>16</v>
      </c>
      <c r="Y28" t="s">
        <v>5</v>
      </c>
      <c r="Z28">
        <v>17947</v>
      </c>
      <c r="AA28">
        <v>390.35</v>
      </c>
      <c r="AB28" t="str">
        <f>_xlfn.XLOOKUP(Y28,'Location list'!$A$2:$A$11,'Location list'!$B$2:$B$11)</f>
        <v>Pixie Stix Plateau</v>
      </c>
      <c r="AC28">
        <f t="shared" si="2"/>
        <v>2.1750153228951914E-2</v>
      </c>
    </row>
    <row r="29" spans="1:29" x14ac:dyDescent="0.35">
      <c r="A29" t="s">
        <v>4</v>
      </c>
      <c r="B29" t="s">
        <v>6</v>
      </c>
      <c r="C29">
        <v>10997</v>
      </c>
      <c r="D29">
        <v>2847.94</v>
      </c>
      <c r="E29" t="str">
        <f>_xlfn.XLOOKUP(B29,'Location list'!$A$2:$A$11,'Location list'!$B$2:$B$11)</f>
        <v>Mallow Melt Mountains</v>
      </c>
      <c r="F29">
        <f t="shared" si="0"/>
        <v>0.2589742657088297</v>
      </c>
      <c r="I29" t="s">
        <v>15</v>
      </c>
      <c r="J29" t="s">
        <v>6</v>
      </c>
      <c r="K29">
        <v>12594</v>
      </c>
      <c r="L29">
        <v>-31.48</v>
      </c>
      <c r="M29" t="str">
        <f>_xlfn.XLOOKUP(J29,'Location list'!$A$2:$A$11,'Location list'!$B$2:$B$11)</f>
        <v>Mallow Melt Mountains</v>
      </c>
      <c r="N29">
        <f t="shared" si="1"/>
        <v>-2.499602985548674E-3</v>
      </c>
      <c r="Q29" t="s">
        <v>14</v>
      </c>
      <c r="R29" t="s">
        <v>7</v>
      </c>
      <c r="S29">
        <v>16483</v>
      </c>
      <c r="T29">
        <v>4141.88</v>
      </c>
      <c r="U29" t="str">
        <f>_xlfn.XLOOKUP(R29,'Location list'!$A$2:$A$11,'Location list'!$B$2:$B$11)</f>
        <v>Marshmallow Meadows</v>
      </c>
      <c r="V29">
        <f t="shared" si="3"/>
        <v>0.25128192683370748</v>
      </c>
      <c r="X29" t="s">
        <v>16</v>
      </c>
      <c r="Y29" t="s">
        <v>6</v>
      </c>
      <c r="Z29">
        <v>15538</v>
      </c>
      <c r="AA29">
        <v>6230.74</v>
      </c>
      <c r="AB29" t="str">
        <f>_xlfn.XLOOKUP(Y29,'Location list'!$A$2:$A$11,'Location list'!$B$2:$B$11)</f>
        <v>Mallow Melt Mountains</v>
      </c>
      <c r="AC29">
        <f t="shared" si="2"/>
        <v>0.40100012871669455</v>
      </c>
    </row>
    <row r="30" spans="1:29" x14ac:dyDescent="0.35">
      <c r="A30" t="s">
        <v>4</v>
      </c>
      <c r="B30" t="s">
        <v>5</v>
      </c>
      <c r="C30">
        <v>19318</v>
      </c>
      <c r="D30">
        <v>430.94</v>
      </c>
      <c r="E30" t="str">
        <f>_xlfn.XLOOKUP(B30,'Location list'!$A$2:$A$11,'Location list'!$B$2:$B$11)</f>
        <v>Pixie Stix Plateau</v>
      </c>
      <c r="F30">
        <f t="shared" si="0"/>
        <v>2.2307692307692306E-2</v>
      </c>
      <c r="I30" t="s">
        <v>15</v>
      </c>
      <c r="J30" t="s">
        <v>7</v>
      </c>
      <c r="K30">
        <v>18589</v>
      </c>
      <c r="L30">
        <v>1547.26</v>
      </c>
      <c r="M30" t="str">
        <f>_xlfn.XLOOKUP(J30,'Location list'!$A$2:$A$11,'Location list'!$B$2:$B$11)</f>
        <v>Marshmallow Meadows</v>
      </c>
      <c r="N30">
        <f t="shared" si="1"/>
        <v>8.3235246651245362E-2</v>
      </c>
      <c r="Q30" t="s">
        <v>14</v>
      </c>
      <c r="R30" t="s">
        <v>5</v>
      </c>
      <c r="S30">
        <v>12329</v>
      </c>
      <c r="T30">
        <v>409.1</v>
      </c>
      <c r="U30" t="str">
        <f>_xlfn.XLOOKUP(R30,'Location list'!$A$2:$A$11,'Location list'!$B$2:$B$11)</f>
        <v>Pixie Stix Plateau</v>
      </c>
      <c r="V30">
        <f t="shared" si="3"/>
        <v>3.3181928785789606E-2</v>
      </c>
      <c r="X30" t="s">
        <v>16</v>
      </c>
      <c r="Y30" t="s">
        <v>7</v>
      </c>
      <c r="Z30">
        <v>12629</v>
      </c>
      <c r="AA30">
        <v>6837.28</v>
      </c>
      <c r="AB30" t="str">
        <f>_xlfn.XLOOKUP(Y30,'Location list'!$A$2:$A$11,'Location list'!$B$2:$B$11)</f>
        <v>Marshmallow Meadows</v>
      </c>
      <c r="AC30">
        <f t="shared" si="2"/>
        <v>0.5413952015203104</v>
      </c>
    </row>
    <row r="31" spans="1:29" x14ac:dyDescent="0.35">
      <c r="A31" t="s">
        <v>4</v>
      </c>
      <c r="B31" t="s">
        <v>7</v>
      </c>
      <c r="C31">
        <v>18476</v>
      </c>
      <c r="D31">
        <v>655.05999999999995</v>
      </c>
      <c r="E31" t="str">
        <f>_xlfn.XLOOKUP(B31,'Location list'!$A$2:$A$11,'Location list'!$B$2:$B$11)</f>
        <v>Marshmallow Meadows</v>
      </c>
      <c r="F31">
        <f t="shared" si="0"/>
        <v>3.5454643862307858E-2</v>
      </c>
      <c r="I31" t="s">
        <v>15</v>
      </c>
      <c r="J31" t="s">
        <v>10</v>
      </c>
      <c r="K31">
        <v>10176</v>
      </c>
      <c r="L31">
        <v>195.89</v>
      </c>
      <c r="M31" t="str">
        <f>_xlfn.XLOOKUP(J31,'Location list'!$A$2:$A$11,'Location list'!$B$2:$B$11)</f>
        <v>Mochi Metropolis</v>
      </c>
      <c r="N31">
        <f t="shared" si="1"/>
        <v>1.9250196540880501E-2</v>
      </c>
      <c r="Q31" t="s">
        <v>14</v>
      </c>
      <c r="R31" t="s">
        <v>7</v>
      </c>
      <c r="S31">
        <v>11813</v>
      </c>
      <c r="T31">
        <v>1078.31</v>
      </c>
      <c r="U31" t="str">
        <f>_xlfn.XLOOKUP(R31,'Location list'!$A$2:$A$11,'Location list'!$B$2:$B$11)</f>
        <v>Marshmallow Meadows</v>
      </c>
      <c r="V31">
        <f t="shared" si="3"/>
        <v>9.1281638872428669E-2</v>
      </c>
      <c r="X31" t="s">
        <v>16</v>
      </c>
      <c r="Y31" t="s">
        <v>10</v>
      </c>
      <c r="Z31">
        <v>12334</v>
      </c>
      <c r="AA31">
        <v>728.57</v>
      </c>
      <c r="AB31" t="str">
        <f>_xlfn.XLOOKUP(Y31,'Location list'!$A$2:$A$11,'Location list'!$B$2:$B$11)</f>
        <v>Mochi Metropolis</v>
      </c>
      <c r="AC31">
        <f t="shared" si="2"/>
        <v>5.9070050267553111E-2</v>
      </c>
    </row>
    <row r="32" spans="1:29" x14ac:dyDescent="0.35">
      <c r="A32" t="s">
        <v>4</v>
      </c>
      <c r="B32" t="s">
        <v>8</v>
      </c>
      <c r="C32">
        <v>10761</v>
      </c>
      <c r="D32">
        <v>4810.95</v>
      </c>
      <c r="E32" t="str">
        <f>_xlfn.XLOOKUP(B32,'Location list'!$A$2:$A$11,'Location list'!$B$2:$B$11)</f>
        <v>Macaron Market</v>
      </c>
      <c r="F32">
        <f t="shared" si="0"/>
        <v>0.44707276275439084</v>
      </c>
      <c r="I32" t="s">
        <v>15</v>
      </c>
      <c r="J32" t="s">
        <v>10</v>
      </c>
      <c r="K32">
        <v>12677</v>
      </c>
      <c r="L32">
        <v>497.57</v>
      </c>
      <c r="M32" t="str">
        <f>_xlfn.XLOOKUP(J32,'Location list'!$A$2:$A$11,'Location list'!$B$2:$B$11)</f>
        <v>Mochi Metropolis</v>
      </c>
      <c r="N32">
        <f t="shared" si="1"/>
        <v>3.9249822513212906E-2</v>
      </c>
      <c r="Q32" t="s">
        <v>14</v>
      </c>
      <c r="R32" t="s">
        <v>6</v>
      </c>
      <c r="S32">
        <v>18075</v>
      </c>
      <c r="T32">
        <v>4.2</v>
      </c>
      <c r="U32" t="str">
        <f>_xlfn.XLOOKUP(R32,'Location list'!$A$2:$A$11,'Location list'!$B$2:$B$11)</f>
        <v>Mallow Melt Mountains</v>
      </c>
      <c r="V32">
        <f t="shared" si="3"/>
        <v>2.3236514522821577E-4</v>
      </c>
      <c r="X32" t="s">
        <v>16</v>
      </c>
      <c r="Y32" t="s">
        <v>8</v>
      </c>
      <c r="Z32">
        <v>19405</v>
      </c>
      <c r="AA32">
        <v>1814.63</v>
      </c>
      <c r="AB32" t="str">
        <f>_xlfn.XLOOKUP(Y32,'Location list'!$A$2:$A$11,'Location list'!$B$2:$B$11)</f>
        <v>Macaron Market</v>
      </c>
      <c r="AC32">
        <f t="shared" si="2"/>
        <v>9.3513527441381097E-2</v>
      </c>
    </row>
    <row r="33" spans="1:29" x14ac:dyDescent="0.35">
      <c r="A33" t="s">
        <v>4</v>
      </c>
      <c r="B33" t="s">
        <v>6</v>
      </c>
      <c r="C33">
        <v>13037</v>
      </c>
      <c r="D33">
        <v>117</v>
      </c>
      <c r="E33" t="str">
        <f>_xlfn.XLOOKUP(B33,'Location list'!$A$2:$A$11,'Location list'!$B$2:$B$11)</f>
        <v>Mallow Melt Mountains</v>
      </c>
      <c r="F33">
        <f t="shared" si="0"/>
        <v>8.9744573137991862E-3</v>
      </c>
      <c r="I33" t="s">
        <v>15</v>
      </c>
      <c r="J33" t="s">
        <v>8</v>
      </c>
      <c r="K33">
        <v>16359</v>
      </c>
      <c r="L33">
        <v>1445.04</v>
      </c>
      <c r="M33" t="str">
        <f>_xlfn.XLOOKUP(J33,'Location list'!$A$2:$A$11,'Location list'!$B$2:$B$11)</f>
        <v>Macaron Market</v>
      </c>
      <c r="N33">
        <f t="shared" si="1"/>
        <v>8.8333027691179164E-2</v>
      </c>
      <c r="Q33" t="s">
        <v>14</v>
      </c>
      <c r="R33" t="s">
        <v>9</v>
      </c>
      <c r="S33">
        <v>10865</v>
      </c>
      <c r="T33">
        <v>725.5</v>
      </c>
      <c r="U33" t="str">
        <f>_xlfn.XLOOKUP(R33,'Location list'!$A$2:$A$11,'Location list'!$B$2:$B$11)</f>
        <v>Lollipop Lagoon</v>
      </c>
      <c r="V33">
        <f t="shared" si="3"/>
        <v>6.6774045098941553E-2</v>
      </c>
      <c r="X33" t="s">
        <v>16</v>
      </c>
      <c r="Y33" t="s">
        <v>6</v>
      </c>
      <c r="Z33">
        <v>14581</v>
      </c>
      <c r="AA33">
        <v>160.38999999999999</v>
      </c>
      <c r="AB33" t="str">
        <f>_xlfn.XLOOKUP(Y33,'Location list'!$A$2:$A$11,'Location list'!$B$2:$B$11)</f>
        <v>Mallow Melt Mountains</v>
      </c>
      <c r="AC33">
        <f t="shared" si="2"/>
        <v>1.0999931417598243E-2</v>
      </c>
    </row>
    <row r="34" spans="1:29" x14ac:dyDescent="0.35">
      <c r="A34" t="s">
        <v>4</v>
      </c>
      <c r="B34" t="s">
        <v>10</v>
      </c>
      <c r="C34">
        <v>11188</v>
      </c>
      <c r="D34">
        <v>728.82</v>
      </c>
      <c r="E34" t="str">
        <f>_xlfn.XLOOKUP(B34,'Location list'!$A$2:$A$11,'Location list'!$B$2:$B$11)</f>
        <v>Mochi Metropolis</v>
      </c>
      <c r="F34">
        <f t="shared" si="0"/>
        <v>6.5143010368251708E-2</v>
      </c>
      <c r="I34" t="s">
        <v>15</v>
      </c>
      <c r="J34" t="s">
        <v>8</v>
      </c>
      <c r="K34">
        <v>10582</v>
      </c>
      <c r="L34">
        <v>299.82</v>
      </c>
      <c r="M34" t="str">
        <f>_xlfn.XLOOKUP(J34,'Location list'!$A$2:$A$11,'Location list'!$B$2:$B$11)</f>
        <v>Macaron Market</v>
      </c>
      <c r="N34">
        <f t="shared" si="1"/>
        <v>2.8333018333018333E-2</v>
      </c>
      <c r="Q34" t="s">
        <v>14</v>
      </c>
      <c r="R34" t="s">
        <v>6</v>
      </c>
      <c r="S34">
        <v>18828</v>
      </c>
      <c r="T34">
        <v>1322.34</v>
      </c>
      <c r="U34" t="str">
        <f>_xlfn.XLOOKUP(R34,'Location list'!$A$2:$A$11,'Location list'!$B$2:$B$11)</f>
        <v>Mallow Melt Mountains</v>
      </c>
      <c r="V34">
        <f t="shared" si="3"/>
        <v>7.0232632249840665E-2</v>
      </c>
      <c r="X34" t="s">
        <v>16</v>
      </c>
      <c r="Y34" t="s">
        <v>7</v>
      </c>
      <c r="Z34">
        <v>11322</v>
      </c>
      <c r="AA34">
        <v>1487.66</v>
      </c>
      <c r="AB34" t="str">
        <f>_xlfn.XLOOKUP(Y34,'Location list'!$A$2:$A$11,'Location list'!$B$2:$B$11)</f>
        <v>Marshmallow Meadows</v>
      </c>
      <c r="AC34">
        <f t="shared" si="2"/>
        <v>0.13139551316021905</v>
      </c>
    </row>
    <row r="35" spans="1:29" x14ac:dyDescent="0.35">
      <c r="A35" t="s">
        <v>4</v>
      </c>
      <c r="B35" t="s">
        <v>7</v>
      </c>
      <c r="C35">
        <v>12803</v>
      </c>
      <c r="D35">
        <v>197.86</v>
      </c>
      <c r="E35" t="str">
        <f>_xlfn.XLOOKUP(B35,'Location list'!$A$2:$A$11,'Location list'!$B$2:$B$11)</f>
        <v>Marshmallow Meadows</v>
      </c>
      <c r="F35">
        <f t="shared" si="0"/>
        <v>1.5454190424119349E-2</v>
      </c>
      <c r="I35" t="s">
        <v>15</v>
      </c>
      <c r="J35" t="s">
        <v>10</v>
      </c>
      <c r="K35">
        <v>15766</v>
      </c>
      <c r="L35">
        <v>1407.12</v>
      </c>
      <c r="M35" t="str">
        <f>_xlfn.XLOOKUP(J35,'Location list'!$A$2:$A$11,'Location list'!$B$2:$B$11)</f>
        <v>Mochi Metropolis</v>
      </c>
      <c r="N35">
        <f t="shared" si="1"/>
        <v>8.9250285424330833E-2</v>
      </c>
      <c r="Q35" t="s">
        <v>14</v>
      </c>
      <c r="R35" t="s">
        <v>7</v>
      </c>
      <c r="S35">
        <v>14752</v>
      </c>
      <c r="T35">
        <v>166.43</v>
      </c>
      <c r="U35" t="str">
        <f>_xlfn.XLOOKUP(R35,'Location list'!$A$2:$A$11,'Location list'!$B$2:$B$11)</f>
        <v>Marshmallow Meadows</v>
      </c>
      <c r="V35">
        <f t="shared" si="3"/>
        <v>1.1281860086767896E-2</v>
      </c>
      <c r="X35" t="s">
        <v>16</v>
      </c>
      <c r="Y35" t="s">
        <v>8</v>
      </c>
      <c r="Z35">
        <v>13171</v>
      </c>
      <c r="AA35">
        <v>836.54</v>
      </c>
      <c r="AB35" t="str">
        <f>_xlfn.XLOOKUP(Y35,'Location list'!$A$2:$A$11,'Location list'!$B$2:$B$11)</f>
        <v>Macaron Market</v>
      </c>
      <c r="AC35">
        <f t="shared" si="2"/>
        <v>6.3513780274846249E-2</v>
      </c>
    </row>
    <row r="36" spans="1:29" x14ac:dyDescent="0.35">
      <c r="A36" t="s">
        <v>4</v>
      </c>
      <c r="B36" t="s">
        <v>8</v>
      </c>
      <c r="C36">
        <v>15011</v>
      </c>
      <c r="D36">
        <v>556.51</v>
      </c>
      <c r="E36" t="str">
        <f>_xlfn.XLOOKUP(B36,'Location list'!$A$2:$A$11,'Location list'!$B$2:$B$11)</f>
        <v>Macaron Market</v>
      </c>
      <c r="F36">
        <f t="shared" si="0"/>
        <v>3.70734794484045E-2</v>
      </c>
      <c r="I36" t="s">
        <v>15</v>
      </c>
      <c r="J36" t="s">
        <v>9</v>
      </c>
      <c r="K36">
        <v>13431</v>
      </c>
      <c r="L36">
        <v>1591.97</v>
      </c>
      <c r="M36" t="str">
        <f>_xlfn.XLOOKUP(J36,'Location list'!$A$2:$A$11,'Location list'!$B$2:$B$11)</f>
        <v>Lollipop Lagoon</v>
      </c>
      <c r="N36">
        <f t="shared" si="1"/>
        <v>0.11852952125679399</v>
      </c>
      <c r="Q36" t="s">
        <v>14</v>
      </c>
      <c r="R36" t="s">
        <v>5</v>
      </c>
      <c r="S36">
        <v>13732</v>
      </c>
      <c r="T36">
        <v>592.97</v>
      </c>
      <c r="U36" t="str">
        <f>_xlfn.XLOOKUP(R36,'Location list'!$A$2:$A$11,'Location list'!$B$2:$B$11)</f>
        <v>Pixie Stix Plateau</v>
      </c>
      <c r="V36">
        <f t="shared" si="3"/>
        <v>4.3181619574715994E-2</v>
      </c>
      <c r="X36" t="s">
        <v>16</v>
      </c>
      <c r="Y36" t="s">
        <v>9</v>
      </c>
      <c r="Z36">
        <v>11068</v>
      </c>
      <c r="AA36">
        <v>1617.01</v>
      </c>
      <c r="AB36" t="str">
        <f>_xlfn.XLOOKUP(Y36,'Location list'!$A$2:$A$11,'Location list'!$B$2:$B$11)</f>
        <v>Lollipop Lagoon</v>
      </c>
      <c r="AC36">
        <f t="shared" si="2"/>
        <v>0.14609775930610769</v>
      </c>
    </row>
    <row r="37" spans="1:29" x14ac:dyDescent="0.35">
      <c r="A37" t="s">
        <v>4</v>
      </c>
      <c r="B37" t="s">
        <v>6</v>
      </c>
      <c r="C37">
        <v>15711</v>
      </c>
      <c r="D37">
        <v>298.11</v>
      </c>
      <c r="E37" t="str">
        <f>_xlfn.XLOOKUP(B37,'Location list'!$A$2:$A$11,'Location list'!$B$2:$B$11)</f>
        <v>Mallow Melt Mountains</v>
      </c>
      <c r="F37">
        <f t="shared" si="0"/>
        <v>1.8974603780790529E-2</v>
      </c>
      <c r="I37" t="s">
        <v>15</v>
      </c>
      <c r="J37" t="s">
        <v>6</v>
      </c>
      <c r="K37">
        <v>11828</v>
      </c>
      <c r="L37">
        <v>916.67</v>
      </c>
      <c r="M37" t="str">
        <f>_xlfn.XLOOKUP(J37,'Location list'!$A$2:$A$11,'Location list'!$B$2:$B$11)</f>
        <v>Mallow Melt Mountains</v>
      </c>
      <c r="N37">
        <f t="shared" si="1"/>
        <v>7.7499999999999999E-2</v>
      </c>
      <c r="Q37" t="s">
        <v>14</v>
      </c>
      <c r="R37" t="s">
        <v>6</v>
      </c>
      <c r="S37">
        <v>10420</v>
      </c>
      <c r="T37">
        <v>1982.22</v>
      </c>
      <c r="U37" t="str">
        <f>_xlfn.XLOOKUP(R37,'Location list'!$A$2:$A$11,'Location list'!$B$2:$B$11)</f>
        <v>Mallow Melt Mountains</v>
      </c>
      <c r="V37">
        <f t="shared" si="3"/>
        <v>0.19023224568138197</v>
      </c>
      <c r="X37" t="s">
        <v>16</v>
      </c>
      <c r="Y37" t="s">
        <v>7</v>
      </c>
      <c r="Z37">
        <v>18837</v>
      </c>
      <c r="AA37">
        <v>591.39</v>
      </c>
      <c r="AB37" t="str">
        <f>_xlfn.XLOOKUP(Y37,'Location list'!$A$2:$A$11,'Location list'!$B$2:$B$11)</f>
        <v>Marshmallow Meadows</v>
      </c>
      <c r="AC37">
        <f t="shared" si="2"/>
        <v>3.1395126612517914E-2</v>
      </c>
    </row>
    <row r="38" spans="1:29" x14ac:dyDescent="0.35">
      <c r="A38" t="s">
        <v>4</v>
      </c>
      <c r="B38" t="s">
        <v>8</v>
      </c>
      <c r="C38">
        <v>15749</v>
      </c>
      <c r="D38">
        <v>3576.18</v>
      </c>
      <c r="E38" t="str">
        <f>_xlfn.XLOOKUP(B38,'Location list'!$A$2:$A$11,'Location list'!$B$2:$B$11)</f>
        <v>Macaron Market</v>
      </c>
      <c r="F38">
        <f t="shared" si="0"/>
        <v>0.22707346498190359</v>
      </c>
      <c r="I38" t="s">
        <v>15</v>
      </c>
      <c r="J38" t="s">
        <v>10</v>
      </c>
      <c r="K38">
        <v>11616</v>
      </c>
      <c r="L38">
        <v>9051.77</v>
      </c>
      <c r="M38" t="str">
        <f>_xlfn.XLOOKUP(J38,'Location list'!$A$2:$A$11,'Location list'!$B$2:$B$11)</f>
        <v>Mochi Metropolis</v>
      </c>
      <c r="N38">
        <f t="shared" si="1"/>
        <v>0.77925017217630854</v>
      </c>
      <c r="Q38" t="s">
        <v>14</v>
      </c>
      <c r="R38" t="s">
        <v>7</v>
      </c>
      <c r="S38">
        <v>14659</v>
      </c>
      <c r="T38">
        <v>458.56</v>
      </c>
      <c r="U38" t="str">
        <f>_xlfn.XLOOKUP(R38,'Location list'!$A$2:$A$11,'Location list'!$B$2:$B$11)</f>
        <v>Marshmallow Meadows</v>
      </c>
      <c r="V38">
        <f t="shared" si="3"/>
        <v>3.1281806398799371E-2</v>
      </c>
      <c r="X38" t="s">
        <v>16</v>
      </c>
      <c r="Y38" t="s">
        <v>6</v>
      </c>
      <c r="Z38">
        <v>14790</v>
      </c>
      <c r="AA38">
        <v>4155.99</v>
      </c>
      <c r="AB38" t="str">
        <f>_xlfn.XLOOKUP(Y38,'Location list'!$A$2:$A$11,'Location list'!$B$2:$B$11)</f>
        <v>Mallow Melt Mountains</v>
      </c>
      <c r="AC38">
        <f t="shared" si="2"/>
        <v>0.28099999999999997</v>
      </c>
    </row>
    <row r="39" spans="1:29" x14ac:dyDescent="0.35">
      <c r="A39" t="s">
        <v>4</v>
      </c>
      <c r="B39" t="s">
        <v>9</v>
      </c>
      <c r="C39">
        <v>19515</v>
      </c>
      <c r="D39">
        <v>-281.25</v>
      </c>
      <c r="E39" t="str">
        <f>_xlfn.XLOOKUP(B39,'Location list'!$A$2:$A$11,'Location list'!$B$2:$B$11)</f>
        <v>Lollipop Lagoon</v>
      </c>
      <c r="F39">
        <f t="shared" si="0"/>
        <v>-1.4411990776325902E-2</v>
      </c>
      <c r="I39" t="s">
        <v>15</v>
      </c>
      <c r="J39" t="s">
        <v>10</v>
      </c>
      <c r="K39">
        <v>13933</v>
      </c>
      <c r="L39">
        <v>3612.13</v>
      </c>
      <c r="M39" t="str">
        <f>_xlfn.XLOOKUP(J39,'Location list'!$A$2:$A$11,'Location list'!$B$2:$B$11)</f>
        <v>Mochi Metropolis</v>
      </c>
      <c r="N39">
        <f t="shared" si="1"/>
        <v>0.25924998205698702</v>
      </c>
      <c r="Q39" t="s">
        <v>14</v>
      </c>
      <c r="R39" t="s">
        <v>6</v>
      </c>
      <c r="S39">
        <v>18800</v>
      </c>
      <c r="T39">
        <v>4.37</v>
      </c>
      <c r="U39" t="str">
        <f>_xlfn.XLOOKUP(R39,'Location list'!$A$2:$A$11,'Location list'!$B$2:$B$11)</f>
        <v>Mallow Melt Mountains</v>
      </c>
      <c r="V39">
        <f t="shared" si="3"/>
        <v>2.324468085106383E-4</v>
      </c>
      <c r="X39" t="s">
        <v>16</v>
      </c>
      <c r="Y39" t="s">
        <v>10</v>
      </c>
      <c r="Z39">
        <v>17445</v>
      </c>
      <c r="AA39">
        <v>8008.47</v>
      </c>
      <c r="AB39" t="str">
        <f>_xlfn.XLOOKUP(Y39,'Location list'!$A$2:$A$11,'Location list'!$B$2:$B$11)</f>
        <v>Mochi Metropolis</v>
      </c>
      <c r="AC39">
        <f t="shared" si="2"/>
        <v>0.45906964746345658</v>
      </c>
    </row>
    <row r="40" spans="1:29" x14ac:dyDescent="0.35">
      <c r="A40" t="s">
        <v>4</v>
      </c>
      <c r="B40" t="s">
        <v>6</v>
      </c>
      <c r="C40">
        <v>13665</v>
      </c>
      <c r="D40">
        <v>122.63</v>
      </c>
      <c r="E40" t="str">
        <f>_xlfn.XLOOKUP(B40,'Location list'!$A$2:$A$11,'Location list'!$B$2:$B$11)</f>
        <v>Mallow Melt Mountains</v>
      </c>
      <c r="F40">
        <f t="shared" si="0"/>
        <v>8.9740212221002553E-3</v>
      </c>
      <c r="I40" t="s">
        <v>15</v>
      </c>
      <c r="J40" t="s">
        <v>10</v>
      </c>
      <c r="K40">
        <v>13703</v>
      </c>
      <c r="L40">
        <v>811.9</v>
      </c>
      <c r="M40" t="str">
        <f>_xlfn.XLOOKUP(J40,'Location list'!$A$2:$A$11,'Location list'!$B$2:$B$11)</f>
        <v>Mochi Metropolis</v>
      </c>
      <c r="N40">
        <f t="shared" si="1"/>
        <v>5.9249799314018824E-2</v>
      </c>
      <c r="Q40" t="s">
        <v>14</v>
      </c>
      <c r="R40" t="s">
        <v>6</v>
      </c>
      <c r="S40">
        <v>17620</v>
      </c>
      <c r="T40">
        <v>532.70000000000005</v>
      </c>
      <c r="U40" t="str">
        <f>_xlfn.XLOOKUP(R40,'Location list'!$A$2:$A$11,'Location list'!$B$2:$B$11)</f>
        <v>Mallow Melt Mountains</v>
      </c>
      <c r="V40">
        <f t="shared" si="3"/>
        <v>3.023269012485812E-2</v>
      </c>
      <c r="X40" t="s">
        <v>16</v>
      </c>
      <c r="Y40" t="s">
        <v>5</v>
      </c>
      <c r="Z40">
        <v>16891</v>
      </c>
      <c r="AA40">
        <v>367.38</v>
      </c>
      <c r="AB40" t="str">
        <f>_xlfn.XLOOKUP(Y40,'Location list'!$A$2:$A$11,'Location list'!$B$2:$B$11)</f>
        <v>Pixie Stix Plateau</v>
      </c>
      <c r="AC40">
        <f t="shared" si="2"/>
        <v>2.1750044402344442E-2</v>
      </c>
    </row>
    <row r="41" spans="1:29" x14ac:dyDescent="0.35">
      <c r="A41" t="s">
        <v>4</v>
      </c>
      <c r="B41" t="s">
        <v>10</v>
      </c>
      <c r="C41">
        <v>15182</v>
      </c>
      <c r="D41">
        <v>2203.56</v>
      </c>
      <c r="E41" t="str">
        <f>_xlfn.XLOOKUP(B41,'Location list'!$A$2:$A$11,'Location list'!$B$2:$B$11)</f>
        <v>Mochi Metropolis</v>
      </c>
      <c r="F41">
        <f t="shared" si="0"/>
        <v>0.145142932419971</v>
      </c>
      <c r="I41" t="s">
        <v>15</v>
      </c>
      <c r="J41" t="s">
        <v>10</v>
      </c>
      <c r="K41">
        <v>12068</v>
      </c>
      <c r="L41">
        <v>594.35</v>
      </c>
      <c r="M41" t="str">
        <f>_xlfn.XLOOKUP(J41,'Location list'!$A$2:$A$11,'Location list'!$B$2:$B$11)</f>
        <v>Mochi Metropolis</v>
      </c>
      <c r="N41">
        <f t="shared" si="1"/>
        <v>4.9250082863771957E-2</v>
      </c>
      <c r="Q41" t="s">
        <v>14</v>
      </c>
      <c r="R41" t="s">
        <v>8</v>
      </c>
      <c r="S41">
        <v>18521</v>
      </c>
      <c r="T41">
        <v>628.59</v>
      </c>
      <c r="U41" t="str">
        <f>_xlfn.XLOOKUP(R41,'Location list'!$A$2:$A$11,'Location list'!$B$2:$B$11)</f>
        <v>Macaron Market</v>
      </c>
      <c r="V41">
        <f t="shared" si="3"/>
        <v>3.3939312132174292E-2</v>
      </c>
      <c r="X41" t="s">
        <v>16</v>
      </c>
      <c r="Y41" t="s">
        <v>7</v>
      </c>
      <c r="Z41">
        <v>19526</v>
      </c>
      <c r="AA41">
        <v>1394.07</v>
      </c>
      <c r="AB41" t="str">
        <f>_xlfn.XLOOKUP(Y41,'Location list'!$A$2:$A$11,'Location list'!$B$2:$B$11)</f>
        <v>Marshmallow Meadows</v>
      </c>
      <c r="AC41">
        <f t="shared" si="2"/>
        <v>7.1395575130595107E-2</v>
      </c>
    </row>
    <row r="42" spans="1:29" x14ac:dyDescent="0.35">
      <c r="A42" t="s">
        <v>4</v>
      </c>
      <c r="B42" t="s">
        <v>8</v>
      </c>
      <c r="C42">
        <v>11555</v>
      </c>
      <c r="D42">
        <v>543.92999999999995</v>
      </c>
      <c r="E42" t="str">
        <f>_xlfn.XLOOKUP(B42,'Location list'!$A$2:$A$11,'Location list'!$B$2:$B$11)</f>
        <v>Macaron Market</v>
      </c>
      <c r="F42">
        <f t="shared" si="0"/>
        <v>4.7073128515794024E-2</v>
      </c>
      <c r="I42" t="s">
        <v>15</v>
      </c>
      <c r="J42" t="s">
        <v>6</v>
      </c>
      <c r="K42">
        <v>17464</v>
      </c>
      <c r="L42">
        <v>480.26</v>
      </c>
      <c r="M42" t="str">
        <f>_xlfn.XLOOKUP(J42,'Location list'!$A$2:$A$11,'Location list'!$B$2:$B$11)</f>
        <v>Mallow Melt Mountains</v>
      </c>
      <c r="N42">
        <f t="shared" si="1"/>
        <v>2.75E-2</v>
      </c>
      <c r="Q42" t="s">
        <v>14</v>
      </c>
      <c r="R42" t="s">
        <v>9</v>
      </c>
      <c r="S42">
        <v>19174</v>
      </c>
      <c r="T42">
        <v>129.88999999999999</v>
      </c>
      <c r="U42" t="str">
        <f>_xlfn.XLOOKUP(R42,'Location list'!$A$2:$A$11,'Location list'!$B$2:$B$11)</f>
        <v>Lollipop Lagoon</v>
      </c>
      <c r="V42">
        <f t="shared" si="3"/>
        <v>6.7742776676749756E-3</v>
      </c>
      <c r="X42" t="s">
        <v>16</v>
      </c>
      <c r="Y42" t="s">
        <v>10</v>
      </c>
      <c r="Z42">
        <v>15346</v>
      </c>
      <c r="AA42">
        <v>-167.74</v>
      </c>
      <c r="AB42" t="str">
        <f>_xlfn.XLOOKUP(Y42,'Location list'!$A$2:$A$11,'Location list'!$B$2:$B$11)</f>
        <v>Mochi Metropolis</v>
      </c>
      <c r="AC42">
        <f t="shared" si="2"/>
        <v>-1.0930535644467615E-2</v>
      </c>
    </row>
    <row r="43" spans="1:29" x14ac:dyDescent="0.35">
      <c r="A43" t="s">
        <v>4</v>
      </c>
      <c r="B43" t="s">
        <v>7</v>
      </c>
      <c r="C43">
        <v>13671</v>
      </c>
      <c r="D43">
        <v>1031.54</v>
      </c>
      <c r="E43" t="str">
        <f>_xlfn.XLOOKUP(B43,'Location list'!$A$2:$A$11,'Location list'!$B$2:$B$11)</f>
        <v>Marshmallow Meadows</v>
      </c>
      <c r="F43">
        <f t="shared" si="0"/>
        <v>7.5454611952307807E-2</v>
      </c>
      <c r="I43" t="s">
        <v>15</v>
      </c>
      <c r="J43" t="s">
        <v>7</v>
      </c>
      <c r="K43">
        <v>19235</v>
      </c>
      <c r="L43">
        <v>1216.33</v>
      </c>
      <c r="M43" t="str">
        <f>_xlfn.XLOOKUP(J43,'Location list'!$A$2:$A$11,'Location list'!$B$2:$B$11)</f>
        <v>Marshmallow Meadows</v>
      </c>
      <c r="N43">
        <f t="shared" si="1"/>
        <v>6.3235248245386011E-2</v>
      </c>
      <c r="Q43" t="s">
        <v>14</v>
      </c>
      <c r="R43" t="s">
        <v>9</v>
      </c>
      <c r="S43">
        <v>19507</v>
      </c>
      <c r="T43">
        <v>6764.52</v>
      </c>
      <c r="U43" t="str">
        <f>_xlfn.XLOOKUP(R43,'Location list'!$A$2:$A$11,'Location list'!$B$2:$B$11)</f>
        <v>Lollipop Lagoon</v>
      </c>
      <c r="V43">
        <f t="shared" si="3"/>
        <v>0.34677397857179476</v>
      </c>
      <c r="X43" t="s">
        <v>16</v>
      </c>
      <c r="Y43" t="s">
        <v>5</v>
      </c>
      <c r="Z43">
        <v>12470</v>
      </c>
      <c r="AA43">
        <v>1019.42</v>
      </c>
      <c r="AB43" t="str">
        <f>_xlfn.XLOOKUP(Y43,'Location list'!$A$2:$A$11,'Location list'!$B$2:$B$11)</f>
        <v>Pixie Stix Plateau</v>
      </c>
      <c r="AC43">
        <f t="shared" si="2"/>
        <v>8.1749799518845229E-2</v>
      </c>
    </row>
    <row r="44" spans="1:29" x14ac:dyDescent="0.35">
      <c r="A44" t="s">
        <v>4</v>
      </c>
      <c r="B44" t="s">
        <v>10</v>
      </c>
      <c r="C44">
        <v>14650</v>
      </c>
      <c r="D44">
        <v>1540.34</v>
      </c>
      <c r="E44" t="str">
        <f>_xlfn.XLOOKUP(B44,'Location list'!$A$2:$A$11,'Location list'!$B$2:$B$11)</f>
        <v>Mochi Metropolis</v>
      </c>
      <c r="F44">
        <f t="shared" si="0"/>
        <v>0.10514266211604095</v>
      </c>
      <c r="I44" t="s">
        <v>15</v>
      </c>
      <c r="J44" t="s">
        <v>8</v>
      </c>
      <c r="K44">
        <v>15693</v>
      </c>
      <c r="L44">
        <v>-26.16</v>
      </c>
      <c r="M44" t="str">
        <f>_xlfn.XLOOKUP(J44,'Location list'!$A$2:$A$11,'Location list'!$B$2:$B$11)</f>
        <v>Macaron Market</v>
      </c>
      <c r="N44">
        <f t="shared" si="1"/>
        <v>-1.6669852800611739E-3</v>
      </c>
      <c r="Q44" t="s">
        <v>14</v>
      </c>
      <c r="R44" t="s">
        <v>8</v>
      </c>
      <c r="S44">
        <v>19477</v>
      </c>
      <c r="T44">
        <v>1245.3499999999999</v>
      </c>
      <c r="U44" t="str">
        <f>_xlfn.XLOOKUP(R44,'Location list'!$A$2:$A$11,'Location list'!$B$2:$B$11)</f>
        <v>Macaron Market</v>
      </c>
      <c r="V44">
        <f t="shared" si="3"/>
        <v>6.3939518406325405E-2</v>
      </c>
      <c r="X44" t="s">
        <v>16</v>
      </c>
      <c r="Y44" t="s">
        <v>9</v>
      </c>
      <c r="Z44">
        <v>10449</v>
      </c>
      <c r="AA44">
        <v>377.18</v>
      </c>
      <c r="AB44" t="str">
        <f>_xlfn.XLOOKUP(Y44,'Location list'!$A$2:$A$11,'Location list'!$B$2:$B$11)</f>
        <v>Lollipop Lagoon</v>
      </c>
      <c r="AC44">
        <f t="shared" si="2"/>
        <v>3.6097234185089484E-2</v>
      </c>
    </row>
    <row r="45" spans="1:29" x14ac:dyDescent="0.35">
      <c r="A45" t="s">
        <v>4</v>
      </c>
      <c r="B45" t="s">
        <v>8</v>
      </c>
      <c r="C45">
        <v>12344</v>
      </c>
      <c r="D45">
        <v>2185.79</v>
      </c>
      <c r="E45" t="str">
        <f>_xlfn.XLOOKUP(B45,'Location list'!$A$2:$A$11,'Location list'!$B$2:$B$11)</f>
        <v>Macaron Market</v>
      </c>
      <c r="F45">
        <f t="shared" si="0"/>
        <v>0.17707307193778354</v>
      </c>
      <c r="I45" t="s">
        <v>15</v>
      </c>
      <c r="J45" t="s">
        <v>6</v>
      </c>
      <c r="K45">
        <v>16136</v>
      </c>
      <c r="L45">
        <v>-40.340000000000003</v>
      </c>
      <c r="M45" t="str">
        <f>_xlfn.XLOOKUP(J45,'Location list'!$A$2:$A$11,'Location list'!$B$2:$B$11)</f>
        <v>Mallow Melt Mountains</v>
      </c>
      <c r="N45">
        <f t="shared" si="1"/>
        <v>-2.5000000000000001E-3</v>
      </c>
      <c r="Q45" t="s">
        <v>14</v>
      </c>
      <c r="R45" t="s">
        <v>8</v>
      </c>
      <c r="S45">
        <v>12137</v>
      </c>
      <c r="T45">
        <v>1018.77</v>
      </c>
      <c r="U45" t="str">
        <f>_xlfn.XLOOKUP(R45,'Location list'!$A$2:$A$11,'Location list'!$B$2:$B$11)</f>
        <v>Macaron Market</v>
      </c>
      <c r="V45">
        <f t="shared" si="3"/>
        <v>8.3939194199555076E-2</v>
      </c>
      <c r="X45" t="s">
        <v>16</v>
      </c>
      <c r="Y45" t="s">
        <v>5</v>
      </c>
      <c r="Z45">
        <v>10401</v>
      </c>
      <c r="AA45">
        <v>954.29</v>
      </c>
      <c r="AB45" t="str">
        <f>_xlfn.XLOOKUP(Y45,'Location list'!$A$2:$A$11,'Location list'!$B$2:$B$11)</f>
        <v>Pixie Stix Plateau</v>
      </c>
      <c r="AC45">
        <f t="shared" si="2"/>
        <v>9.1749831746947411E-2</v>
      </c>
    </row>
    <row r="46" spans="1:29" x14ac:dyDescent="0.35">
      <c r="A46" t="s">
        <v>4</v>
      </c>
      <c r="B46" t="s">
        <v>10</v>
      </c>
      <c r="C46">
        <v>13037</v>
      </c>
      <c r="D46">
        <v>2283.34</v>
      </c>
      <c r="E46" t="str">
        <f>_xlfn.XLOOKUP(B46,'Location list'!$A$2:$A$11,'Location list'!$B$2:$B$11)</f>
        <v>Mochi Metropolis</v>
      </c>
      <c r="F46">
        <f t="shared" si="0"/>
        <v>0.17514305438367725</v>
      </c>
      <c r="I46" t="s">
        <v>15</v>
      </c>
      <c r="J46" t="s">
        <v>6</v>
      </c>
      <c r="K46">
        <v>17505</v>
      </c>
      <c r="L46">
        <v>3107.14</v>
      </c>
      <c r="M46" t="str">
        <f>_xlfn.XLOOKUP(J46,'Location list'!$A$2:$A$11,'Location list'!$B$2:$B$11)</f>
        <v>Mallow Melt Mountains</v>
      </c>
      <c r="N46">
        <f t="shared" si="1"/>
        <v>0.17750014281633819</v>
      </c>
      <c r="Q46" t="s">
        <v>14</v>
      </c>
      <c r="R46" t="s">
        <v>7</v>
      </c>
      <c r="S46">
        <v>15570</v>
      </c>
      <c r="T46">
        <v>1888.36</v>
      </c>
      <c r="U46" t="str">
        <f>_xlfn.XLOOKUP(R46,'Location list'!$A$2:$A$11,'Location list'!$B$2:$B$11)</f>
        <v>Marshmallow Meadows</v>
      </c>
      <c r="V46">
        <f t="shared" si="3"/>
        <v>0.12128195247270392</v>
      </c>
      <c r="X46" t="s">
        <v>16</v>
      </c>
      <c r="Y46" t="s">
        <v>9</v>
      </c>
      <c r="Z46">
        <v>10603</v>
      </c>
      <c r="AA46">
        <v>700.83</v>
      </c>
      <c r="AB46" t="str">
        <f>_xlfn.XLOOKUP(Y46,'Location list'!$A$2:$A$11,'Location list'!$B$2:$B$11)</f>
        <v>Lollipop Lagoon</v>
      </c>
      <c r="AC46">
        <f t="shared" si="2"/>
        <v>6.6097330944072441E-2</v>
      </c>
    </row>
    <row r="47" spans="1:29" x14ac:dyDescent="0.35">
      <c r="A47" t="s">
        <v>4</v>
      </c>
      <c r="B47" t="s">
        <v>9</v>
      </c>
      <c r="C47">
        <v>19858</v>
      </c>
      <c r="D47">
        <v>508.13</v>
      </c>
      <c r="E47" t="str">
        <f>_xlfn.XLOOKUP(B47,'Location list'!$A$2:$A$11,'Location list'!$B$2:$B$11)</f>
        <v>Lollipop Lagoon</v>
      </c>
      <c r="F47">
        <f t="shared" si="0"/>
        <v>2.5588176049954676E-2</v>
      </c>
      <c r="I47" t="s">
        <v>15</v>
      </c>
      <c r="J47" t="s">
        <v>7</v>
      </c>
      <c r="K47">
        <v>10461</v>
      </c>
      <c r="L47">
        <v>975.33</v>
      </c>
      <c r="M47" t="str">
        <f>_xlfn.XLOOKUP(J47,'Location list'!$A$2:$A$11,'Location list'!$B$2:$B$11)</f>
        <v>Marshmallow Meadows</v>
      </c>
      <c r="N47">
        <f t="shared" si="1"/>
        <v>9.3234872383137365E-2</v>
      </c>
      <c r="Q47" t="s">
        <v>14</v>
      </c>
      <c r="R47" t="s">
        <v>5</v>
      </c>
      <c r="S47">
        <v>13477</v>
      </c>
      <c r="T47">
        <v>986.27</v>
      </c>
      <c r="U47" t="str">
        <f>_xlfn.XLOOKUP(R47,'Location list'!$A$2:$A$11,'Location list'!$B$2:$B$11)</f>
        <v>Pixie Stix Plateau</v>
      </c>
      <c r="V47">
        <f t="shared" si="3"/>
        <v>7.3181716999332194E-2</v>
      </c>
      <c r="X47" t="s">
        <v>16</v>
      </c>
      <c r="Y47" t="s">
        <v>9</v>
      </c>
      <c r="Z47">
        <v>16540</v>
      </c>
      <c r="AA47">
        <v>3905.05</v>
      </c>
      <c r="AB47" t="str">
        <f>_xlfn.XLOOKUP(Y47,'Location list'!$A$2:$A$11,'Location list'!$B$2:$B$11)</f>
        <v>Lollipop Lagoon</v>
      </c>
      <c r="AC47">
        <f t="shared" si="2"/>
        <v>0.23609733978234584</v>
      </c>
    </row>
    <row r="48" spans="1:29" x14ac:dyDescent="0.35">
      <c r="A48" t="s">
        <v>4</v>
      </c>
      <c r="B48" t="s">
        <v>8</v>
      </c>
      <c r="C48">
        <v>18809</v>
      </c>
      <c r="D48">
        <v>-243.14</v>
      </c>
      <c r="E48" t="str">
        <f>_xlfn.XLOOKUP(B48,'Location list'!$A$2:$A$11,'Location list'!$B$2:$B$11)</f>
        <v>Macaron Market</v>
      </c>
      <c r="F48">
        <f t="shared" si="0"/>
        <v>-1.2926790366313999E-2</v>
      </c>
      <c r="I48" t="s">
        <v>15</v>
      </c>
      <c r="J48" t="s">
        <v>6</v>
      </c>
      <c r="K48">
        <v>10645</v>
      </c>
      <c r="L48">
        <v>79.84</v>
      </c>
      <c r="M48" t="str">
        <f>_xlfn.XLOOKUP(J48,'Location list'!$A$2:$A$11,'Location list'!$B$2:$B$11)</f>
        <v>Mallow Melt Mountains</v>
      </c>
      <c r="N48">
        <f t="shared" si="1"/>
        <v>7.5002348520432135E-3</v>
      </c>
      <c r="Q48" t="s">
        <v>14</v>
      </c>
      <c r="R48" t="s">
        <v>9</v>
      </c>
      <c r="S48">
        <v>12161</v>
      </c>
      <c r="T48">
        <v>203.99</v>
      </c>
      <c r="U48" t="str">
        <f>_xlfn.XLOOKUP(R48,'Location list'!$A$2:$A$11,'Location list'!$B$2:$B$11)</f>
        <v>Lollipop Lagoon</v>
      </c>
      <c r="V48">
        <f t="shared" si="3"/>
        <v>1.6774113970890552E-2</v>
      </c>
      <c r="X48" t="s">
        <v>16</v>
      </c>
      <c r="Y48" t="s">
        <v>6</v>
      </c>
      <c r="Z48">
        <v>17381</v>
      </c>
      <c r="AA48">
        <v>538.80999999999995</v>
      </c>
      <c r="AB48" t="str">
        <f>_xlfn.XLOOKUP(Y48,'Location list'!$A$2:$A$11,'Location list'!$B$2:$B$11)</f>
        <v>Mallow Melt Mountains</v>
      </c>
      <c r="AC48">
        <f t="shared" si="2"/>
        <v>3.0999942465911048E-2</v>
      </c>
    </row>
    <row r="49" spans="1:29" x14ac:dyDescent="0.35">
      <c r="A49" t="s">
        <v>4</v>
      </c>
      <c r="B49" t="s">
        <v>10</v>
      </c>
      <c r="C49">
        <v>11493</v>
      </c>
      <c r="D49">
        <v>978.55</v>
      </c>
      <c r="E49" t="str">
        <f>_xlfn.XLOOKUP(B49,'Location list'!$A$2:$A$11,'Location list'!$B$2:$B$11)</f>
        <v>Mochi Metropolis</v>
      </c>
      <c r="F49">
        <f t="shared" si="0"/>
        <v>8.5143130601235531E-2</v>
      </c>
      <c r="I49" t="s">
        <v>15</v>
      </c>
      <c r="J49" t="s">
        <v>6</v>
      </c>
      <c r="K49">
        <v>12721</v>
      </c>
      <c r="L49">
        <v>-31.8</v>
      </c>
      <c r="M49" t="str">
        <f>_xlfn.XLOOKUP(J49,'Location list'!$A$2:$A$11,'Location list'!$B$2:$B$11)</f>
        <v>Mallow Melt Mountains</v>
      </c>
      <c r="N49">
        <f t="shared" si="1"/>
        <v>-2.4998034745696094E-3</v>
      </c>
      <c r="Q49" t="s">
        <v>14</v>
      </c>
      <c r="R49" t="s">
        <v>8</v>
      </c>
      <c r="S49">
        <v>12376</v>
      </c>
      <c r="T49">
        <v>420.03</v>
      </c>
      <c r="U49" t="str">
        <f>_xlfn.XLOOKUP(R49,'Location list'!$A$2:$A$11,'Location list'!$B$2:$B$11)</f>
        <v>Macaron Market</v>
      </c>
      <c r="V49">
        <f t="shared" si="3"/>
        <v>3.39390756302521E-2</v>
      </c>
      <c r="X49" t="s">
        <v>16</v>
      </c>
      <c r="Y49" t="s">
        <v>9</v>
      </c>
      <c r="Z49">
        <v>17645</v>
      </c>
      <c r="AA49">
        <v>3813.04</v>
      </c>
      <c r="AB49" t="str">
        <f>_xlfn.XLOOKUP(Y49,'Location list'!$A$2:$A$11,'Location list'!$B$2:$B$11)</f>
        <v>Lollipop Lagoon</v>
      </c>
      <c r="AC49">
        <f t="shared" si="2"/>
        <v>0.21609747803910456</v>
      </c>
    </row>
    <row r="50" spans="1:29" x14ac:dyDescent="0.35">
      <c r="A50" t="s">
        <v>4</v>
      </c>
      <c r="B50" t="s">
        <v>7</v>
      </c>
      <c r="C50">
        <v>18617</v>
      </c>
      <c r="D50">
        <v>287.72000000000003</v>
      </c>
      <c r="E50" t="str">
        <f>_xlfn.XLOOKUP(B50,'Location list'!$A$2:$A$11,'Location list'!$B$2:$B$11)</f>
        <v>Marshmallow Meadows</v>
      </c>
      <c r="F50">
        <f t="shared" si="0"/>
        <v>1.5454691948219371E-2</v>
      </c>
      <c r="I50" t="s">
        <v>15</v>
      </c>
      <c r="J50" t="s">
        <v>8</v>
      </c>
      <c r="K50">
        <v>10110</v>
      </c>
      <c r="L50">
        <v>-16.850000000000001</v>
      </c>
      <c r="M50" t="str">
        <f>_xlfn.XLOOKUP(J50,'Location list'!$A$2:$A$11,'Location list'!$B$2:$B$11)</f>
        <v>Macaron Market</v>
      </c>
      <c r="N50">
        <f t="shared" si="1"/>
        <v>-1.6666666666666668E-3</v>
      </c>
      <c r="Q50" t="s">
        <v>14</v>
      </c>
      <c r="R50" t="s">
        <v>7</v>
      </c>
      <c r="S50">
        <v>17376</v>
      </c>
      <c r="T50">
        <v>717.32</v>
      </c>
      <c r="U50" t="str">
        <f>_xlfn.XLOOKUP(R50,'Location list'!$A$2:$A$11,'Location list'!$B$2:$B$11)</f>
        <v>Marshmallow Meadows</v>
      </c>
      <c r="V50">
        <f t="shared" si="3"/>
        <v>4.1282228360957643E-2</v>
      </c>
      <c r="X50" t="s">
        <v>16</v>
      </c>
      <c r="Y50" t="s">
        <v>8</v>
      </c>
      <c r="Z50">
        <v>16325</v>
      </c>
      <c r="AA50">
        <v>5281.36</v>
      </c>
      <c r="AB50" t="str">
        <f>_xlfn.XLOOKUP(Y50,'Location list'!$A$2:$A$11,'Location list'!$B$2:$B$11)</f>
        <v>Macaron Market</v>
      </c>
      <c r="AC50">
        <f t="shared" si="2"/>
        <v>0.32351362940275646</v>
      </c>
    </row>
    <row r="51" spans="1:29" x14ac:dyDescent="0.35">
      <c r="A51" t="s">
        <v>4</v>
      </c>
      <c r="B51" t="s">
        <v>6</v>
      </c>
      <c r="C51">
        <v>17209</v>
      </c>
      <c r="D51">
        <v>1875.34</v>
      </c>
      <c r="E51" t="str">
        <f>_xlfn.XLOOKUP(B51,'Location list'!$A$2:$A$11,'Location list'!$B$2:$B$11)</f>
        <v>Mallow Melt Mountains</v>
      </c>
      <c r="F51">
        <f t="shared" si="0"/>
        <v>0.10897437387413562</v>
      </c>
      <c r="I51" t="s">
        <v>15</v>
      </c>
      <c r="J51" t="s">
        <v>5</v>
      </c>
      <c r="K51">
        <v>18364</v>
      </c>
      <c r="L51">
        <v>7902.44</v>
      </c>
      <c r="M51" t="str">
        <f>_xlfn.XLOOKUP(J51,'Location list'!$A$2:$A$11,'Location list'!$B$2:$B$11)</f>
        <v>Pixie Stix Plateau</v>
      </c>
      <c r="N51">
        <f t="shared" si="1"/>
        <v>0.43032236985406225</v>
      </c>
      <c r="Q51" t="s">
        <v>14</v>
      </c>
      <c r="R51" t="s">
        <v>6</v>
      </c>
      <c r="S51">
        <v>13177</v>
      </c>
      <c r="T51">
        <v>2506.69</v>
      </c>
      <c r="U51" t="str">
        <f>_xlfn.XLOOKUP(R51,'Location list'!$A$2:$A$11,'Location list'!$B$2:$B$11)</f>
        <v>Mallow Melt Mountains</v>
      </c>
      <c r="V51">
        <f t="shared" si="3"/>
        <v>0.19023222281247629</v>
      </c>
      <c r="X51" t="s">
        <v>16</v>
      </c>
      <c r="Y51" t="s">
        <v>10</v>
      </c>
      <c r="Z51">
        <v>18174</v>
      </c>
      <c r="AA51">
        <v>1073.53</v>
      </c>
      <c r="AB51" t="str">
        <f>_xlfn.XLOOKUP(Y51,'Location list'!$A$2:$A$11,'Location list'!$B$2:$B$11)</f>
        <v>Mochi Metropolis</v>
      </c>
      <c r="AC51">
        <f t="shared" si="2"/>
        <v>5.9069549906459774E-2</v>
      </c>
    </row>
    <row r="52" spans="1:29" x14ac:dyDescent="0.35">
      <c r="A52" t="s">
        <v>4</v>
      </c>
      <c r="B52" t="s">
        <v>5</v>
      </c>
      <c r="C52">
        <v>19221</v>
      </c>
      <c r="D52">
        <v>44.36</v>
      </c>
      <c r="E52" t="str">
        <f>_xlfn.XLOOKUP(B52,'Location list'!$A$2:$A$11,'Location list'!$B$2:$B$11)</f>
        <v>Pixie Stix Plateau</v>
      </c>
      <c r="F52">
        <f t="shared" si="0"/>
        <v>2.3078924093439465E-3</v>
      </c>
      <c r="I52" t="s">
        <v>15</v>
      </c>
      <c r="J52" t="s">
        <v>6</v>
      </c>
      <c r="K52">
        <v>10419</v>
      </c>
      <c r="L52">
        <v>1432.61</v>
      </c>
      <c r="M52" t="str">
        <f>_xlfn.XLOOKUP(J52,'Location list'!$A$2:$A$11,'Location list'!$B$2:$B$11)</f>
        <v>Mallow Melt Mountains</v>
      </c>
      <c r="N52">
        <f t="shared" si="1"/>
        <v>0.13749976005374795</v>
      </c>
      <c r="Q52" t="s">
        <v>14</v>
      </c>
      <c r="R52" t="s">
        <v>10</v>
      </c>
      <c r="S52">
        <v>10924</v>
      </c>
      <c r="T52">
        <v>1086.33</v>
      </c>
      <c r="U52" t="str">
        <f>_xlfn.XLOOKUP(R52,'Location list'!$A$2:$A$11,'Location list'!$B$2:$B$11)</f>
        <v>Mochi Metropolis</v>
      </c>
      <c r="V52">
        <f t="shared" si="3"/>
        <v>9.9444342731600147E-2</v>
      </c>
      <c r="X52" t="s">
        <v>16</v>
      </c>
      <c r="Y52" t="s">
        <v>9</v>
      </c>
      <c r="Z52">
        <v>15646</v>
      </c>
      <c r="AA52">
        <v>721.24</v>
      </c>
      <c r="AB52" t="str">
        <f>_xlfn.XLOOKUP(Y52,'Location list'!$A$2:$A$11,'Location list'!$B$2:$B$11)</f>
        <v>Lollipop Lagoon</v>
      </c>
      <c r="AC52">
        <f t="shared" si="2"/>
        <v>4.609740508756232E-2</v>
      </c>
    </row>
    <row r="53" spans="1:29" x14ac:dyDescent="0.35">
      <c r="A53" t="s">
        <v>4</v>
      </c>
      <c r="B53" t="s">
        <v>10</v>
      </c>
      <c r="C53">
        <v>14968</v>
      </c>
      <c r="D53">
        <v>1873.14</v>
      </c>
      <c r="E53" t="str">
        <f>_xlfn.XLOOKUP(B53,'Location list'!$A$2:$A$11,'Location list'!$B$2:$B$11)</f>
        <v>Mochi Metropolis</v>
      </c>
      <c r="F53">
        <f t="shared" si="0"/>
        <v>0.1251429716729022</v>
      </c>
      <c r="I53" t="s">
        <v>15</v>
      </c>
      <c r="J53" t="s">
        <v>9</v>
      </c>
      <c r="K53">
        <v>16237</v>
      </c>
      <c r="L53">
        <v>6795.66</v>
      </c>
      <c r="M53" t="str">
        <f>_xlfn.XLOOKUP(J53,'Location list'!$A$2:$A$11,'Location list'!$B$2:$B$11)</f>
        <v>Lollipop Lagoon</v>
      </c>
      <c r="N53">
        <f t="shared" si="1"/>
        <v>0.41852928496643466</v>
      </c>
      <c r="Q53" t="s">
        <v>14</v>
      </c>
      <c r="R53" t="s">
        <v>6</v>
      </c>
      <c r="S53">
        <v>19309</v>
      </c>
      <c r="T53">
        <v>1356.12</v>
      </c>
      <c r="U53" t="str">
        <f>_xlfn.XLOOKUP(R53,'Location list'!$A$2:$A$11,'Location list'!$B$2:$B$11)</f>
        <v>Mallow Melt Mountains</v>
      </c>
      <c r="V53">
        <f t="shared" si="3"/>
        <v>7.0232534051478585E-2</v>
      </c>
      <c r="X53" t="s">
        <v>16</v>
      </c>
      <c r="Y53" t="s">
        <v>10</v>
      </c>
      <c r="Z53">
        <v>14305</v>
      </c>
      <c r="AA53">
        <v>1417.19</v>
      </c>
      <c r="AB53" t="str">
        <f>_xlfn.XLOOKUP(Y53,'Location list'!$A$2:$A$11,'Location list'!$B$2:$B$11)</f>
        <v>Mochi Metropolis</v>
      </c>
      <c r="AC53">
        <f t="shared" si="2"/>
        <v>9.9069556099266001E-2</v>
      </c>
    </row>
    <row r="54" spans="1:29" x14ac:dyDescent="0.35">
      <c r="A54" t="s">
        <v>4</v>
      </c>
      <c r="B54" t="s">
        <v>10</v>
      </c>
      <c r="C54">
        <v>14188</v>
      </c>
      <c r="D54">
        <v>1775.53</v>
      </c>
      <c r="E54" t="str">
        <f>_xlfn.XLOOKUP(B54,'Location list'!$A$2:$A$11,'Location list'!$B$2:$B$11)</f>
        <v>Mochi Metropolis</v>
      </c>
      <c r="F54">
        <f t="shared" si="0"/>
        <v>0.12514307865802085</v>
      </c>
      <c r="I54" t="s">
        <v>15</v>
      </c>
      <c r="J54" t="s">
        <v>8</v>
      </c>
      <c r="K54">
        <v>12541</v>
      </c>
      <c r="L54">
        <v>480.74</v>
      </c>
      <c r="M54" t="str">
        <f>_xlfn.XLOOKUP(J54,'Location list'!$A$2:$A$11,'Location list'!$B$2:$B$11)</f>
        <v>Macaron Market</v>
      </c>
      <c r="N54">
        <f t="shared" si="1"/>
        <v>3.83334662307631E-2</v>
      </c>
      <c r="Q54" t="s">
        <v>14</v>
      </c>
      <c r="R54" t="s">
        <v>5</v>
      </c>
      <c r="S54">
        <v>16715</v>
      </c>
      <c r="T54">
        <v>554.63</v>
      </c>
      <c r="U54" t="str">
        <f>_xlfn.XLOOKUP(R54,'Location list'!$A$2:$A$11,'Location list'!$B$2:$B$11)</f>
        <v>Pixie Stix Plateau</v>
      </c>
      <c r="V54">
        <f t="shared" si="3"/>
        <v>3.3181573437032603E-2</v>
      </c>
      <c r="X54" t="s">
        <v>16</v>
      </c>
      <c r="Y54" t="s">
        <v>5</v>
      </c>
      <c r="Z54">
        <v>14993</v>
      </c>
      <c r="AA54">
        <v>925.82</v>
      </c>
      <c r="AB54" t="str">
        <f>_xlfn.XLOOKUP(Y54,'Location list'!$A$2:$A$11,'Location list'!$B$2:$B$11)</f>
        <v>Pixie Stix Plateau</v>
      </c>
      <c r="AC54">
        <f t="shared" si="2"/>
        <v>6.1750150070032685E-2</v>
      </c>
    </row>
    <row r="55" spans="1:29" x14ac:dyDescent="0.35">
      <c r="A55" t="s">
        <v>4</v>
      </c>
      <c r="B55" t="s">
        <v>5</v>
      </c>
      <c r="C55">
        <v>13853</v>
      </c>
      <c r="D55">
        <v>170.5</v>
      </c>
      <c r="E55" t="str">
        <f>_xlfn.XLOOKUP(B55,'Location list'!$A$2:$A$11,'Location list'!$B$2:$B$11)</f>
        <v>Pixie Stix Plateau</v>
      </c>
      <c r="F55">
        <f t="shared" si="0"/>
        <v>1.2307803363892297E-2</v>
      </c>
      <c r="I55" t="s">
        <v>15</v>
      </c>
      <c r="J55" t="s">
        <v>7</v>
      </c>
      <c r="K55">
        <v>14636</v>
      </c>
      <c r="L55">
        <v>340.07</v>
      </c>
      <c r="M55" t="str">
        <f>_xlfn.XLOOKUP(J55,'Location list'!$A$2:$A$11,'Location list'!$B$2:$B$11)</f>
        <v>Marshmallow Meadows</v>
      </c>
      <c r="N55">
        <f t="shared" si="1"/>
        <v>2.3235173544684341E-2</v>
      </c>
      <c r="Q55" t="s">
        <v>14</v>
      </c>
      <c r="R55" t="s">
        <v>7</v>
      </c>
      <c r="S55">
        <v>16351</v>
      </c>
      <c r="T55">
        <v>4108.71</v>
      </c>
      <c r="U55" t="str">
        <f>_xlfn.XLOOKUP(R55,'Location list'!$A$2:$A$11,'Location list'!$B$2:$B$11)</f>
        <v>Marshmallow Meadows</v>
      </c>
      <c r="V55">
        <f t="shared" si="3"/>
        <v>0.25128187878417224</v>
      </c>
      <c r="X55" t="s">
        <v>16</v>
      </c>
      <c r="Y55" t="s">
        <v>5</v>
      </c>
      <c r="Z55">
        <v>17782</v>
      </c>
      <c r="AA55">
        <v>4832.26</v>
      </c>
      <c r="AB55" t="str">
        <f>_xlfn.XLOOKUP(Y55,'Location list'!$A$2:$A$11,'Location list'!$B$2:$B$11)</f>
        <v>Pixie Stix Plateau</v>
      </c>
      <c r="AC55">
        <f t="shared" si="2"/>
        <v>0.27175008435496573</v>
      </c>
    </row>
    <row r="56" spans="1:29" x14ac:dyDescent="0.35">
      <c r="A56" t="s">
        <v>4</v>
      </c>
      <c r="B56" t="s">
        <v>10</v>
      </c>
      <c r="C56">
        <v>11768</v>
      </c>
      <c r="D56">
        <v>1708.04</v>
      </c>
      <c r="E56" t="str">
        <f>_xlfn.XLOOKUP(B56,'Location list'!$A$2:$A$11,'Location list'!$B$2:$B$11)</f>
        <v>Mochi Metropolis</v>
      </c>
      <c r="F56">
        <f t="shared" si="0"/>
        <v>0.1451427600271924</v>
      </c>
      <c r="I56" t="s">
        <v>15</v>
      </c>
      <c r="J56" t="s">
        <v>9</v>
      </c>
      <c r="K56">
        <v>17898</v>
      </c>
      <c r="L56">
        <v>-563.26</v>
      </c>
      <c r="M56" t="str">
        <f>_xlfn.XLOOKUP(J56,'Location list'!$A$2:$A$11,'Location list'!$B$2:$B$11)</f>
        <v>Lollipop Lagoon</v>
      </c>
      <c r="N56">
        <f t="shared" si="1"/>
        <v>-3.1470555369315006E-2</v>
      </c>
      <c r="Q56" t="s">
        <v>14</v>
      </c>
      <c r="R56" t="s">
        <v>9</v>
      </c>
      <c r="S56">
        <v>10348</v>
      </c>
      <c r="T56">
        <v>1829.26</v>
      </c>
      <c r="U56" t="str">
        <f>_xlfn.XLOOKUP(R56,'Location list'!$A$2:$A$11,'Location list'!$B$2:$B$11)</f>
        <v>Lollipop Lagoon</v>
      </c>
      <c r="V56">
        <f t="shared" si="3"/>
        <v>0.1767742558948589</v>
      </c>
      <c r="X56" t="s">
        <v>16</v>
      </c>
      <c r="Y56" t="s">
        <v>10</v>
      </c>
      <c r="Z56">
        <v>18738</v>
      </c>
      <c r="AA56">
        <v>5978.73</v>
      </c>
      <c r="AB56" t="str">
        <f>_xlfn.XLOOKUP(Y56,'Location list'!$A$2:$A$11,'Location list'!$B$2:$B$11)</f>
        <v>Mochi Metropolis</v>
      </c>
      <c r="AC56">
        <f t="shared" si="2"/>
        <v>0.31906980467499196</v>
      </c>
    </row>
    <row r="57" spans="1:29" x14ac:dyDescent="0.35">
      <c r="A57" t="s">
        <v>4</v>
      </c>
      <c r="B57" t="s">
        <v>9</v>
      </c>
      <c r="C57">
        <v>18702</v>
      </c>
      <c r="D57">
        <v>1039.6099999999999</v>
      </c>
      <c r="E57" t="str">
        <f>_xlfn.XLOOKUP(B57,'Location list'!$A$2:$A$11,'Location list'!$B$2:$B$11)</f>
        <v>Lollipop Lagoon</v>
      </c>
      <c r="F57">
        <f t="shared" si="0"/>
        <v>5.5588172387979889E-2</v>
      </c>
      <c r="I57" t="s">
        <v>15</v>
      </c>
      <c r="J57" t="s">
        <v>10</v>
      </c>
      <c r="K57">
        <v>10175</v>
      </c>
      <c r="L57">
        <v>704.62</v>
      </c>
      <c r="M57" t="str">
        <f>_xlfn.XLOOKUP(J57,'Location list'!$A$2:$A$11,'Location list'!$B$2:$B$11)</f>
        <v>Mochi Metropolis</v>
      </c>
      <c r="N57">
        <f t="shared" si="1"/>
        <v>6.9250122850122844E-2</v>
      </c>
      <c r="Q57" t="s">
        <v>14</v>
      </c>
      <c r="R57" t="s">
        <v>7</v>
      </c>
      <c r="S57">
        <v>18400</v>
      </c>
      <c r="T57">
        <v>6463.59</v>
      </c>
      <c r="U57" t="str">
        <f>_xlfn.XLOOKUP(R57,'Location list'!$A$2:$A$11,'Location list'!$B$2:$B$11)</f>
        <v>Marshmallow Meadows</v>
      </c>
      <c r="V57">
        <f t="shared" si="3"/>
        <v>0.3512820652173913</v>
      </c>
      <c r="X57" t="s">
        <v>16</v>
      </c>
      <c r="Y57" t="s">
        <v>6</v>
      </c>
      <c r="Z57">
        <v>16123</v>
      </c>
      <c r="AA57">
        <v>822.27</v>
      </c>
      <c r="AB57" t="str">
        <f>_xlfn.XLOOKUP(Y57,'Location list'!$A$2:$A$11,'Location list'!$B$2:$B$11)</f>
        <v>Mallow Melt Mountains</v>
      </c>
      <c r="AC57">
        <f t="shared" si="2"/>
        <v>5.0999813930409969E-2</v>
      </c>
    </row>
    <row r="58" spans="1:29" x14ac:dyDescent="0.35">
      <c r="A58" t="s">
        <v>4</v>
      </c>
      <c r="B58" t="s">
        <v>8</v>
      </c>
      <c r="C58">
        <v>11544</v>
      </c>
      <c r="D58">
        <v>1120.6099999999999</v>
      </c>
      <c r="E58" t="str">
        <f>_xlfn.XLOOKUP(B58,'Location list'!$A$2:$A$11,'Location list'!$B$2:$B$11)</f>
        <v>Macaron Market</v>
      </c>
      <c r="F58">
        <f t="shared" si="0"/>
        <v>9.7072938322938312E-2</v>
      </c>
      <c r="I58" t="s">
        <v>15</v>
      </c>
      <c r="J58" t="s">
        <v>8</v>
      </c>
      <c r="K58">
        <v>16826</v>
      </c>
      <c r="L58">
        <v>1318.04</v>
      </c>
      <c r="M58" t="str">
        <f>_xlfn.XLOOKUP(J58,'Location list'!$A$2:$A$11,'Location list'!$B$2:$B$11)</f>
        <v>Macaron Market</v>
      </c>
      <c r="N58">
        <f t="shared" si="1"/>
        <v>7.8333531439438955E-2</v>
      </c>
      <c r="Q58" t="s">
        <v>14</v>
      </c>
      <c r="R58" t="s">
        <v>6</v>
      </c>
      <c r="S58">
        <v>17603</v>
      </c>
      <c r="T58">
        <v>180.12</v>
      </c>
      <c r="U58" t="str">
        <f>_xlfn.XLOOKUP(R58,'Location list'!$A$2:$A$11,'Location list'!$B$2:$B$11)</f>
        <v>Mallow Melt Mountains</v>
      </c>
      <c r="V58">
        <f t="shared" si="3"/>
        <v>1.0232346759075158E-2</v>
      </c>
      <c r="X58" t="s">
        <v>16</v>
      </c>
      <c r="Y58" t="s">
        <v>10</v>
      </c>
      <c r="Z58">
        <v>14617</v>
      </c>
      <c r="AA58">
        <v>424.91</v>
      </c>
      <c r="AB58" t="str">
        <f>_xlfn.XLOOKUP(Y58,'Location list'!$A$2:$A$11,'Location list'!$B$2:$B$11)</f>
        <v>Mochi Metropolis</v>
      </c>
      <c r="AC58">
        <f t="shared" si="2"/>
        <v>2.9069576520489842E-2</v>
      </c>
    </row>
    <row r="59" spans="1:29" x14ac:dyDescent="0.35">
      <c r="A59" t="s">
        <v>4</v>
      </c>
      <c r="B59" t="s">
        <v>9</v>
      </c>
      <c r="C59">
        <v>13793</v>
      </c>
      <c r="D59">
        <v>2421.89</v>
      </c>
      <c r="E59" t="str">
        <f>_xlfn.XLOOKUP(B59,'Location list'!$A$2:$A$11,'Location list'!$B$2:$B$11)</f>
        <v>Lollipop Lagoon</v>
      </c>
      <c r="F59">
        <f t="shared" si="0"/>
        <v>0.17558834191256434</v>
      </c>
      <c r="I59" t="s">
        <v>15</v>
      </c>
      <c r="J59" t="s">
        <v>8</v>
      </c>
      <c r="K59">
        <v>14028</v>
      </c>
      <c r="L59">
        <v>1379.42</v>
      </c>
      <c r="M59" t="str">
        <f>_xlfn.XLOOKUP(J59,'Location list'!$A$2:$A$11,'Location list'!$B$2:$B$11)</f>
        <v>Macaron Market</v>
      </c>
      <c r="N59">
        <f t="shared" si="1"/>
        <v>9.8333333333333342E-2</v>
      </c>
      <c r="Q59" t="s">
        <v>14</v>
      </c>
      <c r="R59" t="s">
        <v>7</v>
      </c>
      <c r="S59">
        <v>18272</v>
      </c>
      <c r="T59">
        <v>571.59</v>
      </c>
      <c r="U59" t="str">
        <f>_xlfn.XLOOKUP(R59,'Location list'!$A$2:$A$11,'Location list'!$B$2:$B$11)</f>
        <v>Marshmallow Meadows</v>
      </c>
      <c r="V59">
        <f t="shared" si="3"/>
        <v>3.1282289842381787E-2</v>
      </c>
      <c r="X59" t="s">
        <v>16</v>
      </c>
      <c r="Y59" t="s">
        <v>7</v>
      </c>
      <c r="Z59">
        <v>16109</v>
      </c>
      <c r="AA59">
        <v>666.84</v>
      </c>
      <c r="AB59" t="str">
        <f>_xlfn.XLOOKUP(Y59,'Location list'!$A$2:$A$11,'Location list'!$B$2:$B$11)</f>
        <v>Marshmallow Meadows</v>
      </c>
      <c r="AC59">
        <f t="shared" si="2"/>
        <v>4.139549320255758E-2</v>
      </c>
    </row>
    <row r="60" spans="1:29" x14ac:dyDescent="0.35">
      <c r="A60" t="s">
        <v>4</v>
      </c>
      <c r="B60" t="s">
        <v>8</v>
      </c>
      <c r="C60">
        <v>18458</v>
      </c>
      <c r="D60">
        <v>-54.02</v>
      </c>
      <c r="E60" t="str">
        <f>_xlfn.XLOOKUP(B60,'Location list'!$A$2:$A$11,'Location list'!$B$2:$B$11)</f>
        <v>Macaron Market</v>
      </c>
      <c r="F60">
        <f t="shared" si="0"/>
        <v>-2.9266442734857518E-3</v>
      </c>
      <c r="I60" t="s">
        <v>15</v>
      </c>
      <c r="J60" t="s">
        <v>10</v>
      </c>
      <c r="K60">
        <v>14457</v>
      </c>
      <c r="L60">
        <v>3603.41</v>
      </c>
      <c r="M60" t="str">
        <f>_xlfn.XLOOKUP(J60,'Location list'!$A$2:$A$11,'Location list'!$B$2:$B$11)</f>
        <v>Mochi Metropolis</v>
      </c>
      <c r="N60">
        <f t="shared" si="1"/>
        <v>0.24925019021927095</v>
      </c>
      <c r="Q60" t="s">
        <v>14</v>
      </c>
      <c r="R60" t="s">
        <v>10</v>
      </c>
      <c r="S60">
        <v>17660</v>
      </c>
      <c r="T60">
        <v>-9.81</v>
      </c>
      <c r="U60" t="str">
        <f>_xlfn.XLOOKUP(R60,'Location list'!$A$2:$A$11,'Location list'!$B$2:$B$11)</f>
        <v>Mochi Metropolis</v>
      </c>
      <c r="V60">
        <f t="shared" si="3"/>
        <v>-5.554926387315969E-4</v>
      </c>
      <c r="X60" t="s">
        <v>16</v>
      </c>
      <c r="Y60" t="s">
        <v>9</v>
      </c>
      <c r="Z60">
        <v>15576</v>
      </c>
      <c r="AA60">
        <v>406.5</v>
      </c>
      <c r="AB60" t="str">
        <f>_xlfn.XLOOKUP(Y60,'Location list'!$A$2:$A$11,'Location list'!$B$2:$B$11)</f>
        <v>Lollipop Lagoon</v>
      </c>
      <c r="AC60">
        <f t="shared" si="2"/>
        <v>2.6097842835130971E-2</v>
      </c>
    </row>
    <row r="61" spans="1:29" x14ac:dyDescent="0.35">
      <c r="A61" t="s">
        <v>4</v>
      </c>
      <c r="B61" t="s">
        <v>6</v>
      </c>
      <c r="C61">
        <v>18309</v>
      </c>
      <c r="D61">
        <v>530.49</v>
      </c>
      <c r="E61" t="str">
        <f>_xlfn.XLOOKUP(B61,'Location list'!$A$2:$A$11,'Location list'!$B$2:$B$11)</f>
        <v>Mallow Melt Mountains</v>
      </c>
      <c r="F61">
        <f t="shared" si="0"/>
        <v>2.8974274946747501E-2</v>
      </c>
      <c r="I61" t="s">
        <v>15</v>
      </c>
      <c r="J61" t="s">
        <v>5</v>
      </c>
      <c r="K61">
        <v>15335</v>
      </c>
      <c r="L61">
        <v>1078.4000000000001</v>
      </c>
      <c r="M61" t="str">
        <f>_xlfn.XLOOKUP(J61,'Location list'!$A$2:$A$11,'Location list'!$B$2:$B$11)</f>
        <v>Pixie Stix Plateau</v>
      </c>
      <c r="N61">
        <f t="shared" si="1"/>
        <v>7.0322791000978158E-2</v>
      </c>
      <c r="Q61" t="s">
        <v>14</v>
      </c>
      <c r="R61" t="s">
        <v>8</v>
      </c>
      <c r="S61">
        <v>16402</v>
      </c>
      <c r="T61">
        <v>556.66999999999996</v>
      </c>
      <c r="U61" t="str">
        <f>_xlfn.XLOOKUP(R61,'Location list'!$A$2:$A$11,'Location list'!$B$2:$B$11)</f>
        <v>Macaron Market</v>
      </c>
      <c r="V61">
        <f t="shared" si="3"/>
        <v>3.3939153761736368E-2</v>
      </c>
      <c r="X61" t="s">
        <v>16</v>
      </c>
      <c r="Y61" t="s">
        <v>7</v>
      </c>
      <c r="Z61">
        <v>11300</v>
      </c>
      <c r="AA61">
        <v>1936.77</v>
      </c>
      <c r="AB61" t="str">
        <f>_xlfn.XLOOKUP(Y61,'Location list'!$A$2:$A$11,'Location list'!$B$2:$B$11)</f>
        <v>Marshmallow Meadows</v>
      </c>
      <c r="AC61">
        <f t="shared" si="2"/>
        <v>0.17139557522123894</v>
      </c>
    </row>
    <row r="62" spans="1:29" x14ac:dyDescent="0.35">
      <c r="A62" t="s">
        <v>4</v>
      </c>
      <c r="B62" t="s">
        <v>8</v>
      </c>
      <c r="C62">
        <v>12387</v>
      </c>
      <c r="D62">
        <v>-36.25</v>
      </c>
      <c r="E62" t="str">
        <f>_xlfn.XLOOKUP(B62,'Location list'!$A$2:$A$11,'Location list'!$B$2:$B$11)</f>
        <v>Macaron Market</v>
      </c>
      <c r="F62">
        <f t="shared" si="0"/>
        <v>-2.9264551545975619E-3</v>
      </c>
      <c r="I62" t="s">
        <v>15</v>
      </c>
      <c r="J62" t="s">
        <v>6</v>
      </c>
      <c r="K62">
        <v>17260</v>
      </c>
      <c r="L62">
        <v>647.25</v>
      </c>
      <c r="M62" t="str">
        <f>_xlfn.XLOOKUP(J62,'Location list'!$A$2:$A$11,'Location list'!$B$2:$B$11)</f>
        <v>Mallow Melt Mountains</v>
      </c>
      <c r="N62">
        <f t="shared" si="1"/>
        <v>3.7499999999999999E-2</v>
      </c>
      <c r="Q62" t="s">
        <v>14</v>
      </c>
      <c r="R62" t="s">
        <v>5</v>
      </c>
      <c r="S62">
        <v>13485</v>
      </c>
      <c r="T62">
        <v>447.46</v>
      </c>
      <c r="U62" t="str">
        <f>_xlfn.XLOOKUP(R62,'Location list'!$A$2:$A$11,'Location list'!$B$2:$B$11)</f>
        <v>Pixie Stix Plateau</v>
      </c>
      <c r="V62">
        <f t="shared" si="3"/>
        <v>3.3182054134223211E-2</v>
      </c>
      <c r="X62" t="s">
        <v>16</v>
      </c>
      <c r="Y62" t="s">
        <v>8</v>
      </c>
      <c r="Z62">
        <v>12579</v>
      </c>
      <c r="AA62">
        <v>1176.31</v>
      </c>
      <c r="AB62" t="str">
        <f>_xlfn.XLOOKUP(Y62,'Location list'!$A$2:$A$11,'Location list'!$B$2:$B$11)</f>
        <v>Macaron Market</v>
      </c>
      <c r="AC62">
        <f t="shared" si="2"/>
        <v>9.3513792829318695E-2</v>
      </c>
    </row>
    <row r="63" spans="1:29" x14ac:dyDescent="0.35">
      <c r="A63" t="s">
        <v>4</v>
      </c>
      <c r="B63" t="s">
        <v>8</v>
      </c>
      <c r="C63">
        <v>10817</v>
      </c>
      <c r="D63">
        <v>76.510000000000005</v>
      </c>
      <c r="E63" t="str">
        <f>_xlfn.XLOOKUP(B63,'Location list'!$A$2:$A$11,'Location list'!$B$2:$B$11)</f>
        <v>Macaron Market</v>
      </c>
      <c r="F63">
        <f t="shared" si="0"/>
        <v>7.0731256355736349E-3</v>
      </c>
      <c r="I63" t="s">
        <v>15</v>
      </c>
      <c r="J63" t="s">
        <v>7</v>
      </c>
      <c r="K63">
        <v>13307</v>
      </c>
      <c r="L63">
        <v>1107.6099999999999</v>
      </c>
      <c r="M63" t="str">
        <f>_xlfn.XLOOKUP(J63,'Location list'!$A$2:$A$11,'Location list'!$B$2:$B$11)</f>
        <v>Marshmallow Meadows</v>
      </c>
      <c r="N63">
        <f t="shared" si="1"/>
        <v>8.3235139400315614E-2</v>
      </c>
      <c r="Q63" t="s">
        <v>14</v>
      </c>
      <c r="R63" t="s">
        <v>7</v>
      </c>
      <c r="S63">
        <v>16181</v>
      </c>
      <c r="T63">
        <v>3095.13</v>
      </c>
      <c r="U63" t="str">
        <f>_xlfn.XLOOKUP(R63,'Location list'!$A$2:$A$11,'Location list'!$B$2:$B$11)</f>
        <v>Marshmallow Meadows</v>
      </c>
      <c r="V63">
        <f t="shared" si="3"/>
        <v>0.19128175020085286</v>
      </c>
      <c r="X63" t="s">
        <v>16</v>
      </c>
      <c r="Y63" t="s">
        <v>9</v>
      </c>
      <c r="Z63">
        <v>13233</v>
      </c>
      <c r="AA63">
        <v>742.34</v>
      </c>
      <c r="AB63" t="str">
        <f>_xlfn.XLOOKUP(Y63,'Location list'!$A$2:$A$11,'Location list'!$B$2:$B$11)</f>
        <v>Lollipop Lagoon</v>
      </c>
      <c r="AC63">
        <f t="shared" si="2"/>
        <v>5.6097634701125977E-2</v>
      </c>
    </row>
    <row r="64" spans="1:29" x14ac:dyDescent="0.35">
      <c r="A64" t="s">
        <v>4</v>
      </c>
      <c r="B64" t="s">
        <v>5</v>
      </c>
      <c r="C64">
        <v>13115</v>
      </c>
      <c r="D64">
        <v>30.27</v>
      </c>
      <c r="E64" t="str">
        <f>_xlfn.XLOOKUP(B64,'Location list'!$A$2:$A$11,'Location list'!$B$2:$B$11)</f>
        <v>Pixie Stix Plateau</v>
      </c>
      <c r="F64">
        <f t="shared" si="0"/>
        <v>2.3080442241707969E-3</v>
      </c>
      <c r="I64" t="s">
        <v>15</v>
      </c>
      <c r="J64" t="s">
        <v>10</v>
      </c>
      <c r="K64">
        <v>17388</v>
      </c>
      <c r="L64">
        <v>5725</v>
      </c>
      <c r="M64" t="str">
        <f>_xlfn.XLOOKUP(J64,'Location list'!$A$2:$A$11,'Location list'!$B$2:$B$11)</f>
        <v>Mochi Metropolis</v>
      </c>
      <c r="N64">
        <f t="shared" si="1"/>
        <v>0.32925005751092706</v>
      </c>
      <c r="Q64" t="s">
        <v>14</v>
      </c>
      <c r="R64" t="s">
        <v>5</v>
      </c>
      <c r="S64">
        <v>14766</v>
      </c>
      <c r="T64">
        <v>785.28</v>
      </c>
      <c r="U64" t="str">
        <f>_xlfn.XLOOKUP(R64,'Location list'!$A$2:$A$11,'Location list'!$B$2:$B$11)</f>
        <v>Pixie Stix Plateau</v>
      </c>
      <c r="V64">
        <f t="shared" si="3"/>
        <v>5.3181633482324256E-2</v>
      </c>
      <c r="X64" t="s">
        <v>16</v>
      </c>
      <c r="Y64" t="s">
        <v>10</v>
      </c>
      <c r="Z64">
        <v>19031</v>
      </c>
      <c r="AA64">
        <v>4740.05</v>
      </c>
      <c r="AB64" t="str">
        <f>_xlfn.XLOOKUP(Y64,'Location list'!$A$2:$A$11,'Location list'!$B$2:$B$11)</f>
        <v>Mochi Metropolis</v>
      </c>
      <c r="AC64">
        <f t="shared" si="2"/>
        <v>0.24906993852135989</v>
      </c>
    </row>
    <row r="65" spans="1:29" x14ac:dyDescent="0.35">
      <c r="A65" t="s">
        <v>4</v>
      </c>
      <c r="B65" t="s">
        <v>9</v>
      </c>
      <c r="C65">
        <v>15926</v>
      </c>
      <c r="D65">
        <v>-229.52</v>
      </c>
      <c r="E65" t="str">
        <f>_xlfn.XLOOKUP(B65,'Location list'!$A$2:$A$11,'Location list'!$B$2:$B$11)</f>
        <v>Lollipop Lagoon</v>
      </c>
      <c r="F65">
        <f t="shared" si="0"/>
        <v>-1.441165389928419E-2</v>
      </c>
      <c r="I65" t="s">
        <v>15</v>
      </c>
      <c r="J65" t="s">
        <v>8</v>
      </c>
      <c r="K65">
        <v>10079</v>
      </c>
      <c r="L65">
        <v>890.31</v>
      </c>
      <c r="M65" t="str">
        <f>_xlfn.XLOOKUP(J65,'Location list'!$A$2:$A$11,'Location list'!$B$2:$B$11)</f>
        <v>Macaron Market</v>
      </c>
      <c r="N65">
        <f t="shared" si="1"/>
        <v>8.8333167973013188E-2</v>
      </c>
      <c r="Q65" t="s">
        <v>14</v>
      </c>
      <c r="R65" t="s">
        <v>9</v>
      </c>
      <c r="S65">
        <v>14849</v>
      </c>
      <c r="T65">
        <v>1733.98</v>
      </c>
      <c r="U65" t="str">
        <f>_xlfn.XLOOKUP(R65,'Location list'!$A$2:$A$11,'Location list'!$B$2:$B$11)</f>
        <v>Lollipop Lagoon</v>
      </c>
      <c r="V65">
        <f t="shared" si="3"/>
        <v>0.1167741935483871</v>
      </c>
      <c r="X65" t="s">
        <v>16</v>
      </c>
      <c r="Y65" t="s">
        <v>9</v>
      </c>
      <c r="Z65">
        <v>19610</v>
      </c>
      <c r="AA65">
        <v>707.87</v>
      </c>
      <c r="AB65" t="str">
        <f>_xlfn.XLOOKUP(Y65,'Location list'!$A$2:$A$11,'Location list'!$B$2:$B$11)</f>
        <v>Lollipop Lagoon</v>
      </c>
      <c r="AC65">
        <f t="shared" si="2"/>
        <v>3.6097399286078531E-2</v>
      </c>
    </row>
    <row r="66" spans="1:29" x14ac:dyDescent="0.35">
      <c r="A66" t="s">
        <v>4</v>
      </c>
      <c r="B66" t="s">
        <v>8</v>
      </c>
      <c r="C66">
        <v>14085</v>
      </c>
      <c r="D66">
        <v>803.88</v>
      </c>
      <c r="E66" t="str">
        <f>_xlfn.XLOOKUP(B66,'Location list'!$A$2:$A$11,'Location list'!$B$2:$B$11)</f>
        <v>Macaron Market</v>
      </c>
      <c r="F66">
        <f t="shared" si="0"/>
        <v>5.7073482428115017E-2</v>
      </c>
      <c r="I66" t="s">
        <v>15</v>
      </c>
      <c r="J66" t="s">
        <v>5</v>
      </c>
      <c r="K66">
        <v>12704</v>
      </c>
      <c r="L66">
        <v>2671.94</v>
      </c>
      <c r="M66" t="str">
        <f>_xlfn.XLOOKUP(J66,'Location list'!$A$2:$A$11,'Location list'!$B$2:$B$11)</f>
        <v>Pixie Stix Plateau</v>
      </c>
      <c r="N66">
        <f t="shared" si="1"/>
        <v>0.21032273299748111</v>
      </c>
      <c r="Q66" t="s">
        <v>14</v>
      </c>
      <c r="R66" t="s">
        <v>5</v>
      </c>
      <c r="S66">
        <v>18924</v>
      </c>
      <c r="T66">
        <v>1006.41</v>
      </c>
      <c r="U66" t="str">
        <f>_xlfn.XLOOKUP(R66,'Location list'!$A$2:$A$11,'Location list'!$B$2:$B$11)</f>
        <v>Pixie Stix Plateau</v>
      </c>
      <c r="V66">
        <f t="shared" si="3"/>
        <v>5.3181674064679767E-2</v>
      </c>
      <c r="X66" t="s">
        <v>16</v>
      </c>
      <c r="Y66" t="s">
        <v>9</v>
      </c>
      <c r="Z66">
        <v>12841</v>
      </c>
      <c r="AA66">
        <v>591.94000000000005</v>
      </c>
      <c r="AB66" t="str">
        <f>_xlfn.XLOOKUP(Y66,'Location list'!$A$2:$A$11,'Location list'!$B$2:$B$11)</f>
        <v>Lollipop Lagoon</v>
      </c>
      <c r="AC66">
        <f t="shared" si="2"/>
        <v>4.6097655945798621E-2</v>
      </c>
    </row>
    <row r="67" spans="1:29" x14ac:dyDescent="0.35">
      <c r="A67" t="s">
        <v>4</v>
      </c>
      <c r="B67" t="s">
        <v>10</v>
      </c>
      <c r="C67">
        <v>11509</v>
      </c>
      <c r="D67">
        <v>979.91</v>
      </c>
      <c r="E67" t="str">
        <f>_xlfn.XLOOKUP(B67,'Location list'!$A$2:$A$11,'Location list'!$B$2:$B$11)</f>
        <v>Mochi Metropolis</v>
      </c>
      <c r="F67">
        <f t="shared" ref="F67:F130" si="4">D67/C67</f>
        <v>8.5142931618733167E-2</v>
      </c>
      <c r="I67" t="s">
        <v>15</v>
      </c>
      <c r="J67" t="s">
        <v>7</v>
      </c>
      <c r="K67">
        <v>18632</v>
      </c>
      <c r="L67">
        <v>619.24</v>
      </c>
      <c r="M67" t="str">
        <f>_xlfn.XLOOKUP(J67,'Location list'!$A$2:$A$11,'Location list'!$B$2:$B$11)</f>
        <v>Marshmallow Meadows</v>
      </c>
      <c r="N67">
        <f t="shared" ref="N67:N130" si="5">L67/K67</f>
        <v>3.3235294117647057E-2</v>
      </c>
      <c r="Q67" t="s">
        <v>14</v>
      </c>
      <c r="R67" t="s">
        <v>6</v>
      </c>
      <c r="S67">
        <v>14985</v>
      </c>
      <c r="T67">
        <v>1202.28</v>
      </c>
      <c r="U67" t="str">
        <f>_xlfn.XLOOKUP(R67,'Location list'!$A$2:$A$11,'Location list'!$B$2:$B$11)</f>
        <v>Mallow Melt Mountains</v>
      </c>
      <c r="V67">
        <f t="shared" ref="V67:V130" si="6">T67/S67</f>
        <v>8.0232232232232234E-2</v>
      </c>
      <c r="X67" t="s">
        <v>16</v>
      </c>
      <c r="Y67" t="s">
        <v>10</v>
      </c>
      <c r="Z67">
        <v>15156</v>
      </c>
      <c r="AA67">
        <v>-165.66</v>
      </c>
      <c r="AB67" t="str">
        <f>_xlfn.XLOOKUP(Y67,'Location list'!$A$2:$A$11,'Location list'!$B$2:$B$11)</f>
        <v>Mochi Metropolis</v>
      </c>
      <c r="AC67">
        <f t="shared" ref="AC67:AC130" si="7">AA67/Z67</f>
        <v>-1.0930324623911322E-2</v>
      </c>
    </row>
    <row r="68" spans="1:29" x14ac:dyDescent="0.35">
      <c r="A68" t="s">
        <v>4</v>
      </c>
      <c r="B68" t="s">
        <v>7</v>
      </c>
      <c r="C68">
        <v>15032</v>
      </c>
      <c r="D68">
        <v>382.63</v>
      </c>
      <c r="E68" t="str">
        <f>_xlfn.XLOOKUP(B68,'Location list'!$A$2:$A$11,'Location list'!$B$2:$B$11)</f>
        <v>Marshmallow Meadows</v>
      </c>
      <c r="F68">
        <f t="shared" si="4"/>
        <v>2.545436402341671E-2</v>
      </c>
      <c r="I68" t="s">
        <v>15</v>
      </c>
      <c r="J68" t="s">
        <v>8</v>
      </c>
      <c r="K68">
        <v>11368</v>
      </c>
      <c r="L68">
        <v>435.77</v>
      </c>
      <c r="M68" t="str">
        <f>_xlfn.XLOOKUP(J68,'Location list'!$A$2:$A$11,'Location list'!$B$2:$B$11)</f>
        <v>Macaron Market</v>
      </c>
      <c r="N68">
        <f t="shared" si="5"/>
        <v>3.8333040112596764E-2</v>
      </c>
      <c r="Q68" t="s">
        <v>14</v>
      </c>
      <c r="R68" t="s">
        <v>10</v>
      </c>
      <c r="S68">
        <v>11589</v>
      </c>
      <c r="T68">
        <v>1384.24</v>
      </c>
      <c r="U68" t="str">
        <f>_xlfn.XLOOKUP(R68,'Location list'!$A$2:$A$11,'Location list'!$B$2:$B$11)</f>
        <v>Mochi Metropolis</v>
      </c>
      <c r="V68">
        <f t="shared" si="6"/>
        <v>0.11944430062990767</v>
      </c>
      <c r="X68" t="s">
        <v>16</v>
      </c>
      <c r="Y68" t="s">
        <v>10</v>
      </c>
      <c r="Z68">
        <v>15052</v>
      </c>
      <c r="AA68">
        <v>136.52000000000001</v>
      </c>
      <c r="AB68" t="str">
        <f>_xlfn.XLOOKUP(Y68,'Location list'!$A$2:$A$11,'Location list'!$B$2:$B$11)</f>
        <v>Mochi Metropolis</v>
      </c>
      <c r="AC68">
        <f t="shared" si="7"/>
        <v>9.0698910443794845E-3</v>
      </c>
    </row>
    <row r="69" spans="1:29" x14ac:dyDescent="0.35">
      <c r="A69" t="s">
        <v>4</v>
      </c>
      <c r="B69" t="s">
        <v>10</v>
      </c>
      <c r="C69">
        <v>13986</v>
      </c>
      <c r="D69">
        <v>1330.67</v>
      </c>
      <c r="E69" t="str">
        <f>_xlfn.XLOOKUP(B69,'Location list'!$A$2:$A$11,'Location list'!$B$2:$B$11)</f>
        <v>Mochi Metropolis</v>
      </c>
      <c r="F69">
        <f t="shared" si="4"/>
        <v>9.5143000143000145E-2</v>
      </c>
      <c r="I69" t="s">
        <v>15</v>
      </c>
      <c r="J69" t="s">
        <v>9</v>
      </c>
      <c r="K69">
        <v>19854</v>
      </c>
      <c r="L69">
        <v>1360.58</v>
      </c>
      <c r="M69" t="str">
        <f>_xlfn.XLOOKUP(J69,'Location list'!$A$2:$A$11,'Location list'!$B$2:$B$11)</f>
        <v>Lollipop Lagoon</v>
      </c>
      <c r="N69">
        <f t="shared" si="5"/>
        <v>6.8529263624458547E-2</v>
      </c>
      <c r="Q69" t="s">
        <v>14</v>
      </c>
      <c r="R69" t="s">
        <v>5</v>
      </c>
      <c r="S69">
        <v>18344</v>
      </c>
      <c r="T69">
        <v>241.81</v>
      </c>
      <c r="U69" t="str">
        <f>_xlfn.XLOOKUP(R69,'Location list'!$A$2:$A$11,'Location list'!$B$2:$B$11)</f>
        <v>Pixie Stix Plateau</v>
      </c>
      <c r="V69">
        <f t="shared" si="6"/>
        <v>1.3181966855647624E-2</v>
      </c>
      <c r="X69" t="s">
        <v>16</v>
      </c>
      <c r="Y69" t="s">
        <v>8</v>
      </c>
      <c r="Z69">
        <v>19692</v>
      </c>
      <c r="AA69">
        <v>13065.91</v>
      </c>
      <c r="AB69" t="str">
        <f>_xlfn.XLOOKUP(Y69,'Location list'!$A$2:$A$11,'Location list'!$B$2:$B$11)</f>
        <v>Macaron Market</v>
      </c>
      <c r="AC69">
        <f t="shared" si="7"/>
        <v>0.66351360958764982</v>
      </c>
    </row>
    <row r="70" spans="1:29" x14ac:dyDescent="0.35">
      <c r="A70" t="s">
        <v>4</v>
      </c>
      <c r="B70" t="s">
        <v>7</v>
      </c>
      <c r="C70">
        <v>13499</v>
      </c>
      <c r="D70">
        <v>3043.41</v>
      </c>
      <c r="E70" t="str">
        <f>_xlfn.XLOOKUP(B70,'Location list'!$A$2:$A$11,'Location list'!$B$2:$B$11)</f>
        <v>Marshmallow Meadows</v>
      </c>
      <c r="F70">
        <f t="shared" si="4"/>
        <v>0.22545447810948957</v>
      </c>
      <c r="I70" t="s">
        <v>15</v>
      </c>
      <c r="J70" t="s">
        <v>5</v>
      </c>
      <c r="K70">
        <v>13362</v>
      </c>
      <c r="L70">
        <v>1874.99</v>
      </c>
      <c r="M70" t="str">
        <f>_xlfn.XLOOKUP(J70,'Location list'!$A$2:$A$11,'Location list'!$B$2:$B$11)</f>
        <v>Pixie Stix Plateau</v>
      </c>
      <c r="N70">
        <f t="shared" si="5"/>
        <v>0.14032255650351744</v>
      </c>
      <c r="Q70" t="s">
        <v>14</v>
      </c>
      <c r="R70" t="s">
        <v>6</v>
      </c>
      <c r="S70">
        <v>17827</v>
      </c>
      <c r="T70">
        <v>1073.77</v>
      </c>
      <c r="U70" t="str">
        <f>_xlfn.XLOOKUP(R70,'Location list'!$A$2:$A$11,'Location list'!$B$2:$B$11)</f>
        <v>Mallow Melt Mountains</v>
      </c>
      <c r="V70">
        <f t="shared" si="6"/>
        <v>6.023279295450721E-2</v>
      </c>
      <c r="X70" t="s">
        <v>16</v>
      </c>
      <c r="Y70" t="s">
        <v>9</v>
      </c>
      <c r="Z70">
        <v>18467</v>
      </c>
      <c r="AA70">
        <v>297.27</v>
      </c>
      <c r="AB70" t="str">
        <f>_xlfn.XLOOKUP(Y70,'Location list'!$A$2:$A$11,'Location list'!$B$2:$B$11)</f>
        <v>Lollipop Lagoon</v>
      </c>
      <c r="AC70">
        <f t="shared" si="7"/>
        <v>1.6097362863486217E-2</v>
      </c>
    </row>
    <row r="71" spans="1:29" x14ac:dyDescent="0.35">
      <c r="A71" t="s">
        <v>4</v>
      </c>
      <c r="B71" t="s">
        <v>6</v>
      </c>
      <c r="C71">
        <v>15297</v>
      </c>
      <c r="D71">
        <v>2125.89</v>
      </c>
      <c r="E71" t="str">
        <f>_xlfn.XLOOKUP(B71,'Location list'!$A$2:$A$11,'Location list'!$B$2:$B$11)</f>
        <v>Mallow Melt Mountains</v>
      </c>
      <c r="F71">
        <f t="shared" si="4"/>
        <v>0.13897430868797803</v>
      </c>
      <c r="I71" t="s">
        <v>15</v>
      </c>
      <c r="J71" t="s">
        <v>5</v>
      </c>
      <c r="K71">
        <v>11454</v>
      </c>
      <c r="L71">
        <v>2981.73</v>
      </c>
      <c r="M71" t="str">
        <f>_xlfn.XLOOKUP(J71,'Location list'!$A$2:$A$11,'Location list'!$B$2:$B$11)</f>
        <v>Pixie Stix Plateau</v>
      </c>
      <c r="N71">
        <f t="shared" si="5"/>
        <v>0.26032215819800941</v>
      </c>
      <c r="Q71" t="s">
        <v>14</v>
      </c>
      <c r="R71" t="s">
        <v>7</v>
      </c>
      <c r="S71">
        <v>11759</v>
      </c>
      <c r="T71">
        <v>720.62</v>
      </c>
      <c r="U71" t="str">
        <f>_xlfn.XLOOKUP(R71,'Location list'!$A$2:$A$11,'Location list'!$B$2:$B$11)</f>
        <v>Marshmallow Meadows</v>
      </c>
      <c r="V71">
        <f t="shared" si="6"/>
        <v>6.1282421974657712E-2</v>
      </c>
      <c r="X71" t="s">
        <v>16</v>
      </c>
      <c r="Y71" t="s">
        <v>8</v>
      </c>
      <c r="Z71">
        <v>13458</v>
      </c>
      <c r="AA71">
        <v>7045.44</v>
      </c>
      <c r="AB71" t="str">
        <f>_xlfn.XLOOKUP(Y71,'Location list'!$A$2:$A$11,'Location list'!$B$2:$B$11)</f>
        <v>Macaron Market</v>
      </c>
      <c r="AC71">
        <f t="shared" si="7"/>
        <v>0.52351315202853321</v>
      </c>
    </row>
    <row r="72" spans="1:29" x14ac:dyDescent="0.35">
      <c r="A72" t="s">
        <v>4</v>
      </c>
      <c r="B72" t="s">
        <v>6</v>
      </c>
      <c r="C72">
        <v>15204</v>
      </c>
      <c r="D72">
        <v>2721.13</v>
      </c>
      <c r="E72" t="str">
        <f>_xlfn.XLOOKUP(B72,'Location list'!$A$2:$A$11,'Location list'!$B$2:$B$11)</f>
        <v>Mallow Melt Mountains</v>
      </c>
      <c r="F72">
        <f t="shared" si="4"/>
        <v>0.1789746119442252</v>
      </c>
      <c r="I72" t="s">
        <v>15</v>
      </c>
      <c r="J72" t="s">
        <v>6</v>
      </c>
      <c r="K72">
        <v>15442</v>
      </c>
      <c r="L72">
        <v>115.82</v>
      </c>
      <c r="M72" t="str">
        <f>_xlfn.XLOOKUP(J72,'Location list'!$A$2:$A$11,'Location list'!$B$2:$B$11)</f>
        <v>Mallow Melt Mountains</v>
      </c>
      <c r="N72">
        <f t="shared" si="5"/>
        <v>7.500323792254889E-3</v>
      </c>
      <c r="Q72" t="s">
        <v>14</v>
      </c>
      <c r="R72" t="s">
        <v>6</v>
      </c>
      <c r="S72">
        <v>10408</v>
      </c>
      <c r="T72">
        <v>210.58</v>
      </c>
      <c r="U72" t="str">
        <f>_xlfn.XLOOKUP(R72,'Location list'!$A$2:$A$11,'Location list'!$B$2:$B$11)</f>
        <v>Mallow Melt Mountains</v>
      </c>
      <c r="V72">
        <f t="shared" si="6"/>
        <v>2.0232513451191394E-2</v>
      </c>
      <c r="X72" t="s">
        <v>16</v>
      </c>
      <c r="Y72" t="s">
        <v>7</v>
      </c>
      <c r="Z72">
        <v>11090</v>
      </c>
      <c r="AA72">
        <v>2011.67</v>
      </c>
      <c r="AB72" t="str">
        <f>_xlfn.XLOOKUP(Y72,'Location list'!$A$2:$A$11,'Location list'!$B$2:$B$11)</f>
        <v>Marshmallow Meadows</v>
      </c>
      <c r="AC72">
        <f t="shared" si="7"/>
        <v>0.18139495040577097</v>
      </c>
    </row>
    <row r="73" spans="1:29" x14ac:dyDescent="0.35">
      <c r="A73" t="s">
        <v>4</v>
      </c>
      <c r="B73" t="s">
        <v>5</v>
      </c>
      <c r="C73">
        <v>10328</v>
      </c>
      <c r="D73">
        <v>436.95</v>
      </c>
      <c r="E73" t="str">
        <f>_xlfn.XLOOKUP(B73,'Location list'!$A$2:$A$11,'Location list'!$B$2:$B$11)</f>
        <v>Pixie Stix Plateau</v>
      </c>
      <c r="F73">
        <f t="shared" si="4"/>
        <v>4.23073199070488E-2</v>
      </c>
      <c r="I73" t="s">
        <v>15</v>
      </c>
      <c r="J73" t="s">
        <v>7</v>
      </c>
      <c r="K73">
        <v>14394</v>
      </c>
      <c r="L73">
        <v>46.57</v>
      </c>
      <c r="M73" t="str">
        <f>_xlfn.XLOOKUP(J73,'Location list'!$A$2:$A$11,'Location list'!$B$2:$B$11)</f>
        <v>Marshmallow Meadows</v>
      </c>
      <c r="N73">
        <f t="shared" si="5"/>
        <v>3.235375851049048E-3</v>
      </c>
      <c r="Q73" t="s">
        <v>14</v>
      </c>
      <c r="R73" t="s">
        <v>7</v>
      </c>
      <c r="S73">
        <v>17119</v>
      </c>
      <c r="T73">
        <v>3616.94</v>
      </c>
      <c r="U73" t="str">
        <f>_xlfn.XLOOKUP(R73,'Location list'!$A$2:$A$11,'Location list'!$B$2:$B$11)</f>
        <v>Marshmallow Meadows</v>
      </c>
      <c r="V73">
        <f t="shared" si="6"/>
        <v>0.21128220106314621</v>
      </c>
      <c r="X73" t="s">
        <v>16</v>
      </c>
      <c r="Y73" t="s">
        <v>7</v>
      </c>
      <c r="Z73">
        <v>12327</v>
      </c>
      <c r="AA73">
        <v>387.01</v>
      </c>
      <c r="AB73" t="str">
        <f>_xlfn.XLOOKUP(Y73,'Location list'!$A$2:$A$11,'Location list'!$B$2:$B$11)</f>
        <v>Marshmallow Meadows</v>
      </c>
      <c r="AC73">
        <f t="shared" si="7"/>
        <v>3.1395311105702928E-2</v>
      </c>
    </row>
    <row r="74" spans="1:29" x14ac:dyDescent="0.35">
      <c r="A74" t="s">
        <v>4</v>
      </c>
      <c r="B74" t="s">
        <v>5</v>
      </c>
      <c r="C74">
        <v>15342</v>
      </c>
      <c r="D74">
        <v>188.82</v>
      </c>
      <c r="E74" t="str">
        <f>_xlfn.XLOOKUP(B74,'Location list'!$A$2:$A$11,'Location list'!$B$2:$B$11)</f>
        <v>Pixie Stix Plateau</v>
      </c>
      <c r="F74">
        <f t="shared" si="4"/>
        <v>1.2307391474384043E-2</v>
      </c>
      <c r="I74" t="s">
        <v>15</v>
      </c>
      <c r="J74" t="s">
        <v>8</v>
      </c>
      <c r="K74">
        <v>13085</v>
      </c>
      <c r="L74">
        <v>1417.54</v>
      </c>
      <c r="M74" t="str">
        <f>_xlfn.XLOOKUP(J74,'Location list'!$A$2:$A$11,'Location list'!$B$2:$B$11)</f>
        <v>Macaron Market</v>
      </c>
      <c r="N74">
        <f t="shared" si="5"/>
        <v>0.10833320596102407</v>
      </c>
      <c r="Q74" t="s">
        <v>14</v>
      </c>
      <c r="R74" t="s">
        <v>6</v>
      </c>
      <c r="S74">
        <v>16930</v>
      </c>
      <c r="T74">
        <v>-165.36</v>
      </c>
      <c r="U74" t="str">
        <f>_xlfn.XLOOKUP(R74,'Location list'!$A$2:$A$11,'Location list'!$B$2:$B$11)</f>
        <v>Mallow Melt Mountains</v>
      </c>
      <c r="V74">
        <f t="shared" si="6"/>
        <v>-9.767277023036031E-3</v>
      </c>
      <c r="X74" t="s">
        <v>16</v>
      </c>
      <c r="Y74" t="s">
        <v>5</v>
      </c>
      <c r="Z74">
        <v>19106</v>
      </c>
      <c r="AA74">
        <v>3090.4</v>
      </c>
      <c r="AB74" t="str">
        <f>_xlfn.XLOOKUP(Y74,'Location list'!$A$2:$A$11,'Location list'!$B$2:$B$11)</f>
        <v>Pixie Stix Plateau</v>
      </c>
      <c r="AC74">
        <f t="shared" si="7"/>
        <v>0.16175023552810636</v>
      </c>
    </row>
    <row r="75" spans="1:29" x14ac:dyDescent="0.35">
      <c r="A75" t="s">
        <v>4</v>
      </c>
      <c r="B75" t="s">
        <v>8</v>
      </c>
      <c r="C75">
        <v>16654</v>
      </c>
      <c r="D75">
        <v>617.41999999999996</v>
      </c>
      <c r="E75" t="str">
        <f>_xlfn.XLOOKUP(B75,'Location list'!$A$2:$A$11,'Location list'!$B$2:$B$11)</f>
        <v>Macaron Market</v>
      </c>
      <c r="F75">
        <f t="shared" si="4"/>
        <v>3.707337576558184E-2</v>
      </c>
      <c r="I75" t="s">
        <v>15</v>
      </c>
      <c r="J75" t="s">
        <v>6</v>
      </c>
      <c r="K75">
        <v>14107</v>
      </c>
      <c r="L75">
        <v>387.94</v>
      </c>
      <c r="M75" t="str">
        <f>_xlfn.XLOOKUP(J75,'Location list'!$A$2:$A$11,'Location list'!$B$2:$B$11)</f>
        <v>Mallow Melt Mountains</v>
      </c>
      <c r="N75">
        <f t="shared" si="5"/>
        <v>2.7499822783015524E-2</v>
      </c>
      <c r="Q75" t="s">
        <v>14</v>
      </c>
      <c r="R75" t="s">
        <v>5</v>
      </c>
      <c r="S75">
        <v>11908</v>
      </c>
      <c r="T75">
        <v>1109.6099999999999</v>
      </c>
      <c r="U75" t="str">
        <f>_xlfn.XLOOKUP(R75,'Location list'!$A$2:$A$11,'Location list'!$B$2:$B$11)</f>
        <v>Pixie Stix Plateau</v>
      </c>
      <c r="V75">
        <f t="shared" si="6"/>
        <v>9.3181894524689279E-2</v>
      </c>
      <c r="X75" t="s">
        <v>16</v>
      </c>
      <c r="Y75" t="s">
        <v>7</v>
      </c>
      <c r="Z75">
        <v>14647</v>
      </c>
      <c r="AA75">
        <v>1631.61</v>
      </c>
      <c r="AB75" t="str">
        <f>_xlfn.XLOOKUP(Y75,'Location list'!$A$2:$A$11,'Location list'!$B$2:$B$11)</f>
        <v>Marshmallow Meadows</v>
      </c>
      <c r="AC75">
        <f t="shared" si="7"/>
        <v>0.11139550761248036</v>
      </c>
    </row>
    <row r="76" spans="1:29" x14ac:dyDescent="0.35">
      <c r="A76" t="s">
        <v>4</v>
      </c>
      <c r="B76" t="s">
        <v>5</v>
      </c>
      <c r="C76">
        <v>17426</v>
      </c>
      <c r="D76">
        <v>1957.07</v>
      </c>
      <c r="E76" t="str">
        <f>_xlfn.XLOOKUP(B76,'Location list'!$A$2:$A$11,'Location list'!$B$2:$B$11)</f>
        <v>Pixie Stix Plateau</v>
      </c>
      <c r="F76">
        <f t="shared" si="4"/>
        <v>0.11230747159416962</v>
      </c>
      <c r="I76" t="s">
        <v>15</v>
      </c>
      <c r="J76" t="s">
        <v>8</v>
      </c>
      <c r="K76">
        <v>15321</v>
      </c>
      <c r="L76">
        <v>893.72</v>
      </c>
      <c r="M76" t="str">
        <f>_xlfn.XLOOKUP(J76,'Location list'!$A$2:$A$11,'Location list'!$B$2:$B$11)</f>
        <v>Macaron Market</v>
      </c>
      <c r="N76">
        <f t="shared" si="5"/>
        <v>5.833300698387834E-2</v>
      </c>
      <c r="Q76" t="s">
        <v>14</v>
      </c>
      <c r="R76" t="s">
        <v>9</v>
      </c>
      <c r="S76">
        <v>16435</v>
      </c>
      <c r="T76">
        <v>768.73</v>
      </c>
      <c r="U76" t="str">
        <f>_xlfn.XLOOKUP(R76,'Location list'!$A$2:$A$11,'Location list'!$B$2:$B$11)</f>
        <v>Lollipop Lagoon</v>
      </c>
      <c r="V76">
        <f t="shared" si="6"/>
        <v>4.6773958016428356E-2</v>
      </c>
      <c r="X76" t="s">
        <v>16</v>
      </c>
      <c r="Y76" t="s">
        <v>5</v>
      </c>
      <c r="Z76">
        <v>17303</v>
      </c>
      <c r="AA76">
        <v>2279.67</v>
      </c>
      <c r="AB76" t="str">
        <f>_xlfn.XLOOKUP(Y76,'Location list'!$A$2:$A$11,'Location list'!$B$2:$B$11)</f>
        <v>Pixie Stix Plateau</v>
      </c>
      <c r="AC76">
        <f t="shared" si="7"/>
        <v>0.13174998555163844</v>
      </c>
    </row>
    <row r="77" spans="1:29" x14ac:dyDescent="0.35">
      <c r="A77" t="s">
        <v>4</v>
      </c>
      <c r="B77" t="s">
        <v>7</v>
      </c>
      <c r="C77">
        <v>17556</v>
      </c>
      <c r="D77">
        <v>1500.24</v>
      </c>
      <c r="E77" t="str">
        <f>_xlfn.XLOOKUP(B77,'Location list'!$A$2:$A$11,'Location list'!$B$2:$B$11)</f>
        <v>Marshmallow Meadows</v>
      </c>
      <c r="F77">
        <f t="shared" si="4"/>
        <v>8.545454545454545E-2</v>
      </c>
      <c r="I77" t="s">
        <v>15</v>
      </c>
      <c r="J77" t="s">
        <v>5</v>
      </c>
      <c r="K77">
        <v>18659</v>
      </c>
      <c r="L77">
        <v>565.79</v>
      </c>
      <c r="M77" t="str">
        <f>_xlfn.XLOOKUP(J77,'Location list'!$A$2:$A$11,'Location list'!$B$2:$B$11)</f>
        <v>Pixie Stix Plateau</v>
      </c>
      <c r="N77">
        <f t="shared" si="5"/>
        <v>3.03226325097808E-2</v>
      </c>
      <c r="Q77" t="s">
        <v>14</v>
      </c>
      <c r="R77" t="s">
        <v>7</v>
      </c>
      <c r="S77">
        <v>18962</v>
      </c>
      <c r="T77">
        <v>4764.8100000000004</v>
      </c>
      <c r="U77" t="str">
        <f>_xlfn.XLOOKUP(R77,'Location list'!$A$2:$A$11,'Location list'!$B$2:$B$11)</f>
        <v>Marshmallow Meadows</v>
      </c>
      <c r="V77">
        <f t="shared" si="6"/>
        <v>0.25128203775973001</v>
      </c>
      <c r="X77" t="s">
        <v>16</v>
      </c>
      <c r="Y77" t="s">
        <v>7</v>
      </c>
      <c r="Z77">
        <v>13877</v>
      </c>
      <c r="AA77">
        <v>1684.6</v>
      </c>
      <c r="AB77" t="str">
        <f>_xlfn.XLOOKUP(Y77,'Location list'!$A$2:$A$11,'Location list'!$B$2:$B$11)</f>
        <v>Marshmallow Meadows</v>
      </c>
      <c r="AC77">
        <f t="shared" si="7"/>
        <v>0.12139511421777041</v>
      </c>
    </row>
    <row r="78" spans="1:29" x14ac:dyDescent="0.35">
      <c r="A78" t="s">
        <v>4</v>
      </c>
      <c r="B78" t="s">
        <v>6</v>
      </c>
      <c r="C78">
        <v>11093</v>
      </c>
      <c r="D78">
        <v>765.13</v>
      </c>
      <c r="E78" t="str">
        <f>_xlfn.XLOOKUP(B78,'Location list'!$A$2:$A$11,'Location list'!$B$2:$B$11)</f>
        <v>Mallow Melt Mountains</v>
      </c>
      <c r="F78">
        <f t="shared" si="4"/>
        <v>6.8974127828360224E-2</v>
      </c>
      <c r="I78" t="s">
        <v>15</v>
      </c>
      <c r="J78" t="s">
        <v>5</v>
      </c>
      <c r="K78">
        <v>19561</v>
      </c>
      <c r="L78">
        <v>3918.51</v>
      </c>
      <c r="M78" t="str">
        <f>_xlfn.XLOOKUP(J78,'Location list'!$A$2:$A$11,'Location list'!$B$2:$B$11)</f>
        <v>Pixie Stix Plateau</v>
      </c>
      <c r="N78">
        <f t="shared" si="5"/>
        <v>0.20032258064516131</v>
      </c>
      <c r="Q78" t="s">
        <v>14</v>
      </c>
      <c r="R78" t="s">
        <v>8</v>
      </c>
      <c r="S78">
        <v>17816</v>
      </c>
      <c r="T78">
        <v>1317.3</v>
      </c>
      <c r="U78" t="str">
        <f>_xlfn.XLOOKUP(R78,'Location list'!$A$2:$A$11,'Location list'!$B$2:$B$11)</f>
        <v>Macaron Market</v>
      </c>
      <c r="V78">
        <f t="shared" si="6"/>
        <v>7.3939155814997756E-2</v>
      </c>
      <c r="X78" t="s">
        <v>16</v>
      </c>
      <c r="Y78" t="s">
        <v>6</v>
      </c>
      <c r="Z78">
        <v>13408</v>
      </c>
      <c r="AA78">
        <v>683.81</v>
      </c>
      <c r="AB78" t="str">
        <f>_xlfn.XLOOKUP(Y78,'Location list'!$A$2:$A$11,'Location list'!$B$2:$B$11)</f>
        <v>Mallow Melt Mountains</v>
      </c>
      <c r="AC78">
        <f t="shared" si="7"/>
        <v>5.1000149164677801E-2</v>
      </c>
    </row>
    <row r="79" spans="1:29" x14ac:dyDescent="0.35">
      <c r="A79" t="s">
        <v>4</v>
      </c>
      <c r="B79" t="s">
        <v>9</v>
      </c>
      <c r="C79">
        <v>14534</v>
      </c>
      <c r="D79">
        <v>662.58</v>
      </c>
      <c r="E79" t="str">
        <f>_xlfn.XLOOKUP(B79,'Location list'!$A$2:$A$11,'Location list'!$B$2:$B$11)</f>
        <v>Lollipop Lagoon</v>
      </c>
      <c r="F79">
        <f t="shared" si="4"/>
        <v>4.5588275767166647E-2</v>
      </c>
      <c r="I79" t="s">
        <v>15</v>
      </c>
      <c r="J79" t="s">
        <v>6</v>
      </c>
      <c r="K79">
        <v>10010</v>
      </c>
      <c r="L79">
        <v>275.27999999999997</v>
      </c>
      <c r="M79" t="str">
        <f>_xlfn.XLOOKUP(J79,'Location list'!$A$2:$A$11,'Location list'!$B$2:$B$11)</f>
        <v>Mallow Melt Mountains</v>
      </c>
      <c r="N79">
        <f t="shared" si="5"/>
        <v>2.7500499500499497E-2</v>
      </c>
      <c r="Q79" t="s">
        <v>14</v>
      </c>
      <c r="R79" t="s">
        <v>9</v>
      </c>
      <c r="S79">
        <v>17051</v>
      </c>
      <c r="T79">
        <v>4207.75</v>
      </c>
      <c r="U79" t="str">
        <f>_xlfn.XLOOKUP(R79,'Location list'!$A$2:$A$11,'Location list'!$B$2:$B$11)</f>
        <v>Lollipop Lagoon</v>
      </c>
      <c r="V79">
        <f t="shared" si="6"/>
        <v>0.24677438273415048</v>
      </c>
      <c r="X79" t="s">
        <v>16</v>
      </c>
      <c r="Y79" t="s">
        <v>5</v>
      </c>
      <c r="Z79">
        <v>13413</v>
      </c>
      <c r="AA79">
        <v>2571.94</v>
      </c>
      <c r="AB79" t="str">
        <f>_xlfn.XLOOKUP(Y79,'Location list'!$A$2:$A$11,'Location list'!$B$2:$B$11)</f>
        <v>Pixie Stix Plateau</v>
      </c>
      <c r="AC79">
        <f t="shared" si="7"/>
        <v>0.19174979497502423</v>
      </c>
    </row>
    <row r="80" spans="1:29" x14ac:dyDescent="0.35">
      <c r="A80" t="s">
        <v>4</v>
      </c>
      <c r="B80" t="s">
        <v>5</v>
      </c>
      <c r="C80">
        <v>15159</v>
      </c>
      <c r="D80">
        <v>34.979999999999997</v>
      </c>
      <c r="E80" t="str">
        <f>_xlfn.XLOOKUP(B80,'Location list'!$A$2:$A$11,'Location list'!$B$2:$B$11)</f>
        <v>Pixie Stix Plateau</v>
      </c>
      <c r="F80">
        <f t="shared" si="4"/>
        <v>2.3075400752028494E-3</v>
      </c>
      <c r="I80" t="s">
        <v>15</v>
      </c>
      <c r="J80" t="s">
        <v>10</v>
      </c>
      <c r="K80">
        <v>15337</v>
      </c>
      <c r="L80">
        <v>9344.07</v>
      </c>
      <c r="M80" t="str">
        <f>_xlfn.XLOOKUP(J80,'Location list'!$A$2:$A$11,'Location list'!$B$2:$B$11)</f>
        <v>Mochi Metropolis</v>
      </c>
      <c r="N80">
        <f t="shared" si="5"/>
        <v>0.60925017930494885</v>
      </c>
      <c r="Q80" t="s">
        <v>14</v>
      </c>
      <c r="R80" t="s">
        <v>10</v>
      </c>
      <c r="S80">
        <v>17613</v>
      </c>
      <c r="T80">
        <v>1575.39</v>
      </c>
      <c r="U80" t="str">
        <f>_xlfn.XLOOKUP(R80,'Location list'!$A$2:$A$11,'Location list'!$B$2:$B$11)</f>
        <v>Mochi Metropolis</v>
      </c>
      <c r="V80">
        <f t="shared" si="6"/>
        <v>8.9444728325668549E-2</v>
      </c>
      <c r="X80" t="s">
        <v>16</v>
      </c>
      <c r="Y80" t="s">
        <v>10</v>
      </c>
      <c r="Z80">
        <v>13919</v>
      </c>
      <c r="AA80">
        <v>126.24</v>
      </c>
      <c r="AB80" t="str">
        <f>_xlfn.XLOOKUP(Y80,'Location list'!$A$2:$A$11,'Location list'!$B$2:$B$11)</f>
        <v>Mochi Metropolis</v>
      </c>
      <c r="AC80">
        <f t="shared" si="7"/>
        <v>9.0696170701918231E-3</v>
      </c>
    </row>
    <row r="81" spans="1:29" x14ac:dyDescent="0.35">
      <c r="A81" t="s">
        <v>4</v>
      </c>
      <c r="B81" t="s">
        <v>8</v>
      </c>
      <c r="C81">
        <v>12485</v>
      </c>
      <c r="D81">
        <v>213.16</v>
      </c>
      <c r="E81" t="str">
        <f>_xlfn.XLOOKUP(B81,'Location list'!$A$2:$A$11,'Location list'!$B$2:$B$11)</f>
        <v>Macaron Market</v>
      </c>
      <c r="F81">
        <f t="shared" si="4"/>
        <v>1.707328794553464E-2</v>
      </c>
      <c r="I81" t="s">
        <v>15</v>
      </c>
      <c r="J81" t="s">
        <v>9</v>
      </c>
      <c r="K81">
        <v>11166</v>
      </c>
      <c r="L81">
        <v>318.56</v>
      </c>
      <c r="M81" t="str">
        <f>_xlfn.XLOOKUP(J81,'Location list'!$A$2:$A$11,'Location list'!$B$2:$B$11)</f>
        <v>Lollipop Lagoon</v>
      </c>
      <c r="N81">
        <f t="shared" si="5"/>
        <v>2.8529464445638544E-2</v>
      </c>
      <c r="Q81" t="s">
        <v>14</v>
      </c>
      <c r="R81" t="s">
        <v>10</v>
      </c>
      <c r="S81">
        <v>17336</v>
      </c>
      <c r="T81">
        <v>857.17</v>
      </c>
      <c r="U81" t="str">
        <f>_xlfn.XLOOKUP(R81,'Location list'!$A$2:$A$11,'Location list'!$B$2:$B$11)</f>
        <v>Mochi Metropolis</v>
      </c>
      <c r="V81">
        <f t="shared" si="6"/>
        <v>4.944450853714813E-2</v>
      </c>
      <c r="X81" t="s">
        <v>16</v>
      </c>
      <c r="Y81" t="s">
        <v>7</v>
      </c>
      <c r="Z81">
        <v>12387</v>
      </c>
      <c r="AA81">
        <v>1503.72</v>
      </c>
      <c r="AB81" t="str">
        <f>_xlfn.XLOOKUP(Y81,'Location list'!$A$2:$A$11,'Location list'!$B$2:$B$11)</f>
        <v>Marshmallow Meadows</v>
      </c>
      <c r="AC81">
        <f t="shared" si="7"/>
        <v>0.12139501089852264</v>
      </c>
    </row>
    <row r="82" spans="1:29" x14ac:dyDescent="0.35">
      <c r="A82" t="s">
        <v>4</v>
      </c>
      <c r="B82" t="s">
        <v>10</v>
      </c>
      <c r="C82">
        <v>12675</v>
      </c>
      <c r="D82">
        <v>3107.19</v>
      </c>
      <c r="E82" t="str">
        <f>_xlfn.XLOOKUP(B82,'Location list'!$A$2:$A$11,'Location list'!$B$2:$B$11)</f>
        <v>Mochi Metropolis</v>
      </c>
      <c r="F82">
        <f t="shared" si="4"/>
        <v>0.24514319526627221</v>
      </c>
      <c r="I82" t="s">
        <v>15</v>
      </c>
      <c r="J82" t="s">
        <v>9</v>
      </c>
      <c r="K82">
        <v>13354</v>
      </c>
      <c r="L82">
        <v>1315.76</v>
      </c>
      <c r="M82" t="str">
        <f>_xlfn.XLOOKUP(J82,'Location list'!$A$2:$A$11,'Location list'!$B$2:$B$11)</f>
        <v>Lollipop Lagoon</v>
      </c>
      <c r="N82">
        <f t="shared" si="5"/>
        <v>9.8529279616594273E-2</v>
      </c>
      <c r="Q82" t="s">
        <v>14</v>
      </c>
      <c r="R82" t="s">
        <v>5</v>
      </c>
      <c r="S82">
        <v>12403</v>
      </c>
      <c r="T82">
        <v>163.49</v>
      </c>
      <c r="U82" t="str">
        <f>_xlfn.XLOOKUP(R82,'Location list'!$A$2:$A$11,'Location list'!$B$2:$B$11)</f>
        <v>Pixie Stix Plateau</v>
      </c>
      <c r="V82">
        <f t="shared" si="6"/>
        <v>1.3181488349592841E-2</v>
      </c>
      <c r="X82" t="s">
        <v>16</v>
      </c>
      <c r="Y82" t="s">
        <v>8</v>
      </c>
      <c r="Z82">
        <v>15804</v>
      </c>
      <c r="AA82">
        <v>6219.09</v>
      </c>
      <c r="AB82" t="str">
        <f>_xlfn.XLOOKUP(Y82,'Location list'!$A$2:$A$11,'Location list'!$B$2:$B$11)</f>
        <v>Macaron Market</v>
      </c>
      <c r="AC82">
        <f t="shared" si="7"/>
        <v>0.39351366742596811</v>
      </c>
    </row>
    <row r="83" spans="1:29" x14ac:dyDescent="0.35">
      <c r="A83" t="s">
        <v>4</v>
      </c>
      <c r="B83" t="s">
        <v>8</v>
      </c>
      <c r="C83">
        <v>11328</v>
      </c>
      <c r="D83">
        <v>-33.159999999999997</v>
      </c>
      <c r="E83" t="str">
        <f>_xlfn.XLOOKUP(B83,'Location list'!$A$2:$A$11,'Location list'!$B$2:$B$11)</f>
        <v>Macaron Market</v>
      </c>
      <c r="F83">
        <f t="shared" si="4"/>
        <v>-2.9272598870056492E-3</v>
      </c>
      <c r="I83" t="s">
        <v>15</v>
      </c>
      <c r="J83" t="s">
        <v>10</v>
      </c>
      <c r="K83">
        <v>10476</v>
      </c>
      <c r="L83">
        <v>1039.74</v>
      </c>
      <c r="M83" t="str">
        <f>_xlfn.XLOOKUP(J83,'Location list'!$A$2:$A$11,'Location list'!$B$2:$B$11)</f>
        <v>Mochi Metropolis</v>
      </c>
      <c r="N83">
        <f t="shared" si="5"/>
        <v>9.9249713631156936E-2</v>
      </c>
      <c r="Q83" t="s">
        <v>14</v>
      </c>
      <c r="R83" t="s">
        <v>5</v>
      </c>
      <c r="S83">
        <v>18330</v>
      </c>
      <c r="T83">
        <v>974.82</v>
      </c>
      <c r="U83" t="str">
        <f>_xlfn.XLOOKUP(R83,'Location list'!$A$2:$A$11,'Location list'!$B$2:$B$11)</f>
        <v>Pixie Stix Plateau</v>
      </c>
      <c r="V83">
        <f t="shared" si="6"/>
        <v>5.3181669394435353E-2</v>
      </c>
      <c r="X83" t="s">
        <v>16</v>
      </c>
      <c r="Y83" t="s">
        <v>10</v>
      </c>
      <c r="Z83">
        <v>13303</v>
      </c>
      <c r="AA83">
        <v>2648.23</v>
      </c>
      <c r="AB83" t="str">
        <f>_xlfn.XLOOKUP(Y83,'Location list'!$A$2:$A$11,'Location list'!$B$2:$B$11)</f>
        <v>Mochi Metropolis</v>
      </c>
      <c r="AC83">
        <f t="shared" si="7"/>
        <v>0.19907013455611516</v>
      </c>
    </row>
    <row r="84" spans="1:29" x14ac:dyDescent="0.35">
      <c r="A84" t="s">
        <v>4</v>
      </c>
      <c r="B84" t="s">
        <v>6</v>
      </c>
      <c r="C84">
        <v>12719</v>
      </c>
      <c r="D84">
        <v>495.71</v>
      </c>
      <c r="E84" t="str">
        <f>_xlfn.XLOOKUP(B84,'Location list'!$A$2:$A$11,'Location list'!$B$2:$B$11)</f>
        <v>Mallow Melt Mountains</v>
      </c>
      <c r="F84">
        <f t="shared" si="4"/>
        <v>3.8973975941504833E-2</v>
      </c>
      <c r="I84" t="s">
        <v>15</v>
      </c>
      <c r="J84" t="s">
        <v>8</v>
      </c>
      <c r="K84">
        <v>16890</v>
      </c>
      <c r="L84">
        <v>478.55</v>
      </c>
      <c r="M84" t="str">
        <f>_xlfn.XLOOKUP(J84,'Location list'!$A$2:$A$11,'Location list'!$B$2:$B$11)</f>
        <v>Macaron Market</v>
      </c>
      <c r="N84">
        <f t="shared" si="5"/>
        <v>2.8333333333333335E-2</v>
      </c>
      <c r="Q84" t="s">
        <v>14</v>
      </c>
      <c r="R84" t="s">
        <v>9</v>
      </c>
      <c r="S84">
        <v>13451</v>
      </c>
      <c r="T84">
        <v>7354.66</v>
      </c>
      <c r="U84" t="str">
        <f>_xlfn.XLOOKUP(R84,'Location list'!$A$2:$A$11,'Location list'!$B$2:$B$11)</f>
        <v>Lollipop Lagoon</v>
      </c>
      <c r="V84">
        <f t="shared" si="6"/>
        <v>0.54677421753029509</v>
      </c>
      <c r="X84" t="s">
        <v>16</v>
      </c>
      <c r="Y84" t="s">
        <v>10</v>
      </c>
      <c r="Z84">
        <v>15013</v>
      </c>
      <c r="AA84">
        <v>886.81</v>
      </c>
      <c r="AB84" t="str">
        <f>_xlfn.XLOOKUP(Y84,'Location list'!$A$2:$A$11,'Location list'!$B$2:$B$11)</f>
        <v>Mochi Metropolis</v>
      </c>
      <c r="AC84">
        <f t="shared" si="7"/>
        <v>5.9069473123293144E-2</v>
      </c>
    </row>
    <row r="85" spans="1:29" x14ac:dyDescent="0.35">
      <c r="A85" t="s">
        <v>4</v>
      </c>
      <c r="B85" t="s">
        <v>5</v>
      </c>
      <c r="C85">
        <v>19867</v>
      </c>
      <c r="D85">
        <v>2628.56</v>
      </c>
      <c r="E85" t="str">
        <f>_xlfn.XLOOKUP(B85,'Location list'!$A$2:$A$11,'Location list'!$B$2:$B$11)</f>
        <v>Pixie Stix Plateau</v>
      </c>
      <c r="F85">
        <f t="shared" si="4"/>
        <v>0.13230784718377209</v>
      </c>
      <c r="I85" t="s">
        <v>15</v>
      </c>
      <c r="J85" t="s">
        <v>8</v>
      </c>
      <c r="K85">
        <v>10973</v>
      </c>
      <c r="L85">
        <v>91.44</v>
      </c>
      <c r="M85" t="str">
        <f>_xlfn.XLOOKUP(J85,'Location list'!$A$2:$A$11,'Location list'!$B$2:$B$11)</f>
        <v>Macaron Market</v>
      </c>
      <c r="N85">
        <f t="shared" si="5"/>
        <v>8.3331814453658972E-3</v>
      </c>
      <c r="Q85" t="s">
        <v>14</v>
      </c>
      <c r="R85" t="s">
        <v>5</v>
      </c>
      <c r="S85">
        <v>10738</v>
      </c>
      <c r="T85">
        <v>248.93</v>
      </c>
      <c r="U85" t="str">
        <f>_xlfn.XLOOKUP(R85,'Location list'!$A$2:$A$11,'Location list'!$B$2:$B$11)</f>
        <v>Pixie Stix Plateau</v>
      </c>
      <c r="V85">
        <f t="shared" si="6"/>
        <v>2.3182156826224622E-2</v>
      </c>
      <c r="X85" t="s">
        <v>16</v>
      </c>
      <c r="Y85" t="s">
        <v>9</v>
      </c>
      <c r="Z85">
        <v>14979</v>
      </c>
      <c r="AA85">
        <v>1139.8699999999999</v>
      </c>
      <c r="AB85" t="str">
        <f>_xlfn.XLOOKUP(Y85,'Location list'!$A$2:$A$11,'Location list'!$B$2:$B$11)</f>
        <v>Lollipop Lagoon</v>
      </c>
      <c r="AC85">
        <f t="shared" si="7"/>
        <v>7.6097870351825886E-2</v>
      </c>
    </row>
    <row r="86" spans="1:29" x14ac:dyDescent="0.35">
      <c r="A86" t="s">
        <v>4</v>
      </c>
      <c r="B86" t="s">
        <v>9</v>
      </c>
      <c r="C86">
        <v>11912</v>
      </c>
      <c r="D86">
        <v>66.569999999999993</v>
      </c>
      <c r="E86" t="str">
        <f>_xlfn.XLOOKUP(B86,'Location list'!$A$2:$A$11,'Location list'!$B$2:$B$11)</f>
        <v>Lollipop Lagoon</v>
      </c>
      <c r="F86">
        <f t="shared" si="4"/>
        <v>5.5884822028206844E-3</v>
      </c>
      <c r="I86" t="s">
        <v>15</v>
      </c>
      <c r="J86" t="s">
        <v>6</v>
      </c>
      <c r="K86">
        <v>10267</v>
      </c>
      <c r="L86">
        <v>179.67</v>
      </c>
      <c r="M86" t="str">
        <f>_xlfn.XLOOKUP(J86,'Location list'!$A$2:$A$11,'Location list'!$B$2:$B$11)</f>
        <v>Mallow Melt Mountains</v>
      </c>
      <c r="N86">
        <f t="shared" si="5"/>
        <v>1.7499756501412292E-2</v>
      </c>
      <c r="Q86" t="s">
        <v>14</v>
      </c>
      <c r="R86" t="s">
        <v>5</v>
      </c>
      <c r="S86">
        <v>14659</v>
      </c>
      <c r="T86">
        <v>46.64</v>
      </c>
      <c r="U86" t="str">
        <f>_xlfn.XLOOKUP(R86,'Location list'!$A$2:$A$11,'Location list'!$B$2:$B$11)</f>
        <v>Pixie Stix Plateau</v>
      </c>
      <c r="V86">
        <f t="shared" si="6"/>
        <v>3.1816631420970051E-3</v>
      </c>
      <c r="X86" t="s">
        <v>16</v>
      </c>
      <c r="Y86" t="s">
        <v>7</v>
      </c>
      <c r="Z86">
        <v>19695</v>
      </c>
      <c r="AA86">
        <v>618.33000000000004</v>
      </c>
      <c r="AB86" t="str">
        <f>_xlfn.XLOOKUP(Y86,'Location list'!$A$2:$A$11,'Location list'!$B$2:$B$11)</f>
        <v>Marshmallow Meadows</v>
      </c>
      <c r="AC86">
        <f t="shared" si="7"/>
        <v>3.1395277989337396E-2</v>
      </c>
    </row>
    <row r="87" spans="1:29" x14ac:dyDescent="0.35">
      <c r="A87" t="s">
        <v>4</v>
      </c>
      <c r="B87" t="s">
        <v>5</v>
      </c>
      <c r="C87">
        <v>13293</v>
      </c>
      <c r="D87">
        <v>30.68</v>
      </c>
      <c r="E87" t="str">
        <f>_xlfn.XLOOKUP(B87,'Location list'!$A$2:$A$11,'Location list'!$B$2:$B$11)</f>
        <v>Pixie Stix Plateau</v>
      </c>
      <c r="F87">
        <f t="shared" si="4"/>
        <v>2.3079816444745356E-3</v>
      </c>
      <c r="I87" t="s">
        <v>15</v>
      </c>
      <c r="J87" t="s">
        <v>10</v>
      </c>
      <c r="K87">
        <v>13191</v>
      </c>
      <c r="L87">
        <v>1441.12</v>
      </c>
      <c r="M87" t="str">
        <f>_xlfn.XLOOKUP(J87,'Location list'!$A$2:$A$11,'Location list'!$B$2:$B$11)</f>
        <v>Mochi Metropolis</v>
      </c>
      <c r="N87">
        <f t="shared" si="5"/>
        <v>0.10925024638010764</v>
      </c>
      <c r="Q87" t="s">
        <v>14</v>
      </c>
      <c r="R87" t="s">
        <v>10</v>
      </c>
      <c r="S87">
        <v>14683</v>
      </c>
      <c r="T87">
        <v>1313.31</v>
      </c>
      <c r="U87" t="str">
        <f>_xlfn.XLOOKUP(R87,'Location list'!$A$2:$A$11,'Location list'!$B$2:$B$11)</f>
        <v>Mochi Metropolis</v>
      </c>
      <c r="V87">
        <f t="shared" si="6"/>
        <v>8.9444255261186406E-2</v>
      </c>
      <c r="X87" t="s">
        <v>16</v>
      </c>
      <c r="Y87" t="s">
        <v>8</v>
      </c>
      <c r="Z87">
        <v>17455</v>
      </c>
      <c r="AA87">
        <v>584.98</v>
      </c>
      <c r="AB87" t="str">
        <f>_xlfn.XLOOKUP(Y87,'Location list'!$A$2:$A$11,'Location list'!$B$2:$B$11)</f>
        <v>Macaron Market</v>
      </c>
      <c r="AC87">
        <f t="shared" si="7"/>
        <v>3.3513606416499572E-2</v>
      </c>
    </row>
    <row r="88" spans="1:29" x14ac:dyDescent="0.35">
      <c r="A88" t="s">
        <v>4</v>
      </c>
      <c r="B88" t="s">
        <v>6</v>
      </c>
      <c r="C88">
        <v>14714</v>
      </c>
      <c r="D88">
        <v>1897.73</v>
      </c>
      <c r="E88" t="str">
        <f>_xlfn.XLOOKUP(B88,'Location list'!$A$2:$A$11,'Location list'!$B$2:$B$11)</f>
        <v>Mallow Melt Mountains</v>
      </c>
      <c r="F88">
        <f t="shared" si="4"/>
        <v>0.12897444610574962</v>
      </c>
      <c r="I88" t="s">
        <v>15</v>
      </c>
      <c r="J88" t="s">
        <v>5</v>
      </c>
      <c r="K88">
        <v>14100</v>
      </c>
      <c r="L88">
        <v>2683.55</v>
      </c>
      <c r="M88" t="str">
        <f>_xlfn.XLOOKUP(J88,'Location list'!$A$2:$A$11,'Location list'!$B$2:$B$11)</f>
        <v>Pixie Stix Plateau</v>
      </c>
      <c r="N88">
        <f t="shared" si="5"/>
        <v>0.19032269503546101</v>
      </c>
      <c r="Q88" t="s">
        <v>14</v>
      </c>
      <c r="R88" t="s">
        <v>8</v>
      </c>
      <c r="S88">
        <v>13247</v>
      </c>
      <c r="T88">
        <v>449.6</v>
      </c>
      <c r="U88" t="str">
        <f>_xlfn.XLOOKUP(R88,'Location list'!$A$2:$A$11,'Location list'!$B$2:$B$11)</f>
        <v>Macaron Market</v>
      </c>
      <c r="V88">
        <f t="shared" si="6"/>
        <v>3.3939759945648074E-2</v>
      </c>
      <c r="X88" t="s">
        <v>16</v>
      </c>
      <c r="Y88" t="s">
        <v>9</v>
      </c>
      <c r="Z88">
        <v>12264</v>
      </c>
      <c r="AA88">
        <v>197.42</v>
      </c>
      <c r="AB88" t="str">
        <f>_xlfn.XLOOKUP(Y88,'Location list'!$A$2:$A$11,'Location list'!$B$2:$B$11)</f>
        <v>Lollipop Lagoon</v>
      </c>
      <c r="AC88">
        <f t="shared" si="7"/>
        <v>1.6097521200260926E-2</v>
      </c>
    </row>
    <row r="89" spans="1:29" x14ac:dyDescent="0.35">
      <c r="A89" t="s">
        <v>4</v>
      </c>
      <c r="B89" t="s">
        <v>7</v>
      </c>
      <c r="C89">
        <v>19059</v>
      </c>
      <c r="D89">
        <v>103.96</v>
      </c>
      <c r="E89" t="str">
        <f>_xlfn.XLOOKUP(B89,'Location list'!$A$2:$A$11,'Location list'!$B$2:$B$11)</f>
        <v>Marshmallow Meadows</v>
      </c>
      <c r="F89">
        <f t="shared" si="4"/>
        <v>5.4546408520908755E-3</v>
      </c>
      <c r="I89" t="s">
        <v>15</v>
      </c>
      <c r="J89" t="s">
        <v>10</v>
      </c>
      <c r="K89">
        <v>16223</v>
      </c>
      <c r="L89">
        <v>1610.13</v>
      </c>
      <c r="M89" t="str">
        <f>_xlfn.XLOOKUP(J89,'Location list'!$A$2:$A$11,'Location list'!$B$2:$B$11)</f>
        <v>Mochi Metropolis</v>
      </c>
      <c r="N89">
        <f t="shared" si="5"/>
        <v>9.9249830487579363E-2</v>
      </c>
      <c r="Q89" t="s">
        <v>14</v>
      </c>
      <c r="R89" t="s">
        <v>9</v>
      </c>
      <c r="S89">
        <v>17814</v>
      </c>
      <c r="T89">
        <v>1189.52</v>
      </c>
      <c r="U89" t="str">
        <f>_xlfn.XLOOKUP(R89,'Location list'!$A$2:$A$11,'Location list'!$B$2:$B$11)</f>
        <v>Lollipop Lagoon</v>
      </c>
      <c r="V89">
        <f t="shared" si="6"/>
        <v>6.6774447064106887E-2</v>
      </c>
      <c r="X89" t="s">
        <v>16</v>
      </c>
      <c r="Y89" t="s">
        <v>7</v>
      </c>
      <c r="Z89">
        <v>18743</v>
      </c>
      <c r="AA89">
        <v>26.15</v>
      </c>
      <c r="AB89" t="str">
        <f>_xlfn.XLOOKUP(Y89,'Location list'!$A$2:$A$11,'Location list'!$B$2:$B$11)</f>
        <v>Marshmallow Meadows</v>
      </c>
      <c r="AC89">
        <f t="shared" si="7"/>
        <v>1.3951875366803605E-3</v>
      </c>
    </row>
    <row r="90" spans="1:29" x14ac:dyDescent="0.35">
      <c r="A90" t="s">
        <v>4</v>
      </c>
      <c r="B90" t="s">
        <v>9</v>
      </c>
      <c r="C90">
        <v>13380</v>
      </c>
      <c r="D90">
        <v>2349.37</v>
      </c>
      <c r="E90" t="str">
        <f>_xlfn.XLOOKUP(B90,'Location list'!$A$2:$A$11,'Location list'!$B$2:$B$11)</f>
        <v>Lollipop Lagoon</v>
      </c>
      <c r="F90">
        <f t="shared" si="4"/>
        <v>0.17558819133034378</v>
      </c>
      <c r="I90" t="s">
        <v>15</v>
      </c>
      <c r="J90" t="s">
        <v>6</v>
      </c>
      <c r="K90">
        <v>14149</v>
      </c>
      <c r="L90">
        <v>1521.02</v>
      </c>
      <c r="M90" t="str">
        <f>_xlfn.XLOOKUP(J90,'Location list'!$A$2:$A$11,'Location list'!$B$2:$B$11)</f>
        <v>Mallow Melt Mountains</v>
      </c>
      <c r="N90">
        <f t="shared" si="5"/>
        <v>0.10750017669093222</v>
      </c>
      <c r="Q90" t="s">
        <v>14</v>
      </c>
      <c r="R90" t="s">
        <v>9</v>
      </c>
      <c r="S90">
        <v>18930</v>
      </c>
      <c r="T90">
        <v>128.24</v>
      </c>
      <c r="U90" t="str">
        <f>_xlfn.XLOOKUP(R90,'Location list'!$A$2:$A$11,'Location list'!$B$2:$B$11)</f>
        <v>Lollipop Lagoon</v>
      </c>
      <c r="V90">
        <f t="shared" si="6"/>
        <v>6.7744321183306928E-3</v>
      </c>
      <c r="X90" t="s">
        <v>16</v>
      </c>
      <c r="Y90" t="s">
        <v>8</v>
      </c>
      <c r="Z90">
        <v>14211</v>
      </c>
      <c r="AA90">
        <v>2892.13</v>
      </c>
      <c r="AB90" t="str">
        <f>_xlfn.XLOOKUP(Y90,'Location list'!$A$2:$A$11,'Location list'!$B$2:$B$11)</f>
        <v>Macaron Market</v>
      </c>
      <c r="AC90">
        <f t="shared" si="7"/>
        <v>0.20351347547674337</v>
      </c>
    </row>
    <row r="91" spans="1:29" x14ac:dyDescent="0.35">
      <c r="A91" t="s">
        <v>4</v>
      </c>
      <c r="B91" t="s">
        <v>8</v>
      </c>
      <c r="C91">
        <v>18294</v>
      </c>
      <c r="D91">
        <v>-236.48</v>
      </c>
      <c r="E91" t="str">
        <f>_xlfn.XLOOKUP(B91,'Location list'!$A$2:$A$11,'Location list'!$B$2:$B$11)</f>
        <v>Macaron Market</v>
      </c>
      <c r="F91">
        <f t="shared" si="4"/>
        <v>-1.2926642615065048E-2</v>
      </c>
      <c r="I91" t="s">
        <v>15</v>
      </c>
      <c r="J91" t="s">
        <v>5</v>
      </c>
      <c r="K91">
        <v>18443</v>
      </c>
      <c r="L91">
        <v>2034.68</v>
      </c>
      <c r="M91" t="str">
        <f>_xlfn.XLOOKUP(J91,'Location list'!$A$2:$A$11,'Location list'!$B$2:$B$11)</f>
        <v>Pixie Stix Plateau</v>
      </c>
      <c r="N91">
        <f t="shared" si="5"/>
        <v>0.11032261562652497</v>
      </c>
      <c r="Q91" t="s">
        <v>14</v>
      </c>
      <c r="R91" t="s">
        <v>10</v>
      </c>
      <c r="S91">
        <v>19681</v>
      </c>
      <c r="T91">
        <v>382.69</v>
      </c>
      <c r="U91" t="str">
        <f>_xlfn.XLOOKUP(R91,'Location list'!$A$2:$A$11,'Location list'!$B$2:$B$11)</f>
        <v>Mochi Metropolis</v>
      </c>
      <c r="V91">
        <f t="shared" si="6"/>
        <v>1.944464204054672E-2</v>
      </c>
      <c r="X91" t="s">
        <v>16</v>
      </c>
      <c r="Y91" t="s">
        <v>5</v>
      </c>
      <c r="Z91">
        <v>19716</v>
      </c>
      <c r="AA91">
        <v>14230.02</v>
      </c>
      <c r="AB91" t="str">
        <f>_xlfn.XLOOKUP(Y91,'Location list'!$A$2:$A$11,'Location list'!$B$2:$B$11)</f>
        <v>Pixie Stix Plateau</v>
      </c>
      <c r="AC91">
        <f t="shared" si="7"/>
        <v>0.72174984783931839</v>
      </c>
    </row>
    <row r="92" spans="1:29" x14ac:dyDescent="0.35">
      <c r="A92" t="s">
        <v>4</v>
      </c>
      <c r="B92" t="s">
        <v>6</v>
      </c>
      <c r="C92">
        <v>19298</v>
      </c>
      <c r="D92">
        <v>366.17</v>
      </c>
      <c r="E92" t="str">
        <f>_xlfn.XLOOKUP(B92,'Location list'!$A$2:$A$11,'Location list'!$B$2:$B$11)</f>
        <v>Mallow Melt Mountains</v>
      </c>
      <c r="F92">
        <f t="shared" si="4"/>
        <v>1.8974505130065291E-2</v>
      </c>
      <c r="I92" t="s">
        <v>15</v>
      </c>
      <c r="J92" t="s">
        <v>6</v>
      </c>
      <c r="K92">
        <v>10991</v>
      </c>
      <c r="L92">
        <v>1071.6199999999999</v>
      </c>
      <c r="M92" t="str">
        <f>_xlfn.XLOOKUP(J92,'Location list'!$A$2:$A$11,'Location list'!$B$2:$B$11)</f>
        <v>Mallow Melt Mountains</v>
      </c>
      <c r="N92">
        <f t="shared" si="5"/>
        <v>9.7499772541170038E-2</v>
      </c>
      <c r="Q92" t="s">
        <v>14</v>
      </c>
      <c r="R92" t="s">
        <v>5</v>
      </c>
      <c r="S92">
        <v>12208</v>
      </c>
      <c r="T92">
        <v>405.08</v>
      </c>
      <c r="U92" t="str">
        <f>_xlfn.XLOOKUP(R92,'Location list'!$A$2:$A$11,'Location list'!$B$2:$B$11)</f>
        <v>Pixie Stix Plateau</v>
      </c>
      <c r="V92">
        <f t="shared" si="6"/>
        <v>3.3181520314547838E-2</v>
      </c>
      <c r="X92" t="s">
        <v>16</v>
      </c>
      <c r="Y92" t="s">
        <v>10</v>
      </c>
      <c r="Z92">
        <v>17774</v>
      </c>
      <c r="AA92">
        <v>516.69000000000005</v>
      </c>
      <c r="AB92" t="str">
        <f>_xlfn.XLOOKUP(Y92,'Location list'!$A$2:$A$11,'Location list'!$B$2:$B$11)</f>
        <v>Mochi Metropolis</v>
      </c>
      <c r="AC92">
        <f t="shared" si="7"/>
        <v>2.9069989872847982E-2</v>
      </c>
    </row>
    <row r="93" spans="1:29" x14ac:dyDescent="0.35">
      <c r="A93" t="s">
        <v>4</v>
      </c>
      <c r="B93" t="s">
        <v>9</v>
      </c>
      <c r="C93">
        <v>14674</v>
      </c>
      <c r="D93">
        <v>375.48</v>
      </c>
      <c r="E93" t="str">
        <f>_xlfn.XLOOKUP(B93,'Location list'!$A$2:$A$11,'Location list'!$B$2:$B$11)</f>
        <v>Lollipop Lagoon</v>
      </c>
      <c r="F93">
        <f t="shared" si="4"/>
        <v>2.5588115033392395E-2</v>
      </c>
      <c r="I93" t="s">
        <v>15</v>
      </c>
      <c r="J93" t="s">
        <v>9</v>
      </c>
      <c r="K93">
        <v>15119</v>
      </c>
      <c r="L93">
        <v>733.72</v>
      </c>
      <c r="M93" t="str">
        <f>_xlfn.XLOOKUP(J93,'Location list'!$A$2:$A$11,'Location list'!$B$2:$B$11)</f>
        <v>Lollipop Lagoon</v>
      </c>
      <c r="N93">
        <f t="shared" si="5"/>
        <v>4.8529664660361134E-2</v>
      </c>
      <c r="Q93" t="s">
        <v>14</v>
      </c>
      <c r="R93" t="s">
        <v>6</v>
      </c>
      <c r="S93">
        <v>17450</v>
      </c>
      <c r="T93">
        <v>1400.06</v>
      </c>
      <c r="U93" t="str">
        <f>_xlfn.XLOOKUP(R93,'Location list'!$A$2:$A$11,'Location list'!$B$2:$B$11)</f>
        <v>Mallow Melt Mountains</v>
      </c>
      <c r="V93">
        <f t="shared" si="6"/>
        <v>8.0232664756446984E-2</v>
      </c>
      <c r="X93" t="s">
        <v>16</v>
      </c>
      <c r="Y93" t="s">
        <v>7</v>
      </c>
      <c r="Z93">
        <v>11219</v>
      </c>
      <c r="AA93">
        <v>1361.93</v>
      </c>
      <c r="AB93" t="str">
        <f>_xlfn.XLOOKUP(Y93,'Location list'!$A$2:$A$11,'Location list'!$B$2:$B$11)</f>
        <v>Marshmallow Meadows</v>
      </c>
      <c r="AC93">
        <f t="shared" si="7"/>
        <v>0.1213949549870755</v>
      </c>
    </row>
    <row r="94" spans="1:29" x14ac:dyDescent="0.35">
      <c r="A94" t="s">
        <v>4</v>
      </c>
      <c r="B94" t="s">
        <v>6</v>
      </c>
      <c r="C94">
        <v>13485</v>
      </c>
      <c r="D94">
        <v>4301.37</v>
      </c>
      <c r="E94" t="str">
        <f>_xlfn.XLOOKUP(B94,'Location list'!$A$2:$A$11,'Location list'!$B$2:$B$11)</f>
        <v>Mallow Melt Mountains</v>
      </c>
      <c r="F94">
        <f t="shared" si="4"/>
        <v>0.31897441601779752</v>
      </c>
      <c r="I94" t="s">
        <v>15</v>
      </c>
      <c r="J94" t="s">
        <v>9</v>
      </c>
      <c r="K94">
        <v>14419</v>
      </c>
      <c r="L94">
        <v>6323.16</v>
      </c>
      <c r="M94" t="str">
        <f>_xlfn.XLOOKUP(J94,'Location list'!$A$2:$A$11,'Location list'!$B$2:$B$11)</f>
        <v>Lollipop Lagoon</v>
      </c>
      <c r="N94">
        <f t="shared" si="5"/>
        <v>0.43852971773354599</v>
      </c>
      <c r="Q94" t="s">
        <v>14</v>
      </c>
      <c r="R94" t="s">
        <v>7</v>
      </c>
      <c r="S94">
        <v>19610</v>
      </c>
      <c r="T94">
        <v>2182.2399999999998</v>
      </c>
      <c r="U94" t="str">
        <f>_xlfn.XLOOKUP(R94,'Location list'!$A$2:$A$11,'Location list'!$B$2:$B$11)</f>
        <v>Marshmallow Meadows</v>
      </c>
      <c r="V94">
        <f t="shared" si="6"/>
        <v>0.11128199898011218</v>
      </c>
      <c r="X94" t="s">
        <v>16</v>
      </c>
      <c r="Y94" t="s">
        <v>10</v>
      </c>
      <c r="Z94">
        <v>17929</v>
      </c>
      <c r="AA94">
        <v>341.9</v>
      </c>
      <c r="AB94" t="str">
        <f>_xlfn.XLOOKUP(Y94,'Location list'!$A$2:$A$11,'Location list'!$B$2:$B$11)</f>
        <v>Mochi Metropolis</v>
      </c>
      <c r="AC94">
        <f t="shared" si="7"/>
        <v>1.9069663673378326E-2</v>
      </c>
    </row>
    <row r="95" spans="1:29" x14ac:dyDescent="0.35">
      <c r="A95" t="s">
        <v>4</v>
      </c>
      <c r="B95" t="s">
        <v>5</v>
      </c>
      <c r="C95">
        <v>15349</v>
      </c>
      <c r="D95">
        <v>2491.2600000000002</v>
      </c>
      <c r="E95" t="str">
        <f>_xlfn.XLOOKUP(B95,'Location list'!$A$2:$A$11,'Location list'!$B$2:$B$11)</f>
        <v>Pixie Stix Plateau</v>
      </c>
      <c r="F95">
        <f t="shared" si="4"/>
        <v>0.16230764219167373</v>
      </c>
      <c r="I95" t="s">
        <v>15</v>
      </c>
      <c r="J95" t="s">
        <v>10</v>
      </c>
      <c r="K95">
        <v>12945</v>
      </c>
      <c r="L95">
        <v>5038.84</v>
      </c>
      <c r="M95" t="str">
        <f>_xlfn.XLOOKUP(J95,'Location list'!$A$2:$A$11,'Location list'!$B$2:$B$11)</f>
        <v>Mochi Metropolis</v>
      </c>
      <c r="N95">
        <f t="shared" si="5"/>
        <v>0.38924990343762073</v>
      </c>
      <c r="Q95" t="s">
        <v>14</v>
      </c>
      <c r="R95" t="s">
        <v>7</v>
      </c>
      <c r="S95">
        <v>11724</v>
      </c>
      <c r="T95">
        <v>1656.39</v>
      </c>
      <c r="U95" t="str">
        <f>_xlfn.XLOOKUP(R95,'Location list'!$A$2:$A$11,'Location list'!$B$2:$B$11)</f>
        <v>Marshmallow Meadows</v>
      </c>
      <c r="V95">
        <f t="shared" si="6"/>
        <v>0.14128198567041966</v>
      </c>
      <c r="X95" t="s">
        <v>16</v>
      </c>
      <c r="Y95" t="s">
        <v>8</v>
      </c>
      <c r="Z95">
        <v>15452</v>
      </c>
      <c r="AA95">
        <v>3144.69</v>
      </c>
      <c r="AB95" t="str">
        <f>_xlfn.XLOOKUP(Y95,'Location list'!$A$2:$A$11,'Location list'!$B$2:$B$11)</f>
        <v>Macaron Market</v>
      </c>
      <c r="AC95">
        <f t="shared" si="7"/>
        <v>0.203513461040642</v>
      </c>
    </row>
    <row r="96" spans="1:29" x14ac:dyDescent="0.35">
      <c r="A96" t="s">
        <v>4</v>
      </c>
      <c r="B96" t="s">
        <v>6</v>
      </c>
      <c r="C96">
        <v>13921</v>
      </c>
      <c r="D96">
        <v>681.77</v>
      </c>
      <c r="E96" t="str">
        <f>_xlfn.XLOOKUP(B96,'Location list'!$A$2:$A$11,'Location list'!$B$2:$B$11)</f>
        <v>Mallow Melt Mountains</v>
      </c>
      <c r="F96">
        <f t="shared" si="4"/>
        <v>4.8974211622728248E-2</v>
      </c>
      <c r="I96" t="s">
        <v>15</v>
      </c>
      <c r="J96" t="s">
        <v>5</v>
      </c>
      <c r="K96">
        <v>11291</v>
      </c>
      <c r="L96">
        <v>342.37</v>
      </c>
      <c r="M96" t="str">
        <f>_xlfn.XLOOKUP(J96,'Location list'!$A$2:$A$11,'Location list'!$B$2:$B$11)</f>
        <v>Pixie Stix Plateau</v>
      </c>
      <c r="N96">
        <f t="shared" si="5"/>
        <v>3.0322380657160572E-2</v>
      </c>
      <c r="Q96" t="s">
        <v>14</v>
      </c>
      <c r="R96" t="s">
        <v>7</v>
      </c>
      <c r="S96">
        <v>14631</v>
      </c>
      <c r="T96">
        <v>311.38</v>
      </c>
      <c r="U96" t="str">
        <f>_xlfn.XLOOKUP(R96,'Location list'!$A$2:$A$11,'Location list'!$B$2:$B$11)</f>
        <v>Marshmallow Meadows</v>
      </c>
      <c r="V96">
        <f t="shared" si="6"/>
        <v>2.128220900827011E-2</v>
      </c>
      <c r="X96" t="s">
        <v>16</v>
      </c>
      <c r="Y96" t="s">
        <v>9</v>
      </c>
      <c r="Z96">
        <v>13878</v>
      </c>
      <c r="AA96">
        <v>362.18</v>
      </c>
      <c r="AB96" t="str">
        <f>_xlfn.XLOOKUP(Y96,'Location list'!$A$2:$A$11,'Location list'!$B$2:$B$11)</f>
        <v>Lollipop Lagoon</v>
      </c>
      <c r="AC96">
        <f t="shared" si="7"/>
        <v>2.6097420377576019E-2</v>
      </c>
    </row>
    <row r="97" spans="1:29" x14ac:dyDescent="0.35">
      <c r="A97" t="s">
        <v>4</v>
      </c>
      <c r="B97" t="s">
        <v>10</v>
      </c>
      <c r="C97">
        <v>15800</v>
      </c>
      <c r="D97">
        <v>2451.2600000000002</v>
      </c>
      <c r="E97" t="str">
        <f>_xlfn.XLOOKUP(B97,'Location list'!$A$2:$A$11,'Location list'!$B$2:$B$11)</f>
        <v>Mochi Metropolis</v>
      </c>
      <c r="F97">
        <f t="shared" si="4"/>
        <v>0.15514303797468357</v>
      </c>
      <c r="I97" t="s">
        <v>15</v>
      </c>
      <c r="J97" t="s">
        <v>9</v>
      </c>
      <c r="K97">
        <v>13573</v>
      </c>
      <c r="L97">
        <v>12467.2</v>
      </c>
      <c r="M97" t="str">
        <f>_xlfn.XLOOKUP(J97,'Location list'!$A$2:$A$11,'Location list'!$B$2:$B$11)</f>
        <v>Lollipop Lagoon</v>
      </c>
      <c r="N97">
        <f t="shared" si="5"/>
        <v>0.91852943343402349</v>
      </c>
      <c r="Q97" t="s">
        <v>14</v>
      </c>
      <c r="R97" t="s">
        <v>6</v>
      </c>
      <c r="S97">
        <v>14708</v>
      </c>
      <c r="T97">
        <v>1768.38</v>
      </c>
      <c r="U97" t="str">
        <f>_xlfn.XLOOKUP(R97,'Location list'!$A$2:$A$11,'Location list'!$B$2:$B$11)</f>
        <v>Mallow Melt Mountains</v>
      </c>
      <c r="V97">
        <f t="shared" si="6"/>
        <v>0.12023252651618167</v>
      </c>
      <c r="X97" t="s">
        <v>16</v>
      </c>
      <c r="Y97" t="s">
        <v>9</v>
      </c>
      <c r="Z97">
        <v>17724</v>
      </c>
      <c r="AA97">
        <v>108.07</v>
      </c>
      <c r="AB97" t="str">
        <f>_xlfn.XLOOKUP(Y97,'Location list'!$A$2:$A$11,'Location list'!$B$2:$B$11)</f>
        <v>Lollipop Lagoon</v>
      </c>
      <c r="AC97">
        <f t="shared" si="7"/>
        <v>6.0973820807944026E-3</v>
      </c>
    </row>
    <row r="98" spans="1:29" x14ac:dyDescent="0.35">
      <c r="A98" t="s">
        <v>4</v>
      </c>
      <c r="B98" t="s">
        <v>6</v>
      </c>
      <c r="C98">
        <v>16339</v>
      </c>
      <c r="D98">
        <v>4231.38</v>
      </c>
      <c r="E98" t="str">
        <f>_xlfn.XLOOKUP(B98,'Location list'!$A$2:$A$11,'Location list'!$B$2:$B$11)</f>
        <v>Mallow Melt Mountains</v>
      </c>
      <c r="F98">
        <f t="shared" si="4"/>
        <v>0.25897423342921844</v>
      </c>
      <c r="I98" t="s">
        <v>15</v>
      </c>
      <c r="J98" t="s">
        <v>6</v>
      </c>
      <c r="K98">
        <v>13246</v>
      </c>
      <c r="L98">
        <v>1026.57</v>
      </c>
      <c r="M98" t="str">
        <f>_xlfn.XLOOKUP(J98,'Location list'!$A$2:$A$11,'Location list'!$B$2:$B$11)</f>
        <v>Mallow Melt Mountains</v>
      </c>
      <c r="N98">
        <f t="shared" si="5"/>
        <v>7.7500377472444509E-2</v>
      </c>
      <c r="Q98" t="s">
        <v>14</v>
      </c>
      <c r="R98" t="s">
        <v>5</v>
      </c>
      <c r="S98">
        <v>13006</v>
      </c>
      <c r="T98">
        <v>171.44</v>
      </c>
      <c r="U98" t="str">
        <f>_xlfn.XLOOKUP(R98,'Location list'!$A$2:$A$11,'Location list'!$B$2:$B$11)</f>
        <v>Pixie Stix Plateau</v>
      </c>
      <c r="V98">
        <f t="shared" si="6"/>
        <v>1.3181608488389973E-2</v>
      </c>
      <c r="X98" t="s">
        <v>16</v>
      </c>
      <c r="Y98" t="s">
        <v>5</v>
      </c>
      <c r="Z98">
        <v>10489</v>
      </c>
      <c r="AA98">
        <v>5787.31</v>
      </c>
      <c r="AB98" t="str">
        <f>_xlfn.XLOOKUP(Y98,'Location list'!$A$2:$A$11,'Location list'!$B$2:$B$11)</f>
        <v>Pixie Stix Plateau</v>
      </c>
      <c r="AC98">
        <f t="shared" si="7"/>
        <v>0.55175040518638574</v>
      </c>
    </row>
    <row r="99" spans="1:29" x14ac:dyDescent="0.35">
      <c r="A99" t="s">
        <v>4</v>
      </c>
      <c r="B99" t="s">
        <v>10</v>
      </c>
      <c r="C99">
        <v>12697</v>
      </c>
      <c r="D99">
        <v>1715.91</v>
      </c>
      <c r="E99" t="str">
        <f>_xlfn.XLOOKUP(B99,'Location list'!$A$2:$A$11,'Location list'!$B$2:$B$11)</f>
        <v>Mochi Metropolis</v>
      </c>
      <c r="F99">
        <f t="shared" si="4"/>
        <v>0.13514294715287076</v>
      </c>
      <c r="I99" t="s">
        <v>15</v>
      </c>
      <c r="J99" t="s">
        <v>6</v>
      </c>
      <c r="K99">
        <v>14446</v>
      </c>
      <c r="L99">
        <v>686.19</v>
      </c>
      <c r="M99" t="str">
        <f>_xlfn.XLOOKUP(J99,'Location list'!$A$2:$A$11,'Location list'!$B$2:$B$11)</f>
        <v>Mallow Melt Mountains</v>
      </c>
      <c r="N99">
        <f t="shared" si="5"/>
        <v>4.7500346116572063E-2</v>
      </c>
      <c r="Q99" t="s">
        <v>14</v>
      </c>
      <c r="R99" t="s">
        <v>5</v>
      </c>
      <c r="S99">
        <v>15844</v>
      </c>
      <c r="T99">
        <v>1951.69</v>
      </c>
      <c r="U99" t="str">
        <f>_xlfn.XLOOKUP(R99,'Location list'!$A$2:$A$11,'Location list'!$B$2:$B$11)</f>
        <v>Pixie Stix Plateau</v>
      </c>
      <c r="V99">
        <f t="shared" si="6"/>
        <v>0.12318164604897754</v>
      </c>
      <c r="X99" t="s">
        <v>16</v>
      </c>
      <c r="Y99" t="s">
        <v>10</v>
      </c>
      <c r="Z99">
        <v>15602</v>
      </c>
      <c r="AA99">
        <v>2637.83</v>
      </c>
      <c r="AB99" t="str">
        <f>_xlfn.XLOOKUP(Y99,'Location list'!$A$2:$A$11,'Location list'!$B$2:$B$11)</f>
        <v>Mochi Metropolis</v>
      </c>
      <c r="AC99">
        <f t="shared" si="7"/>
        <v>0.16906999102679143</v>
      </c>
    </row>
    <row r="100" spans="1:29" x14ac:dyDescent="0.35">
      <c r="A100" t="s">
        <v>4</v>
      </c>
      <c r="B100" t="s">
        <v>10</v>
      </c>
      <c r="C100">
        <v>10953</v>
      </c>
      <c r="D100">
        <v>494.45</v>
      </c>
      <c r="E100" t="str">
        <f>_xlfn.XLOOKUP(B100,'Location list'!$A$2:$A$11,'Location list'!$B$2:$B$11)</f>
        <v>Mochi Metropolis</v>
      </c>
      <c r="F100">
        <f t="shared" si="4"/>
        <v>4.5142883228339266E-2</v>
      </c>
      <c r="I100" t="s">
        <v>15</v>
      </c>
      <c r="J100" t="s">
        <v>5</v>
      </c>
      <c r="K100">
        <v>14384</v>
      </c>
      <c r="L100">
        <v>3025.28</v>
      </c>
      <c r="M100" t="str">
        <f>_xlfn.XLOOKUP(J100,'Location list'!$A$2:$A$11,'Location list'!$B$2:$B$11)</f>
        <v>Pixie Stix Plateau</v>
      </c>
      <c r="N100">
        <f t="shared" si="5"/>
        <v>0.21032258064516129</v>
      </c>
      <c r="Q100" t="s">
        <v>14</v>
      </c>
      <c r="R100" t="s">
        <v>10</v>
      </c>
      <c r="S100">
        <v>11100</v>
      </c>
      <c r="T100">
        <v>104.83</v>
      </c>
      <c r="U100" t="str">
        <f>_xlfn.XLOOKUP(R100,'Location list'!$A$2:$A$11,'Location list'!$B$2:$B$11)</f>
        <v>Mochi Metropolis</v>
      </c>
      <c r="V100">
        <f t="shared" si="6"/>
        <v>9.4441441441441443E-3</v>
      </c>
      <c r="X100" t="s">
        <v>16</v>
      </c>
      <c r="Y100" t="s">
        <v>6</v>
      </c>
      <c r="Z100">
        <v>14373</v>
      </c>
      <c r="AA100">
        <v>1451.67</v>
      </c>
      <c r="AB100" t="str">
        <f>_xlfn.XLOOKUP(Y100,'Location list'!$A$2:$A$11,'Location list'!$B$2:$B$11)</f>
        <v>Mallow Melt Mountains</v>
      </c>
      <c r="AC100">
        <f t="shared" si="7"/>
        <v>0.10099979127530788</v>
      </c>
    </row>
    <row r="101" spans="1:29" x14ac:dyDescent="0.35">
      <c r="A101" t="s">
        <v>4</v>
      </c>
      <c r="B101" t="s">
        <v>8</v>
      </c>
      <c r="C101">
        <v>10218</v>
      </c>
      <c r="D101">
        <v>2933.31</v>
      </c>
      <c r="E101" t="str">
        <f>_xlfn.XLOOKUP(B101,'Location list'!$A$2:$A$11,'Location list'!$B$2:$B$11)</f>
        <v>Macaron Market</v>
      </c>
      <c r="F101">
        <f t="shared" si="4"/>
        <v>0.28707281268349971</v>
      </c>
      <c r="I101" t="s">
        <v>15</v>
      </c>
      <c r="J101" t="s">
        <v>10</v>
      </c>
      <c r="K101">
        <v>13164</v>
      </c>
      <c r="L101">
        <v>2622.93</v>
      </c>
      <c r="M101" t="str">
        <f>_xlfn.XLOOKUP(J101,'Location list'!$A$2:$A$11,'Location list'!$B$2:$B$11)</f>
        <v>Mochi Metropolis</v>
      </c>
      <c r="N101">
        <f t="shared" si="5"/>
        <v>0.19925022789425706</v>
      </c>
      <c r="Q101" t="s">
        <v>14</v>
      </c>
      <c r="R101" t="s">
        <v>5</v>
      </c>
      <c r="S101">
        <v>11719</v>
      </c>
      <c r="T101">
        <v>1209.19</v>
      </c>
      <c r="U101" t="str">
        <f>_xlfn.XLOOKUP(R101,'Location list'!$A$2:$A$11,'Location list'!$B$2:$B$11)</f>
        <v>Pixie Stix Plateau</v>
      </c>
      <c r="V101">
        <f t="shared" si="6"/>
        <v>0.10318201211707484</v>
      </c>
      <c r="X101" t="s">
        <v>16</v>
      </c>
      <c r="Y101" t="s">
        <v>9</v>
      </c>
      <c r="Z101">
        <v>16777</v>
      </c>
      <c r="AA101">
        <v>2451.08</v>
      </c>
      <c r="AB101" t="str">
        <f>_xlfn.XLOOKUP(Y101,'Location list'!$A$2:$A$11,'Location list'!$B$2:$B$11)</f>
        <v>Lollipop Lagoon</v>
      </c>
      <c r="AC101">
        <f t="shared" si="7"/>
        <v>0.14609763366513678</v>
      </c>
    </row>
    <row r="102" spans="1:29" x14ac:dyDescent="0.35">
      <c r="A102" t="s">
        <v>4</v>
      </c>
      <c r="B102" t="s">
        <v>8</v>
      </c>
      <c r="C102">
        <v>17200</v>
      </c>
      <c r="D102">
        <v>637.66</v>
      </c>
      <c r="E102" t="str">
        <f>_xlfn.XLOOKUP(B102,'Location list'!$A$2:$A$11,'Location list'!$B$2:$B$11)</f>
        <v>Macaron Market</v>
      </c>
      <c r="F102">
        <f t="shared" si="4"/>
        <v>3.7073255813953487E-2</v>
      </c>
      <c r="I102" t="s">
        <v>15</v>
      </c>
      <c r="J102" t="s">
        <v>6</v>
      </c>
      <c r="K102">
        <v>14273</v>
      </c>
      <c r="L102">
        <v>107.05</v>
      </c>
      <c r="M102" t="str">
        <f>_xlfn.XLOOKUP(J102,'Location list'!$A$2:$A$11,'Location list'!$B$2:$B$11)</f>
        <v>Mallow Melt Mountains</v>
      </c>
      <c r="N102">
        <f t="shared" si="5"/>
        <v>7.5001751558887407E-3</v>
      </c>
      <c r="Q102" t="s">
        <v>14</v>
      </c>
      <c r="R102" t="s">
        <v>6</v>
      </c>
      <c r="S102">
        <v>11843</v>
      </c>
      <c r="T102">
        <v>476.47</v>
      </c>
      <c r="U102" t="str">
        <f>_xlfn.XLOOKUP(R102,'Location list'!$A$2:$A$11,'Location list'!$B$2:$B$11)</f>
        <v>Mallow Melt Mountains</v>
      </c>
      <c r="V102">
        <f t="shared" si="6"/>
        <v>4.0232204677868783E-2</v>
      </c>
      <c r="X102" t="s">
        <v>16</v>
      </c>
      <c r="Y102" t="s">
        <v>7</v>
      </c>
      <c r="Z102">
        <v>13596</v>
      </c>
      <c r="AA102">
        <v>6001.21</v>
      </c>
      <c r="AB102" t="str">
        <f>_xlfn.XLOOKUP(Y102,'Location list'!$A$2:$A$11,'Location list'!$B$2:$B$11)</f>
        <v>Marshmallow Meadows</v>
      </c>
      <c r="AC102">
        <f t="shared" si="7"/>
        <v>0.44139526331273904</v>
      </c>
    </row>
    <row r="103" spans="1:29" x14ac:dyDescent="0.35">
      <c r="A103" t="s">
        <v>4</v>
      </c>
      <c r="B103" t="s">
        <v>5</v>
      </c>
      <c r="C103">
        <v>14027</v>
      </c>
      <c r="D103">
        <v>1014.26</v>
      </c>
      <c r="E103" t="str">
        <f>_xlfn.XLOOKUP(B103,'Location list'!$A$2:$A$11,'Location list'!$B$2:$B$11)</f>
        <v>Pixie Stix Plateau</v>
      </c>
      <c r="F103">
        <f t="shared" si="4"/>
        <v>7.2307692307692309E-2</v>
      </c>
      <c r="I103" t="s">
        <v>15</v>
      </c>
      <c r="J103" t="s">
        <v>8</v>
      </c>
      <c r="K103">
        <v>19508</v>
      </c>
      <c r="L103">
        <v>1333.05</v>
      </c>
      <c r="M103" t="str">
        <f>_xlfn.XLOOKUP(J103,'Location list'!$A$2:$A$11,'Location list'!$B$2:$B$11)</f>
        <v>Macaron Market</v>
      </c>
      <c r="N103">
        <f t="shared" si="5"/>
        <v>6.8333504203403728E-2</v>
      </c>
      <c r="Q103" t="s">
        <v>14</v>
      </c>
      <c r="R103" t="s">
        <v>6</v>
      </c>
      <c r="S103">
        <v>11648</v>
      </c>
      <c r="T103">
        <v>119.19</v>
      </c>
      <c r="U103" t="str">
        <f>_xlfn.XLOOKUP(R103,'Location list'!$A$2:$A$11,'Location list'!$B$2:$B$11)</f>
        <v>Mallow Melt Mountains</v>
      </c>
      <c r="V103">
        <f t="shared" si="6"/>
        <v>1.0232657967032967E-2</v>
      </c>
      <c r="X103" t="s">
        <v>16</v>
      </c>
      <c r="Y103" t="s">
        <v>10</v>
      </c>
      <c r="Z103">
        <v>17675</v>
      </c>
      <c r="AA103">
        <v>2458.06</v>
      </c>
      <c r="AB103" t="str">
        <f>_xlfn.XLOOKUP(Y103,'Location list'!$A$2:$A$11,'Location list'!$B$2:$B$11)</f>
        <v>Mochi Metropolis</v>
      </c>
      <c r="AC103">
        <f t="shared" si="7"/>
        <v>0.13906987270155588</v>
      </c>
    </row>
    <row r="104" spans="1:29" x14ac:dyDescent="0.35">
      <c r="A104" t="s">
        <v>4</v>
      </c>
      <c r="B104" t="s">
        <v>5</v>
      </c>
      <c r="C104">
        <v>15422</v>
      </c>
      <c r="D104">
        <v>189.81</v>
      </c>
      <c r="E104" t="str">
        <f>_xlfn.XLOOKUP(B104,'Location list'!$A$2:$A$11,'Location list'!$B$2:$B$11)</f>
        <v>Pixie Stix Plateau</v>
      </c>
      <c r="F104">
        <f t="shared" si="4"/>
        <v>1.2307742186486836E-2</v>
      </c>
      <c r="I104" t="s">
        <v>15</v>
      </c>
      <c r="J104" t="s">
        <v>9</v>
      </c>
      <c r="K104">
        <v>19718</v>
      </c>
      <c r="L104">
        <v>562.54</v>
      </c>
      <c r="M104" t="str">
        <f>_xlfn.XLOOKUP(J104,'Location list'!$A$2:$A$11,'Location list'!$B$2:$B$11)</f>
        <v>Lollipop Lagoon</v>
      </c>
      <c r="N104">
        <f t="shared" si="5"/>
        <v>2.852926260269804E-2</v>
      </c>
      <c r="Q104" t="s">
        <v>14</v>
      </c>
      <c r="R104" t="s">
        <v>6</v>
      </c>
      <c r="S104">
        <v>16221</v>
      </c>
      <c r="T104">
        <v>1950.29</v>
      </c>
      <c r="U104" t="str">
        <f>_xlfn.XLOOKUP(R104,'Location list'!$A$2:$A$11,'Location list'!$B$2:$B$11)</f>
        <v>Mallow Melt Mountains</v>
      </c>
      <c r="V104">
        <f t="shared" si="6"/>
        <v>0.12023241477097589</v>
      </c>
      <c r="X104" t="s">
        <v>16</v>
      </c>
      <c r="Y104" t="s">
        <v>8</v>
      </c>
      <c r="Z104">
        <v>18096</v>
      </c>
      <c r="AA104">
        <v>-117.38</v>
      </c>
      <c r="AB104" t="str">
        <f>_xlfn.XLOOKUP(Y104,'Location list'!$A$2:$A$11,'Location list'!$B$2:$B$11)</f>
        <v>Macaron Market</v>
      </c>
      <c r="AC104">
        <f t="shared" si="7"/>
        <v>-6.4865163572060125E-3</v>
      </c>
    </row>
    <row r="105" spans="1:29" x14ac:dyDescent="0.35">
      <c r="A105" t="s">
        <v>4</v>
      </c>
      <c r="B105" t="s">
        <v>10</v>
      </c>
      <c r="C105">
        <v>16877</v>
      </c>
      <c r="D105">
        <v>3630.97</v>
      </c>
      <c r="E105" t="str">
        <f>_xlfn.XLOOKUP(B105,'Location list'!$A$2:$A$11,'Location list'!$B$2:$B$11)</f>
        <v>Mochi Metropolis</v>
      </c>
      <c r="F105">
        <f t="shared" si="4"/>
        <v>0.21514309415180422</v>
      </c>
      <c r="I105" t="s">
        <v>15</v>
      </c>
      <c r="J105" t="s">
        <v>6</v>
      </c>
      <c r="K105">
        <v>13012</v>
      </c>
      <c r="L105">
        <v>227.71</v>
      </c>
      <c r="M105" t="str">
        <f>_xlfn.XLOOKUP(J105,'Location list'!$A$2:$A$11,'Location list'!$B$2:$B$11)</f>
        <v>Mallow Melt Mountains</v>
      </c>
      <c r="N105">
        <f t="shared" si="5"/>
        <v>1.7500000000000002E-2</v>
      </c>
      <c r="Q105" t="s">
        <v>14</v>
      </c>
      <c r="R105" t="s">
        <v>7</v>
      </c>
      <c r="S105">
        <v>16411</v>
      </c>
      <c r="T105">
        <v>3467.35</v>
      </c>
      <c r="U105" t="str">
        <f>_xlfn.XLOOKUP(R105,'Location list'!$A$2:$A$11,'Location list'!$B$2:$B$11)</f>
        <v>Marshmallow Meadows</v>
      </c>
      <c r="V105">
        <f t="shared" si="6"/>
        <v>0.2112820669063433</v>
      </c>
      <c r="X105" t="s">
        <v>16</v>
      </c>
      <c r="Y105" t="s">
        <v>9</v>
      </c>
      <c r="Z105">
        <v>12132</v>
      </c>
      <c r="AA105">
        <v>680.58</v>
      </c>
      <c r="AB105" t="str">
        <f>_xlfn.XLOOKUP(Y105,'Location list'!$A$2:$A$11,'Location list'!$B$2:$B$11)</f>
        <v>Lollipop Lagoon</v>
      </c>
      <c r="AC105">
        <f t="shared" si="7"/>
        <v>5.6097922848664689E-2</v>
      </c>
    </row>
    <row r="106" spans="1:29" x14ac:dyDescent="0.35">
      <c r="A106" t="s">
        <v>4</v>
      </c>
      <c r="B106" t="s">
        <v>5</v>
      </c>
      <c r="C106">
        <v>11971</v>
      </c>
      <c r="D106">
        <v>267.05</v>
      </c>
      <c r="E106" t="str">
        <f>_xlfn.XLOOKUP(B106,'Location list'!$A$2:$A$11,'Location list'!$B$2:$B$11)</f>
        <v>Pixie Stix Plateau</v>
      </c>
      <c r="F106">
        <f t="shared" si="4"/>
        <v>2.2308077854815807E-2</v>
      </c>
      <c r="I106" t="s">
        <v>15</v>
      </c>
      <c r="J106" t="s">
        <v>6</v>
      </c>
      <c r="K106">
        <v>13794</v>
      </c>
      <c r="L106">
        <v>655.22</v>
      </c>
      <c r="M106" t="str">
        <f>_xlfn.XLOOKUP(J106,'Location list'!$A$2:$A$11,'Location list'!$B$2:$B$11)</f>
        <v>Mallow Melt Mountains</v>
      </c>
      <c r="N106">
        <f t="shared" si="5"/>
        <v>4.7500362476439031E-2</v>
      </c>
      <c r="Q106" t="s">
        <v>14</v>
      </c>
      <c r="R106" t="s">
        <v>5</v>
      </c>
      <c r="S106">
        <v>18635</v>
      </c>
      <c r="T106">
        <v>3413.59</v>
      </c>
      <c r="U106" t="str">
        <f>_xlfn.XLOOKUP(R106,'Location list'!$A$2:$A$11,'Location list'!$B$2:$B$11)</f>
        <v>Pixie Stix Plateau</v>
      </c>
      <c r="V106">
        <f t="shared" si="6"/>
        <v>0.18318164743761739</v>
      </c>
      <c r="X106" t="s">
        <v>16</v>
      </c>
      <c r="Y106" t="s">
        <v>5</v>
      </c>
      <c r="Z106">
        <v>13216</v>
      </c>
      <c r="AA106">
        <v>3591.45</v>
      </c>
      <c r="AB106" t="str">
        <f>_xlfn.XLOOKUP(Y106,'Location list'!$A$2:$A$11,'Location list'!$B$2:$B$11)</f>
        <v>Pixie Stix Plateau</v>
      </c>
      <c r="AC106">
        <f t="shared" si="7"/>
        <v>0.27175015133171909</v>
      </c>
    </row>
    <row r="107" spans="1:29" x14ac:dyDescent="0.35">
      <c r="A107" t="s">
        <v>4</v>
      </c>
      <c r="B107" t="s">
        <v>9</v>
      </c>
      <c r="C107">
        <v>14691</v>
      </c>
      <c r="D107">
        <v>1698.11</v>
      </c>
      <c r="E107" t="str">
        <f>_xlfn.XLOOKUP(B107,'Location list'!$A$2:$A$11,'Location list'!$B$2:$B$11)</f>
        <v>Lollipop Lagoon</v>
      </c>
      <c r="F107">
        <f t="shared" si="4"/>
        <v>0.11558845551698319</v>
      </c>
      <c r="I107" t="s">
        <v>15</v>
      </c>
      <c r="J107" t="s">
        <v>10</v>
      </c>
      <c r="K107">
        <v>12768</v>
      </c>
      <c r="L107">
        <v>1267.22</v>
      </c>
      <c r="M107" t="str">
        <f>_xlfn.XLOOKUP(J107,'Location list'!$A$2:$A$11,'Location list'!$B$2:$B$11)</f>
        <v>Mochi Metropolis</v>
      </c>
      <c r="N107">
        <f t="shared" si="5"/>
        <v>9.9249686716791977E-2</v>
      </c>
      <c r="Q107" t="s">
        <v>14</v>
      </c>
      <c r="R107" t="s">
        <v>8</v>
      </c>
      <c r="S107">
        <v>17837</v>
      </c>
      <c r="T107">
        <v>427.01</v>
      </c>
      <c r="U107" t="str">
        <f>_xlfn.XLOOKUP(R107,'Location list'!$A$2:$A$11,'Location list'!$B$2:$B$11)</f>
        <v>Macaron Market</v>
      </c>
      <c r="V107">
        <f t="shared" si="6"/>
        <v>2.393956382799798E-2</v>
      </c>
      <c r="X107" t="s">
        <v>16</v>
      </c>
      <c r="Y107" t="s">
        <v>5</v>
      </c>
      <c r="Z107">
        <v>11091</v>
      </c>
      <c r="AA107">
        <v>463.05</v>
      </c>
      <c r="AB107" t="str">
        <f>_xlfn.XLOOKUP(Y107,'Location list'!$A$2:$A$11,'Location list'!$B$2:$B$11)</f>
        <v>Pixie Stix Plateau</v>
      </c>
      <c r="AC107">
        <f t="shared" si="7"/>
        <v>4.1750067622396539E-2</v>
      </c>
    </row>
    <row r="108" spans="1:29" x14ac:dyDescent="0.35">
      <c r="A108" t="s">
        <v>4</v>
      </c>
      <c r="B108" t="s">
        <v>7</v>
      </c>
      <c r="C108">
        <v>13427</v>
      </c>
      <c r="D108">
        <v>1818.75</v>
      </c>
      <c r="E108" t="str">
        <f>_xlfn.XLOOKUP(B108,'Location list'!$A$2:$A$11,'Location list'!$B$2:$B$11)</f>
        <v>Marshmallow Meadows</v>
      </c>
      <c r="F108">
        <f t="shared" si="4"/>
        <v>0.13545468086690995</v>
      </c>
      <c r="I108" t="s">
        <v>15</v>
      </c>
      <c r="J108" t="s">
        <v>7</v>
      </c>
      <c r="K108">
        <v>15652</v>
      </c>
      <c r="L108">
        <v>2241.92</v>
      </c>
      <c r="M108" t="str">
        <f>_xlfn.XLOOKUP(J108,'Location list'!$A$2:$A$11,'Location list'!$B$2:$B$11)</f>
        <v>Marshmallow Meadows</v>
      </c>
      <c r="N108">
        <f t="shared" si="5"/>
        <v>0.14323536928188091</v>
      </c>
      <c r="Q108" t="s">
        <v>14</v>
      </c>
      <c r="R108" t="s">
        <v>6</v>
      </c>
      <c r="S108">
        <v>11202</v>
      </c>
      <c r="T108">
        <v>114.63</v>
      </c>
      <c r="U108" t="str">
        <f>_xlfn.XLOOKUP(R108,'Location list'!$A$2:$A$11,'Location list'!$B$2:$B$11)</f>
        <v>Mallow Melt Mountains</v>
      </c>
      <c r="V108">
        <f t="shared" si="6"/>
        <v>1.0232994108194966E-2</v>
      </c>
      <c r="X108" t="s">
        <v>16</v>
      </c>
      <c r="Y108" t="s">
        <v>6</v>
      </c>
      <c r="Z108">
        <v>14377</v>
      </c>
      <c r="AA108">
        <v>445.69</v>
      </c>
      <c r="AB108" t="str">
        <f>_xlfn.XLOOKUP(Y108,'Location list'!$A$2:$A$11,'Location list'!$B$2:$B$11)</f>
        <v>Mallow Melt Mountains</v>
      </c>
      <c r="AC108">
        <f t="shared" si="7"/>
        <v>3.1000208666620295E-2</v>
      </c>
    </row>
    <row r="109" spans="1:29" x14ac:dyDescent="0.35">
      <c r="A109" t="s">
        <v>4</v>
      </c>
      <c r="B109" t="s">
        <v>8</v>
      </c>
      <c r="C109">
        <v>19272</v>
      </c>
      <c r="D109">
        <v>521.75</v>
      </c>
      <c r="E109" t="str">
        <f>_xlfn.XLOOKUP(B109,'Location list'!$A$2:$A$11,'Location list'!$B$2:$B$11)</f>
        <v>Macaron Market</v>
      </c>
      <c r="F109">
        <f t="shared" si="4"/>
        <v>2.7072955583229554E-2</v>
      </c>
      <c r="I109" t="s">
        <v>15</v>
      </c>
      <c r="J109" t="s">
        <v>7</v>
      </c>
      <c r="K109">
        <v>11766</v>
      </c>
      <c r="L109">
        <v>1685.31</v>
      </c>
      <c r="M109" t="str">
        <f>_xlfn.XLOOKUP(J109,'Location list'!$A$2:$A$11,'Location list'!$B$2:$B$11)</f>
        <v>Marshmallow Meadows</v>
      </c>
      <c r="N109">
        <f t="shared" si="5"/>
        <v>0.1432355940846507</v>
      </c>
      <c r="Q109" t="s">
        <v>14</v>
      </c>
      <c r="R109" t="s">
        <v>10</v>
      </c>
      <c r="S109">
        <v>13370</v>
      </c>
      <c r="T109">
        <v>2265.4699999999998</v>
      </c>
      <c r="U109" t="str">
        <f>_xlfn.XLOOKUP(R109,'Location list'!$A$2:$A$11,'Location list'!$B$2:$B$11)</f>
        <v>Mochi Metropolis</v>
      </c>
      <c r="V109">
        <f t="shared" si="6"/>
        <v>0.16944427823485414</v>
      </c>
      <c r="X109" t="s">
        <v>16</v>
      </c>
      <c r="Y109" t="s">
        <v>10</v>
      </c>
      <c r="Z109">
        <v>12641</v>
      </c>
      <c r="AA109">
        <v>999.52</v>
      </c>
      <c r="AB109" t="str">
        <f>_xlfn.XLOOKUP(Y109,'Location list'!$A$2:$A$11,'Location list'!$B$2:$B$11)</f>
        <v>Mochi Metropolis</v>
      </c>
      <c r="AC109">
        <f t="shared" si="7"/>
        <v>7.9069693853334386E-2</v>
      </c>
    </row>
    <row r="110" spans="1:29" x14ac:dyDescent="0.35">
      <c r="A110" t="s">
        <v>4</v>
      </c>
      <c r="B110" t="s">
        <v>5</v>
      </c>
      <c r="C110">
        <v>11499</v>
      </c>
      <c r="D110">
        <v>141.53</v>
      </c>
      <c r="E110" t="str">
        <f>_xlfn.XLOOKUP(B110,'Location list'!$A$2:$A$11,'Location list'!$B$2:$B$11)</f>
        <v>Pixie Stix Plateau</v>
      </c>
      <c r="F110">
        <f t="shared" si="4"/>
        <v>1.2308026784937821E-2</v>
      </c>
      <c r="I110" t="s">
        <v>15</v>
      </c>
      <c r="J110" t="s">
        <v>9</v>
      </c>
      <c r="K110">
        <v>12022</v>
      </c>
      <c r="L110">
        <v>-17.68</v>
      </c>
      <c r="M110" t="str">
        <f>_xlfn.XLOOKUP(J110,'Location list'!$A$2:$A$11,'Location list'!$B$2:$B$11)</f>
        <v>Lollipop Lagoon</v>
      </c>
      <c r="N110">
        <f t="shared" si="5"/>
        <v>-1.4706371651971386E-3</v>
      </c>
      <c r="Q110" t="s">
        <v>14</v>
      </c>
      <c r="R110" t="s">
        <v>6</v>
      </c>
      <c r="S110">
        <v>16021</v>
      </c>
      <c r="T110">
        <v>4489.6099999999997</v>
      </c>
      <c r="U110" t="str">
        <f>_xlfn.XLOOKUP(R110,'Location list'!$A$2:$A$11,'Location list'!$B$2:$B$11)</f>
        <v>Mallow Melt Mountains</v>
      </c>
      <c r="V110">
        <f t="shared" si="6"/>
        <v>0.28023281942450534</v>
      </c>
      <c r="X110" t="s">
        <v>16</v>
      </c>
      <c r="Y110" t="s">
        <v>10</v>
      </c>
      <c r="Z110">
        <v>17245</v>
      </c>
      <c r="AA110">
        <v>1536.01</v>
      </c>
      <c r="AB110" t="str">
        <f>_xlfn.XLOOKUP(Y110,'Location list'!$A$2:$A$11,'Location list'!$B$2:$B$11)</f>
        <v>Mochi Metropolis</v>
      </c>
      <c r="AC110">
        <f t="shared" si="7"/>
        <v>8.9069875326181505E-2</v>
      </c>
    </row>
    <row r="111" spans="1:29" x14ac:dyDescent="0.35">
      <c r="A111" t="s">
        <v>4</v>
      </c>
      <c r="B111" t="s">
        <v>7</v>
      </c>
      <c r="C111">
        <v>13267</v>
      </c>
      <c r="D111">
        <v>1133.73</v>
      </c>
      <c r="E111" t="str">
        <f>_xlfn.XLOOKUP(B111,'Location list'!$A$2:$A$11,'Location list'!$B$2:$B$11)</f>
        <v>Marshmallow Meadows</v>
      </c>
      <c r="F111">
        <f t="shared" si="4"/>
        <v>8.5454888068138987E-2</v>
      </c>
      <c r="I111" t="s">
        <v>15</v>
      </c>
      <c r="J111" t="s">
        <v>7</v>
      </c>
      <c r="K111">
        <v>15340</v>
      </c>
      <c r="L111">
        <v>509.83</v>
      </c>
      <c r="M111" t="str">
        <f>_xlfn.XLOOKUP(J111,'Location list'!$A$2:$A$11,'Location list'!$B$2:$B$11)</f>
        <v>Marshmallow Meadows</v>
      </c>
      <c r="N111">
        <f t="shared" si="5"/>
        <v>3.323533246414602E-2</v>
      </c>
      <c r="Q111" t="s">
        <v>14</v>
      </c>
      <c r="R111" t="s">
        <v>6</v>
      </c>
      <c r="S111">
        <v>19929</v>
      </c>
      <c r="T111">
        <v>3990.43</v>
      </c>
      <c r="U111" t="str">
        <f>_xlfn.XLOOKUP(R111,'Location list'!$A$2:$A$11,'Location list'!$B$2:$B$11)</f>
        <v>Mallow Melt Mountains</v>
      </c>
      <c r="V111">
        <f t="shared" si="6"/>
        <v>0.2002323247528727</v>
      </c>
      <c r="X111" t="s">
        <v>16</v>
      </c>
      <c r="Y111" t="s">
        <v>9</v>
      </c>
      <c r="Z111">
        <v>13918</v>
      </c>
      <c r="AA111">
        <v>502.41</v>
      </c>
      <c r="AB111" t="str">
        <f>_xlfn.XLOOKUP(Y111,'Location list'!$A$2:$A$11,'Location list'!$B$2:$B$11)</f>
        <v>Lollipop Lagoon</v>
      </c>
      <c r="AC111">
        <f t="shared" si="7"/>
        <v>3.6097858887771235E-2</v>
      </c>
    </row>
    <row r="112" spans="1:29" x14ac:dyDescent="0.35">
      <c r="A112" t="s">
        <v>4</v>
      </c>
      <c r="B112" t="s">
        <v>6</v>
      </c>
      <c r="C112">
        <v>19228</v>
      </c>
      <c r="D112">
        <v>1133.96</v>
      </c>
      <c r="E112" t="str">
        <f>_xlfn.XLOOKUP(B112,'Location list'!$A$2:$A$11,'Location list'!$B$2:$B$11)</f>
        <v>Mallow Melt Mountains</v>
      </c>
      <c r="F112">
        <f t="shared" si="4"/>
        <v>5.8974412315373419E-2</v>
      </c>
      <c r="I112" t="s">
        <v>15</v>
      </c>
      <c r="J112" t="s">
        <v>8</v>
      </c>
      <c r="K112">
        <v>17386</v>
      </c>
      <c r="L112">
        <v>2578.92</v>
      </c>
      <c r="M112" t="str">
        <f>_xlfn.XLOOKUP(J112,'Location list'!$A$2:$A$11,'Location list'!$B$2:$B$11)</f>
        <v>Macaron Market</v>
      </c>
      <c r="N112">
        <f t="shared" si="5"/>
        <v>0.1483331416081905</v>
      </c>
      <c r="Q112" t="s">
        <v>14</v>
      </c>
      <c r="R112" t="s">
        <v>10</v>
      </c>
      <c r="S112">
        <v>14360</v>
      </c>
      <c r="T112">
        <v>135.62</v>
      </c>
      <c r="U112" t="str">
        <f>_xlfn.XLOOKUP(R112,'Location list'!$A$2:$A$11,'Location list'!$B$2:$B$11)</f>
        <v>Mochi Metropolis</v>
      </c>
      <c r="V112">
        <f t="shared" si="6"/>
        <v>9.4442896935933145E-3</v>
      </c>
      <c r="X112" t="s">
        <v>16</v>
      </c>
      <c r="Y112" t="s">
        <v>5</v>
      </c>
      <c r="Z112">
        <v>16519</v>
      </c>
      <c r="AA112">
        <v>4489.04</v>
      </c>
      <c r="AB112" t="str">
        <f>_xlfn.XLOOKUP(Y112,'Location list'!$A$2:$A$11,'Location list'!$B$2:$B$11)</f>
        <v>Pixie Stix Plateau</v>
      </c>
      <c r="AC112">
        <f t="shared" si="7"/>
        <v>0.27175010593861615</v>
      </c>
    </row>
    <row r="113" spans="1:29" x14ac:dyDescent="0.35">
      <c r="A113" t="s">
        <v>4</v>
      </c>
      <c r="B113" t="s">
        <v>6</v>
      </c>
      <c r="C113">
        <v>15580</v>
      </c>
      <c r="D113">
        <v>451.42</v>
      </c>
      <c r="E113" t="str">
        <f>_xlfn.XLOOKUP(B113,'Location list'!$A$2:$A$11,'Location list'!$B$2:$B$11)</f>
        <v>Mallow Melt Mountains</v>
      </c>
      <c r="F113">
        <f t="shared" si="4"/>
        <v>2.8974326059050065E-2</v>
      </c>
      <c r="I113" t="s">
        <v>15</v>
      </c>
      <c r="J113" t="s">
        <v>7</v>
      </c>
      <c r="K113">
        <v>12713</v>
      </c>
      <c r="L113">
        <v>168.26</v>
      </c>
      <c r="M113" t="str">
        <f>_xlfn.XLOOKUP(J113,'Location list'!$A$2:$A$11,'Location list'!$B$2:$B$11)</f>
        <v>Marshmallow Meadows</v>
      </c>
      <c r="N113">
        <f t="shared" si="5"/>
        <v>1.3235270982458899E-2</v>
      </c>
      <c r="Q113" t="s">
        <v>14</v>
      </c>
      <c r="R113" t="s">
        <v>9</v>
      </c>
      <c r="S113">
        <v>13039</v>
      </c>
      <c r="T113">
        <v>1392.23</v>
      </c>
      <c r="U113" t="str">
        <f>_xlfn.XLOOKUP(R113,'Location list'!$A$2:$A$11,'Location list'!$B$2:$B$11)</f>
        <v>Lollipop Lagoon</v>
      </c>
      <c r="V113">
        <f t="shared" si="6"/>
        <v>0.10677429250709411</v>
      </c>
      <c r="X113" t="s">
        <v>16</v>
      </c>
      <c r="Y113" t="s">
        <v>7</v>
      </c>
      <c r="Z113">
        <v>19214</v>
      </c>
      <c r="AA113">
        <v>-357.47</v>
      </c>
      <c r="AB113" t="str">
        <f>_xlfn.XLOOKUP(Y113,'Location list'!$A$2:$A$11,'Location list'!$B$2:$B$11)</f>
        <v>Marshmallow Meadows</v>
      </c>
      <c r="AC113">
        <f t="shared" si="7"/>
        <v>-1.8604663266368275E-2</v>
      </c>
    </row>
    <row r="114" spans="1:29" x14ac:dyDescent="0.35">
      <c r="A114" t="s">
        <v>4</v>
      </c>
      <c r="B114" t="s">
        <v>7</v>
      </c>
      <c r="C114">
        <v>14074</v>
      </c>
      <c r="D114">
        <v>1061.95</v>
      </c>
      <c r="E114" t="str">
        <f>_xlfn.XLOOKUP(B114,'Location list'!$A$2:$A$11,'Location list'!$B$2:$B$11)</f>
        <v>Marshmallow Meadows</v>
      </c>
      <c r="F114">
        <f t="shared" si="4"/>
        <v>7.5454739235469664E-2</v>
      </c>
      <c r="I114" t="s">
        <v>15</v>
      </c>
      <c r="J114" t="s">
        <v>10</v>
      </c>
      <c r="K114">
        <v>12330</v>
      </c>
      <c r="L114">
        <v>6525.65</v>
      </c>
      <c r="M114" t="str">
        <f>_xlfn.XLOOKUP(J114,'Location list'!$A$2:$A$11,'Location list'!$B$2:$B$11)</f>
        <v>Mochi Metropolis</v>
      </c>
      <c r="N114">
        <f t="shared" si="5"/>
        <v>0.52924979724249799</v>
      </c>
      <c r="Q114" t="s">
        <v>14</v>
      </c>
      <c r="R114" t="s">
        <v>10</v>
      </c>
      <c r="S114">
        <v>15088</v>
      </c>
      <c r="T114">
        <v>595.14</v>
      </c>
      <c r="U114" t="str">
        <f>_xlfn.XLOOKUP(R114,'Location list'!$A$2:$A$11,'Location list'!$B$2:$B$11)</f>
        <v>Mochi Metropolis</v>
      </c>
      <c r="V114">
        <f t="shared" si="6"/>
        <v>3.9444591728525977E-2</v>
      </c>
      <c r="X114" t="s">
        <v>16</v>
      </c>
      <c r="Y114" t="s">
        <v>7</v>
      </c>
      <c r="Z114">
        <v>12814</v>
      </c>
      <c r="AA114">
        <v>1939.98</v>
      </c>
      <c r="AB114" t="str">
        <f>_xlfn.XLOOKUP(Y114,'Location list'!$A$2:$A$11,'Location list'!$B$2:$B$11)</f>
        <v>Marshmallow Meadows</v>
      </c>
      <c r="AC114">
        <f t="shared" si="7"/>
        <v>0.15139534883720931</v>
      </c>
    </row>
    <row r="115" spans="1:29" x14ac:dyDescent="0.35">
      <c r="A115" t="s">
        <v>4</v>
      </c>
      <c r="B115" t="s">
        <v>7</v>
      </c>
      <c r="C115">
        <v>12247</v>
      </c>
      <c r="D115">
        <v>434.21</v>
      </c>
      <c r="E115" t="str">
        <f>_xlfn.XLOOKUP(B115,'Location list'!$A$2:$A$11,'Location list'!$B$2:$B$11)</f>
        <v>Marshmallow Meadows</v>
      </c>
      <c r="F115">
        <f t="shared" si="4"/>
        <v>3.5454396995182491E-2</v>
      </c>
      <c r="I115" t="s">
        <v>15</v>
      </c>
      <c r="J115" t="s">
        <v>10</v>
      </c>
      <c r="K115">
        <v>12067</v>
      </c>
      <c r="L115">
        <v>2887.03</v>
      </c>
      <c r="M115" t="str">
        <f>_xlfn.XLOOKUP(J115,'Location list'!$A$2:$A$11,'Location list'!$B$2:$B$11)</f>
        <v>Mochi Metropolis</v>
      </c>
      <c r="N115">
        <f t="shared" si="5"/>
        <v>0.23925002071765974</v>
      </c>
      <c r="Q115" t="s">
        <v>14</v>
      </c>
      <c r="R115" t="s">
        <v>7</v>
      </c>
      <c r="S115">
        <v>19056</v>
      </c>
      <c r="T115">
        <v>2692.27</v>
      </c>
      <c r="U115" t="str">
        <f>_xlfn.XLOOKUP(R115,'Location list'!$A$2:$A$11,'Location list'!$B$2:$B$11)</f>
        <v>Marshmallow Meadows</v>
      </c>
      <c r="V115">
        <f t="shared" si="6"/>
        <v>0.14128201091519732</v>
      </c>
      <c r="X115" t="s">
        <v>16</v>
      </c>
      <c r="Y115" t="s">
        <v>10</v>
      </c>
      <c r="Z115">
        <v>14394</v>
      </c>
      <c r="AA115">
        <v>3153.29</v>
      </c>
      <c r="AB115" t="str">
        <f>_xlfn.XLOOKUP(Y115,'Location list'!$A$2:$A$11,'Location list'!$B$2:$B$11)</f>
        <v>Mochi Metropolis</v>
      </c>
      <c r="AC115">
        <f t="shared" si="7"/>
        <v>0.21906975128525774</v>
      </c>
    </row>
    <row r="116" spans="1:29" x14ac:dyDescent="0.35">
      <c r="A116" t="s">
        <v>4</v>
      </c>
      <c r="B116" t="s">
        <v>6</v>
      </c>
      <c r="C116">
        <v>18262</v>
      </c>
      <c r="D116">
        <v>346.51</v>
      </c>
      <c r="E116" t="str">
        <f>_xlfn.XLOOKUP(B116,'Location list'!$A$2:$A$11,'Location list'!$B$2:$B$11)</f>
        <v>Mallow Melt Mountains</v>
      </c>
      <c r="F116">
        <f t="shared" si="4"/>
        <v>1.8974373015003834E-2</v>
      </c>
      <c r="I116" t="s">
        <v>15</v>
      </c>
      <c r="J116" t="s">
        <v>7</v>
      </c>
      <c r="K116">
        <v>13406</v>
      </c>
      <c r="L116">
        <v>1786.15</v>
      </c>
      <c r="M116" t="str">
        <f>_xlfn.XLOOKUP(J116,'Location list'!$A$2:$A$11,'Location list'!$B$2:$B$11)</f>
        <v>Marshmallow Meadows</v>
      </c>
      <c r="N116">
        <f t="shared" si="5"/>
        <v>0.13323511860361034</v>
      </c>
      <c r="Q116" t="s">
        <v>14</v>
      </c>
      <c r="R116" t="s">
        <v>8</v>
      </c>
      <c r="S116">
        <v>16957</v>
      </c>
      <c r="T116">
        <v>745.08</v>
      </c>
      <c r="U116" t="str">
        <f>_xlfn.XLOOKUP(R116,'Location list'!$A$2:$A$11,'Location list'!$B$2:$B$11)</f>
        <v>Macaron Market</v>
      </c>
      <c r="V116">
        <f t="shared" si="6"/>
        <v>4.3939376068880112E-2</v>
      </c>
      <c r="X116" t="s">
        <v>16</v>
      </c>
      <c r="Y116" t="s">
        <v>9</v>
      </c>
      <c r="Z116">
        <v>16982</v>
      </c>
      <c r="AA116">
        <v>1801.75</v>
      </c>
      <c r="AB116" t="str">
        <f>_xlfn.XLOOKUP(Y116,'Location list'!$A$2:$A$11,'Location list'!$B$2:$B$11)</f>
        <v>Lollipop Lagoon</v>
      </c>
      <c r="AC116">
        <f t="shared" si="7"/>
        <v>0.10609763278765752</v>
      </c>
    </row>
    <row r="117" spans="1:29" x14ac:dyDescent="0.35">
      <c r="A117" t="s">
        <v>4</v>
      </c>
      <c r="B117" t="s">
        <v>10</v>
      </c>
      <c r="C117">
        <v>16506</v>
      </c>
      <c r="D117">
        <v>4376.45</v>
      </c>
      <c r="E117" t="str">
        <f>_xlfn.XLOOKUP(B117,'Location list'!$A$2:$A$11,'Location list'!$B$2:$B$11)</f>
        <v>Mochi Metropolis</v>
      </c>
      <c r="F117">
        <f t="shared" si="4"/>
        <v>0.26514297831091721</v>
      </c>
      <c r="I117" t="s">
        <v>15</v>
      </c>
      <c r="J117" t="s">
        <v>10</v>
      </c>
      <c r="K117">
        <v>11298</v>
      </c>
      <c r="L117">
        <v>217.49</v>
      </c>
      <c r="M117" t="str">
        <f>_xlfn.XLOOKUP(J117,'Location list'!$A$2:$A$11,'Location list'!$B$2:$B$11)</f>
        <v>Mochi Metropolis</v>
      </c>
      <c r="N117">
        <f t="shared" si="5"/>
        <v>1.9250309789343247E-2</v>
      </c>
      <c r="Q117" t="s">
        <v>14</v>
      </c>
      <c r="R117" t="s">
        <v>9</v>
      </c>
      <c r="S117">
        <v>11829</v>
      </c>
      <c r="T117">
        <v>435</v>
      </c>
      <c r="U117" t="str">
        <f>_xlfn.XLOOKUP(R117,'Location list'!$A$2:$A$11,'Location list'!$B$2:$B$11)</f>
        <v>Lollipop Lagoon</v>
      </c>
      <c r="V117">
        <f t="shared" si="6"/>
        <v>3.6774029926451943E-2</v>
      </c>
      <c r="X117" t="s">
        <v>16</v>
      </c>
      <c r="Y117" t="s">
        <v>8</v>
      </c>
      <c r="Z117">
        <v>15745</v>
      </c>
      <c r="AA117">
        <v>4778.82</v>
      </c>
      <c r="AB117" t="str">
        <f>_xlfn.XLOOKUP(Y117,'Location list'!$A$2:$A$11,'Location list'!$B$2:$B$11)</f>
        <v>Macaron Market</v>
      </c>
      <c r="AC117">
        <f t="shared" si="7"/>
        <v>0.30351349634804697</v>
      </c>
    </row>
    <row r="118" spans="1:29" x14ac:dyDescent="0.35">
      <c r="A118" t="s">
        <v>4</v>
      </c>
      <c r="B118" t="s">
        <v>6</v>
      </c>
      <c r="C118">
        <v>11393</v>
      </c>
      <c r="D118">
        <v>330.1</v>
      </c>
      <c r="E118" t="str">
        <f>_xlfn.XLOOKUP(B118,'Location list'!$A$2:$A$11,'Location list'!$B$2:$B$11)</f>
        <v>Mallow Melt Mountains</v>
      </c>
      <c r="F118">
        <f t="shared" si="4"/>
        <v>2.8973931361362244E-2</v>
      </c>
      <c r="I118" t="s">
        <v>15</v>
      </c>
      <c r="J118" t="s">
        <v>7</v>
      </c>
      <c r="K118">
        <v>15756</v>
      </c>
      <c r="L118">
        <v>208.54</v>
      </c>
      <c r="M118" t="str">
        <f>_xlfn.XLOOKUP(J118,'Location list'!$A$2:$A$11,'Location list'!$B$2:$B$11)</f>
        <v>Marshmallow Meadows</v>
      </c>
      <c r="N118">
        <f t="shared" si="5"/>
        <v>1.3235592790048234E-2</v>
      </c>
      <c r="Q118" t="s">
        <v>14</v>
      </c>
      <c r="R118" t="s">
        <v>9</v>
      </c>
      <c r="S118">
        <v>16739</v>
      </c>
      <c r="T118">
        <v>1452.51</v>
      </c>
      <c r="U118" t="str">
        <f>_xlfn.XLOOKUP(R118,'Location list'!$A$2:$A$11,'Location list'!$B$2:$B$11)</f>
        <v>Lollipop Lagoon</v>
      </c>
      <c r="V118">
        <f t="shared" si="6"/>
        <v>8.6774000836370158E-2</v>
      </c>
      <c r="X118" t="s">
        <v>16</v>
      </c>
      <c r="Y118" t="s">
        <v>10</v>
      </c>
      <c r="Z118">
        <v>12884</v>
      </c>
      <c r="AA118">
        <v>-11.99</v>
      </c>
      <c r="AB118" t="str">
        <f>_xlfn.XLOOKUP(Y118,'Location list'!$A$2:$A$11,'Location list'!$B$2:$B$11)</f>
        <v>Mochi Metropolis</v>
      </c>
      <c r="AC118">
        <f t="shared" si="7"/>
        <v>-9.3061161130083832E-4</v>
      </c>
    </row>
    <row r="119" spans="1:29" x14ac:dyDescent="0.35">
      <c r="A119" t="s">
        <v>4</v>
      </c>
      <c r="B119" t="s">
        <v>6</v>
      </c>
      <c r="C119">
        <v>18951</v>
      </c>
      <c r="D119">
        <v>359.58</v>
      </c>
      <c r="E119" t="str">
        <f>_xlfn.XLOOKUP(B119,'Location list'!$A$2:$A$11,'Location list'!$B$2:$B$11)</f>
        <v>Mallow Melt Mountains</v>
      </c>
      <c r="F119">
        <f t="shared" si="4"/>
        <v>1.8974196612315971E-2</v>
      </c>
      <c r="I119" t="s">
        <v>15</v>
      </c>
      <c r="J119" t="s">
        <v>5</v>
      </c>
      <c r="K119">
        <v>13402</v>
      </c>
      <c r="L119">
        <v>808.44</v>
      </c>
      <c r="M119" t="str">
        <f>_xlfn.XLOOKUP(J119,'Location list'!$A$2:$A$11,'Location list'!$B$2:$B$11)</f>
        <v>Pixie Stix Plateau</v>
      </c>
      <c r="N119">
        <f t="shared" si="5"/>
        <v>6.0322339949261311E-2</v>
      </c>
      <c r="Q119" t="s">
        <v>14</v>
      </c>
      <c r="R119" t="s">
        <v>6</v>
      </c>
      <c r="S119">
        <v>19917</v>
      </c>
      <c r="T119">
        <v>1199.6500000000001</v>
      </c>
      <c r="U119" t="str">
        <f>_xlfn.XLOOKUP(R119,'Location list'!$A$2:$A$11,'Location list'!$B$2:$B$11)</f>
        <v>Mallow Melt Mountains</v>
      </c>
      <c r="V119">
        <f t="shared" si="6"/>
        <v>6.0232464728623793E-2</v>
      </c>
      <c r="X119" t="s">
        <v>16</v>
      </c>
      <c r="Y119" t="s">
        <v>7</v>
      </c>
      <c r="Z119">
        <v>12553</v>
      </c>
      <c r="AA119">
        <v>4160.01</v>
      </c>
      <c r="AB119" t="str">
        <f>_xlfn.XLOOKUP(Y119,'Location list'!$A$2:$A$11,'Location list'!$B$2:$B$11)</f>
        <v>Marshmallow Meadows</v>
      </c>
      <c r="AC119">
        <f t="shared" si="7"/>
        <v>0.33139568230701827</v>
      </c>
    </row>
    <row r="120" spans="1:29" x14ac:dyDescent="0.35">
      <c r="A120" t="s">
        <v>4</v>
      </c>
      <c r="B120" t="s">
        <v>8</v>
      </c>
      <c r="C120">
        <v>12409</v>
      </c>
      <c r="D120">
        <v>-36.32</v>
      </c>
      <c r="E120" t="str">
        <f>_xlfn.XLOOKUP(B120,'Location list'!$A$2:$A$11,'Location list'!$B$2:$B$11)</f>
        <v>Macaron Market</v>
      </c>
      <c r="F120">
        <f t="shared" si="4"/>
        <v>-2.9269078894350875E-3</v>
      </c>
      <c r="I120" t="s">
        <v>15</v>
      </c>
      <c r="J120" t="s">
        <v>8</v>
      </c>
      <c r="K120">
        <v>10424</v>
      </c>
      <c r="L120">
        <v>-121.61</v>
      </c>
      <c r="M120" t="str">
        <f>_xlfn.XLOOKUP(J120,'Location list'!$A$2:$A$11,'Location list'!$B$2:$B$11)</f>
        <v>Macaron Market</v>
      </c>
      <c r="N120">
        <f t="shared" si="5"/>
        <v>-1.1666346891788181E-2</v>
      </c>
      <c r="Q120" t="s">
        <v>14</v>
      </c>
      <c r="R120" t="s">
        <v>9</v>
      </c>
      <c r="S120">
        <v>18119</v>
      </c>
      <c r="T120">
        <v>666.31</v>
      </c>
      <c r="U120" t="str">
        <f>_xlfn.XLOOKUP(R120,'Location list'!$A$2:$A$11,'Location list'!$B$2:$B$11)</f>
        <v>Lollipop Lagoon</v>
      </c>
      <c r="V120">
        <f t="shared" si="6"/>
        <v>3.6774104531155136E-2</v>
      </c>
      <c r="X120" t="s">
        <v>16</v>
      </c>
      <c r="Y120" t="s">
        <v>8</v>
      </c>
      <c r="Z120">
        <v>13541</v>
      </c>
      <c r="AA120">
        <v>1266.27</v>
      </c>
      <c r="AB120" t="str">
        <f>_xlfn.XLOOKUP(Y120,'Location list'!$A$2:$A$11,'Location list'!$B$2:$B$11)</f>
        <v>Macaron Market</v>
      </c>
      <c r="AC120">
        <f t="shared" si="7"/>
        <v>9.3513772985746993E-2</v>
      </c>
    </row>
    <row r="121" spans="1:29" x14ac:dyDescent="0.35">
      <c r="A121" t="s">
        <v>4</v>
      </c>
      <c r="B121" t="s">
        <v>8</v>
      </c>
      <c r="C121">
        <v>19978</v>
      </c>
      <c r="D121">
        <v>1339.99</v>
      </c>
      <c r="E121" t="str">
        <f>_xlfn.XLOOKUP(B121,'Location list'!$A$2:$A$11,'Location list'!$B$2:$B$11)</f>
        <v>Macaron Market</v>
      </c>
      <c r="F121">
        <f t="shared" si="4"/>
        <v>6.707328060866953E-2</v>
      </c>
      <c r="I121" t="s">
        <v>15</v>
      </c>
      <c r="J121" t="s">
        <v>5</v>
      </c>
      <c r="K121">
        <v>15145</v>
      </c>
      <c r="L121">
        <v>913.59</v>
      </c>
      <c r="M121" t="str">
        <f>_xlfn.XLOOKUP(J121,'Location list'!$A$2:$A$11,'Location list'!$B$2:$B$11)</f>
        <v>Pixie Stix Plateau</v>
      </c>
      <c r="N121">
        <f t="shared" si="5"/>
        <v>6.0322878837900301E-2</v>
      </c>
      <c r="Q121" t="s">
        <v>14</v>
      </c>
      <c r="R121" t="s">
        <v>7</v>
      </c>
      <c r="S121">
        <v>17554</v>
      </c>
      <c r="T121">
        <v>549.13</v>
      </c>
      <c r="U121" t="str">
        <f>_xlfn.XLOOKUP(R121,'Location list'!$A$2:$A$11,'Location list'!$B$2:$B$11)</f>
        <v>Marshmallow Meadows</v>
      </c>
      <c r="V121">
        <f t="shared" si="6"/>
        <v>3.1282328813945541E-2</v>
      </c>
      <c r="X121" t="s">
        <v>16</v>
      </c>
      <c r="Y121" t="s">
        <v>6</v>
      </c>
      <c r="Z121">
        <v>13966</v>
      </c>
      <c r="AA121">
        <v>2388.19</v>
      </c>
      <c r="AB121" t="str">
        <f>_xlfn.XLOOKUP(Y121,'Location list'!$A$2:$A$11,'Location list'!$B$2:$B$11)</f>
        <v>Mallow Melt Mountains</v>
      </c>
      <c r="AC121">
        <f t="shared" si="7"/>
        <v>0.17100028640985251</v>
      </c>
    </row>
    <row r="122" spans="1:29" x14ac:dyDescent="0.35">
      <c r="A122" t="s">
        <v>4</v>
      </c>
      <c r="B122" t="s">
        <v>9</v>
      </c>
      <c r="C122">
        <v>15583</v>
      </c>
      <c r="D122">
        <v>-380.41</v>
      </c>
      <c r="E122" t="str">
        <f>_xlfn.XLOOKUP(B122,'Location list'!$A$2:$A$11,'Location list'!$B$2:$B$11)</f>
        <v>Lollipop Lagoon</v>
      </c>
      <c r="F122">
        <f t="shared" si="4"/>
        <v>-2.4411859077199515E-2</v>
      </c>
      <c r="I122" t="s">
        <v>15</v>
      </c>
      <c r="J122" t="s">
        <v>10</v>
      </c>
      <c r="K122">
        <v>17969</v>
      </c>
      <c r="L122">
        <v>525.59</v>
      </c>
      <c r="M122" t="str">
        <f>_xlfn.XLOOKUP(J122,'Location list'!$A$2:$A$11,'Location list'!$B$2:$B$11)</f>
        <v>Mochi Metropolis</v>
      </c>
      <c r="N122">
        <f t="shared" si="5"/>
        <v>2.9249819132951195E-2</v>
      </c>
      <c r="Q122" t="s">
        <v>14</v>
      </c>
      <c r="R122" t="s">
        <v>10</v>
      </c>
      <c r="S122">
        <v>11113</v>
      </c>
      <c r="T122">
        <v>216.09</v>
      </c>
      <c r="U122" t="str">
        <f>_xlfn.XLOOKUP(R122,'Location list'!$A$2:$A$11,'Location list'!$B$2:$B$11)</f>
        <v>Mochi Metropolis</v>
      </c>
      <c r="V122">
        <f t="shared" si="6"/>
        <v>1.9444794384954559E-2</v>
      </c>
      <c r="X122" t="s">
        <v>16</v>
      </c>
      <c r="Y122" t="s">
        <v>5</v>
      </c>
      <c r="Z122">
        <v>10249</v>
      </c>
      <c r="AA122">
        <v>222.92</v>
      </c>
      <c r="AB122" t="str">
        <f>_xlfn.XLOOKUP(Y122,'Location list'!$A$2:$A$11,'Location list'!$B$2:$B$11)</f>
        <v>Pixie Stix Plateau</v>
      </c>
      <c r="AC122">
        <f t="shared" si="7"/>
        <v>2.1750414674602397E-2</v>
      </c>
    </row>
    <row r="123" spans="1:29" x14ac:dyDescent="0.35">
      <c r="A123" t="s">
        <v>4</v>
      </c>
      <c r="B123" t="s">
        <v>8</v>
      </c>
      <c r="C123">
        <v>10946</v>
      </c>
      <c r="D123">
        <v>-32.04</v>
      </c>
      <c r="E123" t="str">
        <f>_xlfn.XLOOKUP(B123,'Location list'!$A$2:$A$11,'Location list'!$B$2:$B$11)</f>
        <v>Macaron Market</v>
      </c>
      <c r="F123">
        <f t="shared" si="4"/>
        <v>-2.927096656312808E-3</v>
      </c>
      <c r="I123" t="s">
        <v>15</v>
      </c>
      <c r="J123" t="s">
        <v>7</v>
      </c>
      <c r="K123">
        <v>18666</v>
      </c>
      <c r="L123">
        <v>4726.8900000000003</v>
      </c>
      <c r="M123" t="str">
        <f>_xlfn.XLOOKUP(J123,'Location list'!$A$2:$A$11,'Location list'!$B$2:$B$11)</f>
        <v>Marshmallow Meadows</v>
      </c>
      <c r="N123">
        <f t="shared" si="5"/>
        <v>0.25323529411764706</v>
      </c>
      <c r="Q123" t="s">
        <v>14</v>
      </c>
      <c r="R123" t="s">
        <v>8</v>
      </c>
      <c r="S123">
        <v>19573</v>
      </c>
      <c r="T123">
        <v>468.57</v>
      </c>
      <c r="U123" t="str">
        <f>_xlfn.XLOOKUP(R123,'Location list'!$A$2:$A$11,'Location list'!$B$2:$B$11)</f>
        <v>Macaron Market</v>
      </c>
      <c r="V123">
        <f t="shared" si="6"/>
        <v>2.3939610688192919E-2</v>
      </c>
      <c r="X123" t="s">
        <v>16</v>
      </c>
      <c r="Y123" t="s">
        <v>5</v>
      </c>
      <c r="Z123">
        <v>17408</v>
      </c>
      <c r="AA123">
        <v>3860.22</v>
      </c>
      <c r="AB123" t="str">
        <f>_xlfn.XLOOKUP(Y123,'Location list'!$A$2:$A$11,'Location list'!$B$2:$B$11)</f>
        <v>Pixie Stix Plateau</v>
      </c>
      <c r="AC123">
        <f t="shared" si="7"/>
        <v>0.22174977022058823</v>
      </c>
    </row>
    <row r="124" spans="1:29" x14ac:dyDescent="0.35">
      <c r="A124" t="s">
        <v>4</v>
      </c>
      <c r="B124" t="s">
        <v>7</v>
      </c>
      <c r="C124">
        <v>19571</v>
      </c>
      <c r="D124">
        <v>1281.01</v>
      </c>
      <c r="E124" t="str">
        <f>_xlfn.XLOOKUP(B124,'Location list'!$A$2:$A$11,'Location list'!$B$2:$B$11)</f>
        <v>Marshmallow Meadows</v>
      </c>
      <c r="F124">
        <f t="shared" si="4"/>
        <v>6.545449900362782E-2</v>
      </c>
      <c r="I124" t="s">
        <v>15</v>
      </c>
      <c r="J124" t="s">
        <v>7</v>
      </c>
      <c r="K124">
        <v>12380</v>
      </c>
      <c r="L124">
        <v>2763.65</v>
      </c>
      <c r="M124" t="str">
        <f>_xlfn.XLOOKUP(J124,'Location list'!$A$2:$A$11,'Location list'!$B$2:$B$11)</f>
        <v>Marshmallow Meadows</v>
      </c>
      <c r="N124">
        <f t="shared" si="5"/>
        <v>0.22323505654281101</v>
      </c>
      <c r="Q124" t="s">
        <v>14</v>
      </c>
      <c r="R124" t="s">
        <v>9</v>
      </c>
      <c r="S124">
        <v>18576</v>
      </c>
      <c r="T124">
        <v>1983.44</v>
      </c>
      <c r="U124" t="str">
        <f>_xlfn.XLOOKUP(R124,'Location list'!$A$2:$A$11,'Location list'!$B$2:$B$11)</f>
        <v>Lollipop Lagoon</v>
      </c>
      <c r="V124">
        <f t="shared" si="6"/>
        <v>0.10677433247200689</v>
      </c>
      <c r="X124" t="s">
        <v>16</v>
      </c>
      <c r="Y124" t="s">
        <v>10</v>
      </c>
      <c r="Z124">
        <v>17345</v>
      </c>
      <c r="AA124">
        <v>1024.57</v>
      </c>
      <c r="AB124" t="str">
        <f>_xlfn.XLOOKUP(Y124,'Location list'!$A$2:$A$11,'Location list'!$B$2:$B$11)</f>
        <v>Mochi Metropolis</v>
      </c>
      <c r="AC124">
        <f t="shared" si="7"/>
        <v>5.9070049005477077E-2</v>
      </c>
    </row>
    <row r="125" spans="1:29" x14ac:dyDescent="0.35">
      <c r="A125" t="s">
        <v>4</v>
      </c>
      <c r="B125" t="s">
        <v>6</v>
      </c>
      <c r="C125">
        <v>18900</v>
      </c>
      <c r="D125">
        <v>547.62</v>
      </c>
      <c r="E125" t="str">
        <f>_xlfn.XLOOKUP(B125,'Location list'!$A$2:$A$11,'Location list'!$B$2:$B$11)</f>
        <v>Mallow Melt Mountains</v>
      </c>
      <c r="F125">
        <f t="shared" si="4"/>
        <v>2.8974603174603174E-2</v>
      </c>
      <c r="I125" t="s">
        <v>15</v>
      </c>
      <c r="J125" t="s">
        <v>6</v>
      </c>
      <c r="K125">
        <v>15415</v>
      </c>
      <c r="L125">
        <v>578.05999999999995</v>
      </c>
      <c r="M125" t="str">
        <f>_xlfn.XLOOKUP(J125,'Location list'!$A$2:$A$11,'Location list'!$B$2:$B$11)</f>
        <v>Mallow Melt Mountains</v>
      </c>
      <c r="N125">
        <f t="shared" si="5"/>
        <v>3.7499837820304895E-2</v>
      </c>
      <c r="Q125" t="s">
        <v>14</v>
      </c>
      <c r="R125" t="s">
        <v>6</v>
      </c>
      <c r="S125">
        <v>11019</v>
      </c>
      <c r="T125">
        <v>663.7</v>
      </c>
      <c r="U125" t="str">
        <f>_xlfn.XLOOKUP(R125,'Location list'!$A$2:$A$11,'Location list'!$B$2:$B$11)</f>
        <v>Mallow Melt Mountains</v>
      </c>
      <c r="V125">
        <f t="shared" si="6"/>
        <v>6.0232325982394051E-2</v>
      </c>
      <c r="X125" t="s">
        <v>16</v>
      </c>
      <c r="Y125" t="s">
        <v>8</v>
      </c>
      <c r="Z125">
        <v>17817</v>
      </c>
      <c r="AA125">
        <v>3626</v>
      </c>
      <c r="AB125" t="str">
        <f>_xlfn.XLOOKUP(Y125,'Location list'!$A$2:$A$11,'Location list'!$B$2:$B$11)</f>
        <v>Macaron Market</v>
      </c>
      <c r="AC125">
        <f t="shared" si="7"/>
        <v>0.20351349834427793</v>
      </c>
    </row>
    <row r="126" spans="1:29" x14ac:dyDescent="0.35">
      <c r="A126" t="s">
        <v>4</v>
      </c>
      <c r="B126" t="s">
        <v>7</v>
      </c>
      <c r="C126">
        <v>15051</v>
      </c>
      <c r="D126">
        <v>985.16</v>
      </c>
      <c r="E126" t="str">
        <f>_xlfn.XLOOKUP(B126,'Location list'!$A$2:$A$11,'Location list'!$B$2:$B$11)</f>
        <v>Marshmallow Meadows</v>
      </c>
      <c r="F126">
        <f t="shared" si="4"/>
        <v>6.5454787057338384E-2</v>
      </c>
      <c r="I126" t="s">
        <v>15</v>
      </c>
      <c r="J126" t="s">
        <v>10</v>
      </c>
      <c r="K126">
        <v>15296</v>
      </c>
      <c r="L126">
        <v>3200.69</v>
      </c>
      <c r="M126" t="str">
        <f>_xlfn.XLOOKUP(J126,'Location list'!$A$2:$A$11,'Location list'!$B$2:$B$11)</f>
        <v>Mochi Metropolis</v>
      </c>
      <c r="N126">
        <f t="shared" si="5"/>
        <v>0.20925013075313809</v>
      </c>
      <c r="Q126" t="s">
        <v>14</v>
      </c>
      <c r="R126" t="s">
        <v>9</v>
      </c>
      <c r="S126">
        <v>11207</v>
      </c>
      <c r="T126">
        <v>1981.11</v>
      </c>
      <c r="U126" t="str">
        <f>_xlfn.XLOOKUP(R126,'Location list'!$A$2:$A$11,'Location list'!$B$2:$B$11)</f>
        <v>Lollipop Lagoon</v>
      </c>
      <c r="V126">
        <f t="shared" si="6"/>
        <v>0.17677433746765414</v>
      </c>
      <c r="X126" t="s">
        <v>16</v>
      </c>
      <c r="Y126" t="s">
        <v>6</v>
      </c>
      <c r="Z126">
        <v>16958</v>
      </c>
      <c r="AA126">
        <v>525.70000000000005</v>
      </c>
      <c r="AB126" t="str">
        <f>_xlfn.XLOOKUP(Y126,'Location list'!$A$2:$A$11,'Location list'!$B$2:$B$11)</f>
        <v>Mallow Melt Mountains</v>
      </c>
      <c r="AC126">
        <f t="shared" si="7"/>
        <v>3.1000117938436138E-2</v>
      </c>
    </row>
    <row r="127" spans="1:29" x14ac:dyDescent="0.35">
      <c r="A127" t="s">
        <v>4</v>
      </c>
      <c r="B127" t="s">
        <v>8</v>
      </c>
      <c r="C127">
        <v>12011</v>
      </c>
      <c r="D127">
        <v>1406.17</v>
      </c>
      <c r="E127" t="str">
        <f>_xlfn.XLOOKUP(B127,'Location list'!$A$2:$A$11,'Location list'!$B$2:$B$11)</f>
        <v>Macaron Market</v>
      </c>
      <c r="F127">
        <f t="shared" si="4"/>
        <v>0.11707351594371826</v>
      </c>
      <c r="I127" t="s">
        <v>15</v>
      </c>
      <c r="J127" t="s">
        <v>8</v>
      </c>
      <c r="K127">
        <v>16348</v>
      </c>
      <c r="L127">
        <v>299.70999999999998</v>
      </c>
      <c r="M127" t="str">
        <f>_xlfn.XLOOKUP(J127,'Location list'!$A$2:$A$11,'Location list'!$B$2:$B$11)</f>
        <v>Macaron Market</v>
      </c>
      <c r="N127">
        <f t="shared" si="5"/>
        <v>1.8333129434793247E-2</v>
      </c>
      <c r="Q127" t="s">
        <v>14</v>
      </c>
      <c r="R127" t="s">
        <v>5</v>
      </c>
      <c r="S127">
        <v>11863</v>
      </c>
      <c r="T127">
        <v>1579.94</v>
      </c>
      <c r="U127" t="str">
        <f>_xlfn.XLOOKUP(R127,'Location list'!$A$2:$A$11,'Location list'!$B$2:$B$11)</f>
        <v>Pixie Stix Plateau</v>
      </c>
      <c r="V127">
        <f t="shared" si="6"/>
        <v>0.1331821630279019</v>
      </c>
      <c r="X127" t="s">
        <v>16</v>
      </c>
      <c r="Y127" t="s">
        <v>10</v>
      </c>
      <c r="Z127">
        <v>15047</v>
      </c>
      <c r="AA127">
        <v>2243.0500000000002</v>
      </c>
      <c r="AB127" t="str">
        <f>_xlfn.XLOOKUP(Y127,'Location list'!$A$2:$A$11,'Location list'!$B$2:$B$11)</f>
        <v>Mochi Metropolis</v>
      </c>
      <c r="AC127">
        <f t="shared" si="7"/>
        <v>0.14906958197647371</v>
      </c>
    </row>
    <row r="128" spans="1:29" x14ac:dyDescent="0.35">
      <c r="A128" t="s">
        <v>4</v>
      </c>
      <c r="B128" t="s">
        <v>6</v>
      </c>
      <c r="C128">
        <v>14040</v>
      </c>
      <c r="D128">
        <v>266.39999999999998</v>
      </c>
      <c r="E128" t="str">
        <f>_xlfn.XLOOKUP(B128,'Location list'!$A$2:$A$11,'Location list'!$B$2:$B$11)</f>
        <v>Mallow Melt Mountains</v>
      </c>
      <c r="F128">
        <f t="shared" si="4"/>
        <v>1.8974358974358972E-2</v>
      </c>
      <c r="I128" t="s">
        <v>15</v>
      </c>
      <c r="J128" t="s">
        <v>10</v>
      </c>
      <c r="K128">
        <v>12800</v>
      </c>
      <c r="L128">
        <v>630.4</v>
      </c>
      <c r="M128" t="str">
        <f>_xlfn.XLOOKUP(J128,'Location list'!$A$2:$A$11,'Location list'!$B$2:$B$11)</f>
        <v>Mochi Metropolis</v>
      </c>
      <c r="N128">
        <f t="shared" si="5"/>
        <v>4.9249999999999995E-2</v>
      </c>
      <c r="Q128" t="s">
        <v>14</v>
      </c>
      <c r="R128" t="s">
        <v>9</v>
      </c>
      <c r="S128">
        <v>19061</v>
      </c>
      <c r="T128">
        <v>319.73</v>
      </c>
      <c r="U128" t="str">
        <f>_xlfn.XLOOKUP(R128,'Location list'!$A$2:$A$11,'Location list'!$B$2:$B$11)</f>
        <v>Lollipop Lagoon</v>
      </c>
      <c r="V128">
        <f t="shared" si="6"/>
        <v>1.6774041236031687E-2</v>
      </c>
      <c r="X128" t="s">
        <v>16</v>
      </c>
      <c r="Y128" t="s">
        <v>6</v>
      </c>
      <c r="Z128">
        <v>13403</v>
      </c>
      <c r="AA128">
        <v>8189.23</v>
      </c>
      <c r="AB128" t="str">
        <f>_xlfn.XLOOKUP(Y128,'Location list'!$A$2:$A$11,'Location list'!$B$2:$B$11)</f>
        <v>Mallow Melt Mountains</v>
      </c>
      <c r="AC128">
        <f t="shared" si="7"/>
        <v>0.61099977616951429</v>
      </c>
    </row>
    <row r="129" spans="1:29" x14ac:dyDescent="0.35">
      <c r="A129" t="s">
        <v>4</v>
      </c>
      <c r="B129" t="s">
        <v>10</v>
      </c>
      <c r="C129">
        <v>18042</v>
      </c>
      <c r="D129">
        <v>994.89</v>
      </c>
      <c r="E129" t="str">
        <f>_xlfn.XLOOKUP(B129,'Location list'!$A$2:$A$11,'Location list'!$B$2:$B$11)</f>
        <v>Mochi Metropolis</v>
      </c>
      <c r="F129">
        <f t="shared" si="4"/>
        <v>5.5142999667442634E-2</v>
      </c>
      <c r="I129" t="s">
        <v>15</v>
      </c>
      <c r="J129" t="s">
        <v>8</v>
      </c>
      <c r="K129">
        <v>16969</v>
      </c>
      <c r="L129">
        <v>2177.69</v>
      </c>
      <c r="M129" t="str">
        <f>_xlfn.XLOOKUP(J129,'Location list'!$A$2:$A$11,'Location list'!$B$2:$B$11)</f>
        <v>Macaron Market</v>
      </c>
      <c r="N129">
        <f t="shared" si="5"/>
        <v>0.12833343155165303</v>
      </c>
      <c r="Q129" t="s">
        <v>14</v>
      </c>
      <c r="R129" t="s">
        <v>7</v>
      </c>
      <c r="S129">
        <v>18362</v>
      </c>
      <c r="T129">
        <v>7735.58</v>
      </c>
      <c r="U129" t="str">
        <f>_xlfn.XLOOKUP(R129,'Location list'!$A$2:$A$11,'Location list'!$B$2:$B$11)</f>
        <v>Marshmallow Meadows</v>
      </c>
      <c r="V129">
        <f t="shared" si="6"/>
        <v>0.42128199542533495</v>
      </c>
      <c r="X129" t="s">
        <v>16</v>
      </c>
      <c r="Y129" t="s">
        <v>5</v>
      </c>
      <c r="Z129">
        <v>18897</v>
      </c>
      <c r="AA129">
        <v>1544.83</v>
      </c>
      <c r="AB129" t="str">
        <f>_xlfn.XLOOKUP(Y129,'Location list'!$A$2:$A$11,'Location list'!$B$2:$B$11)</f>
        <v>Pixie Stix Plateau</v>
      </c>
      <c r="AC129">
        <f t="shared" si="7"/>
        <v>8.1750013229613158E-2</v>
      </c>
    </row>
    <row r="130" spans="1:29" x14ac:dyDescent="0.35">
      <c r="A130" t="s">
        <v>4</v>
      </c>
      <c r="B130" t="s">
        <v>7</v>
      </c>
      <c r="C130">
        <v>13438</v>
      </c>
      <c r="D130">
        <v>73.3</v>
      </c>
      <c r="E130" t="str">
        <f>_xlfn.XLOOKUP(B130,'Location list'!$A$2:$A$11,'Location list'!$B$2:$B$11)</f>
        <v>Marshmallow Meadows</v>
      </c>
      <c r="F130">
        <f t="shared" si="4"/>
        <v>5.4546807560648903E-3</v>
      </c>
      <c r="I130" t="s">
        <v>15</v>
      </c>
      <c r="J130" t="s">
        <v>10</v>
      </c>
      <c r="K130">
        <v>10040</v>
      </c>
      <c r="L130">
        <v>1799.67</v>
      </c>
      <c r="M130" t="str">
        <f>_xlfn.XLOOKUP(J130,'Location list'!$A$2:$A$11,'Location list'!$B$2:$B$11)</f>
        <v>Mochi Metropolis</v>
      </c>
      <c r="N130">
        <f t="shared" si="5"/>
        <v>0.17925000000000002</v>
      </c>
      <c r="Q130" t="s">
        <v>14</v>
      </c>
      <c r="R130" t="s">
        <v>8</v>
      </c>
      <c r="S130">
        <v>10523</v>
      </c>
      <c r="T130">
        <v>1198.98</v>
      </c>
      <c r="U130" t="str">
        <f>_xlfn.XLOOKUP(R130,'Location list'!$A$2:$A$11,'Location list'!$B$2:$B$11)</f>
        <v>Macaron Market</v>
      </c>
      <c r="V130">
        <f t="shared" si="6"/>
        <v>0.11393899078209636</v>
      </c>
      <c r="X130" t="s">
        <v>16</v>
      </c>
      <c r="Y130" t="s">
        <v>6</v>
      </c>
      <c r="Z130">
        <v>15680</v>
      </c>
      <c r="AA130">
        <v>6130.88</v>
      </c>
      <c r="AB130" t="str">
        <f>_xlfn.XLOOKUP(Y130,'Location list'!$A$2:$A$11,'Location list'!$B$2:$B$11)</f>
        <v>Mallow Melt Mountains</v>
      </c>
      <c r="AC130">
        <f t="shared" si="7"/>
        <v>0.39100000000000001</v>
      </c>
    </row>
    <row r="131" spans="1:29" x14ac:dyDescent="0.35">
      <c r="A131" t="s">
        <v>4</v>
      </c>
      <c r="B131" t="s">
        <v>5</v>
      </c>
      <c r="C131">
        <v>14660</v>
      </c>
      <c r="D131">
        <v>620.23</v>
      </c>
      <c r="E131" t="str">
        <f>_xlfn.XLOOKUP(B131,'Location list'!$A$2:$A$11,'Location list'!$B$2:$B$11)</f>
        <v>Pixie Stix Plateau</v>
      </c>
      <c r="F131">
        <f t="shared" ref="F131:F194" si="8">D131/C131</f>
        <v>4.2307639836289226E-2</v>
      </c>
      <c r="I131" t="s">
        <v>15</v>
      </c>
      <c r="J131" t="s">
        <v>5</v>
      </c>
      <c r="K131">
        <v>14294</v>
      </c>
      <c r="L131">
        <v>4721.63</v>
      </c>
      <c r="M131" t="str">
        <f>_xlfn.XLOOKUP(J131,'Location list'!$A$2:$A$11,'Location list'!$B$2:$B$11)</f>
        <v>Pixie Stix Plateau</v>
      </c>
      <c r="N131">
        <f t="shared" ref="N131:N194" si="9">L131/K131</f>
        <v>0.33032251294249337</v>
      </c>
      <c r="Q131" t="s">
        <v>14</v>
      </c>
      <c r="R131" t="s">
        <v>8</v>
      </c>
      <c r="S131">
        <v>12857</v>
      </c>
      <c r="T131">
        <v>307.79000000000002</v>
      </c>
      <c r="U131" t="str">
        <f>_xlfn.XLOOKUP(R131,'Location list'!$A$2:$A$11,'Location list'!$B$2:$B$11)</f>
        <v>Macaron Market</v>
      </c>
      <c r="V131">
        <f t="shared" ref="V131:V194" si="10">T131/S131</f>
        <v>2.3939488216535743E-2</v>
      </c>
      <c r="X131" t="s">
        <v>16</v>
      </c>
      <c r="Y131" t="s">
        <v>9</v>
      </c>
      <c r="Z131">
        <v>10825</v>
      </c>
      <c r="AA131">
        <v>1798.01</v>
      </c>
      <c r="AB131" t="str">
        <f>_xlfn.XLOOKUP(Y131,'Location list'!$A$2:$A$11,'Location list'!$B$2:$B$11)</f>
        <v>Lollipop Lagoon</v>
      </c>
      <c r="AC131">
        <f t="shared" ref="AC131:AC194" si="11">AA131/Z131</f>
        <v>0.16609792147806005</v>
      </c>
    </row>
    <row r="132" spans="1:29" x14ac:dyDescent="0.35">
      <c r="A132" t="s">
        <v>4</v>
      </c>
      <c r="B132" t="s">
        <v>5</v>
      </c>
      <c r="C132">
        <v>16179</v>
      </c>
      <c r="D132">
        <v>1331.66</v>
      </c>
      <c r="E132" t="str">
        <f>_xlfn.XLOOKUP(B132,'Location list'!$A$2:$A$11,'Location list'!$B$2:$B$11)</f>
        <v>Pixie Stix Plateau</v>
      </c>
      <c r="F132">
        <f t="shared" si="8"/>
        <v>8.2307930032758519E-2</v>
      </c>
      <c r="I132" t="s">
        <v>15</v>
      </c>
      <c r="J132" t="s">
        <v>6</v>
      </c>
      <c r="K132">
        <v>19645</v>
      </c>
      <c r="L132">
        <v>-49.11</v>
      </c>
      <c r="M132" t="str">
        <f>_xlfn.XLOOKUP(J132,'Location list'!$A$2:$A$11,'Location list'!$B$2:$B$11)</f>
        <v>Mallow Melt Mountains</v>
      </c>
      <c r="N132">
        <f t="shared" si="9"/>
        <v>-2.4998727411555104E-3</v>
      </c>
      <c r="Q132" t="s">
        <v>14</v>
      </c>
      <c r="R132" t="s">
        <v>7</v>
      </c>
      <c r="S132">
        <v>17839</v>
      </c>
      <c r="T132">
        <v>379.65</v>
      </c>
      <c r="U132" t="str">
        <f>_xlfn.XLOOKUP(R132,'Location list'!$A$2:$A$11,'Location list'!$B$2:$B$11)</f>
        <v>Marshmallow Meadows</v>
      </c>
      <c r="V132">
        <f t="shared" si="10"/>
        <v>2.1282022534895452E-2</v>
      </c>
      <c r="X132" t="s">
        <v>16</v>
      </c>
      <c r="Y132" t="s">
        <v>8</v>
      </c>
      <c r="Z132">
        <v>13119</v>
      </c>
      <c r="AA132">
        <v>3325.84</v>
      </c>
      <c r="AB132" t="str">
        <f>_xlfn.XLOOKUP(Y132,'Location list'!$A$2:$A$11,'Location list'!$B$2:$B$11)</f>
        <v>Macaron Market</v>
      </c>
      <c r="AC132">
        <f t="shared" si="11"/>
        <v>0.25351322509337604</v>
      </c>
    </row>
    <row r="133" spans="1:29" x14ac:dyDescent="0.35">
      <c r="A133" t="s">
        <v>4</v>
      </c>
      <c r="B133" t="s">
        <v>9</v>
      </c>
      <c r="C133">
        <v>10683</v>
      </c>
      <c r="D133">
        <v>273.36</v>
      </c>
      <c r="E133" t="str">
        <f>_xlfn.XLOOKUP(B133,'Location list'!$A$2:$A$11,'Location list'!$B$2:$B$11)</f>
        <v>Lollipop Lagoon</v>
      </c>
      <c r="F133">
        <f t="shared" si="8"/>
        <v>2.5588317888233642E-2</v>
      </c>
      <c r="I133" t="s">
        <v>15</v>
      </c>
      <c r="J133" t="s">
        <v>6</v>
      </c>
      <c r="K133">
        <v>12244</v>
      </c>
      <c r="L133">
        <v>1316.23</v>
      </c>
      <c r="M133" t="str">
        <f>_xlfn.XLOOKUP(J133,'Location list'!$A$2:$A$11,'Location list'!$B$2:$B$11)</f>
        <v>Mallow Melt Mountains</v>
      </c>
      <c r="N133">
        <f t="shared" si="9"/>
        <v>0.1075</v>
      </c>
      <c r="Q133" t="s">
        <v>14</v>
      </c>
      <c r="R133" t="s">
        <v>8</v>
      </c>
      <c r="S133">
        <v>12133</v>
      </c>
      <c r="T133">
        <v>169.13</v>
      </c>
      <c r="U133" t="str">
        <f>_xlfn.XLOOKUP(R133,'Location list'!$A$2:$A$11,'Location list'!$B$2:$B$11)</f>
        <v>Macaron Market</v>
      </c>
      <c r="V133">
        <f t="shared" si="10"/>
        <v>1.3939668672216269E-2</v>
      </c>
      <c r="X133" t="s">
        <v>16</v>
      </c>
      <c r="Y133" t="s">
        <v>7</v>
      </c>
      <c r="Z133">
        <v>18218</v>
      </c>
      <c r="AA133">
        <v>5308.64</v>
      </c>
      <c r="AB133" t="str">
        <f>_xlfn.XLOOKUP(Y133,'Location list'!$A$2:$A$11,'Location list'!$B$2:$B$11)</f>
        <v>Marshmallow Meadows</v>
      </c>
      <c r="AC133">
        <f t="shared" si="11"/>
        <v>0.29139532330661982</v>
      </c>
    </row>
    <row r="134" spans="1:29" x14ac:dyDescent="0.35">
      <c r="A134" t="s">
        <v>4</v>
      </c>
      <c r="B134" t="s">
        <v>6</v>
      </c>
      <c r="C134">
        <v>12296</v>
      </c>
      <c r="D134">
        <v>356.27</v>
      </c>
      <c r="E134" t="str">
        <f>_xlfn.XLOOKUP(B134,'Location list'!$A$2:$A$11,'Location list'!$B$2:$B$11)</f>
        <v>Mallow Melt Mountains</v>
      </c>
      <c r="F134">
        <f t="shared" si="8"/>
        <v>2.8974463240078074E-2</v>
      </c>
      <c r="I134" t="s">
        <v>15</v>
      </c>
      <c r="J134" t="s">
        <v>7</v>
      </c>
      <c r="K134">
        <v>13021</v>
      </c>
      <c r="L134">
        <v>562.97</v>
      </c>
      <c r="M134" t="str">
        <f>_xlfn.XLOOKUP(J134,'Location list'!$A$2:$A$11,'Location list'!$B$2:$B$11)</f>
        <v>Marshmallow Meadows</v>
      </c>
      <c r="N134">
        <f t="shared" si="9"/>
        <v>4.3235542585054916E-2</v>
      </c>
      <c r="Q134" t="s">
        <v>14</v>
      </c>
      <c r="R134" t="s">
        <v>7</v>
      </c>
      <c r="S134">
        <v>11337</v>
      </c>
      <c r="T134">
        <v>354.64</v>
      </c>
      <c r="U134" t="str">
        <f>_xlfn.XLOOKUP(R134,'Location list'!$A$2:$A$11,'Location list'!$B$2:$B$11)</f>
        <v>Marshmallow Meadows</v>
      </c>
      <c r="V134">
        <f t="shared" si="10"/>
        <v>3.1281644173943725E-2</v>
      </c>
      <c r="X134" t="s">
        <v>16</v>
      </c>
      <c r="Y134" t="s">
        <v>8</v>
      </c>
      <c r="Z134">
        <v>17983</v>
      </c>
      <c r="AA134">
        <v>2400.9699999999998</v>
      </c>
      <c r="AB134" t="str">
        <f>_xlfn.XLOOKUP(Y134,'Location list'!$A$2:$A$11,'Location list'!$B$2:$B$11)</f>
        <v>Macaron Market</v>
      </c>
      <c r="AC134">
        <f t="shared" si="11"/>
        <v>0.13351331813379302</v>
      </c>
    </row>
    <row r="135" spans="1:29" x14ac:dyDescent="0.35">
      <c r="A135" t="s">
        <v>4</v>
      </c>
      <c r="B135" t="s">
        <v>7</v>
      </c>
      <c r="C135">
        <v>13865</v>
      </c>
      <c r="D135">
        <v>1184.83</v>
      </c>
      <c r="E135" t="str">
        <f>_xlfn.XLOOKUP(B135,'Location list'!$A$2:$A$11,'Location list'!$B$2:$B$11)</f>
        <v>Marshmallow Meadows</v>
      </c>
      <c r="F135">
        <f t="shared" si="8"/>
        <v>8.5454742156509195E-2</v>
      </c>
      <c r="I135" t="s">
        <v>15</v>
      </c>
      <c r="J135" t="s">
        <v>9</v>
      </c>
      <c r="K135">
        <v>18193</v>
      </c>
      <c r="L135">
        <v>337.11</v>
      </c>
      <c r="M135" t="str">
        <f>_xlfn.XLOOKUP(J135,'Location list'!$A$2:$A$11,'Location list'!$B$2:$B$11)</f>
        <v>Lollipop Lagoon</v>
      </c>
      <c r="N135">
        <f t="shared" si="9"/>
        <v>1.8529654262628485E-2</v>
      </c>
      <c r="Q135" t="s">
        <v>14</v>
      </c>
      <c r="R135" t="s">
        <v>7</v>
      </c>
      <c r="S135">
        <v>12901</v>
      </c>
      <c r="T135">
        <v>3370.8</v>
      </c>
      <c r="U135" t="str">
        <f>_xlfn.XLOOKUP(R135,'Location list'!$A$2:$A$11,'Location list'!$B$2:$B$11)</f>
        <v>Marshmallow Meadows</v>
      </c>
      <c r="V135">
        <f t="shared" si="10"/>
        <v>0.26128207115727464</v>
      </c>
      <c r="X135" t="s">
        <v>16</v>
      </c>
      <c r="Y135" t="s">
        <v>7</v>
      </c>
      <c r="Z135">
        <v>19045</v>
      </c>
      <c r="AA135">
        <v>6501.87</v>
      </c>
      <c r="AB135" t="str">
        <f>_xlfn.XLOOKUP(Y135,'Location list'!$A$2:$A$11,'Location list'!$B$2:$B$11)</f>
        <v>Marshmallow Meadows</v>
      </c>
      <c r="AC135">
        <f t="shared" si="11"/>
        <v>0.34139511682856394</v>
      </c>
    </row>
    <row r="136" spans="1:29" x14ac:dyDescent="0.35">
      <c r="A136" t="s">
        <v>4</v>
      </c>
      <c r="B136" t="s">
        <v>5</v>
      </c>
      <c r="C136">
        <v>17411</v>
      </c>
      <c r="D136">
        <v>388.4</v>
      </c>
      <c r="E136" t="str">
        <f>_xlfn.XLOOKUP(B136,'Location list'!$A$2:$A$11,'Location list'!$B$2:$B$11)</f>
        <v>Pixie Stix Plateau</v>
      </c>
      <c r="F136">
        <f t="shared" si="8"/>
        <v>2.2307736488426856E-2</v>
      </c>
      <c r="I136" t="s">
        <v>15</v>
      </c>
      <c r="J136" t="s">
        <v>10</v>
      </c>
      <c r="K136">
        <v>10759</v>
      </c>
      <c r="L136">
        <v>99.52</v>
      </c>
      <c r="M136" t="str">
        <f>_xlfn.XLOOKUP(J136,'Location list'!$A$2:$A$11,'Location list'!$B$2:$B$11)</f>
        <v>Mochi Metropolis</v>
      </c>
      <c r="N136">
        <f t="shared" si="9"/>
        <v>9.2499302909192296E-3</v>
      </c>
      <c r="Q136" t="s">
        <v>14</v>
      </c>
      <c r="R136" t="s">
        <v>10</v>
      </c>
      <c r="S136">
        <v>14760</v>
      </c>
      <c r="T136">
        <v>1910.6</v>
      </c>
      <c r="U136" t="str">
        <f>_xlfn.XLOOKUP(R136,'Location list'!$A$2:$A$11,'Location list'!$B$2:$B$11)</f>
        <v>Mochi Metropolis</v>
      </c>
      <c r="V136">
        <f t="shared" si="10"/>
        <v>0.12944444444444445</v>
      </c>
      <c r="X136" t="s">
        <v>16</v>
      </c>
      <c r="Y136" t="s">
        <v>10</v>
      </c>
      <c r="Z136">
        <v>13839</v>
      </c>
      <c r="AA136">
        <v>5384.34</v>
      </c>
      <c r="AB136" t="str">
        <f>_xlfn.XLOOKUP(Y136,'Location list'!$A$2:$A$11,'Location list'!$B$2:$B$11)</f>
        <v>Mochi Metropolis</v>
      </c>
      <c r="AC136">
        <f t="shared" si="11"/>
        <v>0.38907001951008024</v>
      </c>
    </row>
    <row r="137" spans="1:29" x14ac:dyDescent="0.35">
      <c r="A137" t="s">
        <v>4</v>
      </c>
      <c r="B137" t="s">
        <v>7</v>
      </c>
      <c r="C137">
        <v>12556</v>
      </c>
      <c r="D137">
        <v>1449.65</v>
      </c>
      <c r="E137" t="str">
        <f>_xlfn.XLOOKUP(B137,'Location list'!$A$2:$A$11,'Location list'!$B$2:$B$11)</f>
        <v>Marshmallow Meadows</v>
      </c>
      <c r="F137">
        <f t="shared" si="8"/>
        <v>0.11545476266326857</v>
      </c>
      <c r="I137" t="s">
        <v>15</v>
      </c>
      <c r="J137" t="s">
        <v>8</v>
      </c>
      <c r="K137">
        <v>10875</v>
      </c>
      <c r="L137">
        <v>308.12</v>
      </c>
      <c r="M137" t="str">
        <f>_xlfn.XLOOKUP(J137,'Location list'!$A$2:$A$11,'Location list'!$B$2:$B$11)</f>
        <v>Macaron Market</v>
      </c>
      <c r="N137">
        <f t="shared" si="9"/>
        <v>2.833287356321839E-2</v>
      </c>
      <c r="Q137" t="s">
        <v>14</v>
      </c>
      <c r="R137" t="s">
        <v>5</v>
      </c>
      <c r="S137">
        <v>16302</v>
      </c>
      <c r="T137">
        <v>2660.19</v>
      </c>
      <c r="U137" t="str">
        <f>_xlfn.XLOOKUP(R137,'Location list'!$A$2:$A$11,'Location list'!$B$2:$B$11)</f>
        <v>Pixie Stix Plateau</v>
      </c>
      <c r="V137">
        <f t="shared" si="10"/>
        <v>0.16318181818181818</v>
      </c>
      <c r="X137" t="s">
        <v>16</v>
      </c>
      <c r="Y137" t="s">
        <v>10</v>
      </c>
      <c r="Z137">
        <v>19071</v>
      </c>
      <c r="AA137">
        <v>3987.17</v>
      </c>
      <c r="AB137" t="str">
        <f>_xlfn.XLOOKUP(Y137,'Location list'!$A$2:$A$11,'Location list'!$B$2:$B$11)</f>
        <v>Mochi Metropolis</v>
      </c>
      <c r="AC137">
        <f t="shared" si="11"/>
        <v>0.20906979183052804</v>
      </c>
    </row>
    <row r="138" spans="1:29" x14ac:dyDescent="0.35">
      <c r="A138" t="s">
        <v>4</v>
      </c>
      <c r="B138" t="s">
        <v>6</v>
      </c>
      <c r="C138">
        <v>14450</v>
      </c>
      <c r="D138">
        <v>563.17999999999995</v>
      </c>
      <c r="E138" t="str">
        <f>_xlfn.XLOOKUP(B138,'Location list'!$A$2:$A$11,'Location list'!$B$2:$B$11)</f>
        <v>Mallow Melt Mountains</v>
      </c>
      <c r="F138">
        <f t="shared" si="8"/>
        <v>3.8974394463667815E-2</v>
      </c>
      <c r="I138" t="s">
        <v>15</v>
      </c>
      <c r="J138" t="s">
        <v>5</v>
      </c>
      <c r="K138">
        <v>19766</v>
      </c>
      <c r="L138">
        <v>8308.1</v>
      </c>
      <c r="M138" t="str">
        <f>_xlfn.XLOOKUP(J138,'Location list'!$A$2:$A$11,'Location list'!$B$2:$B$11)</f>
        <v>Pixie Stix Plateau</v>
      </c>
      <c r="N138">
        <f t="shared" si="9"/>
        <v>0.42032277648487304</v>
      </c>
      <c r="Q138" t="s">
        <v>14</v>
      </c>
      <c r="R138" t="s">
        <v>10</v>
      </c>
      <c r="S138">
        <v>17538</v>
      </c>
      <c r="T138">
        <v>-185.12</v>
      </c>
      <c r="U138" t="str">
        <f>_xlfn.XLOOKUP(R138,'Location list'!$A$2:$A$11,'Location list'!$B$2:$B$11)</f>
        <v>Mochi Metropolis</v>
      </c>
      <c r="V138">
        <f t="shared" si="10"/>
        <v>-1.0555365492074352E-2</v>
      </c>
      <c r="X138" t="s">
        <v>16</v>
      </c>
      <c r="Y138" t="s">
        <v>10</v>
      </c>
      <c r="Z138">
        <v>18757</v>
      </c>
      <c r="AA138">
        <v>1670.68</v>
      </c>
      <c r="AB138" t="str">
        <f>_xlfn.XLOOKUP(Y138,'Location list'!$A$2:$A$11,'Location list'!$B$2:$B$11)</f>
        <v>Mochi Metropolis</v>
      </c>
      <c r="AC138">
        <f t="shared" si="11"/>
        <v>8.9069680652556382E-2</v>
      </c>
    </row>
    <row r="139" spans="1:29" x14ac:dyDescent="0.35">
      <c r="A139" t="s">
        <v>4</v>
      </c>
      <c r="B139" t="s">
        <v>7</v>
      </c>
      <c r="C139">
        <v>10880</v>
      </c>
      <c r="D139">
        <v>603.35</v>
      </c>
      <c r="E139" t="str">
        <f>_xlfn.XLOOKUP(B139,'Location list'!$A$2:$A$11,'Location list'!$B$2:$B$11)</f>
        <v>Marshmallow Meadows</v>
      </c>
      <c r="F139">
        <f t="shared" si="8"/>
        <v>5.545496323529412E-2</v>
      </c>
      <c r="I139" t="s">
        <v>15</v>
      </c>
      <c r="J139" t="s">
        <v>6</v>
      </c>
      <c r="K139">
        <v>17130</v>
      </c>
      <c r="L139">
        <v>128.47999999999999</v>
      </c>
      <c r="M139" t="str">
        <f>_xlfn.XLOOKUP(J139,'Location list'!$A$2:$A$11,'Location list'!$B$2:$B$11)</f>
        <v>Mallow Melt Mountains</v>
      </c>
      <c r="N139">
        <f t="shared" si="9"/>
        <v>7.5002918855808518E-3</v>
      </c>
      <c r="Q139" t="s">
        <v>14</v>
      </c>
      <c r="R139" t="s">
        <v>7</v>
      </c>
      <c r="S139">
        <v>15092</v>
      </c>
      <c r="T139">
        <v>773.95</v>
      </c>
      <c r="U139" t="str">
        <f>_xlfn.XLOOKUP(R139,'Location list'!$A$2:$A$11,'Location list'!$B$2:$B$11)</f>
        <v>Marshmallow Meadows</v>
      </c>
      <c r="V139">
        <f t="shared" si="10"/>
        <v>5.1282136231115827E-2</v>
      </c>
      <c r="X139" t="s">
        <v>16</v>
      </c>
      <c r="Y139" t="s">
        <v>8</v>
      </c>
      <c r="Z139">
        <v>17031</v>
      </c>
      <c r="AA139">
        <v>1592.63</v>
      </c>
      <c r="AB139" t="str">
        <f>_xlfn.XLOOKUP(Y139,'Location list'!$A$2:$A$11,'Location list'!$B$2:$B$11)</f>
        <v>Macaron Market</v>
      </c>
      <c r="AC139">
        <f t="shared" si="11"/>
        <v>9.3513592860078681E-2</v>
      </c>
    </row>
    <row r="140" spans="1:29" x14ac:dyDescent="0.35">
      <c r="A140" t="s">
        <v>4</v>
      </c>
      <c r="B140" t="s">
        <v>9</v>
      </c>
      <c r="C140">
        <v>14497</v>
      </c>
      <c r="D140">
        <v>1095.8</v>
      </c>
      <c r="E140" t="str">
        <f>_xlfn.XLOOKUP(B140,'Location list'!$A$2:$A$11,'Location list'!$B$2:$B$11)</f>
        <v>Lollipop Lagoon</v>
      </c>
      <c r="F140">
        <f t="shared" si="8"/>
        <v>7.5588052700558739E-2</v>
      </c>
      <c r="I140" t="s">
        <v>15</v>
      </c>
      <c r="J140" t="s">
        <v>9</v>
      </c>
      <c r="K140">
        <v>12705</v>
      </c>
      <c r="L140">
        <v>6714.97</v>
      </c>
      <c r="M140" t="str">
        <f>_xlfn.XLOOKUP(J140,'Location list'!$A$2:$A$11,'Location list'!$B$2:$B$11)</f>
        <v>Lollipop Lagoon</v>
      </c>
      <c r="N140">
        <f t="shared" si="9"/>
        <v>0.52852971271153093</v>
      </c>
      <c r="Q140" t="s">
        <v>14</v>
      </c>
      <c r="R140" t="s">
        <v>5</v>
      </c>
      <c r="S140">
        <v>16029</v>
      </c>
      <c r="T140">
        <v>211.29</v>
      </c>
      <c r="U140" t="str">
        <f>_xlfn.XLOOKUP(R140,'Location list'!$A$2:$A$11,'Location list'!$B$2:$B$11)</f>
        <v>Pixie Stix Plateau</v>
      </c>
      <c r="V140">
        <f t="shared" si="10"/>
        <v>1.3181733108740408E-2</v>
      </c>
      <c r="X140" t="s">
        <v>16</v>
      </c>
      <c r="Y140" t="s">
        <v>9</v>
      </c>
      <c r="Z140">
        <v>13216</v>
      </c>
      <c r="AA140">
        <v>2327.31</v>
      </c>
      <c r="AB140" t="str">
        <f>_xlfn.XLOOKUP(Y140,'Location list'!$A$2:$A$11,'Location list'!$B$2:$B$11)</f>
        <v>Lollipop Lagoon</v>
      </c>
      <c r="AC140">
        <f t="shared" si="11"/>
        <v>0.17609791162227603</v>
      </c>
    </row>
    <row r="141" spans="1:29" x14ac:dyDescent="0.35">
      <c r="A141" t="s">
        <v>4</v>
      </c>
      <c r="B141" t="s">
        <v>6</v>
      </c>
      <c r="C141">
        <v>18242</v>
      </c>
      <c r="D141">
        <v>2352.75</v>
      </c>
      <c r="E141" t="str">
        <f>_xlfn.XLOOKUP(B141,'Location list'!$A$2:$A$11,'Location list'!$B$2:$B$11)</f>
        <v>Mallow Melt Mountains</v>
      </c>
      <c r="F141">
        <f t="shared" si="8"/>
        <v>0.12897434491832035</v>
      </c>
      <c r="I141" t="s">
        <v>15</v>
      </c>
      <c r="J141" t="s">
        <v>8</v>
      </c>
      <c r="K141">
        <v>19127</v>
      </c>
      <c r="L141">
        <v>350.66</v>
      </c>
      <c r="M141" t="str">
        <f>_xlfn.XLOOKUP(J141,'Location list'!$A$2:$A$11,'Location list'!$B$2:$B$11)</f>
        <v>Macaron Market</v>
      </c>
      <c r="N141">
        <f t="shared" si="9"/>
        <v>1.8333246196476187E-2</v>
      </c>
      <c r="Q141" t="s">
        <v>14</v>
      </c>
      <c r="R141" t="s">
        <v>9</v>
      </c>
      <c r="S141">
        <v>10841</v>
      </c>
      <c r="T141">
        <v>-34.97</v>
      </c>
      <c r="U141" t="str">
        <f>_xlfn.XLOOKUP(R141,'Location list'!$A$2:$A$11,'Location list'!$B$2:$B$11)</f>
        <v>Lollipop Lagoon</v>
      </c>
      <c r="V141">
        <f t="shared" si="10"/>
        <v>-3.2257171847615532E-3</v>
      </c>
      <c r="X141" t="s">
        <v>16</v>
      </c>
      <c r="Y141" t="s">
        <v>9</v>
      </c>
      <c r="Z141">
        <v>12588</v>
      </c>
      <c r="AA141">
        <v>76.760000000000005</v>
      </c>
      <c r="AB141" t="str">
        <f>_xlfn.XLOOKUP(Y141,'Location list'!$A$2:$A$11,'Location list'!$B$2:$B$11)</f>
        <v>Lollipop Lagoon</v>
      </c>
      <c r="AC141">
        <f t="shared" si="11"/>
        <v>6.0978709882427715E-3</v>
      </c>
    </row>
    <row r="142" spans="1:29" x14ac:dyDescent="0.35">
      <c r="A142" t="s">
        <v>4</v>
      </c>
      <c r="B142" t="s">
        <v>9</v>
      </c>
      <c r="C142">
        <v>18326</v>
      </c>
      <c r="D142">
        <v>-264.11</v>
      </c>
      <c r="E142" t="str">
        <f>_xlfn.XLOOKUP(B142,'Location list'!$A$2:$A$11,'Location list'!$B$2:$B$11)</f>
        <v>Lollipop Lagoon</v>
      </c>
      <c r="F142">
        <f t="shared" si="8"/>
        <v>-1.4411764705882353E-2</v>
      </c>
      <c r="I142" t="s">
        <v>15</v>
      </c>
      <c r="J142" t="s">
        <v>5</v>
      </c>
      <c r="K142">
        <v>10739</v>
      </c>
      <c r="L142">
        <v>433.02</v>
      </c>
      <c r="M142" t="str">
        <f>_xlfn.XLOOKUP(J142,'Location list'!$A$2:$A$11,'Location list'!$B$2:$B$11)</f>
        <v>Pixie Stix Plateau</v>
      </c>
      <c r="N142">
        <f t="shared" si="9"/>
        <v>4.0322190148058476E-2</v>
      </c>
      <c r="Q142" t="s">
        <v>14</v>
      </c>
      <c r="R142" t="s">
        <v>10</v>
      </c>
      <c r="S142">
        <v>19965</v>
      </c>
      <c r="T142">
        <v>787.51</v>
      </c>
      <c r="U142" t="str">
        <f>_xlfn.XLOOKUP(R142,'Location list'!$A$2:$A$11,'Location list'!$B$2:$B$11)</f>
        <v>Mochi Metropolis</v>
      </c>
      <c r="V142">
        <f t="shared" si="10"/>
        <v>3.9444527923866768E-2</v>
      </c>
      <c r="X142" t="s">
        <v>16</v>
      </c>
      <c r="Y142" t="s">
        <v>8</v>
      </c>
      <c r="Z142">
        <v>15980</v>
      </c>
      <c r="AA142">
        <v>4530.55</v>
      </c>
      <c r="AB142" t="str">
        <f>_xlfn.XLOOKUP(Y142,'Location list'!$A$2:$A$11,'Location list'!$B$2:$B$11)</f>
        <v>Macaron Market</v>
      </c>
      <c r="AC142">
        <f t="shared" si="11"/>
        <v>0.28351376720901128</v>
      </c>
    </row>
    <row r="143" spans="1:29" x14ac:dyDescent="0.35">
      <c r="A143" t="s">
        <v>4</v>
      </c>
      <c r="B143" t="s">
        <v>5</v>
      </c>
      <c r="C143">
        <v>10314</v>
      </c>
      <c r="D143">
        <v>642.64</v>
      </c>
      <c r="E143" t="str">
        <f>_xlfn.XLOOKUP(B143,'Location list'!$A$2:$A$11,'Location list'!$B$2:$B$11)</f>
        <v>Pixie Stix Plateau</v>
      </c>
      <c r="F143">
        <f t="shared" si="8"/>
        <v>6.230754314523948E-2</v>
      </c>
      <c r="I143" t="s">
        <v>15</v>
      </c>
      <c r="J143" t="s">
        <v>10</v>
      </c>
      <c r="K143">
        <v>17167</v>
      </c>
      <c r="L143">
        <v>2733.84</v>
      </c>
      <c r="M143" t="str">
        <f>_xlfn.XLOOKUP(J143,'Location list'!$A$2:$A$11,'Location list'!$B$2:$B$11)</f>
        <v>Mochi Metropolis</v>
      </c>
      <c r="N143">
        <f t="shared" si="9"/>
        <v>0.15924972330634357</v>
      </c>
      <c r="Q143" t="s">
        <v>14</v>
      </c>
      <c r="R143" t="s">
        <v>7</v>
      </c>
      <c r="S143">
        <v>15718</v>
      </c>
      <c r="T143">
        <v>963.23</v>
      </c>
      <c r="U143" t="str">
        <f>_xlfn.XLOOKUP(R143,'Location list'!$A$2:$A$11,'Location list'!$B$2:$B$11)</f>
        <v>Marshmallow Meadows</v>
      </c>
      <c r="V143">
        <f t="shared" si="10"/>
        <v>6.1281969716248885E-2</v>
      </c>
      <c r="X143" t="s">
        <v>16</v>
      </c>
      <c r="Y143" t="s">
        <v>10</v>
      </c>
      <c r="Z143">
        <v>11886</v>
      </c>
      <c r="AA143">
        <v>583.24</v>
      </c>
      <c r="AB143" t="str">
        <f>_xlfn.XLOOKUP(Y143,'Location list'!$A$2:$A$11,'Location list'!$B$2:$B$11)</f>
        <v>Mochi Metropolis</v>
      </c>
      <c r="AC143">
        <f t="shared" si="11"/>
        <v>4.9069493521790346E-2</v>
      </c>
    </row>
    <row r="144" spans="1:29" x14ac:dyDescent="0.35">
      <c r="A144" t="s">
        <v>4</v>
      </c>
      <c r="B144" t="s">
        <v>6</v>
      </c>
      <c r="C144">
        <v>13613</v>
      </c>
      <c r="D144">
        <v>122.17</v>
      </c>
      <c r="E144" t="str">
        <f>_xlfn.XLOOKUP(B144,'Location list'!$A$2:$A$11,'Location list'!$B$2:$B$11)</f>
        <v>Mallow Melt Mountains</v>
      </c>
      <c r="F144">
        <f t="shared" si="8"/>
        <v>8.9745096598839343E-3</v>
      </c>
      <c r="I144" t="s">
        <v>15</v>
      </c>
      <c r="J144" t="s">
        <v>5</v>
      </c>
      <c r="K144">
        <v>13533</v>
      </c>
      <c r="L144">
        <v>4470.26</v>
      </c>
      <c r="M144" t="str">
        <f>_xlfn.XLOOKUP(J144,'Location list'!$A$2:$A$11,'Location list'!$B$2:$B$11)</f>
        <v>Pixie Stix Plateau</v>
      </c>
      <c r="N144">
        <f t="shared" si="9"/>
        <v>0.3303229143574965</v>
      </c>
      <c r="Q144" t="s">
        <v>14</v>
      </c>
      <c r="R144" t="s">
        <v>10</v>
      </c>
      <c r="S144">
        <v>19106</v>
      </c>
      <c r="T144">
        <v>371.51</v>
      </c>
      <c r="U144" t="str">
        <f>_xlfn.XLOOKUP(R144,'Location list'!$A$2:$A$11,'Location list'!$B$2:$B$11)</f>
        <v>Mochi Metropolis</v>
      </c>
      <c r="V144">
        <f t="shared" si="10"/>
        <v>1.9444677064796398E-2</v>
      </c>
      <c r="X144" t="s">
        <v>16</v>
      </c>
      <c r="Y144" t="s">
        <v>6</v>
      </c>
      <c r="Z144">
        <v>11233</v>
      </c>
      <c r="AA144">
        <v>1583.85</v>
      </c>
      <c r="AB144" t="str">
        <f>_xlfn.XLOOKUP(Y144,'Location list'!$A$2:$A$11,'Location list'!$B$2:$B$11)</f>
        <v>Mallow Melt Mountains</v>
      </c>
      <c r="AC144">
        <f t="shared" si="11"/>
        <v>0.14099973292976051</v>
      </c>
    </row>
    <row r="145" spans="1:29" x14ac:dyDescent="0.35">
      <c r="A145" t="s">
        <v>4</v>
      </c>
      <c r="B145" t="s">
        <v>8</v>
      </c>
      <c r="C145">
        <v>15071</v>
      </c>
      <c r="D145">
        <v>860.15</v>
      </c>
      <c r="E145" t="str">
        <f>_xlfn.XLOOKUP(B145,'Location list'!$A$2:$A$11,'Location list'!$B$2:$B$11)</f>
        <v>Macaron Market</v>
      </c>
      <c r="F145">
        <f t="shared" si="8"/>
        <v>5.7073186915267735E-2</v>
      </c>
      <c r="I145" t="s">
        <v>15</v>
      </c>
      <c r="J145" t="s">
        <v>10</v>
      </c>
      <c r="K145">
        <v>19033</v>
      </c>
      <c r="L145">
        <v>1698.7</v>
      </c>
      <c r="M145" t="str">
        <f>_xlfn.XLOOKUP(J145,'Location list'!$A$2:$A$11,'Location list'!$B$2:$B$11)</f>
        <v>Mochi Metropolis</v>
      </c>
      <c r="N145">
        <f t="shared" si="9"/>
        <v>8.9250249566542317E-2</v>
      </c>
      <c r="Q145" t="s">
        <v>14</v>
      </c>
      <c r="R145" t="s">
        <v>10</v>
      </c>
      <c r="S145">
        <v>12943</v>
      </c>
      <c r="T145">
        <v>639.96</v>
      </c>
      <c r="U145" t="str">
        <f>_xlfn.XLOOKUP(R145,'Location list'!$A$2:$A$11,'Location list'!$B$2:$B$11)</f>
        <v>Mochi Metropolis</v>
      </c>
      <c r="V145">
        <f t="shared" si="10"/>
        <v>4.9444487367689104E-2</v>
      </c>
      <c r="X145" t="s">
        <v>16</v>
      </c>
      <c r="Y145" t="s">
        <v>8</v>
      </c>
      <c r="Z145">
        <v>14122</v>
      </c>
      <c r="AA145">
        <v>4851.1000000000004</v>
      </c>
      <c r="AB145" t="str">
        <f>_xlfn.XLOOKUP(Y145,'Location list'!$A$2:$A$11,'Location list'!$B$2:$B$11)</f>
        <v>Macaron Market</v>
      </c>
      <c r="AC145">
        <f t="shared" si="11"/>
        <v>0.34351366661945903</v>
      </c>
    </row>
    <row r="146" spans="1:29" x14ac:dyDescent="0.35">
      <c r="A146" t="s">
        <v>4</v>
      </c>
      <c r="B146" t="s">
        <v>9</v>
      </c>
      <c r="C146">
        <v>15440</v>
      </c>
      <c r="D146">
        <v>-222.52</v>
      </c>
      <c r="E146" t="str">
        <f>_xlfn.XLOOKUP(B146,'Location list'!$A$2:$A$11,'Location list'!$B$2:$B$11)</f>
        <v>Lollipop Lagoon</v>
      </c>
      <c r="F146">
        <f t="shared" si="8"/>
        <v>-1.4411917098445597E-2</v>
      </c>
      <c r="I146" t="s">
        <v>15</v>
      </c>
      <c r="J146" t="s">
        <v>9</v>
      </c>
      <c r="K146">
        <v>13824</v>
      </c>
      <c r="L146">
        <v>256.14999999999998</v>
      </c>
      <c r="M146" t="str">
        <f>_xlfn.XLOOKUP(J146,'Location list'!$A$2:$A$11,'Location list'!$B$2:$B$11)</f>
        <v>Lollipop Lagoon</v>
      </c>
      <c r="N146">
        <f t="shared" si="9"/>
        <v>1.852936921296296E-2</v>
      </c>
      <c r="Q146" t="s">
        <v>14</v>
      </c>
      <c r="R146" t="s">
        <v>8</v>
      </c>
      <c r="S146">
        <v>19253</v>
      </c>
      <c r="T146">
        <v>1423.56</v>
      </c>
      <c r="U146" t="str">
        <f>_xlfn.XLOOKUP(R146,'Location list'!$A$2:$A$11,'Location list'!$B$2:$B$11)</f>
        <v>Macaron Market</v>
      </c>
      <c r="V146">
        <f t="shared" si="10"/>
        <v>7.393964576949047E-2</v>
      </c>
      <c r="X146" t="s">
        <v>16</v>
      </c>
      <c r="Y146" t="s">
        <v>9</v>
      </c>
      <c r="Z146">
        <v>13115</v>
      </c>
      <c r="AA146">
        <v>79.97</v>
      </c>
      <c r="AB146" t="str">
        <f>_xlfn.XLOOKUP(Y146,'Location list'!$A$2:$A$11,'Location list'!$B$2:$B$11)</f>
        <v>Lollipop Lagoon</v>
      </c>
      <c r="AC146">
        <f t="shared" si="11"/>
        <v>6.0975981700343114E-3</v>
      </c>
    </row>
    <row r="147" spans="1:29" x14ac:dyDescent="0.35">
      <c r="A147" t="s">
        <v>4</v>
      </c>
      <c r="B147" t="s">
        <v>7</v>
      </c>
      <c r="C147">
        <v>12965</v>
      </c>
      <c r="D147">
        <v>589.32000000000005</v>
      </c>
      <c r="E147" t="str">
        <f>_xlfn.XLOOKUP(B147,'Location list'!$A$2:$A$11,'Location list'!$B$2:$B$11)</f>
        <v>Marshmallow Meadows</v>
      </c>
      <c r="F147">
        <f t="shared" si="8"/>
        <v>4.5454685692248364E-2</v>
      </c>
      <c r="I147" t="s">
        <v>15</v>
      </c>
      <c r="J147" t="s">
        <v>10</v>
      </c>
      <c r="K147">
        <v>16522</v>
      </c>
      <c r="L147">
        <v>2465.91</v>
      </c>
      <c r="M147" t="str">
        <f>_xlfn.XLOOKUP(J147,'Location list'!$A$2:$A$11,'Location list'!$B$2:$B$11)</f>
        <v>Mochi Metropolis</v>
      </c>
      <c r="N147">
        <f t="shared" si="9"/>
        <v>0.14925009078804019</v>
      </c>
      <c r="Q147" t="s">
        <v>14</v>
      </c>
      <c r="R147" t="s">
        <v>6</v>
      </c>
      <c r="S147">
        <v>19510</v>
      </c>
      <c r="T147">
        <v>980.04</v>
      </c>
      <c r="U147" t="str">
        <f>_xlfn.XLOOKUP(R147,'Location list'!$A$2:$A$11,'Location list'!$B$2:$B$11)</f>
        <v>Mallow Melt Mountains</v>
      </c>
      <c r="V147">
        <f t="shared" si="10"/>
        <v>5.0232701178882622E-2</v>
      </c>
      <c r="X147" t="s">
        <v>16</v>
      </c>
      <c r="Y147" t="s">
        <v>10</v>
      </c>
      <c r="Z147">
        <v>11541</v>
      </c>
      <c r="AA147">
        <v>1027.95</v>
      </c>
      <c r="AB147" t="str">
        <f>_xlfn.XLOOKUP(Y147,'Location list'!$A$2:$A$11,'Location list'!$B$2:$B$11)</f>
        <v>Mochi Metropolis</v>
      </c>
      <c r="AC147">
        <f t="shared" si="11"/>
        <v>8.9069404730959187E-2</v>
      </c>
    </row>
    <row r="148" spans="1:29" x14ac:dyDescent="0.35">
      <c r="A148" t="s">
        <v>4</v>
      </c>
      <c r="B148" t="s">
        <v>8</v>
      </c>
      <c r="C148">
        <v>12973</v>
      </c>
      <c r="D148">
        <v>-167.7</v>
      </c>
      <c r="E148" t="str">
        <f>_xlfn.XLOOKUP(B148,'Location list'!$A$2:$A$11,'Location list'!$B$2:$B$11)</f>
        <v>Macaron Market</v>
      </c>
      <c r="F148">
        <f t="shared" si="8"/>
        <v>-1.2926848069066521E-2</v>
      </c>
      <c r="I148" t="s">
        <v>15</v>
      </c>
      <c r="J148" t="s">
        <v>6</v>
      </c>
      <c r="K148">
        <v>18994</v>
      </c>
      <c r="L148">
        <v>1472.04</v>
      </c>
      <c r="M148" t="str">
        <f>_xlfn.XLOOKUP(J148,'Location list'!$A$2:$A$11,'Location list'!$B$2:$B$11)</f>
        <v>Mallow Melt Mountains</v>
      </c>
      <c r="N148">
        <f t="shared" si="9"/>
        <v>7.7500263241023479E-2</v>
      </c>
      <c r="Q148" t="s">
        <v>14</v>
      </c>
      <c r="R148" t="s">
        <v>10</v>
      </c>
      <c r="S148">
        <v>16236</v>
      </c>
      <c r="T148">
        <v>478.06</v>
      </c>
      <c r="U148" t="str">
        <f>_xlfn.XLOOKUP(R148,'Location list'!$A$2:$A$11,'Location list'!$B$2:$B$11)</f>
        <v>Mochi Metropolis</v>
      </c>
      <c r="V148">
        <f t="shared" si="10"/>
        <v>2.9444444444444443E-2</v>
      </c>
      <c r="X148" t="s">
        <v>16</v>
      </c>
      <c r="Y148" t="s">
        <v>6</v>
      </c>
      <c r="Z148">
        <v>10651</v>
      </c>
      <c r="AA148">
        <v>5762.19</v>
      </c>
      <c r="AB148" t="str">
        <f>_xlfn.XLOOKUP(Y148,'Location list'!$A$2:$A$11,'Location list'!$B$2:$B$11)</f>
        <v>Mallow Melt Mountains</v>
      </c>
      <c r="AC148">
        <f t="shared" si="11"/>
        <v>0.54099990611210214</v>
      </c>
    </row>
    <row r="149" spans="1:29" x14ac:dyDescent="0.35">
      <c r="A149" t="s">
        <v>4</v>
      </c>
      <c r="B149" t="s">
        <v>10</v>
      </c>
      <c r="C149">
        <v>10528</v>
      </c>
      <c r="D149">
        <v>1001.66</v>
      </c>
      <c r="E149" t="str">
        <f>_xlfn.XLOOKUP(B149,'Location list'!$A$2:$A$11,'Location list'!$B$2:$B$11)</f>
        <v>Mochi Metropolis</v>
      </c>
      <c r="F149">
        <f t="shared" si="8"/>
        <v>9.5142477203647408E-2</v>
      </c>
      <c r="I149" t="s">
        <v>15</v>
      </c>
      <c r="J149" t="s">
        <v>6</v>
      </c>
      <c r="K149">
        <v>13217</v>
      </c>
      <c r="L149">
        <v>892.15</v>
      </c>
      <c r="M149" t="str">
        <f>_xlfn.XLOOKUP(J149,'Location list'!$A$2:$A$11,'Location list'!$B$2:$B$11)</f>
        <v>Mallow Melt Mountains</v>
      </c>
      <c r="N149">
        <f t="shared" si="9"/>
        <v>6.750018915033669E-2</v>
      </c>
      <c r="Q149" t="s">
        <v>14</v>
      </c>
      <c r="R149" t="s">
        <v>5</v>
      </c>
      <c r="S149">
        <v>15552</v>
      </c>
      <c r="T149">
        <v>2071.2399999999998</v>
      </c>
      <c r="U149" t="str">
        <f>_xlfn.XLOOKUP(R149,'Location list'!$A$2:$A$11,'Location list'!$B$2:$B$11)</f>
        <v>Pixie Stix Plateau</v>
      </c>
      <c r="V149">
        <f t="shared" si="10"/>
        <v>0.13318158436213989</v>
      </c>
      <c r="X149" t="s">
        <v>16</v>
      </c>
      <c r="Y149" t="s">
        <v>8</v>
      </c>
      <c r="Z149">
        <v>15780</v>
      </c>
      <c r="AA149">
        <v>844.44</v>
      </c>
      <c r="AB149" t="str">
        <f>_xlfn.XLOOKUP(Y149,'Location list'!$A$2:$A$11,'Location list'!$B$2:$B$11)</f>
        <v>Macaron Market</v>
      </c>
      <c r="AC149">
        <f t="shared" si="11"/>
        <v>5.3513307984790877E-2</v>
      </c>
    </row>
    <row r="150" spans="1:29" x14ac:dyDescent="0.35">
      <c r="A150" t="s">
        <v>4</v>
      </c>
      <c r="B150" t="s">
        <v>9</v>
      </c>
      <c r="C150">
        <v>10512</v>
      </c>
      <c r="D150">
        <v>1635.54</v>
      </c>
      <c r="E150" t="str">
        <f>_xlfn.XLOOKUP(B150,'Location list'!$A$2:$A$11,'Location list'!$B$2:$B$11)</f>
        <v>Lollipop Lagoon</v>
      </c>
      <c r="F150">
        <f t="shared" si="8"/>
        <v>0.15558789954337898</v>
      </c>
      <c r="I150" t="s">
        <v>15</v>
      </c>
      <c r="J150" t="s">
        <v>7</v>
      </c>
      <c r="K150">
        <v>13055</v>
      </c>
      <c r="L150">
        <v>303.33999999999997</v>
      </c>
      <c r="M150" t="str">
        <f>_xlfn.XLOOKUP(J150,'Location list'!$A$2:$A$11,'Location list'!$B$2:$B$11)</f>
        <v>Marshmallow Meadows</v>
      </c>
      <c r="N150">
        <f t="shared" si="9"/>
        <v>2.3235541937954806E-2</v>
      </c>
      <c r="Q150" t="s">
        <v>14</v>
      </c>
      <c r="R150" t="s">
        <v>7</v>
      </c>
      <c r="S150">
        <v>15453</v>
      </c>
      <c r="T150">
        <v>1256.05</v>
      </c>
      <c r="U150" t="str">
        <f>_xlfn.XLOOKUP(R150,'Location list'!$A$2:$A$11,'Location list'!$B$2:$B$11)</f>
        <v>Marshmallow Meadows</v>
      </c>
      <c r="V150">
        <f t="shared" si="10"/>
        <v>8.1281951724584217E-2</v>
      </c>
      <c r="X150" t="s">
        <v>16</v>
      </c>
      <c r="Y150" t="s">
        <v>6</v>
      </c>
      <c r="Z150">
        <v>19474</v>
      </c>
      <c r="AA150">
        <v>798.43</v>
      </c>
      <c r="AB150" t="str">
        <f>_xlfn.XLOOKUP(Y150,'Location list'!$A$2:$A$11,'Location list'!$B$2:$B$11)</f>
        <v>Mallow Melt Mountains</v>
      </c>
      <c r="AC150">
        <f t="shared" si="11"/>
        <v>4.0999794597925437E-2</v>
      </c>
    </row>
    <row r="151" spans="1:29" x14ac:dyDescent="0.35">
      <c r="A151" t="s">
        <v>4</v>
      </c>
      <c r="B151" t="s">
        <v>5</v>
      </c>
      <c r="C151">
        <v>19447</v>
      </c>
      <c r="D151">
        <v>1795.11</v>
      </c>
      <c r="E151" t="str">
        <f>_xlfn.XLOOKUP(B151,'Location list'!$A$2:$A$11,'Location list'!$B$2:$B$11)</f>
        <v>Pixie Stix Plateau</v>
      </c>
      <c r="F151">
        <f t="shared" si="8"/>
        <v>9.2307810973414922E-2</v>
      </c>
      <c r="I151" t="s">
        <v>15</v>
      </c>
      <c r="J151" t="s">
        <v>7</v>
      </c>
      <c r="K151">
        <v>14792</v>
      </c>
      <c r="L151">
        <v>2710.42</v>
      </c>
      <c r="M151" t="str">
        <f>_xlfn.XLOOKUP(J151,'Location list'!$A$2:$A$11,'Location list'!$B$2:$B$11)</f>
        <v>Marshmallow Meadows</v>
      </c>
      <c r="N151">
        <f t="shared" si="9"/>
        <v>0.18323553272038939</v>
      </c>
      <c r="Q151" t="s">
        <v>14</v>
      </c>
      <c r="R151" t="s">
        <v>8</v>
      </c>
      <c r="S151">
        <v>17733</v>
      </c>
      <c r="T151">
        <v>69.86</v>
      </c>
      <c r="U151" t="str">
        <f>_xlfn.XLOOKUP(R151,'Location list'!$A$2:$A$11,'Location list'!$B$2:$B$11)</f>
        <v>Macaron Market</v>
      </c>
      <c r="V151">
        <f t="shared" si="10"/>
        <v>3.9395477358596968E-3</v>
      </c>
      <c r="X151" t="s">
        <v>16</v>
      </c>
      <c r="Y151" t="s">
        <v>5</v>
      </c>
      <c r="Z151">
        <v>10898</v>
      </c>
      <c r="AA151">
        <v>1108.8699999999999</v>
      </c>
      <c r="AB151" t="str">
        <f>_xlfn.XLOOKUP(Y151,'Location list'!$A$2:$A$11,'Location list'!$B$2:$B$11)</f>
        <v>Pixie Stix Plateau</v>
      </c>
      <c r="AC151">
        <f t="shared" si="11"/>
        <v>0.10174986236006606</v>
      </c>
    </row>
    <row r="152" spans="1:29" x14ac:dyDescent="0.35">
      <c r="A152" t="s">
        <v>4</v>
      </c>
      <c r="B152" t="s">
        <v>9</v>
      </c>
      <c r="C152">
        <v>16119</v>
      </c>
      <c r="D152">
        <v>412.46</v>
      </c>
      <c r="E152" t="str">
        <f>_xlfn.XLOOKUP(B152,'Location list'!$A$2:$A$11,'Location list'!$B$2:$B$11)</f>
        <v>Lollipop Lagoon</v>
      </c>
      <c r="F152">
        <f t="shared" si="8"/>
        <v>2.5588436007196475E-2</v>
      </c>
      <c r="I152" t="s">
        <v>15</v>
      </c>
      <c r="J152" t="s">
        <v>9</v>
      </c>
      <c r="K152">
        <v>16659</v>
      </c>
      <c r="L152">
        <v>142.09</v>
      </c>
      <c r="M152" t="str">
        <f>_xlfn.XLOOKUP(J152,'Location list'!$A$2:$A$11,'Location list'!$B$2:$B$11)</f>
        <v>Lollipop Lagoon</v>
      </c>
      <c r="N152">
        <f t="shared" si="9"/>
        <v>8.5293234888048509E-3</v>
      </c>
      <c r="Q152" t="s">
        <v>14</v>
      </c>
      <c r="R152" t="s">
        <v>7</v>
      </c>
      <c r="S152">
        <v>13665</v>
      </c>
      <c r="T152">
        <v>3160.47</v>
      </c>
      <c r="U152" t="str">
        <f>_xlfn.XLOOKUP(R152,'Location list'!$A$2:$A$11,'Location list'!$B$2:$B$11)</f>
        <v>Marshmallow Meadows</v>
      </c>
      <c r="V152">
        <f t="shared" si="10"/>
        <v>0.2312821075740944</v>
      </c>
      <c r="X152" t="s">
        <v>16</v>
      </c>
      <c r="Y152" t="s">
        <v>6</v>
      </c>
      <c r="Z152">
        <v>12164</v>
      </c>
      <c r="AA152">
        <v>1958.4</v>
      </c>
      <c r="AB152" t="str">
        <f>_xlfn.XLOOKUP(Y152,'Location list'!$A$2:$A$11,'Location list'!$B$2:$B$11)</f>
        <v>Mallow Melt Mountains</v>
      </c>
      <c r="AC152">
        <f t="shared" si="11"/>
        <v>0.16099967116080238</v>
      </c>
    </row>
    <row r="153" spans="1:29" x14ac:dyDescent="0.35">
      <c r="A153" t="s">
        <v>4</v>
      </c>
      <c r="B153" t="s">
        <v>6</v>
      </c>
      <c r="C153">
        <v>10301</v>
      </c>
      <c r="D153">
        <v>1019.53</v>
      </c>
      <c r="E153" t="str">
        <f>_xlfn.XLOOKUP(B153,'Location list'!$A$2:$A$11,'Location list'!$B$2:$B$11)</f>
        <v>Mallow Melt Mountains</v>
      </c>
      <c r="F153">
        <f t="shared" si="8"/>
        <v>9.8973886030482475E-2</v>
      </c>
      <c r="I153" t="s">
        <v>15</v>
      </c>
      <c r="J153" t="s">
        <v>7</v>
      </c>
      <c r="K153">
        <v>14535</v>
      </c>
      <c r="L153">
        <v>3390.08</v>
      </c>
      <c r="M153" t="str">
        <f>_xlfn.XLOOKUP(J153,'Location list'!$A$2:$A$11,'Location list'!$B$2:$B$11)</f>
        <v>Marshmallow Meadows</v>
      </c>
      <c r="N153">
        <f t="shared" si="9"/>
        <v>0.23323563811489509</v>
      </c>
      <c r="Q153" t="s">
        <v>14</v>
      </c>
      <c r="R153" t="s">
        <v>10</v>
      </c>
      <c r="S153">
        <v>12057</v>
      </c>
      <c r="T153">
        <v>1319.57</v>
      </c>
      <c r="U153" t="str">
        <f>_xlfn.XLOOKUP(R153,'Location list'!$A$2:$A$11,'Location list'!$B$2:$B$11)</f>
        <v>Mochi Metropolis</v>
      </c>
      <c r="V153">
        <f t="shared" si="10"/>
        <v>0.10944430621215891</v>
      </c>
      <c r="X153" t="s">
        <v>16</v>
      </c>
      <c r="Y153" t="s">
        <v>7</v>
      </c>
      <c r="Z153">
        <v>17890</v>
      </c>
      <c r="AA153">
        <v>4855.26</v>
      </c>
      <c r="AB153" t="str">
        <f>_xlfn.XLOOKUP(Y153,'Location list'!$A$2:$A$11,'Location list'!$B$2:$B$11)</f>
        <v>Marshmallow Meadows</v>
      </c>
      <c r="AC153">
        <f t="shared" si="11"/>
        <v>0.27139519284516489</v>
      </c>
    </row>
    <row r="154" spans="1:29" x14ac:dyDescent="0.35">
      <c r="A154" t="s">
        <v>4</v>
      </c>
      <c r="B154" t="s">
        <v>10</v>
      </c>
      <c r="C154">
        <v>18354</v>
      </c>
      <c r="D154">
        <v>7252.45</v>
      </c>
      <c r="E154" t="str">
        <f>_xlfn.XLOOKUP(B154,'Location list'!$A$2:$A$11,'Location list'!$B$2:$B$11)</f>
        <v>Mochi Metropolis</v>
      </c>
      <c r="F154">
        <f t="shared" si="8"/>
        <v>0.39514274817478479</v>
      </c>
      <c r="I154" t="s">
        <v>15</v>
      </c>
      <c r="J154" t="s">
        <v>7</v>
      </c>
      <c r="K154">
        <v>15828</v>
      </c>
      <c r="L154">
        <v>6382.41</v>
      </c>
      <c r="M154" t="str">
        <f>_xlfn.XLOOKUP(J154,'Location list'!$A$2:$A$11,'Location list'!$B$2:$B$11)</f>
        <v>Marshmallow Meadows</v>
      </c>
      <c r="N154">
        <f t="shared" si="9"/>
        <v>0.40323540561031085</v>
      </c>
      <c r="Q154" t="s">
        <v>14</v>
      </c>
      <c r="R154" t="s">
        <v>6</v>
      </c>
      <c r="S154">
        <v>15916</v>
      </c>
      <c r="T154">
        <v>3.7</v>
      </c>
      <c r="U154" t="str">
        <f>_xlfn.XLOOKUP(R154,'Location list'!$A$2:$A$11,'Location list'!$B$2:$B$11)</f>
        <v>Mallow Melt Mountains</v>
      </c>
      <c r="V154">
        <f t="shared" si="10"/>
        <v>2.3247046996732848E-4</v>
      </c>
      <c r="X154" t="s">
        <v>16</v>
      </c>
      <c r="Y154" t="s">
        <v>7</v>
      </c>
      <c r="Z154">
        <v>13805</v>
      </c>
      <c r="AA154">
        <v>571.46</v>
      </c>
      <c r="AB154" t="str">
        <f>_xlfn.XLOOKUP(Y154,'Location list'!$A$2:$A$11,'Location list'!$B$2:$B$11)</f>
        <v>Marshmallow Meadows</v>
      </c>
      <c r="AC154">
        <f t="shared" si="11"/>
        <v>4.139514668598334E-2</v>
      </c>
    </row>
    <row r="155" spans="1:29" x14ac:dyDescent="0.35">
      <c r="A155" t="s">
        <v>4</v>
      </c>
      <c r="B155" t="s">
        <v>7</v>
      </c>
      <c r="C155">
        <v>13972</v>
      </c>
      <c r="D155">
        <v>3569.21</v>
      </c>
      <c r="E155" t="str">
        <f>_xlfn.XLOOKUP(B155,'Location list'!$A$2:$A$11,'Location list'!$B$2:$B$11)</f>
        <v>Marshmallow Meadows</v>
      </c>
      <c r="F155">
        <f t="shared" si="8"/>
        <v>0.25545448038935015</v>
      </c>
      <c r="I155" t="s">
        <v>15</v>
      </c>
      <c r="J155" t="s">
        <v>7</v>
      </c>
      <c r="K155">
        <v>16375</v>
      </c>
      <c r="L155">
        <v>707.98</v>
      </c>
      <c r="M155" t="str">
        <f>_xlfn.XLOOKUP(J155,'Location list'!$A$2:$A$11,'Location list'!$B$2:$B$11)</f>
        <v>Marshmallow Meadows</v>
      </c>
      <c r="N155">
        <f t="shared" si="9"/>
        <v>4.3235419847328246E-2</v>
      </c>
      <c r="Q155" t="s">
        <v>14</v>
      </c>
      <c r="R155" t="s">
        <v>10</v>
      </c>
      <c r="S155">
        <v>10897</v>
      </c>
      <c r="T155">
        <v>429.83</v>
      </c>
      <c r="U155" t="str">
        <f>_xlfn.XLOOKUP(R155,'Location list'!$A$2:$A$11,'Location list'!$B$2:$B$11)</f>
        <v>Mochi Metropolis</v>
      </c>
      <c r="V155">
        <f t="shared" si="10"/>
        <v>3.944480132146462E-2</v>
      </c>
      <c r="X155" t="s">
        <v>16</v>
      </c>
      <c r="Y155" t="s">
        <v>8</v>
      </c>
      <c r="Z155">
        <v>17336</v>
      </c>
      <c r="AA155">
        <v>407.63</v>
      </c>
      <c r="AB155" t="str">
        <f>_xlfn.XLOOKUP(Y155,'Location list'!$A$2:$A$11,'Location list'!$B$2:$B$11)</f>
        <v>Macaron Market</v>
      </c>
      <c r="AC155">
        <f t="shared" si="11"/>
        <v>2.3513497923396399E-2</v>
      </c>
    </row>
    <row r="156" spans="1:29" x14ac:dyDescent="0.35">
      <c r="A156" t="s">
        <v>4</v>
      </c>
      <c r="B156" t="s">
        <v>5</v>
      </c>
      <c r="C156">
        <v>12971</v>
      </c>
      <c r="D156">
        <v>1067.6099999999999</v>
      </c>
      <c r="E156" t="str">
        <f>_xlfn.XLOOKUP(B156,'Location list'!$A$2:$A$11,'Location list'!$B$2:$B$11)</f>
        <v>Pixie Stix Plateau</v>
      </c>
      <c r="F156">
        <f t="shared" si="8"/>
        <v>8.2307455092128584E-2</v>
      </c>
      <c r="I156" t="s">
        <v>15</v>
      </c>
      <c r="J156" t="s">
        <v>8</v>
      </c>
      <c r="K156">
        <v>14896</v>
      </c>
      <c r="L156">
        <v>422.05</v>
      </c>
      <c r="M156" t="str">
        <f>_xlfn.XLOOKUP(J156,'Location list'!$A$2:$A$11,'Location list'!$B$2:$B$11)</f>
        <v>Macaron Market</v>
      </c>
      <c r="N156">
        <f t="shared" si="9"/>
        <v>2.833310955961332E-2</v>
      </c>
      <c r="Q156" t="s">
        <v>14</v>
      </c>
      <c r="R156" t="s">
        <v>8</v>
      </c>
      <c r="S156">
        <v>15125</v>
      </c>
      <c r="T156">
        <v>362.08</v>
      </c>
      <c r="U156" t="str">
        <f>_xlfn.XLOOKUP(R156,'Location list'!$A$2:$A$11,'Location list'!$B$2:$B$11)</f>
        <v>Macaron Market</v>
      </c>
      <c r="V156">
        <f t="shared" si="10"/>
        <v>2.3939173553719006E-2</v>
      </c>
      <c r="X156" t="s">
        <v>16</v>
      </c>
      <c r="Y156" t="s">
        <v>6</v>
      </c>
      <c r="Z156">
        <v>17243</v>
      </c>
      <c r="AA156">
        <v>1051.82</v>
      </c>
      <c r="AB156" t="str">
        <f>_xlfn.XLOOKUP(Y156,'Location list'!$A$2:$A$11,'Location list'!$B$2:$B$11)</f>
        <v>Mallow Melt Mountains</v>
      </c>
      <c r="AC156">
        <f t="shared" si="11"/>
        <v>6.099982601635446E-2</v>
      </c>
    </row>
    <row r="157" spans="1:29" x14ac:dyDescent="0.35">
      <c r="A157" t="s">
        <v>4</v>
      </c>
      <c r="B157" t="s">
        <v>8</v>
      </c>
      <c r="C157">
        <v>14249</v>
      </c>
      <c r="D157">
        <v>3378.06</v>
      </c>
      <c r="E157" t="str">
        <f>_xlfn.XLOOKUP(B157,'Location list'!$A$2:$A$11,'Location list'!$B$2:$B$11)</f>
        <v>Macaron Market</v>
      </c>
      <c r="F157">
        <f t="shared" si="8"/>
        <v>0.23707347884062038</v>
      </c>
      <c r="I157" t="s">
        <v>15</v>
      </c>
      <c r="J157" t="s">
        <v>6</v>
      </c>
      <c r="K157">
        <v>17022</v>
      </c>
      <c r="L157">
        <v>297.89</v>
      </c>
      <c r="M157" t="str">
        <f>_xlfn.XLOOKUP(J157,'Location list'!$A$2:$A$11,'Location list'!$B$2:$B$11)</f>
        <v>Mallow Melt Mountains</v>
      </c>
      <c r="N157">
        <f t="shared" si="9"/>
        <v>1.7500293737516156E-2</v>
      </c>
      <c r="Q157" t="s">
        <v>14</v>
      </c>
      <c r="R157" t="s">
        <v>5</v>
      </c>
      <c r="S157">
        <v>15393</v>
      </c>
      <c r="T157">
        <v>202.91</v>
      </c>
      <c r="U157" t="str">
        <f>_xlfn.XLOOKUP(R157,'Location list'!$A$2:$A$11,'Location list'!$B$2:$B$11)</f>
        <v>Pixie Stix Plateau</v>
      </c>
      <c r="V157">
        <f t="shared" si="10"/>
        <v>1.3181965828623399E-2</v>
      </c>
      <c r="X157" t="s">
        <v>16</v>
      </c>
      <c r="Y157" t="s">
        <v>8</v>
      </c>
      <c r="Z157">
        <v>11979</v>
      </c>
      <c r="AA157">
        <v>641.04</v>
      </c>
      <c r="AB157" t="str">
        <f>_xlfn.XLOOKUP(Y157,'Location list'!$A$2:$A$11,'Location list'!$B$2:$B$11)</f>
        <v>Macaron Market</v>
      </c>
      <c r="AC157">
        <f t="shared" si="11"/>
        <v>5.3513648885549707E-2</v>
      </c>
    </row>
    <row r="158" spans="1:29" x14ac:dyDescent="0.35">
      <c r="A158" t="s">
        <v>4</v>
      </c>
      <c r="B158" t="s">
        <v>7</v>
      </c>
      <c r="C158">
        <v>15820</v>
      </c>
      <c r="D158">
        <v>1826.49</v>
      </c>
      <c r="E158" t="str">
        <f>_xlfn.XLOOKUP(B158,'Location list'!$A$2:$A$11,'Location list'!$B$2:$B$11)</f>
        <v>Marshmallow Meadows</v>
      </c>
      <c r="F158">
        <f t="shared" si="8"/>
        <v>0.11545448798988622</v>
      </c>
      <c r="I158" t="s">
        <v>15</v>
      </c>
      <c r="J158" t="s">
        <v>9</v>
      </c>
      <c r="K158">
        <v>13030</v>
      </c>
      <c r="L158">
        <v>1544.44</v>
      </c>
      <c r="M158" t="str">
        <f>_xlfn.XLOOKUP(J158,'Location list'!$A$2:$A$11,'Location list'!$B$2:$B$11)</f>
        <v>Lollipop Lagoon</v>
      </c>
      <c r="N158">
        <f t="shared" si="9"/>
        <v>0.11852954719877207</v>
      </c>
      <c r="Q158" t="s">
        <v>14</v>
      </c>
      <c r="R158" t="s">
        <v>8</v>
      </c>
      <c r="S158">
        <v>19806</v>
      </c>
      <c r="T158">
        <v>276.08</v>
      </c>
      <c r="U158" t="str">
        <f>_xlfn.XLOOKUP(R158,'Location list'!$A$2:$A$11,'Location list'!$B$2:$B$11)</f>
        <v>Macaron Market</v>
      </c>
      <c r="V158">
        <f t="shared" si="10"/>
        <v>1.3939210340300918E-2</v>
      </c>
      <c r="X158" t="s">
        <v>16</v>
      </c>
      <c r="Y158" t="s">
        <v>8</v>
      </c>
      <c r="Z158">
        <v>12727</v>
      </c>
      <c r="AA158">
        <v>808.34</v>
      </c>
      <c r="AB158" t="str">
        <f>_xlfn.XLOOKUP(Y158,'Location list'!$A$2:$A$11,'Location list'!$B$2:$B$11)</f>
        <v>Macaron Market</v>
      </c>
      <c r="AC158">
        <f t="shared" si="11"/>
        <v>6.3513789581205307E-2</v>
      </c>
    </row>
    <row r="159" spans="1:29" x14ac:dyDescent="0.35">
      <c r="A159" t="s">
        <v>4</v>
      </c>
      <c r="B159" t="s">
        <v>7</v>
      </c>
      <c r="C159">
        <v>14978</v>
      </c>
      <c r="D159">
        <v>531.04</v>
      </c>
      <c r="E159" t="str">
        <f>_xlfn.XLOOKUP(B159,'Location list'!$A$2:$A$11,'Location list'!$B$2:$B$11)</f>
        <v>Marshmallow Meadows</v>
      </c>
      <c r="F159">
        <f t="shared" si="8"/>
        <v>3.5454666844705565E-2</v>
      </c>
      <c r="I159" t="s">
        <v>15</v>
      </c>
      <c r="J159" t="s">
        <v>5</v>
      </c>
      <c r="K159">
        <v>19476</v>
      </c>
      <c r="L159">
        <v>2538.16</v>
      </c>
      <c r="M159" t="str">
        <f>_xlfn.XLOOKUP(J159,'Location list'!$A$2:$A$11,'Location list'!$B$2:$B$11)</f>
        <v>Pixie Stix Plateau</v>
      </c>
      <c r="N159">
        <f t="shared" si="9"/>
        <v>0.13032244814130212</v>
      </c>
      <c r="Q159" t="s">
        <v>14</v>
      </c>
      <c r="R159" t="s">
        <v>6</v>
      </c>
      <c r="S159">
        <v>15306</v>
      </c>
      <c r="T159">
        <v>1840.28</v>
      </c>
      <c r="U159" t="str">
        <f>_xlfn.XLOOKUP(R159,'Location list'!$A$2:$A$11,'Location list'!$B$2:$B$11)</f>
        <v>Mallow Melt Mountains</v>
      </c>
      <c r="V159">
        <f t="shared" si="10"/>
        <v>0.12023258852737488</v>
      </c>
      <c r="X159" t="s">
        <v>16</v>
      </c>
      <c r="Y159" t="s">
        <v>8</v>
      </c>
      <c r="Z159">
        <v>15240</v>
      </c>
      <c r="AA159">
        <v>510.75</v>
      </c>
      <c r="AB159" t="str">
        <f>_xlfn.XLOOKUP(Y159,'Location list'!$A$2:$A$11,'Location list'!$B$2:$B$11)</f>
        <v>Macaron Market</v>
      </c>
      <c r="AC159">
        <f t="shared" si="11"/>
        <v>3.3513779527559052E-2</v>
      </c>
    </row>
    <row r="160" spans="1:29" x14ac:dyDescent="0.35">
      <c r="A160" t="s">
        <v>4</v>
      </c>
      <c r="B160" t="s">
        <v>7</v>
      </c>
      <c r="C160">
        <v>16708</v>
      </c>
      <c r="D160">
        <v>1093.6099999999999</v>
      </c>
      <c r="E160" t="str">
        <f>_xlfn.XLOOKUP(B160,'Location list'!$A$2:$A$11,'Location list'!$B$2:$B$11)</f>
        <v>Marshmallow Meadows</v>
      </c>
      <c r="F160">
        <f t="shared" si="8"/>
        <v>6.5454273401963123E-2</v>
      </c>
      <c r="I160" t="s">
        <v>15</v>
      </c>
      <c r="J160" t="s">
        <v>5</v>
      </c>
      <c r="K160">
        <v>10553</v>
      </c>
      <c r="L160">
        <v>3063.77</v>
      </c>
      <c r="M160" t="str">
        <f>_xlfn.XLOOKUP(J160,'Location list'!$A$2:$A$11,'Location list'!$B$2:$B$11)</f>
        <v>Pixie Stix Plateau</v>
      </c>
      <c r="N160">
        <f t="shared" si="9"/>
        <v>0.29032218326542214</v>
      </c>
      <c r="Q160" t="s">
        <v>14</v>
      </c>
      <c r="R160" t="s">
        <v>9</v>
      </c>
      <c r="S160">
        <v>15742</v>
      </c>
      <c r="T160">
        <v>-50.78</v>
      </c>
      <c r="U160" t="str">
        <f>_xlfn.XLOOKUP(R160,'Location list'!$A$2:$A$11,'Location list'!$B$2:$B$11)</f>
        <v>Lollipop Lagoon</v>
      </c>
      <c r="V160">
        <f t="shared" si="10"/>
        <v>-3.2257654681743107E-3</v>
      </c>
      <c r="X160" t="s">
        <v>16</v>
      </c>
      <c r="Y160" t="s">
        <v>5</v>
      </c>
      <c r="Z160">
        <v>15346</v>
      </c>
      <c r="AA160">
        <v>2789.14</v>
      </c>
      <c r="AB160" t="str">
        <f>_xlfn.XLOOKUP(Y160,'Location list'!$A$2:$A$11,'Location list'!$B$2:$B$11)</f>
        <v>Pixie Stix Plateau</v>
      </c>
      <c r="AC160">
        <f t="shared" si="11"/>
        <v>0.1817502932360224</v>
      </c>
    </row>
    <row r="161" spans="1:29" x14ac:dyDescent="0.35">
      <c r="A161" t="s">
        <v>4</v>
      </c>
      <c r="B161" t="s">
        <v>5</v>
      </c>
      <c r="C161">
        <v>17127</v>
      </c>
      <c r="D161">
        <v>210.79</v>
      </c>
      <c r="E161" t="str">
        <f>_xlfn.XLOOKUP(B161,'Location list'!$A$2:$A$11,'Location list'!$B$2:$B$11)</f>
        <v>Pixie Stix Plateau</v>
      </c>
      <c r="F161">
        <f t="shared" si="8"/>
        <v>1.2307467740993751E-2</v>
      </c>
      <c r="I161" t="s">
        <v>15</v>
      </c>
      <c r="J161" t="s">
        <v>8</v>
      </c>
      <c r="K161">
        <v>11634</v>
      </c>
      <c r="L161">
        <v>2423.75</v>
      </c>
      <c r="M161" t="str">
        <f>_xlfn.XLOOKUP(J161,'Location list'!$A$2:$A$11,'Location list'!$B$2:$B$11)</f>
        <v>Macaron Market</v>
      </c>
      <c r="N161">
        <f t="shared" si="9"/>
        <v>0.20833333333333334</v>
      </c>
      <c r="Q161" t="s">
        <v>14</v>
      </c>
      <c r="R161" t="s">
        <v>6</v>
      </c>
      <c r="S161">
        <v>10077</v>
      </c>
      <c r="T161">
        <v>103.11</v>
      </c>
      <c r="U161" t="str">
        <f>_xlfn.XLOOKUP(R161,'Location list'!$A$2:$A$11,'Location list'!$B$2:$B$11)</f>
        <v>Mallow Melt Mountains</v>
      </c>
      <c r="V161">
        <f t="shared" si="10"/>
        <v>1.0232211967847574E-2</v>
      </c>
      <c r="X161" t="s">
        <v>16</v>
      </c>
      <c r="Y161" t="s">
        <v>5</v>
      </c>
      <c r="Z161">
        <v>19033</v>
      </c>
      <c r="AA161">
        <v>3268.92</v>
      </c>
      <c r="AB161" t="str">
        <f>_xlfn.XLOOKUP(Y161,'Location list'!$A$2:$A$11,'Location list'!$B$2:$B$11)</f>
        <v>Pixie Stix Plateau</v>
      </c>
      <c r="AC161">
        <f t="shared" si="11"/>
        <v>0.17175011821573058</v>
      </c>
    </row>
    <row r="162" spans="1:29" x14ac:dyDescent="0.35">
      <c r="A162" t="s">
        <v>4</v>
      </c>
      <c r="B162" t="s">
        <v>5</v>
      </c>
      <c r="C162">
        <v>15968</v>
      </c>
      <c r="D162">
        <v>1953.01</v>
      </c>
      <c r="E162" t="str">
        <f>_xlfn.XLOOKUP(B162,'Location list'!$A$2:$A$11,'Location list'!$B$2:$B$11)</f>
        <v>Pixie Stix Plateau</v>
      </c>
      <c r="F162">
        <f t="shared" si="8"/>
        <v>0.12230774048096192</v>
      </c>
      <c r="I162" t="s">
        <v>15</v>
      </c>
      <c r="J162" t="s">
        <v>10</v>
      </c>
      <c r="K162">
        <v>17100</v>
      </c>
      <c r="L162">
        <v>-12.83</v>
      </c>
      <c r="M162" t="str">
        <f>_xlfn.XLOOKUP(J162,'Location list'!$A$2:$A$11,'Location list'!$B$2:$B$11)</f>
        <v>Mochi Metropolis</v>
      </c>
      <c r="N162">
        <f t="shared" si="9"/>
        <v>-7.5029239766081872E-4</v>
      </c>
      <c r="Q162" t="s">
        <v>14</v>
      </c>
      <c r="R162" t="s">
        <v>10</v>
      </c>
      <c r="S162">
        <v>17732</v>
      </c>
      <c r="T162">
        <v>699.43</v>
      </c>
      <c r="U162" t="str">
        <f>_xlfn.XLOOKUP(R162,'Location list'!$A$2:$A$11,'Location list'!$B$2:$B$11)</f>
        <v>Mochi Metropolis</v>
      </c>
      <c r="V162">
        <f t="shared" si="10"/>
        <v>3.9444507105797423E-2</v>
      </c>
      <c r="X162" t="s">
        <v>16</v>
      </c>
      <c r="Y162" t="s">
        <v>7</v>
      </c>
      <c r="Z162">
        <v>16583</v>
      </c>
      <c r="AA162">
        <v>3008.08</v>
      </c>
      <c r="AB162" t="str">
        <f>_xlfn.XLOOKUP(Y162,'Location list'!$A$2:$A$11,'Location list'!$B$2:$B$11)</f>
        <v>Marshmallow Meadows</v>
      </c>
      <c r="AC162">
        <f t="shared" si="11"/>
        <v>0.18139540493276246</v>
      </c>
    </row>
    <row r="163" spans="1:29" x14ac:dyDescent="0.35">
      <c r="A163" t="s">
        <v>4</v>
      </c>
      <c r="B163" t="s">
        <v>10</v>
      </c>
      <c r="C163">
        <v>17863</v>
      </c>
      <c r="D163">
        <v>4021.73</v>
      </c>
      <c r="E163" t="str">
        <f>_xlfn.XLOOKUP(B163,'Location list'!$A$2:$A$11,'Location list'!$B$2:$B$11)</f>
        <v>Mochi Metropolis</v>
      </c>
      <c r="F163">
        <f t="shared" si="8"/>
        <v>0.22514303308514808</v>
      </c>
      <c r="I163" t="s">
        <v>15</v>
      </c>
      <c r="J163" t="s">
        <v>6</v>
      </c>
      <c r="K163">
        <v>11549</v>
      </c>
      <c r="L163">
        <v>86.62</v>
      </c>
      <c r="M163" t="str">
        <f>_xlfn.XLOOKUP(J163,'Location list'!$A$2:$A$11,'Location list'!$B$2:$B$11)</f>
        <v>Mallow Melt Mountains</v>
      </c>
      <c r="N163">
        <f t="shared" si="9"/>
        <v>7.5002164689583518E-3</v>
      </c>
      <c r="Q163" t="s">
        <v>14</v>
      </c>
      <c r="R163" t="s">
        <v>8</v>
      </c>
      <c r="S163">
        <v>11017</v>
      </c>
      <c r="T163">
        <v>704.42</v>
      </c>
      <c r="U163" t="str">
        <f>_xlfn.XLOOKUP(R163,'Location list'!$A$2:$A$11,'Location list'!$B$2:$B$11)</f>
        <v>Macaron Market</v>
      </c>
      <c r="V163">
        <f t="shared" si="10"/>
        <v>6.3939366433693384E-2</v>
      </c>
      <c r="X163" t="s">
        <v>16</v>
      </c>
      <c r="Y163" t="s">
        <v>5</v>
      </c>
      <c r="Z163">
        <v>14171</v>
      </c>
      <c r="AA163">
        <v>1158.48</v>
      </c>
      <c r="AB163" t="str">
        <f>_xlfn.XLOOKUP(Y163,'Location list'!$A$2:$A$11,'Location list'!$B$2:$B$11)</f>
        <v>Pixie Stix Plateau</v>
      </c>
      <c r="AC163">
        <f t="shared" si="11"/>
        <v>8.1750052924987646E-2</v>
      </c>
    </row>
    <row r="164" spans="1:29" x14ac:dyDescent="0.35">
      <c r="A164" t="s">
        <v>4</v>
      </c>
      <c r="B164" t="s">
        <v>6</v>
      </c>
      <c r="C164">
        <v>12668</v>
      </c>
      <c r="D164">
        <v>367.05</v>
      </c>
      <c r="E164" t="str">
        <f>_xlfn.XLOOKUP(B164,'Location list'!$A$2:$A$11,'Location list'!$B$2:$B$11)</f>
        <v>Mallow Melt Mountains</v>
      </c>
      <c r="F164">
        <f t="shared" si="8"/>
        <v>2.8974581622987054E-2</v>
      </c>
      <c r="I164" t="s">
        <v>15</v>
      </c>
      <c r="J164" t="s">
        <v>7</v>
      </c>
      <c r="K164">
        <v>19239</v>
      </c>
      <c r="L164">
        <v>1986.14</v>
      </c>
      <c r="M164" t="str">
        <f>_xlfn.XLOOKUP(J164,'Location list'!$A$2:$A$11,'Location list'!$B$2:$B$11)</f>
        <v>Marshmallow Meadows</v>
      </c>
      <c r="N164">
        <f t="shared" si="9"/>
        <v>0.10323509537917772</v>
      </c>
      <c r="Q164" t="s">
        <v>14</v>
      </c>
      <c r="R164" t="s">
        <v>7</v>
      </c>
      <c r="S164">
        <v>19760</v>
      </c>
      <c r="T164">
        <v>1408.53</v>
      </c>
      <c r="U164" t="str">
        <f>_xlfn.XLOOKUP(R164,'Location list'!$A$2:$A$11,'Location list'!$B$2:$B$11)</f>
        <v>Marshmallow Meadows</v>
      </c>
      <c r="V164">
        <f t="shared" si="10"/>
        <v>7.128188259109311E-2</v>
      </c>
      <c r="X164" t="s">
        <v>16</v>
      </c>
      <c r="Y164" t="s">
        <v>10</v>
      </c>
      <c r="Z164">
        <v>11117</v>
      </c>
      <c r="AA164">
        <v>1546.04</v>
      </c>
      <c r="AB164" t="str">
        <f>_xlfn.XLOOKUP(Y164,'Location list'!$A$2:$A$11,'Location list'!$B$2:$B$11)</f>
        <v>Mochi Metropolis</v>
      </c>
      <c r="AC164">
        <f t="shared" si="11"/>
        <v>0.13906989295673292</v>
      </c>
    </row>
    <row r="165" spans="1:29" x14ac:dyDescent="0.35">
      <c r="A165" t="s">
        <v>4</v>
      </c>
      <c r="B165" t="s">
        <v>6</v>
      </c>
      <c r="C165">
        <v>16044</v>
      </c>
      <c r="D165">
        <v>785.74</v>
      </c>
      <c r="E165" t="str">
        <f>_xlfn.XLOOKUP(B165,'Location list'!$A$2:$A$11,'Location list'!$B$2:$B$11)</f>
        <v>Mallow Melt Mountains</v>
      </c>
      <c r="F165">
        <f t="shared" si="8"/>
        <v>4.8974071303914235E-2</v>
      </c>
      <c r="I165" t="s">
        <v>15</v>
      </c>
      <c r="J165" t="s">
        <v>6</v>
      </c>
      <c r="K165">
        <v>19037</v>
      </c>
      <c r="L165">
        <v>3188.7</v>
      </c>
      <c r="M165" t="str">
        <f>_xlfn.XLOOKUP(J165,'Location list'!$A$2:$A$11,'Location list'!$B$2:$B$11)</f>
        <v>Mallow Melt Mountains</v>
      </c>
      <c r="N165">
        <f t="shared" si="9"/>
        <v>0.16750013132321268</v>
      </c>
      <c r="Q165" t="s">
        <v>14</v>
      </c>
      <c r="R165" t="s">
        <v>5</v>
      </c>
      <c r="S165">
        <v>15169</v>
      </c>
      <c r="T165">
        <v>351.65</v>
      </c>
      <c r="U165" t="str">
        <f>_xlfn.XLOOKUP(R165,'Location list'!$A$2:$A$11,'Location list'!$B$2:$B$11)</f>
        <v>Pixie Stix Plateau</v>
      </c>
      <c r="V165">
        <f t="shared" si="10"/>
        <v>2.3182147801437139E-2</v>
      </c>
      <c r="X165" t="s">
        <v>16</v>
      </c>
      <c r="Y165" t="s">
        <v>5</v>
      </c>
      <c r="Z165">
        <v>19996</v>
      </c>
      <c r="AA165">
        <v>834.83</v>
      </c>
      <c r="AB165" t="str">
        <f>_xlfn.XLOOKUP(Y165,'Location list'!$A$2:$A$11,'Location list'!$B$2:$B$11)</f>
        <v>Pixie Stix Plateau</v>
      </c>
      <c r="AC165">
        <f t="shared" si="11"/>
        <v>4.1749849969994E-2</v>
      </c>
    </row>
    <row r="166" spans="1:29" x14ac:dyDescent="0.35">
      <c r="A166" t="s">
        <v>4</v>
      </c>
      <c r="B166" t="s">
        <v>7</v>
      </c>
      <c r="C166">
        <v>13684</v>
      </c>
      <c r="D166">
        <v>348.32</v>
      </c>
      <c r="E166" t="str">
        <f>_xlfn.XLOOKUP(B166,'Location list'!$A$2:$A$11,'Location list'!$B$2:$B$11)</f>
        <v>Marshmallow Meadows</v>
      </c>
      <c r="F166">
        <f t="shared" si="8"/>
        <v>2.5454545454545455E-2</v>
      </c>
      <c r="I166" t="s">
        <v>15</v>
      </c>
      <c r="J166" t="s">
        <v>5</v>
      </c>
      <c r="K166">
        <v>13450</v>
      </c>
      <c r="L166">
        <v>5787.84</v>
      </c>
      <c r="M166" t="str">
        <f>_xlfn.XLOOKUP(J166,'Location list'!$A$2:$A$11,'Location list'!$B$2:$B$11)</f>
        <v>Pixie Stix Plateau</v>
      </c>
      <c r="N166">
        <f t="shared" si="9"/>
        <v>0.43032267657992568</v>
      </c>
      <c r="Q166" t="s">
        <v>14</v>
      </c>
      <c r="R166" t="s">
        <v>10</v>
      </c>
      <c r="S166">
        <v>18905</v>
      </c>
      <c r="T166">
        <v>-199.55</v>
      </c>
      <c r="U166" t="str">
        <f>_xlfn.XLOOKUP(R166,'Location list'!$A$2:$A$11,'Location list'!$B$2:$B$11)</f>
        <v>Mochi Metropolis</v>
      </c>
      <c r="V166">
        <f t="shared" si="10"/>
        <v>-1.0555408622057658E-2</v>
      </c>
      <c r="X166" t="s">
        <v>16</v>
      </c>
      <c r="Y166" t="s">
        <v>5</v>
      </c>
      <c r="Z166">
        <v>17311</v>
      </c>
      <c r="AA166">
        <v>376.51</v>
      </c>
      <c r="AB166" t="str">
        <f>_xlfn.XLOOKUP(Y166,'Location list'!$A$2:$A$11,'Location list'!$B$2:$B$11)</f>
        <v>Pixie Stix Plateau</v>
      </c>
      <c r="AC166">
        <f t="shared" si="11"/>
        <v>2.1749754491363873E-2</v>
      </c>
    </row>
    <row r="167" spans="1:29" x14ac:dyDescent="0.35">
      <c r="A167" t="s">
        <v>4</v>
      </c>
      <c r="B167" t="s">
        <v>5</v>
      </c>
      <c r="C167">
        <v>14190</v>
      </c>
      <c r="D167">
        <v>32.75</v>
      </c>
      <c r="E167" t="str">
        <f>_xlfn.XLOOKUP(B167,'Location list'!$A$2:$A$11,'Location list'!$B$2:$B$11)</f>
        <v>Pixie Stix Plateau</v>
      </c>
      <c r="F167">
        <f t="shared" si="8"/>
        <v>2.3079633544749825E-3</v>
      </c>
      <c r="I167" t="s">
        <v>15</v>
      </c>
      <c r="J167" t="s">
        <v>6</v>
      </c>
      <c r="K167">
        <v>16423</v>
      </c>
      <c r="L167">
        <v>-41.06</v>
      </c>
      <c r="M167" t="str">
        <f>_xlfn.XLOOKUP(J167,'Location list'!$A$2:$A$11,'Location list'!$B$2:$B$11)</f>
        <v>Mallow Melt Mountains</v>
      </c>
      <c r="N167">
        <f t="shared" si="9"/>
        <v>-2.5001522255373564E-3</v>
      </c>
      <c r="Q167" t="s">
        <v>14</v>
      </c>
      <c r="R167" t="s">
        <v>9</v>
      </c>
      <c r="S167">
        <v>16252</v>
      </c>
      <c r="T167">
        <v>2060.33</v>
      </c>
      <c r="U167" t="str">
        <f>_xlfn.XLOOKUP(R167,'Location list'!$A$2:$A$11,'Location list'!$B$2:$B$11)</f>
        <v>Lollipop Lagoon</v>
      </c>
      <c r="V167">
        <f t="shared" si="10"/>
        <v>0.12677393551562885</v>
      </c>
      <c r="X167" t="s">
        <v>16</v>
      </c>
      <c r="Y167" t="s">
        <v>7</v>
      </c>
      <c r="Z167">
        <v>18006</v>
      </c>
      <c r="AA167">
        <v>2545.96</v>
      </c>
      <c r="AB167" t="str">
        <f>_xlfn.XLOOKUP(Y167,'Location list'!$A$2:$A$11,'Location list'!$B$2:$B$11)</f>
        <v>Marshmallow Meadows</v>
      </c>
      <c r="AC167">
        <f t="shared" si="11"/>
        <v>0.14139509052538043</v>
      </c>
    </row>
    <row r="168" spans="1:29" x14ac:dyDescent="0.35">
      <c r="A168" t="s">
        <v>4</v>
      </c>
      <c r="B168" t="s">
        <v>8</v>
      </c>
      <c r="C168">
        <v>11132</v>
      </c>
      <c r="D168">
        <v>1191.94</v>
      </c>
      <c r="E168" t="str">
        <f>_xlfn.XLOOKUP(B168,'Location list'!$A$2:$A$11,'Location list'!$B$2:$B$11)</f>
        <v>Macaron Market</v>
      </c>
      <c r="F168">
        <f t="shared" si="8"/>
        <v>0.10707330219187927</v>
      </c>
      <c r="I168" t="s">
        <v>15</v>
      </c>
      <c r="J168" t="s">
        <v>5</v>
      </c>
      <c r="K168">
        <v>12827</v>
      </c>
      <c r="L168">
        <v>1030.3</v>
      </c>
      <c r="M168" t="str">
        <f>_xlfn.XLOOKUP(J168,'Location list'!$A$2:$A$11,'Location list'!$B$2:$B$11)</f>
        <v>Pixie Stix Plateau</v>
      </c>
      <c r="N168">
        <f t="shared" si="9"/>
        <v>8.0322756685117333E-2</v>
      </c>
      <c r="Q168" t="s">
        <v>14</v>
      </c>
      <c r="R168" t="s">
        <v>7</v>
      </c>
      <c r="S168">
        <v>16265</v>
      </c>
      <c r="T168">
        <v>2135.3000000000002</v>
      </c>
      <c r="U168" t="str">
        <f>_xlfn.XLOOKUP(R168,'Location list'!$A$2:$A$11,'Location list'!$B$2:$B$11)</f>
        <v>Marshmallow Meadows</v>
      </c>
      <c r="V168">
        <f t="shared" si="10"/>
        <v>0.13128189363664311</v>
      </c>
      <c r="X168" t="s">
        <v>16</v>
      </c>
      <c r="Y168" t="s">
        <v>9</v>
      </c>
      <c r="Z168">
        <v>15275</v>
      </c>
      <c r="AA168">
        <v>2995.39</v>
      </c>
      <c r="AB168" t="str">
        <f>_xlfn.XLOOKUP(Y168,'Location list'!$A$2:$A$11,'Location list'!$B$2:$B$11)</f>
        <v>Lollipop Lagoon</v>
      </c>
      <c r="AC168">
        <f t="shared" si="11"/>
        <v>0.1960975450081833</v>
      </c>
    </row>
    <row r="169" spans="1:29" x14ac:dyDescent="0.35">
      <c r="A169" t="s">
        <v>4</v>
      </c>
      <c r="B169" t="s">
        <v>9</v>
      </c>
      <c r="C169">
        <v>16679</v>
      </c>
      <c r="D169">
        <v>1427.53</v>
      </c>
      <c r="E169" t="str">
        <f>_xlfn.XLOOKUP(B169,'Location list'!$A$2:$A$11,'Location list'!$B$2:$B$11)</f>
        <v>Lollipop Lagoon</v>
      </c>
      <c r="F169">
        <f t="shared" si="8"/>
        <v>8.5588464536243178E-2</v>
      </c>
      <c r="I169" t="s">
        <v>15</v>
      </c>
      <c r="J169" t="s">
        <v>8</v>
      </c>
      <c r="K169">
        <v>18493</v>
      </c>
      <c r="L169">
        <v>893.83</v>
      </c>
      <c r="M169" t="str">
        <f>_xlfn.XLOOKUP(J169,'Location list'!$A$2:$A$11,'Location list'!$B$2:$B$11)</f>
        <v>Macaron Market</v>
      </c>
      <c r="N169">
        <f t="shared" si="9"/>
        <v>4.833342345752447E-2</v>
      </c>
      <c r="Q169" t="s">
        <v>14</v>
      </c>
      <c r="R169" t="s">
        <v>6</v>
      </c>
      <c r="S169">
        <v>17130</v>
      </c>
      <c r="T169">
        <v>517.88</v>
      </c>
      <c r="U169" t="str">
        <f>_xlfn.XLOOKUP(R169,'Location list'!$A$2:$A$11,'Location list'!$B$2:$B$11)</f>
        <v>Mallow Melt Mountains</v>
      </c>
      <c r="V169">
        <f t="shared" si="10"/>
        <v>3.0232340922358436E-2</v>
      </c>
      <c r="X169" t="s">
        <v>16</v>
      </c>
      <c r="Y169" t="s">
        <v>8</v>
      </c>
      <c r="Z169">
        <v>13002</v>
      </c>
      <c r="AA169">
        <v>435.74</v>
      </c>
      <c r="AB169" t="str">
        <f>_xlfn.XLOOKUP(Y169,'Location list'!$A$2:$A$11,'Location list'!$B$2:$B$11)</f>
        <v>Macaron Market</v>
      </c>
      <c r="AC169">
        <f t="shared" si="11"/>
        <v>3.3513305645285339E-2</v>
      </c>
    </row>
    <row r="170" spans="1:29" x14ac:dyDescent="0.35">
      <c r="A170" t="s">
        <v>4</v>
      </c>
      <c r="B170" t="s">
        <v>9</v>
      </c>
      <c r="C170">
        <v>13498</v>
      </c>
      <c r="D170">
        <v>75.430000000000007</v>
      </c>
      <c r="E170" t="str">
        <f>_xlfn.XLOOKUP(B170,'Location list'!$A$2:$A$11,'Location list'!$B$2:$B$11)</f>
        <v>Lollipop Lagoon</v>
      </c>
      <c r="F170">
        <f t="shared" si="8"/>
        <v>5.5882352941176473E-3</v>
      </c>
      <c r="I170" t="s">
        <v>15</v>
      </c>
      <c r="J170" t="s">
        <v>5</v>
      </c>
      <c r="K170">
        <v>10609</v>
      </c>
      <c r="L170">
        <v>427.78</v>
      </c>
      <c r="M170" t="str">
        <f>_xlfn.XLOOKUP(J170,'Location list'!$A$2:$A$11,'Location list'!$B$2:$B$11)</f>
        <v>Pixie Stix Plateau</v>
      </c>
      <c r="N170">
        <f t="shared" si="9"/>
        <v>4.0322367800923742E-2</v>
      </c>
      <c r="Q170" t="s">
        <v>14</v>
      </c>
      <c r="R170" t="s">
        <v>6</v>
      </c>
      <c r="S170">
        <v>18512</v>
      </c>
      <c r="T170">
        <v>2410.87</v>
      </c>
      <c r="U170" t="str">
        <f>_xlfn.XLOOKUP(R170,'Location list'!$A$2:$A$11,'Location list'!$B$2:$B$11)</f>
        <v>Mallow Melt Mountains</v>
      </c>
      <c r="V170">
        <f t="shared" si="10"/>
        <v>0.13023282195332755</v>
      </c>
      <c r="X170" t="s">
        <v>16</v>
      </c>
      <c r="Y170" t="s">
        <v>6</v>
      </c>
      <c r="Z170">
        <v>12811</v>
      </c>
      <c r="AA170">
        <v>1806.35</v>
      </c>
      <c r="AB170" t="str">
        <f>_xlfn.XLOOKUP(Y170,'Location list'!$A$2:$A$11,'Location list'!$B$2:$B$11)</f>
        <v>Mallow Melt Mountains</v>
      </c>
      <c r="AC170">
        <f t="shared" si="11"/>
        <v>0.14099992194208102</v>
      </c>
    </row>
    <row r="171" spans="1:29" x14ac:dyDescent="0.35">
      <c r="A171" t="s">
        <v>4</v>
      </c>
      <c r="B171" t="s">
        <v>8</v>
      </c>
      <c r="C171">
        <v>13629</v>
      </c>
      <c r="D171">
        <v>6774.61</v>
      </c>
      <c r="E171" t="str">
        <f>_xlfn.XLOOKUP(B171,'Location list'!$A$2:$A$11,'Location list'!$B$2:$B$11)</f>
        <v>Macaron Market</v>
      </c>
      <c r="F171">
        <f t="shared" si="8"/>
        <v>0.49707315283586467</v>
      </c>
      <c r="I171" t="s">
        <v>15</v>
      </c>
      <c r="J171" t="s">
        <v>6</v>
      </c>
      <c r="K171">
        <v>13573</v>
      </c>
      <c r="L171">
        <v>373.26</v>
      </c>
      <c r="M171" t="str">
        <f>_xlfn.XLOOKUP(J171,'Location list'!$A$2:$A$11,'Location list'!$B$2:$B$11)</f>
        <v>Mallow Melt Mountains</v>
      </c>
      <c r="N171">
        <f t="shared" si="9"/>
        <v>2.7500184189199146E-2</v>
      </c>
      <c r="Q171" t="s">
        <v>14</v>
      </c>
      <c r="R171" t="s">
        <v>7</v>
      </c>
      <c r="S171">
        <v>13943</v>
      </c>
      <c r="T171">
        <v>575.6</v>
      </c>
      <c r="U171" t="str">
        <f>_xlfn.XLOOKUP(R171,'Location list'!$A$2:$A$11,'Location list'!$B$2:$B$11)</f>
        <v>Marshmallow Meadows</v>
      </c>
      <c r="V171">
        <f t="shared" si="10"/>
        <v>4.1282363910205837E-2</v>
      </c>
      <c r="X171" t="s">
        <v>16</v>
      </c>
      <c r="Y171" t="s">
        <v>10</v>
      </c>
      <c r="Z171">
        <v>19292</v>
      </c>
      <c r="AA171">
        <v>2875.85</v>
      </c>
      <c r="AB171" t="str">
        <f>_xlfn.XLOOKUP(Y171,'Location list'!$A$2:$A$11,'Location list'!$B$2:$B$11)</f>
        <v>Mochi Metropolis</v>
      </c>
      <c r="AC171">
        <f t="shared" si="11"/>
        <v>0.14906956251295875</v>
      </c>
    </row>
    <row r="172" spans="1:29" x14ac:dyDescent="0.35">
      <c r="A172" t="s">
        <v>4</v>
      </c>
      <c r="B172" t="s">
        <v>5</v>
      </c>
      <c r="C172">
        <v>18713</v>
      </c>
      <c r="D172">
        <v>1353.09</v>
      </c>
      <c r="E172" t="str">
        <f>_xlfn.XLOOKUP(B172,'Location list'!$A$2:$A$11,'Location list'!$B$2:$B$11)</f>
        <v>Pixie Stix Plateau</v>
      </c>
      <c r="F172">
        <f t="shared" si="8"/>
        <v>7.230748677390049E-2</v>
      </c>
      <c r="I172" t="s">
        <v>15</v>
      </c>
      <c r="J172" t="s">
        <v>7</v>
      </c>
      <c r="K172">
        <v>13985</v>
      </c>
      <c r="L172">
        <v>45.25</v>
      </c>
      <c r="M172" t="str">
        <f>_xlfn.XLOOKUP(J172,'Location list'!$A$2:$A$11,'Location list'!$B$2:$B$11)</f>
        <v>Marshmallow Meadows</v>
      </c>
      <c r="N172">
        <f t="shared" si="9"/>
        <v>3.2356095816946729E-3</v>
      </c>
      <c r="Q172" t="s">
        <v>14</v>
      </c>
      <c r="R172" t="s">
        <v>7</v>
      </c>
      <c r="S172">
        <v>18688</v>
      </c>
      <c r="T172">
        <v>210.84</v>
      </c>
      <c r="U172" t="str">
        <f>_xlfn.XLOOKUP(R172,'Location list'!$A$2:$A$11,'Location list'!$B$2:$B$11)</f>
        <v>Marshmallow Meadows</v>
      </c>
      <c r="V172">
        <f t="shared" si="10"/>
        <v>1.1282106164383562E-2</v>
      </c>
      <c r="X172" t="s">
        <v>16</v>
      </c>
      <c r="Y172" t="s">
        <v>7</v>
      </c>
      <c r="Z172">
        <v>14343</v>
      </c>
      <c r="AA172">
        <v>306.87</v>
      </c>
      <c r="AB172" t="str">
        <f>_xlfn.XLOOKUP(Y172,'Location list'!$A$2:$A$11,'Location list'!$B$2:$B$11)</f>
        <v>Marshmallow Meadows</v>
      </c>
      <c r="AC172">
        <f t="shared" si="11"/>
        <v>2.1395105626437982E-2</v>
      </c>
    </row>
    <row r="173" spans="1:29" x14ac:dyDescent="0.35">
      <c r="A173" t="s">
        <v>4</v>
      </c>
      <c r="B173" t="s">
        <v>10</v>
      </c>
      <c r="C173">
        <v>18671</v>
      </c>
      <c r="D173">
        <v>2149.83</v>
      </c>
      <c r="E173" t="str">
        <f>_xlfn.XLOOKUP(B173,'Location list'!$A$2:$A$11,'Location list'!$B$2:$B$11)</f>
        <v>Mochi Metropolis</v>
      </c>
      <c r="F173">
        <f t="shared" si="8"/>
        <v>0.11514273472229661</v>
      </c>
      <c r="I173" t="s">
        <v>15</v>
      </c>
      <c r="J173" t="s">
        <v>10</v>
      </c>
      <c r="K173">
        <v>19097</v>
      </c>
      <c r="L173">
        <v>940.53</v>
      </c>
      <c r="M173" t="str">
        <f>_xlfn.XLOOKUP(J173,'Location list'!$A$2:$A$11,'Location list'!$B$2:$B$11)</f>
        <v>Mochi Metropolis</v>
      </c>
      <c r="N173">
        <f t="shared" si="9"/>
        <v>4.9250144001675655E-2</v>
      </c>
      <c r="Q173" t="s">
        <v>14</v>
      </c>
      <c r="R173" t="s">
        <v>8</v>
      </c>
      <c r="S173">
        <v>14649</v>
      </c>
      <c r="T173">
        <v>643.66999999999996</v>
      </c>
      <c r="U173" t="str">
        <f>_xlfn.XLOOKUP(R173,'Location list'!$A$2:$A$11,'Location list'!$B$2:$B$11)</f>
        <v>Macaron Market</v>
      </c>
      <c r="V173">
        <f t="shared" si="10"/>
        <v>4.3939518055839989E-2</v>
      </c>
      <c r="X173" t="s">
        <v>16</v>
      </c>
      <c r="Y173" t="s">
        <v>7</v>
      </c>
      <c r="Z173">
        <v>15937</v>
      </c>
      <c r="AA173">
        <v>-296.5</v>
      </c>
      <c r="AB173" t="str">
        <f>_xlfn.XLOOKUP(Y173,'Location list'!$A$2:$A$11,'Location list'!$B$2:$B$11)</f>
        <v>Marshmallow Meadows</v>
      </c>
      <c r="AC173">
        <f t="shared" si="11"/>
        <v>-1.8604505239380058E-2</v>
      </c>
    </row>
    <row r="174" spans="1:29" x14ac:dyDescent="0.35">
      <c r="A174" t="s">
        <v>4</v>
      </c>
      <c r="B174" t="s">
        <v>8</v>
      </c>
      <c r="C174">
        <v>10305</v>
      </c>
      <c r="D174">
        <v>3370.49</v>
      </c>
      <c r="E174" t="str">
        <f>_xlfn.XLOOKUP(B174,'Location list'!$A$2:$A$11,'Location list'!$B$2:$B$11)</f>
        <v>Macaron Market</v>
      </c>
      <c r="F174">
        <f t="shared" si="8"/>
        <v>0.32707326540514309</v>
      </c>
      <c r="I174" t="s">
        <v>15</v>
      </c>
      <c r="J174" t="s">
        <v>7</v>
      </c>
      <c r="K174">
        <v>10546</v>
      </c>
      <c r="L174">
        <v>561.41999999999996</v>
      </c>
      <c r="M174" t="str">
        <f>_xlfn.XLOOKUP(J174,'Location list'!$A$2:$A$11,'Location list'!$B$2:$B$11)</f>
        <v>Marshmallow Meadows</v>
      </c>
      <c r="N174">
        <f t="shared" si="9"/>
        <v>5.3235349895695047E-2</v>
      </c>
      <c r="Q174" t="s">
        <v>14</v>
      </c>
      <c r="R174" t="s">
        <v>8</v>
      </c>
      <c r="S174">
        <v>16998</v>
      </c>
      <c r="T174">
        <v>2106.7199999999998</v>
      </c>
      <c r="U174" t="str">
        <f>_xlfn.XLOOKUP(R174,'Location list'!$A$2:$A$11,'Location list'!$B$2:$B$11)</f>
        <v>Macaron Market</v>
      </c>
      <c r="V174">
        <f t="shared" si="10"/>
        <v>0.12393928697493822</v>
      </c>
      <c r="X174" t="s">
        <v>16</v>
      </c>
      <c r="Y174" t="s">
        <v>5</v>
      </c>
      <c r="Z174">
        <v>12189</v>
      </c>
      <c r="AA174">
        <v>6603.39</v>
      </c>
      <c r="AB174" t="str">
        <f>_xlfn.XLOOKUP(Y174,'Location list'!$A$2:$A$11,'Location list'!$B$2:$B$11)</f>
        <v>Pixie Stix Plateau</v>
      </c>
      <c r="AC174">
        <f t="shared" si="11"/>
        <v>0.54174993846911157</v>
      </c>
    </row>
    <row r="175" spans="1:29" x14ac:dyDescent="0.35">
      <c r="A175" t="s">
        <v>4</v>
      </c>
      <c r="B175" t="s">
        <v>5</v>
      </c>
      <c r="C175">
        <v>10139</v>
      </c>
      <c r="D175">
        <v>124.79</v>
      </c>
      <c r="E175" t="str">
        <f>_xlfn.XLOOKUP(B175,'Location list'!$A$2:$A$11,'Location list'!$B$2:$B$11)</f>
        <v>Pixie Stix Plateau</v>
      </c>
      <c r="F175">
        <f t="shared" si="8"/>
        <v>1.2307919913206431E-2</v>
      </c>
      <c r="I175" t="s">
        <v>15</v>
      </c>
      <c r="J175" t="s">
        <v>9</v>
      </c>
      <c r="K175">
        <v>10447</v>
      </c>
      <c r="L175">
        <v>924.87</v>
      </c>
      <c r="M175" t="str">
        <f>_xlfn.XLOOKUP(J175,'Location list'!$A$2:$A$11,'Location list'!$B$2:$B$11)</f>
        <v>Lollipop Lagoon</v>
      </c>
      <c r="N175">
        <f t="shared" si="9"/>
        <v>8.8529721451134302E-2</v>
      </c>
      <c r="Q175" t="s">
        <v>14</v>
      </c>
      <c r="R175" t="s">
        <v>10</v>
      </c>
      <c r="S175">
        <v>18283</v>
      </c>
      <c r="T175">
        <v>5657.57</v>
      </c>
      <c r="U175" t="str">
        <f>_xlfn.XLOOKUP(R175,'Location list'!$A$2:$A$11,'Location list'!$B$2:$B$11)</f>
        <v>Mochi Metropolis</v>
      </c>
      <c r="V175">
        <f t="shared" si="10"/>
        <v>0.30944429251216976</v>
      </c>
      <c r="X175" t="s">
        <v>16</v>
      </c>
      <c r="Y175" t="s">
        <v>10</v>
      </c>
      <c r="Z175">
        <v>12185</v>
      </c>
      <c r="AA175">
        <v>2181.9699999999998</v>
      </c>
      <c r="AB175" t="str">
        <f>_xlfn.XLOOKUP(Y175,'Location list'!$A$2:$A$11,'Location list'!$B$2:$B$11)</f>
        <v>Mochi Metropolis</v>
      </c>
      <c r="AC175">
        <f t="shared" si="11"/>
        <v>0.17907016823963889</v>
      </c>
    </row>
    <row r="176" spans="1:29" x14ac:dyDescent="0.35">
      <c r="A176" t="s">
        <v>4</v>
      </c>
      <c r="B176" t="s">
        <v>5</v>
      </c>
      <c r="C176">
        <v>11300</v>
      </c>
      <c r="D176">
        <v>591.08000000000004</v>
      </c>
      <c r="E176" t="str">
        <f>_xlfn.XLOOKUP(B176,'Location list'!$A$2:$A$11,'Location list'!$B$2:$B$11)</f>
        <v>Pixie Stix Plateau</v>
      </c>
      <c r="F176">
        <f t="shared" si="8"/>
        <v>5.2307964601769917E-2</v>
      </c>
      <c r="I176" t="s">
        <v>15</v>
      </c>
      <c r="J176" t="s">
        <v>9</v>
      </c>
      <c r="K176">
        <v>11699</v>
      </c>
      <c r="L176">
        <v>4779.3900000000003</v>
      </c>
      <c r="M176" t="str">
        <f>_xlfn.XLOOKUP(J176,'Location list'!$A$2:$A$11,'Location list'!$B$2:$B$11)</f>
        <v>Lollipop Lagoon</v>
      </c>
      <c r="N176">
        <f t="shared" si="9"/>
        <v>0.40852978887084368</v>
      </c>
      <c r="Q176" t="s">
        <v>14</v>
      </c>
      <c r="R176" t="s">
        <v>10</v>
      </c>
      <c r="S176">
        <v>13991</v>
      </c>
      <c r="T176">
        <v>971.6</v>
      </c>
      <c r="U176" t="str">
        <f>_xlfn.XLOOKUP(R176,'Location list'!$A$2:$A$11,'Location list'!$B$2:$B$11)</f>
        <v>Mochi Metropolis</v>
      </c>
      <c r="V176">
        <f t="shared" si="10"/>
        <v>6.9444642984775928E-2</v>
      </c>
      <c r="X176" t="s">
        <v>16</v>
      </c>
      <c r="Y176" t="s">
        <v>7</v>
      </c>
      <c r="Z176">
        <v>16178</v>
      </c>
      <c r="AA176">
        <v>-462.77</v>
      </c>
      <c r="AB176" t="str">
        <f>_xlfn.XLOOKUP(Y176,'Location list'!$A$2:$A$11,'Location list'!$B$2:$B$11)</f>
        <v>Marshmallow Meadows</v>
      </c>
      <c r="AC176">
        <f t="shared" si="11"/>
        <v>-2.8604895537149212E-2</v>
      </c>
    </row>
    <row r="177" spans="1:29" x14ac:dyDescent="0.35">
      <c r="A177" t="s">
        <v>4</v>
      </c>
      <c r="B177" t="s">
        <v>9</v>
      </c>
      <c r="C177">
        <v>18936</v>
      </c>
      <c r="D177">
        <v>1810.06</v>
      </c>
      <c r="E177" t="str">
        <f>_xlfn.XLOOKUP(B177,'Location list'!$A$2:$A$11,'Location list'!$B$2:$B$11)</f>
        <v>Lollipop Lagoon</v>
      </c>
      <c r="F177">
        <f t="shared" si="8"/>
        <v>9.5588297422898177E-2</v>
      </c>
      <c r="I177" t="s">
        <v>15</v>
      </c>
      <c r="J177" t="s">
        <v>6</v>
      </c>
      <c r="K177">
        <v>10871</v>
      </c>
      <c r="L177">
        <v>407.66</v>
      </c>
      <c r="M177" t="str">
        <f>_xlfn.XLOOKUP(J177,'Location list'!$A$2:$A$11,'Location list'!$B$2:$B$11)</f>
        <v>Mallow Melt Mountains</v>
      </c>
      <c r="N177">
        <f t="shared" si="9"/>
        <v>3.7499770030355997E-2</v>
      </c>
      <c r="Q177" t="s">
        <v>14</v>
      </c>
      <c r="R177" t="s">
        <v>8</v>
      </c>
      <c r="S177">
        <v>13075</v>
      </c>
      <c r="T177">
        <v>2012.76</v>
      </c>
      <c r="U177" t="str">
        <f>_xlfn.XLOOKUP(R177,'Location list'!$A$2:$A$11,'Location list'!$B$2:$B$11)</f>
        <v>Macaron Market</v>
      </c>
      <c r="V177">
        <f t="shared" si="10"/>
        <v>0.1539395793499044</v>
      </c>
      <c r="X177" t="s">
        <v>16</v>
      </c>
      <c r="Y177" t="s">
        <v>9</v>
      </c>
      <c r="Z177">
        <v>13978</v>
      </c>
      <c r="AA177">
        <v>225.01</v>
      </c>
      <c r="AB177" t="str">
        <f>_xlfn.XLOOKUP(Y177,'Location list'!$A$2:$A$11,'Location list'!$B$2:$B$11)</f>
        <v>Lollipop Lagoon</v>
      </c>
      <c r="AC177">
        <f t="shared" si="11"/>
        <v>1.6097438832450992E-2</v>
      </c>
    </row>
    <row r="178" spans="1:29" x14ac:dyDescent="0.35">
      <c r="A178" t="s">
        <v>4</v>
      </c>
      <c r="B178" t="s">
        <v>5</v>
      </c>
      <c r="C178">
        <v>10585</v>
      </c>
      <c r="D178">
        <v>341.98</v>
      </c>
      <c r="E178" t="str">
        <f>_xlfn.XLOOKUP(B178,'Location list'!$A$2:$A$11,'Location list'!$B$2:$B$11)</f>
        <v>Pixie Stix Plateau</v>
      </c>
      <c r="F178">
        <f t="shared" si="8"/>
        <v>3.2307982994803967E-2</v>
      </c>
      <c r="I178" t="s">
        <v>15</v>
      </c>
      <c r="J178" t="s">
        <v>10</v>
      </c>
      <c r="K178">
        <v>19292</v>
      </c>
      <c r="L178">
        <v>2107.65</v>
      </c>
      <c r="M178" t="str">
        <f>_xlfn.XLOOKUP(J178,'Location list'!$A$2:$A$11,'Location list'!$B$2:$B$11)</f>
        <v>Mochi Metropolis</v>
      </c>
      <c r="N178">
        <f t="shared" si="9"/>
        <v>0.10924994816504251</v>
      </c>
      <c r="Q178" t="s">
        <v>14</v>
      </c>
      <c r="R178" t="s">
        <v>5</v>
      </c>
      <c r="S178">
        <v>11748</v>
      </c>
      <c r="T178">
        <v>272.33999999999997</v>
      </c>
      <c r="U178" t="str">
        <f>_xlfn.XLOOKUP(R178,'Location list'!$A$2:$A$11,'Location list'!$B$2:$B$11)</f>
        <v>Pixie Stix Plateau</v>
      </c>
      <c r="V178">
        <f t="shared" si="10"/>
        <v>2.3181818181818178E-2</v>
      </c>
      <c r="X178" t="s">
        <v>16</v>
      </c>
      <c r="Y178" t="s">
        <v>10</v>
      </c>
      <c r="Z178">
        <v>14333</v>
      </c>
      <c r="AA178">
        <v>989.98</v>
      </c>
      <c r="AB178" t="str">
        <f>_xlfn.XLOOKUP(Y178,'Location list'!$A$2:$A$11,'Location list'!$B$2:$B$11)</f>
        <v>Mochi Metropolis</v>
      </c>
      <c r="AC178">
        <f t="shared" si="11"/>
        <v>6.9069978371590041E-2</v>
      </c>
    </row>
    <row r="179" spans="1:29" x14ac:dyDescent="0.35">
      <c r="A179" t="s">
        <v>4</v>
      </c>
      <c r="B179" t="s">
        <v>9</v>
      </c>
      <c r="C179">
        <v>11114</v>
      </c>
      <c r="D179">
        <v>173.25</v>
      </c>
      <c r="E179" t="str">
        <f>_xlfn.XLOOKUP(B179,'Location list'!$A$2:$A$11,'Location list'!$B$2:$B$11)</f>
        <v>Lollipop Lagoon</v>
      </c>
      <c r="F179">
        <f t="shared" si="8"/>
        <v>1.5588447003779017E-2</v>
      </c>
      <c r="I179" t="s">
        <v>15</v>
      </c>
      <c r="J179" t="s">
        <v>5</v>
      </c>
      <c r="K179">
        <v>11244</v>
      </c>
      <c r="L179">
        <v>1240.47</v>
      </c>
      <c r="M179" t="str">
        <f>_xlfn.XLOOKUP(J179,'Location list'!$A$2:$A$11,'Location list'!$B$2:$B$11)</f>
        <v>Pixie Stix Plateau</v>
      </c>
      <c r="N179">
        <f t="shared" si="9"/>
        <v>0.11032283884738528</v>
      </c>
      <c r="Q179" t="s">
        <v>14</v>
      </c>
      <c r="R179" t="s">
        <v>5</v>
      </c>
      <c r="S179">
        <v>15749</v>
      </c>
      <c r="T179">
        <v>207.6</v>
      </c>
      <c r="U179" t="str">
        <f>_xlfn.XLOOKUP(R179,'Location list'!$A$2:$A$11,'Location list'!$B$2:$B$11)</f>
        <v>Pixie Stix Plateau</v>
      </c>
      <c r="V179">
        <f t="shared" si="10"/>
        <v>1.3181789319956823E-2</v>
      </c>
      <c r="X179" t="s">
        <v>16</v>
      </c>
      <c r="Y179" t="s">
        <v>6</v>
      </c>
      <c r="Z179">
        <v>13894</v>
      </c>
      <c r="AA179">
        <v>986.47</v>
      </c>
      <c r="AB179" t="str">
        <f>_xlfn.XLOOKUP(Y179,'Location list'!$A$2:$A$11,'Location list'!$B$2:$B$11)</f>
        <v>Mallow Melt Mountains</v>
      </c>
      <c r="AC179">
        <f t="shared" si="11"/>
        <v>7.0999712105945009E-2</v>
      </c>
    </row>
    <row r="180" spans="1:29" x14ac:dyDescent="0.35">
      <c r="A180" t="s">
        <v>4</v>
      </c>
      <c r="B180" t="s">
        <v>10</v>
      </c>
      <c r="C180">
        <v>17637</v>
      </c>
      <c r="D180">
        <v>4499.95</v>
      </c>
      <c r="E180" t="str">
        <f>_xlfn.XLOOKUP(B180,'Location list'!$A$2:$A$11,'Location list'!$B$2:$B$11)</f>
        <v>Mochi Metropolis</v>
      </c>
      <c r="F180">
        <f t="shared" si="8"/>
        <v>0.25514259794749672</v>
      </c>
      <c r="I180" t="s">
        <v>15</v>
      </c>
      <c r="J180" t="s">
        <v>9</v>
      </c>
      <c r="K180">
        <v>14313</v>
      </c>
      <c r="L180">
        <v>-21.05</v>
      </c>
      <c r="M180" t="str">
        <f>_xlfn.XLOOKUP(J180,'Location list'!$A$2:$A$11,'Location list'!$B$2:$B$11)</f>
        <v>Lollipop Lagoon</v>
      </c>
      <c r="N180">
        <f t="shared" si="9"/>
        <v>-1.470690980227765E-3</v>
      </c>
      <c r="Q180" t="s">
        <v>14</v>
      </c>
      <c r="R180" t="s">
        <v>5</v>
      </c>
      <c r="S180">
        <v>14363</v>
      </c>
      <c r="T180">
        <v>189.33</v>
      </c>
      <c r="U180" t="str">
        <f>_xlfn.XLOOKUP(R180,'Location list'!$A$2:$A$11,'Location list'!$B$2:$B$11)</f>
        <v>Pixie Stix Plateau</v>
      </c>
      <c r="V180">
        <f t="shared" si="10"/>
        <v>1.3181786534846482E-2</v>
      </c>
      <c r="X180" t="s">
        <v>16</v>
      </c>
      <c r="Y180" t="s">
        <v>9</v>
      </c>
      <c r="Z180">
        <v>14181</v>
      </c>
      <c r="AA180">
        <v>1079.1400000000001</v>
      </c>
      <c r="AB180" t="str">
        <f>_xlfn.XLOOKUP(Y180,'Location list'!$A$2:$A$11,'Location list'!$B$2:$B$11)</f>
        <v>Lollipop Lagoon</v>
      </c>
      <c r="AC180">
        <f t="shared" si="11"/>
        <v>7.6097595374092109E-2</v>
      </c>
    </row>
    <row r="181" spans="1:29" x14ac:dyDescent="0.35">
      <c r="A181" t="s">
        <v>4</v>
      </c>
      <c r="B181" t="s">
        <v>9</v>
      </c>
      <c r="C181">
        <v>11390</v>
      </c>
      <c r="D181">
        <v>1316.55</v>
      </c>
      <c r="E181" t="str">
        <f>_xlfn.XLOOKUP(B181,'Location list'!$A$2:$A$11,'Location list'!$B$2:$B$11)</f>
        <v>Lollipop Lagoon</v>
      </c>
      <c r="F181">
        <f t="shared" si="8"/>
        <v>0.11558823529411764</v>
      </c>
      <c r="I181" t="s">
        <v>15</v>
      </c>
      <c r="J181" t="s">
        <v>9</v>
      </c>
      <c r="K181">
        <v>19578</v>
      </c>
      <c r="L181">
        <v>5648.83</v>
      </c>
      <c r="M181" t="str">
        <f>_xlfn.XLOOKUP(J181,'Location list'!$A$2:$A$11,'Location list'!$B$2:$B$11)</f>
        <v>Lollipop Lagoon</v>
      </c>
      <c r="N181">
        <f t="shared" si="9"/>
        <v>0.28852947185616507</v>
      </c>
      <c r="Q181" t="s">
        <v>14</v>
      </c>
      <c r="R181" t="s">
        <v>8</v>
      </c>
      <c r="S181">
        <v>12491</v>
      </c>
      <c r="T181">
        <v>1548.13</v>
      </c>
      <c r="U181" t="str">
        <f>_xlfn.XLOOKUP(R181,'Location list'!$A$2:$A$11,'Location list'!$B$2:$B$11)</f>
        <v>Macaron Market</v>
      </c>
      <c r="V181">
        <f t="shared" si="10"/>
        <v>0.12393963653830758</v>
      </c>
      <c r="X181" t="s">
        <v>16</v>
      </c>
      <c r="Y181" t="s">
        <v>10</v>
      </c>
      <c r="Z181">
        <v>11506</v>
      </c>
      <c r="AA181">
        <v>794.72</v>
      </c>
      <c r="AB181" t="str">
        <f>_xlfn.XLOOKUP(Y181,'Location list'!$A$2:$A$11,'Location list'!$B$2:$B$11)</f>
        <v>Mochi Metropolis</v>
      </c>
      <c r="AC181">
        <f t="shared" si="11"/>
        <v>6.9070050408482533E-2</v>
      </c>
    </row>
    <row r="182" spans="1:29" x14ac:dyDescent="0.35">
      <c r="A182" t="s">
        <v>4</v>
      </c>
      <c r="B182" t="s">
        <v>7</v>
      </c>
      <c r="C182">
        <v>18025</v>
      </c>
      <c r="D182">
        <v>3342.82</v>
      </c>
      <c r="E182" t="str">
        <f>_xlfn.XLOOKUP(B182,'Location list'!$A$2:$A$11,'Location list'!$B$2:$B$11)</f>
        <v>Marshmallow Meadows</v>
      </c>
      <c r="F182">
        <f t="shared" si="8"/>
        <v>0.18545464632454925</v>
      </c>
      <c r="I182" t="s">
        <v>15</v>
      </c>
      <c r="J182" t="s">
        <v>7</v>
      </c>
      <c r="K182">
        <v>19837</v>
      </c>
      <c r="L182">
        <v>6015.28</v>
      </c>
      <c r="M182" t="str">
        <f>_xlfn.XLOOKUP(J182,'Location list'!$A$2:$A$11,'Location list'!$B$2:$B$11)</f>
        <v>Marshmallow Meadows</v>
      </c>
      <c r="N182">
        <f t="shared" si="9"/>
        <v>0.30323536825124764</v>
      </c>
      <c r="Q182" t="s">
        <v>14</v>
      </c>
      <c r="R182" t="s">
        <v>5</v>
      </c>
      <c r="S182">
        <v>14335</v>
      </c>
      <c r="T182">
        <v>475.66</v>
      </c>
      <c r="U182" t="str">
        <f>_xlfn.XLOOKUP(R182,'Location list'!$A$2:$A$11,'Location list'!$B$2:$B$11)</f>
        <v>Pixie Stix Plateau</v>
      </c>
      <c r="V182">
        <f t="shared" si="10"/>
        <v>3.3181723055458669E-2</v>
      </c>
      <c r="X182" t="s">
        <v>16</v>
      </c>
      <c r="Y182" t="s">
        <v>8</v>
      </c>
      <c r="Z182">
        <v>12956</v>
      </c>
      <c r="AA182">
        <v>7041.76</v>
      </c>
      <c r="AB182" t="str">
        <f>_xlfn.XLOOKUP(Y182,'Location list'!$A$2:$A$11,'Location list'!$B$2:$B$11)</f>
        <v>Macaron Market</v>
      </c>
      <c r="AC182">
        <f t="shared" si="11"/>
        <v>0.54351343007100961</v>
      </c>
    </row>
    <row r="183" spans="1:29" x14ac:dyDescent="0.35">
      <c r="A183" t="s">
        <v>4</v>
      </c>
      <c r="B183" t="s">
        <v>5</v>
      </c>
      <c r="C183">
        <v>12968</v>
      </c>
      <c r="D183">
        <v>937.69</v>
      </c>
      <c r="E183" t="str">
        <f>_xlfn.XLOOKUP(B183,'Location list'!$A$2:$A$11,'Location list'!$B$2:$B$11)</f>
        <v>Pixie Stix Plateau</v>
      </c>
      <c r="F183">
        <f t="shared" si="8"/>
        <v>7.2307988895743372E-2</v>
      </c>
      <c r="I183" t="s">
        <v>15</v>
      </c>
      <c r="J183" t="s">
        <v>6</v>
      </c>
      <c r="K183">
        <v>10466</v>
      </c>
      <c r="L183">
        <v>1020.44</v>
      </c>
      <c r="M183" t="str">
        <f>_xlfn.XLOOKUP(J183,'Location list'!$A$2:$A$11,'Location list'!$B$2:$B$11)</f>
        <v>Mallow Melt Mountains</v>
      </c>
      <c r="N183">
        <f t="shared" si="9"/>
        <v>9.7500477737435517E-2</v>
      </c>
      <c r="Q183" t="s">
        <v>14</v>
      </c>
      <c r="R183" t="s">
        <v>9</v>
      </c>
      <c r="S183">
        <v>15988</v>
      </c>
      <c r="T183">
        <v>587.95000000000005</v>
      </c>
      <c r="U183" t="str">
        <f>_xlfn.XLOOKUP(R183,'Location list'!$A$2:$A$11,'Location list'!$B$2:$B$11)</f>
        <v>Lollipop Lagoon</v>
      </c>
      <c r="V183">
        <f t="shared" si="10"/>
        <v>3.6774455841881416E-2</v>
      </c>
      <c r="X183" t="s">
        <v>16</v>
      </c>
      <c r="Y183" t="s">
        <v>10</v>
      </c>
      <c r="Z183">
        <v>17850</v>
      </c>
      <c r="AA183">
        <v>1768.4</v>
      </c>
      <c r="AB183" t="str">
        <f>_xlfn.XLOOKUP(Y183,'Location list'!$A$2:$A$11,'Location list'!$B$2:$B$11)</f>
        <v>Mochi Metropolis</v>
      </c>
      <c r="AC183">
        <f t="shared" si="11"/>
        <v>9.9070028011204486E-2</v>
      </c>
    </row>
    <row r="184" spans="1:29" x14ac:dyDescent="0.35">
      <c r="A184" t="s">
        <v>4</v>
      </c>
      <c r="B184" t="s">
        <v>10</v>
      </c>
      <c r="C184">
        <v>11765</v>
      </c>
      <c r="D184">
        <v>2060.56</v>
      </c>
      <c r="E184" t="str">
        <f>_xlfn.XLOOKUP(B184,'Location list'!$A$2:$A$11,'Location list'!$B$2:$B$11)</f>
        <v>Mochi Metropolis</v>
      </c>
      <c r="F184">
        <f t="shared" si="8"/>
        <v>0.17514322141946451</v>
      </c>
      <c r="I184" t="s">
        <v>15</v>
      </c>
      <c r="J184" t="s">
        <v>9</v>
      </c>
      <c r="K184">
        <v>18553</v>
      </c>
      <c r="L184">
        <v>-212.81</v>
      </c>
      <c r="M184" t="str">
        <f>_xlfn.XLOOKUP(J184,'Location list'!$A$2:$A$11,'Location list'!$B$2:$B$11)</f>
        <v>Lollipop Lagoon</v>
      </c>
      <c r="N184">
        <f t="shared" si="9"/>
        <v>-1.1470382148439606E-2</v>
      </c>
      <c r="Q184" t="s">
        <v>14</v>
      </c>
      <c r="R184" t="s">
        <v>7</v>
      </c>
      <c r="S184">
        <v>14686</v>
      </c>
      <c r="T184">
        <v>1634.29</v>
      </c>
      <c r="U184" t="str">
        <f>_xlfn.XLOOKUP(R184,'Location list'!$A$2:$A$11,'Location list'!$B$2:$B$11)</f>
        <v>Marshmallow Meadows</v>
      </c>
      <c r="V184">
        <f t="shared" si="10"/>
        <v>0.11128217349857006</v>
      </c>
      <c r="X184" t="s">
        <v>16</v>
      </c>
      <c r="Y184" t="s">
        <v>8</v>
      </c>
      <c r="Z184">
        <v>13581</v>
      </c>
      <c r="AA184">
        <v>1134.2</v>
      </c>
      <c r="AB184" t="str">
        <f>_xlfn.XLOOKUP(Y184,'Location list'!$A$2:$A$11,'Location list'!$B$2:$B$11)</f>
        <v>Macaron Market</v>
      </c>
      <c r="AC184">
        <f t="shared" si="11"/>
        <v>8.3513732420293058E-2</v>
      </c>
    </row>
    <row r="185" spans="1:29" x14ac:dyDescent="0.35">
      <c r="A185" t="s">
        <v>4</v>
      </c>
      <c r="B185" t="s">
        <v>5</v>
      </c>
      <c r="C185">
        <v>19582</v>
      </c>
      <c r="D185">
        <v>828.47</v>
      </c>
      <c r="E185" t="str">
        <f>_xlfn.XLOOKUP(B185,'Location list'!$A$2:$A$11,'Location list'!$B$2:$B$11)</f>
        <v>Pixie Stix Plateau</v>
      </c>
      <c r="F185">
        <f t="shared" si="8"/>
        <v>4.2307731590235931E-2</v>
      </c>
      <c r="I185" t="s">
        <v>15</v>
      </c>
      <c r="J185" t="s">
        <v>10</v>
      </c>
      <c r="K185">
        <v>14810</v>
      </c>
      <c r="L185">
        <v>12577.39</v>
      </c>
      <c r="M185" t="str">
        <f>_xlfn.XLOOKUP(J185,'Location list'!$A$2:$A$11,'Location list'!$B$2:$B$11)</f>
        <v>Mochi Metropolis</v>
      </c>
      <c r="N185">
        <f t="shared" si="9"/>
        <v>0.84924983119513842</v>
      </c>
      <c r="Q185" t="s">
        <v>14</v>
      </c>
      <c r="R185" t="s">
        <v>8</v>
      </c>
      <c r="S185">
        <v>18689</v>
      </c>
      <c r="T185">
        <v>1194.96</v>
      </c>
      <c r="U185" t="str">
        <f>_xlfn.XLOOKUP(R185,'Location list'!$A$2:$A$11,'Location list'!$B$2:$B$11)</f>
        <v>Macaron Market</v>
      </c>
      <c r="V185">
        <f t="shared" si="10"/>
        <v>6.3939215581358025E-2</v>
      </c>
      <c r="X185" t="s">
        <v>16</v>
      </c>
      <c r="Y185" t="s">
        <v>9</v>
      </c>
      <c r="Z185">
        <v>13865</v>
      </c>
      <c r="AA185">
        <v>361.84</v>
      </c>
      <c r="AB185" t="str">
        <f>_xlfn.XLOOKUP(Y185,'Location list'!$A$2:$A$11,'Location list'!$B$2:$B$11)</f>
        <v>Lollipop Lagoon</v>
      </c>
      <c r="AC185">
        <f t="shared" si="11"/>
        <v>2.6097367472051929E-2</v>
      </c>
    </row>
    <row r="186" spans="1:29" x14ac:dyDescent="0.35">
      <c r="A186" t="s">
        <v>4</v>
      </c>
      <c r="B186" t="s">
        <v>8</v>
      </c>
      <c r="C186">
        <v>11492</v>
      </c>
      <c r="D186">
        <v>885.72</v>
      </c>
      <c r="E186" t="str">
        <f>_xlfn.XLOOKUP(B186,'Location list'!$A$2:$A$11,'Location list'!$B$2:$B$11)</f>
        <v>Macaron Market</v>
      </c>
      <c r="F186">
        <f t="shared" si="8"/>
        <v>7.7072746258266628E-2</v>
      </c>
      <c r="I186" t="s">
        <v>15</v>
      </c>
      <c r="J186" t="s">
        <v>5</v>
      </c>
      <c r="K186">
        <v>16069</v>
      </c>
      <c r="L186">
        <v>487.25</v>
      </c>
      <c r="M186" t="str">
        <f>_xlfn.XLOOKUP(J186,'Location list'!$A$2:$A$11,'Location list'!$B$2:$B$11)</f>
        <v>Pixie Stix Plateau</v>
      </c>
      <c r="N186">
        <f t="shared" si="9"/>
        <v>3.0322359823262181E-2</v>
      </c>
      <c r="Q186" t="s">
        <v>14</v>
      </c>
      <c r="R186" t="s">
        <v>10</v>
      </c>
      <c r="S186">
        <v>16105</v>
      </c>
      <c r="T186">
        <v>313.14999999999998</v>
      </c>
      <c r="U186" t="str">
        <f>_xlfn.XLOOKUP(R186,'Location list'!$A$2:$A$11,'Location list'!$B$2:$B$11)</f>
        <v>Mochi Metropolis</v>
      </c>
      <c r="V186">
        <f t="shared" si="10"/>
        <v>1.9444271965228188E-2</v>
      </c>
      <c r="X186" t="s">
        <v>16</v>
      </c>
      <c r="Y186" t="s">
        <v>7</v>
      </c>
      <c r="Z186">
        <v>17351</v>
      </c>
      <c r="AA186">
        <v>891.76</v>
      </c>
      <c r="AB186" t="str">
        <f>_xlfn.XLOOKUP(Y186,'Location list'!$A$2:$A$11,'Location list'!$B$2:$B$11)</f>
        <v>Marshmallow Meadows</v>
      </c>
      <c r="AC186">
        <f t="shared" si="11"/>
        <v>5.1395308627744801E-2</v>
      </c>
    </row>
    <row r="187" spans="1:29" x14ac:dyDescent="0.35">
      <c r="A187" t="s">
        <v>4</v>
      </c>
      <c r="B187" t="s">
        <v>10</v>
      </c>
      <c r="C187">
        <v>17575</v>
      </c>
      <c r="D187">
        <v>10811.14</v>
      </c>
      <c r="E187" t="str">
        <f>_xlfn.XLOOKUP(B187,'Location list'!$A$2:$A$11,'Location list'!$B$2:$B$11)</f>
        <v>Mochi Metropolis</v>
      </c>
      <c r="F187">
        <f t="shared" si="8"/>
        <v>0.61514310099573255</v>
      </c>
      <c r="I187" t="s">
        <v>15</v>
      </c>
      <c r="J187" t="s">
        <v>9</v>
      </c>
      <c r="K187">
        <v>12583</v>
      </c>
      <c r="L187">
        <v>1365.63</v>
      </c>
      <c r="M187" t="str">
        <f>_xlfn.XLOOKUP(J187,'Location list'!$A$2:$A$11,'Location list'!$B$2:$B$11)</f>
        <v>Lollipop Lagoon</v>
      </c>
      <c r="N187">
        <f t="shared" si="9"/>
        <v>0.10852976237781134</v>
      </c>
      <c r="Q187" t="s">
        <v>14</v>
      </c>
      <c r="R187" t="s">
        <v>6</v>
      </c>
      <c r="S187">
        <v>10233</v>
      </c>
      <c r="T187">
        <v>104.71</v>
      </c>
      <c r="U187" t="str">
        <f>_xlfn.XLOOKUP(R187,'Location list'!$A$2:$A$11,'Location list'!$B$2:$B$11)</f>
        <v>Mallow Melt Mountains</v>
      </c>
      <c r="V187">
        <f t="shared" si="10"/>
        <v>1.0232580865826247E-2</v>
      </c>
      <c r="X187" t="s">
        <v>16</v>
      </c>
      <c r="Y187" t="s">
        <v>5</v>
      </c>
      <c r="Z187">
        <v>16459</v>
      </c>
      <c r="AA187">
        <v>851.75</v>
      </c>
      <c r="AB187" t="str">
        <f>_xlfn.XLOOKUP(Y187,'Location list'!$A$2:$A$11,'Location list'!$B$2:$B$11)</f>
        <v>Pixie Stix Plateau</v>
      </c>
      <c r="AC187">
        <f t="shared" si="11"/>
        <v>5.1749802539643966E-2</v>
      </c>
    </row>
    <row r="188" spans="1:29" x14ac:dyDescent="0.35">
      <c r="A188" t="s">
        <v>4</v>
      </c>
      <c r="B188" t="s">
        <v>6</v>
      </c>
      <c r="C188">
        <v>16054</v>
      </c>
      <c r="D188">
        <v>304.61</v>
      </c>
      <c r="E188" t="str">
        <f>_xlfn.XLOOKUP(B188,'Location list'!$A$2:$A$11,'Location list'!$B$2:$B$11)</f>
        <v>Mallow Melt Mountains</v>
      </c>
      <c r="F188">
        <f t="shared" si="8"/>
        <v>1.8974087454839916E-2</v>
      </c>
      <c r="I188" t="s">
        <v>15</v>
      </c>
      <c r="J188" t="s">
        <v>8</v>
      </c>
      <c r="K188">
        <v>11584</v>
      </c>
      <c r="L188">
        <v>-19.309999999999999</v>
      </c>
      <c r="M188" t="str">
        <f>_xlfn.XLOOKUP(J188,'Location list'!$A$2:$A$11,'Location list'!$B$2:$B$11)</f>
        <v>Macaron Market</v>
      </c>
      <c r="N188">
        <f t="shared" si="9"/>
        <v>-1.6669544198895027E-3</v>
      </c>
      <c r="Q188" t="s">
        <v>14</v>
      </c>
      <c r="R188" t="s">
        <v>6</v>
      </c>
      <c r="S188">
        <v>16499</v>
      </c>
      <c r="T188">
        <v>1488.75</v>
      </c>
      <c r="U188" t="str">
        <f>_xlfn.XLOOKUP(R188,'Location list'!$A$2:$A$11,'Location list'!$B$2:$B$11)</f>
        <v>Mallow Melt Mountains</v>
      </c>
      <c r="V188">
        <f t="shared" si="10"/>
        <v>9.0232741378265355E-2</v>
      </c>
      <c r="X188" t="s">
        <v>16</v>
      </c>
      <c r="Y188" t="s">
        <v>9</v>
      </c>
      <c r="Z188">
        <v>17987</v>
      </c>
      <c r="AA188">
        <v>1908.38</v>
      </c>
      <c r="AB188" t="str">
        <f>_xlfn.XLOOKUP(Y188,'Location list'!$A$2:$A$11,'Location list'!$B$2:$B$11)</f>
        <v>Lollipop Lagoon</v>
      </c>
      <c r="AC188">
        <f t="shared" si="11"/>
        <v>0.10609773725468394</v>
      </c>
    </row>
    <row r="189" spans="1:29" x14ac:dyDescent="0.35">
      <c r="A189" t="s">
        <v>4</v>
      </c>
      <c r="B189" t="s">
        <v>6</v>
      </c>
      <c r="C189">
        <v>19553</v>
      </c>
      <c r="D189">
        <v>566.54</v>
      </c>
      <c r="E189" t="str">
        <f>_xlfn.XLOOKUP(B189,'Location list'!$A$2:$A$11,'Location list'!$B$2:$B$11)</f>
        <v>Mallow Melt Mountains</v>
      </c>
      <c r="F189">
        <f t="shared" si="8"/>
        <v>2.8974581905589932E-2</v>
      </c>
      <c r="I189" t="s">
        <v>15</v>
      </c>
      <c r="J189" t="s">
        <v>6</v>
      </c>
      <c r="K189">
        <v>17537</v>
      </c>
      <c r="L189">
        <v>131.53</v>
      </c>
      <c r="M189" t="str">
        <f>_xlfn.XLOOKUP(J189,'Location list'!$A$2:$A$11,'Location list'!$B$2:$B$11)</f>
        <v>Mallow Melt Mountains</v>
      </c>
      <c r="N189">
        <f t="shared" si="9"/>
        <v>7.5001425557392944E-3</v>
      </c>
      <c r="Q189" t="s">
        <v>14</v>
      </c>
      <c r="R189" t="s">
        <v>10</v>
      </c>
      <c r="S189">
        <v>15101</v>
      </c>
      <c r="T189">
        <v>-8.39</v>
      </c>
      <c r="U189" t="str">
        <f>_xlfn.XLOOKUP(R189,'Location list'!$A$2:$A$11,'Location list'!$B$2:$B$11)</f>
        <v>Mochi Metropolis</v>
      </c>
      <c r="V189">
        <f t="shared" si="10"/>
        <v>-5.5559234487782274E-4</v>
      </c>
      <c r="X189" t="s">
        <v>16</v>
      </c>
      <c r="Y189" t="s">
        <v>10</v>
      </c>
      <c r="Z189">
        <v>18420</v>
      </c>
      <c r="AA189">
        <v>4403.67</v>
      </c>
      <c r="AB189" t="str">
        <f>_xlfn.XLOOKUP(Y189,'Location list'!$A$2:$A$11,'Location list'!$B$2:$B$11)</f>
        <v>Mochi Metropolis</v>
      </c>
      <c r="AC189">
        <f t="shared" si="11"/>
        <v>0.2390700325732899</v>
      </c>
    </row>
    <row r="190" spans="1:29" x14ac:dyDescent="0.35">
      <c r="A190" t="s">
        <v>4</v>
      </c>
      <c r="B190" t="s">
        <v>5</v>
      </c>
      <c r="C190">
        <v>19872</v>
      </c>
      <c r="D190">
        <v>1834.34</v>
      </c>
      <c r="E190" t="str">
        <f>_xlfn.XLOOKUP(B190,'Location list'!$A$2:$A$11,'Location list'!$B$2:$B$11)</f>
        <v>Pixie Stix Plateau</v>
      </c>
      <c r="F190">
        <f t="shared" si="8"/>
        <v>9.2307769726247976E-2</v>
      </c>
      <c r="I190" t="s">
        <v>15</v>
      </c>
      <c r="J190" t="s">
        <v>10</v>
      </c>
      <c r="K190">
        <v>13457</v>
      </c>
      <c r="L190">
        <v>2143.0300000000002</v>
      </c>
      <c r="M190" t="str">
        <f>_xlfn.XLOOKUP(J190,'Location list'!$A$2:$A$11,'Location list'!$B$2:$B$11)</f>
        <v>Mochi Metropolis</v>
      </c>
      <c r="N190">
        <f t="shared" si="9"/>
        <v>0.15925020435461099</v>
      </c>
      <c r="Q190" t="s">
        <v>14</v>
      </c>
      <c r="R190" t="s">
        <v>6</v>
      </c>
      <c r="S190">
        <v>14389</v>
      </c>
      <c r="T190">
        <v>722.8</v>
      </c>
      <c r="U190" t="str">
        <f>_xlfn.XLOOKUP(R190,'Location list'!$A$2:$A$11,'Location list'!$B$2:$B$11)</f>
        <v>Mallow Melt Mountains</v>
      </c>
      <c r="V190">
        <f t="shared" si="10"/>
        <v>5.0232816735005903E-2</v>
      </c>
      <c r="X190" t="s">
        <v>16</v>
      </c>
      <c r="Y190" t="s">
        <v>5</v>
      </c>
      <c r="Z190">
        <v>18838</v>
      </c>
      <c r="AA190">
        <v>2105.15</v>
      </c>
      <c r="AB190" t="str">
        <f>_xlfn.XLOOKUP(Y190,'Location list'!$A$2:$A$11,'Location list'!$B$2:$B$11)</f>
        <v>Pixie Stix Plateau</v>
      </c>
      <c r="AC190">
        <f t="shared" si="11"/>
        <v>0.11175018579467035</v>
      </c>
    </row>
    <row r="191" spans="1:29" x14ac:dyDescent="0.35">
      <c r="A191" t="s">
        <v>4</v>
      </c>
      <c r="B191" t="s">
        <v>7</v>
      </c>
      <c r="C191">
        <v>15452</v>
      </c>
      <c r="D191">
        <v>547.84</v>
      </c>
      <c r="E191" t="str">
        <f>_xlfn.XLOOKUP(B191,'Location list'!$A$2:$A$11,'Location list'!$B$2:$B$11)</f>
        <v>Marshmallow Meadows</v>
      </c>
      <c r="F191">
        <f t="shared" si="8"/>
        <v>3.5454310121667103E-2</v>
      </c>
      <c r="I191" t="s">
        <v>15</v>
      </c>
      <c r="J191" t="s">
        <v>10</v>
      </c>
      <c r="K191">
        <v>16985</v>
      </c>
      <c r="L191">
        <v>2025.46</v>
      </c>
      <c r="M191" t="str">
        <f>_xlfn.XLOOKUP(J191,'Location list'!$A$2:$A$11,'Location list'!$B$2:$B$11)</f>
        <v>Mochi Metropolis</v>
      </c>
      <c r="N191">
        <f t="shared" si="9"/>
        <v>0.11924992640565205</v>
      </c>
      <c r="Q191" t="s">
        <v>14</v>
      </c>
      <c r="R191" t="s">
        <v>9</v>
      </c>
      <c r="S191">
        <v>10293</v>
      </c>
      <c r="T191">
        <v>893.17</v>
      </c>
      <c r="U191" t="str">
        <f>_xlfn.XLOOKUP(R191,'Location list'!$A$2:$A$11,'Location list'!$B$2:$B$11)</f>
        <v>Lollipop Lagoon</v>
      </c>
      <c r="V191">
        <f t="shared" si="10"/>
        <v>8.6774506946468474E-2</v>
      </c>
      <c r="X191" t="s">
        <v>16</v>
      </c>
      <c r="Y191" t="s">
        <v>7</v>
      </c>
      <c r="Z191">
        <v>15780</v>
      </c>
      <c r="AA191">
        <v>9963.42</v>
      </c>
      <c r="AB191" t="str">
        <f>_xlfn.XLOOKUP(Y191,'Location list'!$A$2:$A$11,'Location list'!$B$2:$B$11)</f>
        <v>Marshmallow Meadows</v>
      </c>
      <c r="AC191">
        <f t="shared" si="11"/>
        <v>0.63139543726235747</v>
      </c>
    </row>
    <row r="192" spans="1:29" x14ac:dyDescent="0.35">
      <c r="A192" t="s">
        <v>4</v>
      </c>
      <c r="B192" t="s">
        <v>10</v>
      </c>
      <c r="C192">
        <v>12759</v>
      </c>
      <c r="D192">
        <v>2872.6</v>
      </c>
      <c r="E192" t="str">
        <f>_xlfn.XLOOKUP(B192,'Location list'!$A$2:$A$11,'Location list'!$B$2:$B$11)</f>
        <v>Mochi Metropolis</v>
      </c>
      <c r="F192">
        <f t="shared" si="8"/>
        <v>0.22514303628811036</v>
      </c>
      <c r="I192" t="s">
        <v>15</v>
      </c>
      <c r="J192" t="s">
        <v>7</v>
      </c>
      <c r="K192">
        <v>11237</v>
      </c>
      <c r="L192">
        <v>822.94</v>
      </c>
      <c r="M192" t="str">
        <f>_xlfn.XLOOKUP(J192,'Location list'!$A$2:$A$11,'Location list'!$B$2:$B$11)</f>
        <v>Marshmallow Meadows</v>
      </c>
      <c r="N192">
        <f t="shared" si="9"/>
        <v>7.3234849159028212E-2</v>
      </c>
      <c r="Q192" t="s">
        <v>14</v>
      </c>
      <c r="R192" t="s">
        <v>6</v>
      </c>
      <c r="S192">
        <v>19428</v>
      </c>
      <c r="T192">
        <v>587.36</v>
      </c>
      <c r="U192" t="str">
        <f>_xlfn.XLOOKUP(R192,'Location list'!$A$2:$A$11,'Location list'!$B$2:$B$11)</f>
        <v>Mallow Melt Mountains</v>
      </c>
      <c r="V192">
        <f t="shared" si="10"/>
        <v>3.0232653901585343E-2</v>
      </c>
      <c r="X192" t="s">
        <v>16</v>
      </c>
      <c r="Y192" t="s">
        <v>5</v>
      </c>
      <c r="Z192">
        <v>11638</v>
      </c>
      <c r="AA192">
        <v>369.51</v>
      </c>
      <c r="AB192" t="str">
        <f>_xlfn.XLOOKUP(Y192,'Location list'!$A$2:$A$11,'Location list'!$B$2:$B$11)</f>
        <v>Pixie Stix Plateau</v>
      </c>
      <c r="AC192">
        <f t="shared" si="11"/>
        <v>3.1750300738958584E-2</v>
      </c>
    </row>
    <row r="193" spans="1:29" x14ac:dyDescent="0.35">
      <c r="A193" t="s">
        <v>4</v>
      </c>
      <c r="B193" t="s">
        <v>9</v>
      </c>
      <c r="C193">
        <v>19118</v>
      </c>
      <c r="D193">
        <v>5842.24</v>
      </c>
      <c r="E193" t="str">
        <f>_xlfn.XLOOKUP(B193,'Location list'!$A$2:$A$11,'Location list'!$B$2:$B$11)</f>
        <v>Lollipop Lagoon</v>
      </c>
      <c r="F193">
        <f t="shared" si="8"/>
        <v>0.30558845067475676</v>
      </c>
      <c r="I193" t="s">
        <v>15</v>
      </c>
      <c r="J193" t="s">
        <v>8</v>
      </c>
      <c r="K193">
        <v>11739</v>
      </c>
      <c r="L193">
        <v>567.38</v>
      </c>
      <c r="M193" t="str">
        <f>_xlfn.XLOOKUP(J193,'Location list'!$A$2:$A$11,'Location list'!$B$2:$B$11)</f>
        <v>Macaron Market</v>
      </c>
      <c r="N193">
        <f t="shared" si="9"/>
        <v>4.8332907402674846E-2</v>
      </c>
      <c r="Q193" t="s">
        <v>14</v>
      </c>
      <c r="R193" t="s">
        <v>5</v>
      </c>
      <c r="S193">
        <v>12444</v>
      </c>
      <c r="T193">
        <v>164.03</v>
      </c>
      <c r="U193" t="str">
        <f>_xlfn.XLOOKUP(R193,'Location list'!$A$2:$A$11,'Location list'!$B$2:$B$11)</f>
        <v>Pixie Stix Plateau</v>
      </c>
      <c r="V193">
        <f t="shared" si="10"/>
        <v>1.3181452909032465E-2</v>
      </c>
      <c r="X193" t="s">
        <v>16</v>
      </c>
      <c r="Y193" t="s">
        <v>6</v>
      </c>
      <c r="Z193">
        <v>14147</v>
      </c>
      <c r="AA193">
        <v>297.08999999999997</v>
      </c>
      <c r="AB193" t="str">
        <f>_xlfn.XLOOKUP(Y193,'Location list'!$A$2:$A$11,'Location list'!$B$2:$B$11)</f>
        <v>Mallow Melt Mountains</v>
      </c>
      <c r="AC193">
        <f t="shared" si="11"/>
        <v>2.10002120590938E-2</v>
      </c>
    </row>
    <row r="194" spans="1:29" x14ac:dyDescent="0.35">
      <c r="A194" t="s">
        <v>4</v>
      </c>
      <c r="B194" t="s">
        <v>8</v>
      </c>
      <c r="C194">
        <v>14554</v>
      </c>
      <c r="D194">
        <v>-42.6</v>
      </c>
      <c r="E194" t="str">
        <f>_xlfn.XLOOKUP(B194,'Location list'!$A$2:$A$11,'Location list'!$B$2:$B$11)</f>
        <v>Macaron Market</v>
      </c>
      <c r="F194">
        <f t="shared" si="8"/>
        <v>-2.9270303696578262E-3</v>
      </c>
      <c r="I194" t="s">
        <v>15</v>
      </c>
      <c r="J194" t="s">
        <v>9</v>
      </c>
      <c r="K194">
        <v>10544</v>
      </c>
      <c r="L194">
        <v>1671.53</v>
      </c>
      <c r="M194" t="str">
        <f>_xlfn.XLOOKUP(J194,'Location list'!$A$2:$A$11,'Location list'!$B$2:$B$11)</f>
        <v>Lollipop Lagoon</v>
      </c>
      <c r="N194">
        <f t="shared" si="9"/>
        <v>0.15852902124430956</v>
      </c>
      <c r="Q194" t="s">
        <v>14</v>
      </c>
      <c r="R194" t="s">
        <v>7</v>
      </c>
      <c r="S194">
        <v>15334</v>
      </c>
      <c r="T194">
        <v>3853.16</v>
      </c>
      <c r="U194" t="str">
        <f>_xlfn.XLOOKUP(R194,'Location list'!$A$2:$A$11,'Location list'!$B$2:$B$11)</f>
        <v>Marshmallow Meadows</v>
      </c>
      <c r="V194">
        <f t="shared" si="10"/>
        <v>0.25128211816877527</v>
      </c>
      <c r="X194" t="s">
        <v>16</v>
      </c>
      <c r="Y194" t="s">
        <v>5</v>
      </c>
      <c r="Z194">
        <v>14626</v>
      </c>
      <c r="AA194">
        <v>1488.2</v>
      </c>
      <c r="AB194" t="str">
        <f>_xlfn.XLOOKUP(Y194,'Location list'!$A$2:$A$11,'Location list'!$B$2:$B$11)</f>
        <v>Pixie Stix Plateau</v>
      </c>
      <c r="AC194">
        <f t="shared" si="11"/>
        <v>0.10175030767127034</v>
      </c>
    </row>
    <row r="195" spans="1:29" x14ac:dyDescent="0.35">
      <c r="A195" t="s">
        <v>4</v>
      </c>
      <c r="B195" t="s">
        <v>5</v>
      </c>
      <c r="C195">
        <v>18833</v>
      </c>
      <c r="D195">
        <v>43.46</v>
      </c>
      <c r="E195" t="str">
        <f>_xlfn.XLOOKUP(B195,'Location list'!$A$2:$A$11,'Location list'!$B$2:$B$11)</f>
        <v>Pixie Stix Plateau</v>
      </c>
      <c r="F195">
        <f t="shared" ref="F195:F222" si="12">D195/C195</f>
        <v>2.3076514628577499E-3</v>
      </c>
      <c r="I195" t="s">
        <v>15</v>
      </c>
      <c r="J195" t="s">
        <v>7</v>
      </c>
      <c r="K195">
        <v>15413</v>
      </c>
      <c r="L195">
        <v>820.52</v>
      </c>
      <c r="M195" t="str">
        <f>_xlfn.XLOOKUP(J195,'Location list'!$A$2:$A$11,'Location list'!$B$2:$B$11)</f>
        <v>Marshmallow Meadows</v>
      </c>
      <c r="N195">
        <f t="shared" ref="N195:N214" si="13">L195/K195</f>
        <v>5.3235580354246415E-2</v>
      </c>
      <c r="Q195" t="s">
        <v>14</v>
      </c>
      <c r="R195" t="s">
        <v>5</v>
      </c>
      <c r="S195">
        <v>14475</v>
      </c>
      <c r="T195">
        <v>190.81</v>
      </c>
      <c r="U195" t="str">
        <f>_xlfn.XLOOKUP(R195,'Location list'!$A$2:$A$11,'Location list'!$B$2:$B$11)</f>
        <v>Pixie Stix Plateau</v>
      </c>
      <c r="V195">
        <f t="shared" ref="V195:V227" si="14">T195/S195</f>
        <v>1.3182037996545768E-2</v>
      </c>
      <c r="X195" t="s">
        <v>16</v>
      </c>
      <c r="Y195" t="s">
        <v>9</v>
      </c>
      <c r="Z195">
        <v>19559</v>
      </c>
      <c r="AA195">
        <v>1488.39</v>
      </c>
      <c r="AB195" t="str">
        <f>_xlfn.XLOOKUP(Y195,'Location list'!$A$2:$A$11,'Location list'!$B$2:$B$11)</f>
        <v>Lollipop Lagoon</v>
      </c>
      <c r="AC195">
        <f t="shared" ref="AC195:AC235" si="15">AA195/Z195</f>
        <v>7.6097448744823354E-2</v>
      </c>
    </row>
    <row r="196" spans="1:29" x14ac:dyDescent="0.35">
      <c r="A196" t="s">
        <v>4</v>
      </c>
      <c r="B196" t="s">
        <v>7</v>
      </c>
      <c r="C196">
        <v>14325</v>
      </c>
      <c r="D196">
        <v>221.39</v>
      </c>
      <c r="E196" t="str">
        <f>_xlfn.XLOOKUP(B196,'Location list'!$A$2:$A$11,'Location list'!$B$2:$B$11)</f>
        <v>Marshmallow Meadows</v>
      </c>
      <c r="F196">
        <f t="shared" si="12"/>
        <v>1.545479930191972E-2</v>
      </c>
      <c r="I196" t="s">
        <v>15</v>
      </c>
      <c r="J196" t="s">
        <v>9</v>
      </c>
      <c r="K196">
        <v>19682</v>
      </c>
      <c r="L196">
        <v>1545.62</v>
      </c>
      <c r="M196" t="str">
        <f>_xlfn.XLOOKUP(J196,'Location list'!$A$2:$A$11,'Location list'!$B$2:$B$11)</f>
        <v>Lollipop Lagoon</v>
      </c>
      <c r="N196">
        <f t="shared" si="13"/>
        <v>7.8529620973478306E-2</v>
      </c>
      <c r="Q196" t="s">
        <v>14</v>
      </c>
      <c r="R196" t="s">
        <v>10</v>
      </c>
      <c r="S196">
        <v>10675</v>
      </c>
      <c r="T196">
        <v>207.57</v>
      </c>
      <c r="U196" t="str">
        <f>_xlfn.XLOOKUP(R196,'Location list'!$A$2:$A$11,'Location list'!$B$2:$B$11)</f>
        <v>Mochi Metropolis</v>
      </c>
      <c r="V196">
        <f t="shared" si="14"/>
        <v>1.9444496487119437E-2</v>
      </c>
      <c r="X196" t="s">
        <v>16</v>
      </c>
      <c r="Y196" t="s">
        <v>9</v>
      </c>
      <c r="Z196">
        <v>11543</v>
      </c>
      <c r="AA196">
        <v>878.39</v>
      </c>
      <c r="AB196" t="str">
        <f>_xlfn.XLOOKUP(Y196,'Location list'!$A$2:$A$11,'Location list'!$B$2:$B$11)</f>
        <v>Lollipop Lagoon</v>
      </c>
      <c r="AC196">
        <f t="shared" si="15"/>
        <v>7.6097201767304862E-2</v>
      </c>
    </row>
    <row r="197" spans="1:29" x14ac:dyDescent="0.35">
      <c r="A197" t="s">
        <v>4</v>
      </c>
      <c r="B197" t="s">
        <v>8</v>
      </c>
      <c r="C197">
        <v>10795</v>
      </c>
      <c r="D197">
        <v>939.95</v>
      </c>
      <c r="E197" t="str">
        <f>_xlfn.XLOOKUP(B197,'Location list'!$A$2:$A$11,'Location list'!$B$2:$B$11)</f>
        <v>Macaron Market</v>
      </c>
      <c r="F197">
        <f t="shared" si="12"/>
        <v>8.7072718851320063E-2</v>
      </c>
      <c r="I197" t="s">
        <v>15</v>
      </c>
      <c r="J197" t="s">
        <v>8</v>
      </c>
      <c r="K197">
        <v>10442</v>
      </c>
      <c r="L197">
        <v>-17.399999999999999</v>
      </c>
      <c r="M197" t="str">
        <f>_xlfn.XLOOKUP(J197,'Location list'!$A$2:$A$11,'Location list'!$B$2:$B$11)</f>
        <v>Macaron Market</v>
      </c>
      <c r="N197">
        <f t="shared" si="13"/>
        <v>-1.6663474430185787E-3</v>
      </c>
      <c r="Q197" t="s">
        <v>14</v>
      </c>
      <c r="R197" t="s">
        <v>10</v>
      </c>
      <c r="S197">
        <v>11397</v>
      </c>
      <c r="T197">
        <v>677.49</v>
      </c>
      <c r="U197" t="str">
        <f>_xlfn.XLOOKUP(R197,'Location list'!$A$2:$A$11,'Location list'!$B$2:$B$11)</f>
        <v>Mochi Metropolis</v>
      </c>
      <c r="V197">
        <f t="shared" si="14"/>
        <v>5.9444590681758357E-2</v>
      </c>
      <c r="X197" t="s">
        <v>16</v>
      </c>
      <c r="Y197" t="s">
        <v>9</v>
      </c>
      <c r="Z197">
        <v>14004</v>
      </c>
      <c r="AA197">
        <v>225.43</v>
      </c>
      <c r="AB197" t="str">
        <f>_xlfn.XLOOKUP(Y197,'Location list'!$A$2:$A$11,'Location list'!$B$2:$B$11)</f>
        <v>Lollipop Lagoon</v>
      </c>
      <c r="AC197">
        <f t="shared" si="15"/>
        <v>1.6097543558983147E-2</v>
      </c>
    </row>
    <row r="198" spans="1:29" x14ac:dyDescent="0.35">
      <c r="A198" t="s">
        <v>4</v>
      </c>
      <c r="B198" t="s">
        <v>6</v>
      </c>
      <c r="C198">
        <v>17237</v>
      </c>
      <c r="D198">
        <v>154.69</v>
      </c>
      <c r="E198" t="str">
        <f>_xlfn.XLOOKUP(B198,'Location list'!$A$2:$A$11,'Location list'!$B$2:$B$11)</f>
        <v>Mallow Melt Mountains</v>
      </c>
      <c r="F198">
        <f t="shared" si="12"/>
        <v>8.9742994720659053E-3</v>
      </c>
      <c r="I198" t="s">
        <v>15</v>
      </c>
      <c r="J198" t="s">
        <v>5</v>
      </c>
      <c r="K198">
        <v>12361</v>
      </c>
      <c r="L198">
        <v>3217.85</v>
      </c>
      <c r="M198" t="str">
        <f>_xlfn.XLOOKUP(J198,'Location list'!$A$2:$A$11,'Location list'!$B$2:$B$11)</f>
        <v>Pixie Stix Plateau</v>
      </c>
      <c r="N198">
        <f t="shared" si="13"/>
        <v>0.26032278941833187</v>
      </c>
      <c r="Q198" t="s">
        <v>14</v>
      </c>
      <c r="R198" t="s">
        <v>7</v>
      </c>
      <c r="S198">
        <v>16056</v>
      </c>
      <c r="T198">
        <v>11902.02</v>
      </c>
      <c r="U198" t="str">
        <f>_xlfn.XLOOKUP(R198,'Location list'!$A$2:$A$11,'Location list'!$B$2:$B$11)</f>
        <v>Marshmallow Meadows</v>
      </c>
      <c r="V198">
        <f t="shared" si="14"/>
        <v>0.74128176382660693</v>
      </c>
      <c r="X198" t="s">
        <v>16</v>
      </c>
      <c r="Y198" t="s">
        <v>10</v>
      </c>
      <c r="Z198">
        <v>14197</v>
      </c>
      <c r="AA198">
        <v>-13.21</v>
      </c>
      <c r="AB198" t="str">
        <f>_xlfn.XLOOKUP(Y198,'Location list'!$A$2:$A$11,'Location list'!$B$2:$B$11)</f>
        <v>Mochi Metropolis</v>
      </c>
      <c r="AC198">
        <f t="shared" si="15"/>
        <v>-9.304782700570544E-4</v>
      </c>
    </row>
    <row r="199" spans="1:29" x14ac:dyDescent="0.35">
      <c r="A199" t="s">
        <v>4</v>
      </c>
      <c r="B199" t="s">
        <v>5</v>
      </c>
      <c r="C199">
        <v>19123</v>
      </c>
      <c r="D199">
        <v>1382.74</v>
      </c>
      <c r="E199" t="str">
        <f>_xlfn.XLOOKUP(B199,'Location list'!$A$2:$A$11,'Location list'!$B$2:$B$11)</f>
        <v>Pixie Stix Plateau</v>
      </c>
      <c r="F199">
        <f t="shared" si="12"/>
        <v>7.2307692307692309E-2</v>
      </c>
      <c r="I199" t="s">
        <v>15</v>
      </c>
      <c r="J199" t="s">
        <v>6</v>
      </c>
      <c r="K199">
        <v>14135</v>
      </c>
      <c r="L199">
        <v>388.71</v>
      </c>
      <c r="M199" t="str">
        <f>_xlfn.XLOOKUP(J199,'Location list'!$A$2:$A$11,'Location list'!$B$2:$B$11)</f>
        <v>Mallow Melt Mountains</v>
      </c>
      <c r="N199">
        <f t="shared" si="13"/>
        <v>2.7499823134064377E-2</v>
      </c>
      <c r="Q199" t="s">
        <v>14</v>
      </c>
      <c r="R199" t="s">
        <v>5</v>
      </c>
      <c r="S199">
        <v>15059</v>
      </c>
      <c r="T199">
        <v>198.51</v>
      </c>
      <c r="U199" t="str">
        <f>_xlfn.XLOOKUP(R199,'Location list'!$A$2:$A$11,'Location list'!$B$2:$B$11)</f>
        <v>Pixie Stix Plateau</v>
      </c>
      <c r="V199">
        <f t="shared" si="14"/>
        <v>1.3182150209177236E-2</v>
      </c>
      <c r="X199" t="s">
        <v>16</v>
      </c>
      <c r="Y199" t="s">
        <v>8</v>
      </c>
      <c r="Z199">
        <v>16860</v>
      </c>
      <c r="AA199">
        <v>-109.36</v>
      </c>
      <c r="AB199" t="str">
        <f>_xlfn.XLOOKUP(Y199,'Location list'!$A$2:$A$11,'Location list'!$B$2:$B$11)</f>
        <v>Macaron Market</v>
      </c>
      <c r="AC199">
        <f t="shared" si="15"/>
        <v>-6.4863582443653615E-3</v>
      </c>
    </row>
    <row r="200" spans="1:29" x14ac:dyDescent="0.35">
      <c r="A200" t="s">
        <v>4</v>
      </c>
      <c r="B200" t="s">
        <v>5</v>
      </c>
      <c r="C200">
        <v>11530</v>
      </c>
      <c r="D200">
        <v>372.51</v>
      </c>
      <c r="E200" t="str">
        <f>_xlfn.XLOOKUP(B200,'Location list'!$A$2:$A$11,'Location list'!$B$2:$B$11)</f>
        <v>Pixie Stix Plateau</v>
      </c>
      <c r="F200">
        <f t="shared" si="12"/>
        <v>3.2307892454466608E-2</v>
      </c>
      <c r="I200" t="s">
        <v>15</v>
      </c>
      <c r="J200" t="s">
        <v>6</v>
      </c>
      <c r="K200">
        <v>10291</v>
      </c>
      <c r="L200">
        <v>77.180000000000007</v>
      </c>
      <c r="M200" t="str">
        <f>_xlfn.XLOOKUP(J200,'Location list'!$A$2:$A$11,'Location list'!$B$2:$B$11)</f>
        <v>Mallow Melt Mountains</v>
      </c>
      <c r="N200">
        <f t="shared" si="13"/>
        <v>7.4997570692838409E-3</v>
      </c>
      <c r="Q200" t="s">
        <v>14</v>
      </c>
      <c r="R200" t="s">
        <v>5</v>
      </c>
      <c r="S200">
        <v>14656</v>
      </c>
      <c r="T200">
        <v>339.75</v>
      </c>
      <c r="U200" t="str">
        <f>_xlfn.XLOOKUP(R200,'Location list'!$A$2:$A$11,'Location list'!$B$2:$B$11)</f>
        <v>Pixie Stix Plateau</v>
      </c>
      <c r="V200">
        <f t="shared" si="14"/>
        <v>2.3181632096069868E-2</v>
      </c>
      <c r="X200" t="s">
        <v>16</v>
      </c>
      <c r="Y200" t="s">
        <v>6</v>
      </c>
      <c r="Z200">
        <v>17336</v>
      </c>
      <c r="AA200">
        <v>5218.1400000000003</v>
      </c>
      <c r="AB200" t="str">
        <f>_xlfn.XLOOKUP(Y200,'Location list'!$A$2:$A$11,'Location list'!$B$2:$B$11)</f>
        <v>Mallow Melt Mountains</v>
      </c>
      <c r="AC200">
        <f t="shared" si="15"/>
        <v>0.30100023073373328</v>
      </c>
    </row>
    <row r="201" spans="1:29" x14ac:dyDescent="0.35">
      <c r="A201" t="s">
        <v>4</v>
      </c>
      <c r="B201" t="s">
        <v>9</v>
      </c>
      <c r="C201">
        <v>19684</v>
      </c>
      <c r="D201">
        <v>-283.68</v>
      </c>
      <c r="E201" t="str">
        <f>_xlfn.XLOOKUP(B201,'Location list'!$A$2:$A$11,'Location list'!$B$2:$B$11)</f>
        <v>Lollipop Lagoon</v>
      </c>
      <c r="F201">
        <f t="shared" si="12"/>
        <v>-1.4411704938020728E-2</v>
      </c>
      <c r="I201" t="s">
        <v>15</v>
      </c>
      <c r="J201" t="s">
        <v>6</v>
      </c>
      <c r="K201">
        <v>13720</v>
      </c>
      <c r="L201">
        <v>788.9</v>
      </c>
      <c r="M201" t="str">
        <f>_xlfn.XLOOKUP(J201,'Location list'!$A$2:$A$11,'Location list'!$B$2:$B$11)</f>
        <v>Mallow Melt Mountains</v>
      </c>
      <c r="N201">
        <f t="shared" si="13"/>
        <v>5.7499999999999996E-2</v>
      </c>
      <c r="Q201" t="s">
        <v>14</v>
      </c>
      <c r="R201" t="s">
        <v>9</v>
      </c>
      <c r="S201">
        <v>13597</v>
      </c>
      <c r="T201">
        <v>3219.42</v>
      </c>
      <c r="U201" t="str">
        <f>_xlfn.XLOOKUP(R201,'Location list'!$A$2:$A$11,'Location list'!$B$2:$B$11)</f>
        <v>Lollipop Lagoon</v>
      </c>
      <c r="V201">
        <f t="shared" si="14"/>
        <v>0.23677428844598072</v>
      </c>
      <c r="X201" t="s">
        <v>16</v>
      </c>
      <c r="Y201" t="s">
        <v>5</v>
      </c>
      <c r="Z201">
        <v>12866</v>
      </c>
      <c r="AA201">
        <v>3367.68</v>
      </c>
      <c r="AB201" t="str">
        <f>_xlfn.XLOOKUP(Y201,'Location list'!$A$2:$A$11,'Location list'!$B$2:$B$11)</f>
        <v>Pixie Stix Plateau</v>
      </c>
      <c r="AC201">
        <f t="shared" si="15"/>
        <v>0.26175034975905487</v>
      </c>
    </row>
    <row r="202" spans="1:29" x14ac:dyDescent="0.35">
      <c r="A202" t="s">
        <v>4</v>
      </c>
      <c r="B202" t="s">
        <v>9</v>
      </c>
      <c r="C202">
        <v>18214</v>
      </c>
      <c r="D202">
        <v>830.34</v>
      </c>
      <c r="E202" t="str">
        <f>_xlfn.XLOOKUP(B202,'Location list'!$A$2:$A$11,'Location list'!$B$2:$B$11)</f>
        <v>Lollipop Lagoon</v>
      </c>
      <c r="F202">
        <f t="shared" si="12"/>
        <v>4.5588009223674099E-2</v>
      </c>
      <c r="I202" t="s">
        <v>15</v>
      </c>
      <c r="J202" t="s">
        <v>7</v>
      </c>
      <c r="K202">
        <v>13108</v>
      </c>
      <c r="L202">
        <v>566.73</v>
      </c>
      <c r="M202" t="str">
        <f>_xlfn.XLOOKUP(J202,'Location list'!$A$2:$A$11,'Location list'!$B$2:$B$11)</f>
        <v>Marshmallow Meadows</v>
      </c>
      <c r="N202">
        <f t="shared" si="13"/>
        <v>4.3235428745804091E-2</v>
      </c>
      <c r="Q202" t="s">
        <v>14</v>
      </c>
      <c r="R202" t="s">
        <v>6</v>
      </c>
      <c r="S202">
        <v>10790</v>
      </c>
      <c r="T202">
        <v>2.5099999999999998</v>
      </c>
      <c r="U202" t="str">
        <f>_xlfn.XLOOKUP(R202,'Location list'!$A$2:$A$11,'Location list'!$B$2:$B$11)</f>
        <v>Mallow Melt Mountains</v>
      </c>
      <c r="V202">
        <f t="shared" si="14"/>
        <v>2.3262279888785911E-4</v>
      </c>
      <c r="X202" t="s">
        <v>16</v>
      </c>
      <c r="Y202" t="s">
        <v>8</v>
      </c>
      <c r="Z202">
        <v>17390</v>
      </c>
      <c r="AA202">
        <v>3886.9</v>
      </c>
      <c r="AB202" t="str">
        <f>_xlfn.XLOOKUP(Y202,'Location list'!$A$2:$A$11,'Location list'!$B$2:$B$11)</f>
        <v>Macaron Market</v>
      </c>
      <c r="AC202">
        <f t="shared" si="15"/>
        <v>0.22351351351351351</v>
      </c>
    </row>
    <row r="203" spans="1:29" x14ac:dyDescent="0.35">
      <c r="A203" t="s">
        <v>4</v>
      </c>
      <c r="B203" t="s">
        <v>7</v>
      </c>
      <c r="C203">
        <v>19973</v>
      </c>
      <c r="D203">
        <v>108.94</v>
      </c>
      <c r="E203" t="str">
        <f>_xlfn.XLOOKUP(B203,'Location list'!$A$2:$A$11,'Location list'!$B$2:$B$11)</f>
        <v>Marshmallow Meadows</v>
      </c>
      <c r="F203">
        <f t="shared" si="12"/>
        <v>5.4543633905772791E-3</v>
      </c>
      <c r="I203" t="s">
        <v>15</v>
      </c>
      <c r="J203" t="s">
        <v>6</v>
      </c>
      <c r="K203">
        <v>16546</v>
      </c>
      <c r="L203">
        <v>124.1</v>
      </c>
      <c r="M203" t="str">
        <f>_xlfn.XLOOKUP(J203,'Location list'!$A$2:$A$11,'Location list'!$B$2:$B$11)</f>
        <v>Mallow Melt Mountains</v>
      </c>
      <c r="N203">
        <f t="shared" si="13"/>
        <v>7.500302187839961E-3</v>
      </c>
      <c r="Q203" t="s">
        <v>14</v>
      </c>
      <c r="R203" t="s">
        <v>10</v>
      </c>
      <c r="S203">
        <v>16159</v>
      </c>
      <c r="T203">
        <v>1768.51</v>
      </c>
      <c r="U203" t="str">
        <f>_xlfn.XLOOKUP(R203,'Location list'!$A$2:$A$11,'Location list'!$B$2:$B$11)</f>
        <v>Mochi Metropolis</v>
      </c>
      <c r="V203">
        <f t="shared" si="14"/>
        <v>0.10944427254161768</v>
      </c>
      <c r="X203" t="s">
        <v>16</v>
      </c>
      <c r="Y203" t="s">
        <v>7</v>
      </c>
      <c r="Z203">
        <v>12188</v>
      </c>
      <c r="AA203">
        <v>3064.01</v>
      </c>
      <c r="AB203" t="str">
        <f>_xlfn.XLOOKUP(Y203,'Location list'!$A$2:$A$11,'Location list'!$B$2:$B$11)</f>
        <v>Marshmallow Meadows</v>
      </c>
      <c r="AC203">
        <f t="shared" si="15"/>
        <v>0.2513956350508697</v>
      </c>
    </row>
    <row r="204" spans="1:29" x14ac:dyDescent="0.35">
      <c r="A204" t="s">
        <v>4</v>
      </c>
      <c r="B204" t="s">
        <v>8</v>
      </c>
      <c r="C204">
        <v>18691</v>
      </c>
      <c r="D204">
        <v>3496.58</v>
      </c>
      <c r="E204" t="str">
        <f>_xlfn.XLOOKUP(B204,'Location list'!$A$2:$A$11,'Location list'!$B$2:$B$11)</f>
        <v>Macaron Market</v>
      </c>
      <c r="F204">
        <f t="shared" si="12"/>
        <v>0.18707292279706811</v>
      </c>
      <c r="I204" t="s">
        <v>15</v>
      </c>
      <c r="J204" t="s">
        <v>7</v>
      </c>
      <c r="K204">
        <v>10118</v>
      </c>
      <c r="L204">
        <v>639.80999999999995</v>
      </c>
      <c r="M204" t="str">
        <f>_xlfn.XLOOKUP(J204,'Location list'!$A$2:$A$11,'Location list'!$B$2:$B$11)</f>
        <v>Marshmallow Meadows</v>
      </c>
      <c r="N204">
        <f t="shared" si="13"/>
        <v>6.3234829017592406E-2</v>
      </c>
      <c r="Q204" t="s">
        <v>14</v>
      </c>
      <c r="R204" t="s">
        <v>10</v>
      </c>
      <c r="S204">
        <v>18104</v>
      </c>
      <c r="T204">
        <v>1076.18</v>
      </c>
      <c r="U204" t="str">
        <f>_xlfn.XLOOKUP(R204,'Location list'!$A$2:$A$11,'Location list'!$B$2:$B$11)</f>
        <v>Mochi Metropolis</v>
      </c>
      <c r="V204">
        <f t="shared" si="14"/>
        <v>5.9444321696862576E-2</v>
      </c>
      <c r="X204" t="s">
        <v>16</v>
      </c>
      <c r="Y204" t="s">
        <v>7</v>
      </c>
      <c r="Z204">
        <v>10908</v>
      </c>
      <c r="AA204">
        <v>-312.02</v>
      </c>
      <c r="AB204" t="str">
        <f>_xlfn.XLOOKUP(Y204,'Location list'!$A$2:$A$11,'Location list'!$B$2:$B$11)</f>
        <v>Marshmallow Meadows</v>
      </c>
      <c r="AC204">
        <f t="shared" si="15"/>
        <v>-2.8604693802713604E-2</v>
      </c>
    </row>
    <row r="205" spans="1:29" x14ac:dyDescent="0.35">
      <c r="A205" t="s">
        <v>4</v>
      </c>
      <c r="B205" t="s">
        <v>10</v>
      </c>
      <c r="C205">
        <v>15071</v>
      </c>
      <c r="D205">
        <v>2187.4499999999998</v>
      </c>
      <c r="E205" t="str">
        <f>_xlfn.XLOOKUP(B205,'Location list'!$A$2:$A$11,'Location list'!$B$2:$B$11)</f>
        <v>Mochi Metropolis</v>
      </c>
      <c r="F205">
        <f t="shared" si="12"/>
        <v>0.14514298984805254</v>
      </c>
      <c r="I205" t="s">
        <v>15</v>
      </c>
      <c r="J205" t="s">
        <v>7</v>
      </c>
      <c r="K205">
        <v>14928</v>
      </c>
      <c r="L205">
        <v>1988.94</v>
      </c>
      <c r="M205" t="str">
        <f>_xlfn.XLOOKUP(J205,'Location list'!$A$2:$A$11,'Location list'!$B$2:$B$11)</f>
        <v>Marshmallow Meadows</v>
      </c>
      <c r="N205">
        <f t="shared" si="13"/>
        <v>0.13323553054662379</v>
      </c>
      <c r="Q205" t="s">
        <v>14</v>
      </c>
      <c r="R205" t="s">
        <v>5</v>
      </c>
      <c r="S205">
        <v>10172</v>
      </c>
      <c r="T205">
        <v>1253.01</v>
      </c>
      <c r="U205" t="str">
        <f>_xlfn.XLOOKUP(R205,'Location list'!$A$2:$A$11,'Location list'!$B$2:$B$11)</f>
        <v>Pixie Stix Plateau</v>
      </c>
      <c r="V205">
        <f t="shared" si="14"/>
        <v>0.12318226504128982</v>
      </c>
      <c r="X205" t="s">
        <v>16</v>
      </c>
      <c r="Y205" t="s">
        <v>7</v>
      </c>
      <c r="Z205">
        <v>12068</v>
      </c>
      <c r="AA205">
        <v>1465</v>
      </c>
      <c r="AB205" t="str">
        <f>_xlfn.XLOOKUP(Y205,'Location list'!$A$2:$A$11,'Location list'!$B$2:$B$11)</f>
        <v>Marshmallow Meadows</v>
      </c>
      <c r="AC205">
        <f t="shared" si="15"/>
        <v>0.12139542591978787</v>
      </c>
    </row>
    <row r="206" spans="1:29" x14ac:dyDescent="0.35">
      <c r="A206" t="s">
        <v>4</v>
      </c>
      <c r="B206" t="s">
        <v>9</v>
      </c>
      <c r="C206">
        <v>17324</v>
      </c>
      <c r="D206">
        <v>1482.73</v>
      </c>
      <c r="E206" t="str">
        <f>_xlfn.XLOOKUP(B206,'Location list'!$A$2:$A$11,'Location list'!$B$2:$B$11)</f>
        <v>Lollipop Lagoon</v>
      </c>
      <c r="F206">
        <f t="shared" si="12"/>
        <v>8.5588201339182643E-2</v>
      </c>
      <c r="I206" t="s">
        <v>15</v>
      </c>
      <c r="J206" t="s">
        <v>9</v>
      </c>
      <c r="K206">
        <v>10639</v>
      </c>
      <c r="L206">
        <v>1792.98</v>
      </c>
      <c r="M206" t="str">
        <f>_xlfn.XLOOKUP(J206,'Location list'!$A$2:$A$11,'Location list'!$B$2:$B$11)</f>
        <v>Lollipop Lagoon</v>
      </c>
      <c r="N206">
        <f t="shared" si="13"/>
        <v>0.16852899708619232</v>
      </c>
      <c r="Q206" t="s">
        <v>14</v>
      </c>
      <c r="R206" t="s">
        <v>10</v>
      </c>
      <c r="S206">
        <v>14079</v>
      </c>
      <c r="T206">
        <v>1118.5</v>
      </c>
      <c r="U206" t="str">
        <f>_xlfn.XLOOKUP(R206,'Location list'!$A$2:$A$11,'Location list'!$B$2:$B$11)</f>
        <v>Mochi Metropolis</v>
      </c>
      <c r="V206">
        <f t="shared" si="14"/>
        <v>7.9444562824064216E-2</v>
      </c>
      <c r="X206" t="s">
        <v>16</v>
      </c>
      <c r="Y206" t="s">
        <v>10</v>
      </c>
      <c r="Z206">
        <v>19927</v>
      </c>
      <c r="AA206">
        <v>579.27</v>
      </c>
      <c r="AB206" t="str">
        <f>_xlfn.XLOOKUP(Y206,'Location list'!$A$2:$A$11,'Location list'!$B$2:$B$11)</f>
        <v>Mochi Metropolis</v>
      </c>
      <c r="AC206">
        <f t="shared" si="15"/>
        <v>2.9069604054800018E-2</v>
      </c>
    </row>
    <row r="207" spans="1:29" x14ac:dyDescent="0.35">
      <c r="A207" t="s">
        <v>4</v>
      </c>
      <c r="B207" t="s">
        <v>8</v>
      </c>
      <c r="C207">
        <v>12837</v>
      </c>
      <c r="D207">
        <v>2144.7199999999998</v>
      </c>
      <c r="E207" t="str">
        <f>_xlfn.XLOOKUP(B207,'Location list'!$A$2:$A$11,'Location list'!$B$2:$B$11)</f>
        <v>Macaron Market</v>
      </c>
      <c r="F207">
        <f t="shared" si="12"/>
        <v>0.16707330373140139</v>
      </c>
      <c r="I207" t="s">
        <v>15</v>
      </c>
      <c r="J207" t="s">
        <v>9</v>
      </c>
      <c r="K207">
        <v>15504</v>
      </c>
      <c r="L207">
        <v>442.32</v>
      </c>
      <c r="M207" t="str">
        <f>_xlfn.XLOOKUP(J207,'Location list'!$A$2:$A$11,'Location list'!$B$2:$B$11)</f>
        <v>Lollipop Lagoon</v>
      </c>
      <c r="N207">
        <f t="shared" si="13"/>
        <v>2.8529411764705883E-2</v>
      </c>
      <c r="Q207" t="s">
        <v>14</v>
      </c>
      <c r="R207" t="s">
        <v>9</v>
      </c>
      <c r="S207">
        <v>10475</v>
      </c>
      <c r="T207">
        <v>280.45999999999998</v>
      </c>
      <c r="U207" t="str">
        <f>_xlfn.XLOOKUP(R207,'Location list'!$A$2:$A$11,'Location list'!$B$2:$B$11)</f>
        <v>Lollipop Lagoon</v>
      </c>
      <c r="V207">
        <f t="shared" si="14"/>
        <v>2.6774224343675417E-2</v>
      </c>
      <c r="X207" t="s">
        <v>16</v>
      </c>
      <c r="Y207" t="s">
        <v>10</v>
      </c>
      <c r="Z207">
        <v>18136</v>
      </c>
      <c r="AA207">
        <v>345.85</v>
      </c>
      <c r="AB207" t="str">
        <f>_xlfn.XLOOKUP(Y207,'Location list'!$A$2:$A$11,'Location list'!$B$2:$B$11)</f>
        <v>Mochi Metropolis</v>
      </c>
      <c r="AC207">
        <f t="shared" si="15"/>
        <v>1.9069805910895458E-2</v>
      </c>
    </row>
    <row r="208" spans="1:29" x14ac:dyDescent="0.35">
      <c r="A208" t="s">
        <v>4</v>
      </c>
      <c r="B208" t="s">
        <v>9</v>
      </c>
      <c r="C208">
        <v>17202</v>
      </c>
      <c r="D208">
        <v>440.17</v>
      </c>
      <c r="E208" t="str">
        <f>_xlfn.XLOOKUP(B208,'Location list'!$A$2:$A$11,'Location list'!$B$2:$B$11)</f>
        <v>Lollipop Lagoon</v>
      </c>
      <c r="F208">
        <f t="shared" si="12"/>
        <v>2.5588303685617951E-2</v>
      </c>
      <c r="I208" t="s">
        <v>15</v>
      </c>
      <c r="J208" t="s">
        <v>9</v>
      </c>
      <c r="K208">
        <v>17948</v>
      </c>
      <c r="L208">
        <v>3922.17</v>
      </c>
      <c r="M208" t="str">
        <f>_xlfn.XLOOKUP(J208,'Location list'!$A$2:$A$11,'Location list'!$B$2:$B$11)</f>
        <v>Lollipop Lagoon</v>
      </c>
      <c r="N208">
        <f t="shared" si="13"/>
        <v>0.21852964118564744</v>
      </c>
      <c r="Q208" t="s">
        <v>14</v>
      </c>
      <c r="R208" t="s">
        <v>6</v>
      </c>
      <c r="S208">
        <v>17827</v>
      </c>
      <c r="T208">
        <v>3569.55</v>
      </c>
      <c r="U208" t="str">
        <f>_xlfn.XLOOKUP(R208,'Location list'!$A$2:$A$11,'Location list'!$B$2:$B$11)</f>
        <v>Mallow Melt Mountains</v>
      </c>
      <c r="V208">
        <f t="shared" si="14"/>
        <v>0.20023279295450722</v>
      </c>
      <c r="X208" t="s">
        <v>16</v>
      </c>
      <c r="Y208" t="s">
        <v>7</v>
      </c>
      <c r="Z208">
        <v>16131</v>
      </c>
      <c r="AA208">
        <v>829.06</v>
      </c>
      <c r="AB208" t="str">
        <f>_xlfn.XLOOKUP(Y208,'Location list'!$A$2:$A$11,'Location list'!$B$2:$B$11)</f>
        <v>Marshmallow Meadows</v>
      </c>
      <c r="AC208">
        <f t="shared" si="15"/>
        <v>5.1395449755129871E-2</v>
      </c>
    </row>
    <row r="209" spans="1:29" x14ac:dyDescent="0.35">
      <c r="A209" t="s">
        <v>4</v>
      </c>
      <c r="B209" t="s">
        <v>6</v>
      </c>
      <c r="C209">
        <v>11990</v>
      </c>
      <c r="D209">
        <v>1666.3</v>
      </c>
      <c r="E209" t="str">
        <f>_xlfn.XLOOKUP(B209,'Location list'!$A$2:$A$11,'Location list'!$B$2:$B$11)</f>
        <v>Mallow Melt Mountains</v>
      </c>
      <c r="F209">
        <f t="shared" si="12"/>
        <v>0.13897414512093412</v>
      </c>
      <c r="I209" t="s">
        <v>15</v>
      </c>
      <c r="J209" t="s">
        <v>8</v>
      </c>
      <c r="K209">
        <v>12150</v>
      </c>
      <c r="L209">
        <v>3260.25</v>
      </c>
      <c r="M209" t="str">
        <f>_xlfn.XLOOKUP(J209,'Location list'!$A$2:$A$11,'Location list'!$B$2:$B$11)</f>
        <v>Macaron Market</v>
      </c>
      <c r="N209">
        <f t="shared" si="13"/>
        <v>0.26833333333333331</v>
      </c>
      <c r="Q209" t="s">
        <v>14</v>
      </c>
      <c r="R209" t="s">
        <v>9</v>
      </c>
      <c r="S209">
        <v>10853</v>
      </c>
      <c r="T209">
        <v>507.64</v>
      </c>
      <c r="U209" t="str">
        <f>_xlfn.XLOOKUP(R209,'Location list'!$A$2:$A$11,'Location list'!$B$2:$B$11)</f>
        <v>Lollipop Lagoon</v>
      </c>
      <c r="V209">
        <f t="shared" si="14"/>
        <v>4.6774163825670317E-2</v>
      </c>
      <c r="X209" t="s">
        <v>16</v>
      </c>
      <c r="Y209" t="s">
        <v>5</v>
      </c>
      <c r="Z209">
        <v>17560</v>
      </c>
      <c r="AA209">
        <v>10215.530000000001</v>
      </c>
      <c r="AB209" t="str">
        <f>_xlfn.XLOOKUP(Y209,'Location list'!$A$2:$A$11,'Location list'!$B$2:$B$11)</f>
        <v>Pixie Stix Plateau</v>
      </c>
      <c r="AC209">
        <f t="shared" si="15"/>
        <v>0.58174999999999999</v>
      </c>
    </row>
    <row r="210" spans="1:29" x14ac:dyDescent="0.35">
      <c r="A210" t="s">
        <v>4</v>
      </c>
      <c r="B210" t="s">
        <v>6</v>
      </c>
      <c r="C210">
        <v>13100</v>
      </c>
      <c r="D210">
        <v>772.56</v>
      </c>
      <c r="E210" t="str">
        <f>_xlfn.XLOOKUP(B210,'Location list'!$A$2:$A$11,'Location list'!$B$2:$B$11)</f>
        <v>Mallow Melt Mountains</v>
      </c>
      <c r="F210">
        <f t="shared" si="12"/>
        <v>5.8974045801526716E-2</v>
      </c>
      <c r="I210" t="s">
        <v>15</v>
      </c>
      <c r="J210" t="s">
        <v>10</v>
      </c>
      <c r="K210">
        <v>13824</v>
      </c>
      <c r="L210">
        <v>1510.27</v>
      </c>
      <c r="M210" t="str">
        <f>_xlfn.XLOOKUP(J210,'Location list'!$A$2:$A$11,'Location list'!$B$2:$B$11)</f>
        <v>Mochi Metropolis</v>
      </c>
      <c r="N210">
        <f t="shared" si="13"/>
        <v>0.10924985532407407</v>
      </c>
      <c r="Q210" t="s">
        <v>14</v>
      </c>
      <c r="R210" t="s">
        <v>10</v>
      </c>
      <c r="S210">
        <v>11121</v>
      </c>
      <c r="T210">
        <v>-6.18</v>
      </c>
      <c r="U210" t="str">
        <f>_xlfn.XLOOKUP(R210,'Location list'!$A$2:$A$11,'Location list'!$B$2:$B$11)</f>
        <v>Mochi Metropolis</v>
      </c>
      <c r="V210">
        <f t="shared" si="14"/>
        <v>-5.5570542217426493E-4</v>
      </c>
      <c r="X210" t="s">
        <v>16</v>
      </c>
      <c r="Y210" t="s">
        <v>7</v>
      </c>
      <c r="Z210">
        <v>11910</v>
      </c>
      <c r="AA210">
        <v>-340.68</v>
      </c>
      <c r="AB210" t="str">
        <f>_xlfn.XLOOKUP(Y210,'Location list'!$A$2:$A$11,'Location list'!$B$2:$B$11)</f>
        <v>Marshmallow Meadows</v>
      </c>
      <c r="AC210">
        <f t="shared" si="15"/>
        <v>-2.8604534005037784E-2</v>
      </c>
    </row>
    <row r="211" spans="1:29" x14ac:dyDescent="0.35">
      <c r="A211" t="s">
        <v>4</v>
      </c>
      <c r="B211" t="s">
        <v>6</v>
      </c>
      <c r="C211">
        <v>10477</v>
      </c>
      <c r="D211">
        <v>1141.72</v>
      </c>
      <c r="E211" t="str">
        <f>_xlfn.XLOOKUP(B211,'Location list'!$A$2:$A$11,'Location list'!$B$2:$B$11)</f>
        <v>Mallow Melt Mountains</v>
      </c>
      <c r="F211">
        <f t="shared" si="12"/>
        <v>0.10897394292259235</v>
      </c>
      <c r="I211" t="s">
        <v>15</v>
      </c>
      <c r="J211" t="s">
        <v>5</v>
      </c>
      <c r="K211">
        <v>13198</v>
      </c>
      <c r="L211">
        <v>3699.7</v>
      </c>
      <c r="M211" t="str">
        <f>_xlfn.XLOOKUP(J211,'Location list'!$A$2:$A$11,'Location list'!$B$2:$B$11)</f>
        <v>Pixie Stix Plateau</v>
      </c>
      <c r="N211">
        <f t="shared" si="13"/>
        <v>0.28032277617820883</v>
      </c>
      <c r="Q211" t="s">
        <v>14</v>
      </c>
      <c r="R211" t="s">
        <v>8</v>
      </c>
      <c r="S211">
        <v>17008</v>
      </c>
      <c r="T211">
        <v>407.16</v>
      </c>
      <c r="U211" t="str">
        <f>_xlfn.XLOOKUP(R211,'Location list'!$A$2:$A$11,'Location list'!$B$2:$B$11)</f>
        <v>Macaron Market</v>
      </c>
      <c r="V211">
        <f t="shared" si="14"/>
        <v>2.3939322671683916E-2</v>
      </c>
      <c r="X211" t="s">
        <v>16</v>
      </c>
      <c r="Y211" t="s">
        <v>7</v>
      </c>
      <c r="Z211">
        <v>12486</v>
      </c>
      <c r="AA211">
        <v>-107.44</v>
      </c>
      <c r="AB211" t="str">
        <f>_xlfn.XLOOKUP(Y211,'Location list'!$A$2:$A$11,'Location list'!$B$2:$B$11)</f>
        <v>Marshmallow Meadows</v>
      </c>
      <c r="AC211">
        <f t="shared" si="15"/>
        <v>-8.604837417908056E-3</v>
      </c>
    </row>
    <row r="212" spans="1:29" x14ac:dyDescent="0.35">
      <c r="A212" t="s">
        <v>4</v>
      </c>
      <c r="B212" t="s">
        <v>9</v>
      </c>
      <c r="C212">
        <v>18320</v>
      </c>
      <c r="D212">
        <v>102.38</v>
      </c>
      <c r="E212" t="str">
        <f>_xlfn.XLOOKUP(B212,'Location list'!$A$2:$A$11,'Location list'!$B$2:$B$11)</f>
        <v>Lollipop Lagoon</v>
      </c>
      <c r="F212">
        <f t="shared" si="12"/>
        <v>5.5884279475982533E-3</v>
      </c>
      <c r="I212" t="s">
        <v>15</v>
      </c>
      <c r="J212" t="s">
        <v>9</v>
      </c>
      <c r="K212">
        <v>17462</v>
      </c>
      <c r="L212">
        <v>847.42</v>
      </c>
      <c r="M212" t="str">
        <f>_xlfn.XLOOKUP(J212,'Location list'!$A$2:$A$11,'Location list'!$B$2:$B$11)</f>
        <v>Lollipop Lagoon</v>
      </c>
      <c r="N212">
        <f t="shared" si="13"/>
        <v>4.8529378078112473E-2</v>
      </c>
      <c r="Q212" t="s">
        <v>14</v>
      </c>
      <c r="R212" t="s">
        <v>8</v>
      </c>
      <c r="S212">
        <v>19364</v>
      </c>
      <c r="T212">
        <v>269.92</v>
      </c>
      <c r="U212" t="str">
        <f>_xlfn.XLOOKUP(R212,'Location list'!$A$2:$A$11,'Location list'!$B$2:$B$11)</f>
        <v>Macaron Market</v>
      </c>
      <c r="V212">
        <f t="shared" si="14"/>
        <v>1.3939268746126833E-2</v>
      </c>
      <c r="X212" t="s">
        <v>16</v>
      </c>
      <c r="Y212" t="s">
        <v>6</v>
      </c>
      <c r="Z212">
        <v>19051</v>
      </c>
      <c r="AA212">
        <v>9544.5499999999993</v>
      </c>
      <c r="AB212" t="str">
        <f>_xlfn.XLOOKUP(Y212,'Location list'!$A$2:$A$11,'Location list'!$B$2:$B$11)</f>
        <v>Mallow Melt Mountains</v>
      </c>
      <c r="AC212">
        <f t="shared" si="15"/>
        <v>0.50099994750931709</v>
      </c>
    </row>
    <row r="213" spans="1:29" x14ac:dyDescent="0.35">
      <c r="A213" t="s">
        <v>4</v>
      </c>
      <c r="B213" t="s">
        <v>9</v>
      </c>
      <c r="C213">
        <v>11436</v>
      </c>
      <c r="D213">
        <v>978.79</v>
      </c>
      <c r="E213" t="str">
        <f>_xlfn.XLOOKUP(B213,'Location list'!$A$2:$A$11,'Location list'!$B$2:$B$11)</f>
        <v>Lollipop Lagoon</v>
      </c>
      <c r="F213">
        <f t="shared" si="12"/>
        <v>8.5588492479888076E-2</v>
      </c>
      <c r="I213" t="s">
        <v>15</v>
      </c>
      <c r="J213" t="s">
        <v>5</v>
      </c>
      <c r="K213">
        <v>18568</v>
      </c>
      <c r="L213">
        <v>934.39</v>
      </c>
      <c r="M213" t="str">
        <f>_xlfn.XLOOKUP(J213,'Location list'!$A$2:$A$11,'Location list'!$B$2:$B$11)</f>
        <v>Pixie Stix Plateau</v>
      </c>
      <c r="N213">
        <f t="shared" si="13"/>
        <v>5.0322598018095646E-2</v>
      </c>
      <c r="Q213" t="s">
        <v>14</v>
      </c>
      <c r="R213" t="s">
        <v>9</v>
      </c>
      <c r="S213">
        <v>19349</v>
      </c>
      <c r="T213">
        <v>1098.52</v>
      </c>
      <c r="U213" t="str">
        <f>_xlfn.XLOOKUP(R213,'Location list'!$A$2:$A$11,'Location list'!$B$2:$B$11)</f>
        <v>Lollipop Lagoon</v>
      </c>
      <c r="V213">
        <f t="shared" si="14"/>
        <v>5.6773993488035558E-2</v>
      </c>
      <c r="X213" t="s">
        <v>16</v>
      </c>
      <c r="Y213" t="s">
        <v>5</v>
      </c>
      <c r="Z213">
        <v>17641</v>
      </c>
      <c r="AA213">
        <v>3735.48</v>
      </c>
      <c r="AB213" t="str">
        <f>_xlfn.XLOOKUP(Y213,'Location list'!$A$2:$A$11,'Location list'!$B$2:$B$11)</f>
        <v>Pixie Stix Plateau</v>
      </c>
      <c r="AC213">
        <f t="shared" si="15"/>
        <v>0.21174990079927442</v>
      </c>
    </row>
    <row r="214" spans="1:29" x14ac:dyDescent="0.35">
      <c r="A214" t="s">
        <v>4</v>
      </c>
      <c r="B214" t="s">
        <v>10</v>
      </c>
      <c r="C214">
        <v>18912</v>
      </c>
      <c r="D214">
        <v>4068.78</v>
      </c>
      <c r="E214" t="str">
        <f>_xlfn.XLOOKUP(B214,'Location list'!$A$2:$A$11,'Location list'!$B$2:$B$11)</f>
        <v>Mochi Metropolis</v>
      </c>
      <c r="F214">
        <f t="shared" si="12"/>
        <v>0.21514276649746195</v>
      </c>
      <c r="I214" t="s">
        <v>15</v>
      </c>
      <c r="J214" t="s">
        <v>5</v>
      </c>
      <c r="K214">
        <v>10178</v>
      </c>
      <c r="L214">
        <v>3158.46</v>
      </c>
      <c r="M214" t="str">
        <f>_xlfn.XLOOKUP(J214,'Location list'!$A$2:$A$11,'Location list'!$B$2:$B$11)</f>
        <v>Pixie Stix Plateau</v>
      </c>
      <c r="N214">
        <f t="shared" si="13"/>
        <v>0.31032226370603261</v>
      </c>
      <c r="Q214" t="s">
        <v>14</v>
      </c>
      <c r="R214" t="s">
        <v>8</v>
      </c>
      <c r="S214">
        <v>10768</v>
      </c>
      <c r="T214">
        <v>150.1</v>
      </c>
      <c r="U214" t="str">
        <f>_xlfn.XLOOKUP(R214,'Location list'!$A$2:$A$11,'Location list'!$B$2:$B$11)</f>
        <v>Macaron Market</v>
      </c>
      <c r="V214">
        <f t="shared" si="14"/>
        <v>1.3939450222882614E-2</v>
      </c>
      <c r="X214" t="s">
        <v>16</v>
      </c>
      <c r="Y214" t="s">
        <v>9</v>
      </c>
      <c r="Z214">
        <v>19163</v>
      </c>
      <c r="AA214">
        <v>1649.89</v>
      </c>
      <c r="AB214" t="str">
        <f>_xlfn.XLOOKUP(Y214,'Location list'!$A$2:$A$11,'Location list'!$B$2:$B$11)</f>
        <v>Lollipop Lagoon</v>
      </c>
      <c r="AC214">
        <f t="shared" si="15"/>
        <v>8.6097688253405011E-2</v>
      </c>
    </row>
    <row r="215" spans="1:29" x14ac:dyDescent="0.35">
      <c r="A215" t="s">
        <v>4</v>
      </c>
      <c r="B215" t="s">
        <v>8</v>
      </c>
      <c r="C215">
        <v>14974</v>
      </c>
      <c r="D215">
        <v>-43.83</v>
      </c>
      <c r="E215" t="str">
        <f>_xlfn.XLOOKUP(B215,'Location list'!$A$2:$A$11,'Location list'!$B$2:$B$11)</f>
        <v>Macaron Market</v>
      </c>
      <c r="F215">
        <f t="shared" si="12"/>
        <v>-2.9270735942299986E-3</v>
      </c>
      <c r="Q215" t="s">
        <v>14</v>
      </c>
      <c r="R215" t="s">
        <v>6</v>
      </c>
      <c r="S215">
        <v>12925</v>
      </c>
      <c r="T215">
        <v>3.01</v>
      </c>
      <c r="U215" t="str">
        <f>_xlfn.XLOOKUP(R215,'Location list'!$A$2:$A$11,'Location list'!$B$2:$B$11)</f>
        <v>Mallow Melt Mountains</v>
      </c>
      <c r="V215">
        <f t="shared" si="14"/>
        <v>2.3288201160541583E-4</v>
      </c>
      <c r="X215" t="s">
        <v>16</v>
      </c>
      <c r="Y215" t="s">
        <v>7</v>
      </c>
      <c r="Z215">
        <v>18225</v>
      </c>
      <c r="AA215">
        <v>2212.4299999999998</v>
      </c>
      <c r="AB215" t="str">
        <f>_xlfn.XLOOKUP(Y215,'Location list'!$A$2:$A$11,'Location list'!$B$2:$B$11)</f>
        <v>Marshmallow Meadows</v>
      </c>
      <c r="AC215">
        <f t="shared" si="15"/>
        <v>0.12139533607681754</v>
      </c>
    </row>
    <row r="216" spans="1:29" x14ac:dyDescent="0.35">
      <c r="A216" t="s">
        <v>4</v>
      </c>
      <c r="B216" t="s">
        <v>10</v>
      </c>
      <c r="C216">
        <v>10056</v>
      </c>
      <c r="D216">
        <v>655.08000000000004</v>
      </c>
      <c r="E216" t="str">
        <f>_xlfn.XLOOKUP(B216,'Location list'!$A$2:$A$11,'Location list'!$B$2:$B$11)</f>
        <v>Mochi Metropolis</v>
      </c>
      <c r="F216">
        <f t="shared" si="12"/>
        <v>6.5143198090692134E-2</v>
      </c>
      <c r="Q216" t="s">
        <v>14</v>
      </c>
      <c r="R216" t="s">
        <v>6</v>
      </c>
      <c r="S216">
        <v>12795</v>
      </c>
      <c r="T216">
        <v>130.93</v>
      </c>
      <c r="U216" t="str">
        <f>_xlfn.XLOOKUP(R216,'Location list'!$A$2:$A$11,'Location list'!$B$2:$B$11)</f>
        <v>Mallow Melt Mountains</v>
      </c>
      <c r="V216">
        <f t="shared" si="14"/>
        <v>1.0232903477921064E-2</v>
      </c>
      <c r="X216" t="s">
        <v>16</v>
      </c>
      <c r="Y216" t="s">
        <v>8</v>
      </c>
      <c r="Z216">
        <v>14258</v>
      </c>
      <c r="AA216">
        <v>4470.08</v>
      </c>
      <c r="AB216" t="str">
        <f>_xlfn.XLOOKUP(Y216,'Location list'!$A$2:$A$11,'Location list'!$B$2:$B$11)</f>
        <v>Macaron Market</v>
      </c>
      <c r="AC216">
        <f t="shared" si="15"/>
        <v>0.31351381680460094</v>
      </c>
    </row>
    <row r="217" spans="1:29" x14ac:dyDescent="0.35">
      <c r="A217" t="s">
        <v>4</v>
      </c>
      <c r="B217" t="s">
        <v>10</v>
      </c>
      <c r="C217">
        <v>14375</v>
      </c>
      <c r="D217">
        <v>1080.18</v>
      </c>
      <c r="E217" t="str">
        <f>_xlfn.XLOOKUP(B217,'Location list'!$A$2:$A$11,'Location list'!$B$2:$B$11)</f>
        <v>Mochi Metropolis</v>
      </c>
      <c r="F217">
        <f t="shared" si="12"/>
        <v>7.5142956521739135E-2</v>
      </c>
      <c r="Q217" t="s">
        <v>14</v>
      </c>
      <c r="R217" t="s">
        <v>5</v>
      </c>
      <c r="S217">
        <v>14826</v>
      </c>
      <c r="T217">
        <v>1826.29</v>
      </c>
      <c r="U217" t="str">
        <f>_xlfn.XLOOKUP(R217,'Location list'!$A$2:$A$11,'Location list'!$B$2:$B$11)</f>
        <v>Pixie Stix Plateau</v>
      </c>
      <c r="V217">
        <f t="shared" si="14"/>
        <v>0.1231815729124511</v>
      </c>
      <c r="X217" t="s">
        <v>16</v>
      </c>
      <c r="Y217" t="s">
        <v>9</v>
      </c>
      <c r="Z217">
        <v>14180</v>
      </c>
      <c r="AA217">
        <v>511.86</v>
      </c>
      <c r="AB217" t="str">
        <f>_xlfn.XLOOKUP(Y217,'Location list'!$A$2:$A$11,'Location list'!$B$2:$B$11)</f>
        <v>Lollipop Lagoon</v>
      </c>
      <c r="AC217">
        <f t="shared" si="15"/>
        <v>3.6097320169252468E-2</v>
      </c>
    </row>
    <row r="218" spans="1:29" x14ac:dyDescent="0.35">
      <c r="A218" t="s">
        <v>4</v>
      </c>
      <c r="B218" t="s">
        <v>10</v>
      </c>
      <c r="C218">
        <v>12978</v>
      </c>
      <c r="D218">
        <v>1364.54</v>
      </c>
      <c r="E218" t="str">
        <f>_xlfn.XLOOKUP(B218,'Location list'!$A$2:$A$11,'Location list'!$B$2:$B$11)</f>
        <v>Mochi Metropolis</v>
      </c>
      <c r="F218">
        <f t="shared" si="12"/>
        <v>0.10514254892895669</v>
      </c>
      <c r="Q218" t="s">
        <v>14</v>
      </c>
      <c r="R218" t="s">
        <v>9</v>
      </c>
      <c r="S218">
        <v>17313</v>
      </c>
      <c r="T218">
        <v>1502.32</v>
      </c>
      <c r="U218" t="str">
        <f>_xlfn.XLOOKUP(R218,'Location list'!$A$2:$A$11,'Location list'!$B$2:$B$11)</f>
        <v>Lollipop Lagoon</v>
      </c>
      <c r="V218">
        <f t="shared" si="14"/>
        <v>8.6774100386992431E-2</v>
      </c>
      <c r="X218" t="s">
        <v>16</v>
      </c>
      <c r="Y218" t="s">
        <v>7</v>
      </c>
      <c r="Z218">
        <v>14224</v>
      </c>
      <c r="AA218">
        <v>4998.25</v>
      </c>
      <c r="AB218" t="str">
        <f>_xlfn.XLOOKUP(Y218,'Location list'!$A$2:$A$11,'Location list'!$B$2:$B$11)</f>
        <v>Marshmallow Meadows</v>
      </c>
      <c r="AC218">
        <f t="shared" si="15"/>
        <v>0.35139552868391449</v>
      </c>
    </row>
    <row r="219" spans="1:29" x14ac:dyDescent="0.35">
      <c r="A219" t="s">
        <v>4</v>
      </c>
      <c r="B219" t="s">
        <v>10</v>
      </c>
      <c r="C219">
        <v>11002</v>
      </c>
      <c r="D219">
        <v>1816.9</v>
      </c>
      <c r="E219" t="str">
        <f>_xlfn.XLOOKUP(B219,'Location list'!$A$2:$A$11,'Location list'!$B$2:$B$11)</f>
        <v>Mochi Metropolis</v>
      </c>
      <c r="F219">
        <f t="shared" si="12"/>
        <v>0.16514270132703146</v>
      </c>
      <c r="Q219" t="s">
        <v>14</v>
      </c>
      <c r="R219" t="s">
        <v>10</v>
      </c>
      <c r="S219">
        <v>12193</v>
      </c>
      <c r="T219">
        <v>-128.69999999999999</v>
      </c>
      <c r="U219" t="str">
        <f>_xlfn.XLOOKUP(R219,'Location list'!$A$2:$A$11,'Location list'!$B$2:$B$11)</f>
        <v>Mochi Metropolis</v>
      </c>
      <c r="V219">
        <f t="shared" si="14"/>
        <v>-1.0555236611170343E-2</v>
      </c>
      <c r="X219" t="s">
        <v>16</v>
      </c>
      <c r="Y219" t="s">
        <v>6</v>
      </c>
      <c r="Z219">
        <v>11605</v>
      </c>
      <c r="AA219">
        <v>940.01</v>
      </c>
      <c r="AB219" t="str">
        <f>_xlfn.XLOOKUP(Y219,'Location list'!$A$2:$A$11,'Location list'!$B$2:$B$11)</f>
        <v>Mallow Melt Mountains</v>
      </c>
      <c r="AC219">
        <f t="shared" si="15"/>
        <v>8.1000430848772079E-2</v>
      </c>
    </row>
    <row r="220" spans="1:29" x14ac:dyDescent="0.35">
      <c r="A220" t="s">
        <v>4</v>
      </c>
      <c r="B220" t="s">
        <v>10</v>
      </c>
      <c r="C220">
        <v>19571</v>
      </c>
      <c r="D220">
        <v>2253.46</v>
      </c>
      <c r="E220" t="str">
        <f>_xlfn.XLOOKUP(B220,'Location list'!$A$2:$A$11,'Location list'!$B$2:$B$11)</f>
        <v>Mochi Metropolis</v>
      </c>
      <c r="F220">
        <f t="shared" si="12"/>
        <v>0.11514281334627766</v>
      </c>
      <c r="Q220" t="s">
        <v>14</v>
      </c>
      <c r="R220" t="s">
        <v>5</v>
      </c>
      <c r="S220">
        <v>19360</v>
      </c>
      <c r="T220">
        <v>836</v>
      </c>
      <c r="U220" t="str">
        <f>_xlfn.XLOOKUP(R220,'Location list'!$A$2:$A$11,'Location list'!$B$2:$B$11)</f>
        <v>Pixie Stix Plateau</v>
      </c>
      <c r="V220">
        <f t="shared" si="14"/>
        <v>4.3181818181818182E-2</v>
      </c>
      <c r="X220" t="s">
        <v>16</v>
      </c>
      <c r="Y220" t="s">
        <v>8</v>
      </c>
      <c r="Z220">
        <v>16388</v>
      </c>
      <c r="AA220">
        <v>-270.18</v>
      </c>
      <c r="AB220" t="str">
        <f>_xlfn.XLOOKUP(Y220,'Location list'!$A$2:$A$11,'Location list'!$B$2:$B$11)</f>
        <v>Macaron Market</v>
      </c>
      <c r="AC220">
        <f t="shared" si="15"/>
        <v>-1.6486453502562851E-2</v>
      </c>
    </row>
    <row r="221" spans="1:29" x14ac:dyDescent="0.35">
      <c r="A221" t="s">
        <v>4</v>
      </c>
      <c r="B221" t="s">
        <v>9</v>
      </c>
      <c r="C221">
        <v>17757</v>
      </c>
      <c r="D221">
        <v>1342.22</v>
      </c>
      <c r="E221" t="str">
        <f>_xlfn.XLOOKUP(B221,'Location list'!$A$2:$A$11,'Location list'!$B$2:$B$11)</f>
        <v>Lollipop Lagoon</v>
      </c>
      <c r="F221">
        <f t="shared" si="12"/>
        <v>7.5588218730641435E-2</v>
      </c>
      <c r="Q221" t="s">
        <v>14</v>
      </c>
      <c r="R221" t="s">
        <v>6</v>
      </c>
      <c r="S221">
        <v>16406</v>
      </c>
      <c r="T221">
        <v>167.88</v>
      </c>
      <c r="U221" t="str">
        <f>_xlfn.XLOOKUP(R221,'Location list'!$A$2:$A$11,'Location list'!$B$2:$B$11)</f>
        <v>Mallow Melt Mountains</v>
      </c>
      <c r="V221">
        <f t="shared" si="14"/>
        <v>1.0232841643301231E-2</v>
      </c>
      <c r="X221" t="s">
        <v>16</v>
      </c>
      <c r="Y221" t="s">
        <v>6</v>
      </c>
      <c r="Z221">
        <v>18731</v>
      </c>
      <c r="AA221">
        <v>580.66</v>
      </c>
      <c r="AB221" t="str">
        <f>_xlfn.XLOOKUP(Y221,'Location list'!$A$2:$A$11,'Location list'!$B$2:$B$11)</f>
        <v>Mallow Melt Mountains</v>
      </c>
      <c r="AC221">
        <f t="shared" si="15"/>
        <v>3.09999466125674E-2</v>
      </c>
    </row>
    <row r="222" spans="1:29" x14ac:dyDescent="0.35">
      <c r="A222" t="s">
        <v>4</v>
      </c>
      <c r="B222" t="s">
        <v>8</v>
      </c>
      <c r="C222">
        <v>16373</v>
      </c>
      <c r="D222">
        <v>607</v>
      </c>
      <c r="E222" t="str">
        <f>_xlfn.XLOOKUP(B222,'Location list'!$A$2:$A$11,'Location list'!$B$2:$B$11)</f>
        <v>Macaron Market</v>
      </c>
      <c r="F222">
        <f t="shared" si="12"/>
        <v>3.7073230318206807E-2</v>
      </c>
      <c r="Q222" t="s">
        <v>14</v>
      </c>
      <c r="R222" t="s">
        <v>9</v>
      </c>
      <c r="S222">
        <v>10046</v>
      </c>
      <c r="T222">
        <v>-32.409999999999997</v>
      </c>
      <c r="U222" t="str">
        <f>_xlfn.XLOOKUP(R222,'Location list'!$A$2:$A$11,'Location list'!$B$2:$B$11)</f>
        <v>Lollipop Lagoon</v>
      </c>
      <c r="V222">
        <f t="shared" si="14"/>
        <v>-3.2261596655385224E-3</v>
      </c>
      <c r="X222" t="s">
        <v>16</v>
      </c>
      <c r="Y222" t="s">
        <v>7</v>
      </c>
      <c r="Z222">
        <v>16688</v>
      </c>
      <c r="AA222">
        <v>857.69</v>
      </c>
      <c r="AB222" t="str">
        <f>_xlfn.XLOOKUP(Y222,'Location list'!$A$2:$A$11,'Location list'!$B$2:$B$11)</f>
        <v>Marshmallow Meadows</v>
      </c>
      <c r="AC222">
        <f t="shared" si="15"/>
        <v>5.139561361457335E-2</v>
      </c>
    </row>
    <row r="223" spans="1:29" x14ac:dyDescent="0.35">
      <c r="Q223" t="s">
        <v>14</v>
      </c>
      <c r="R223" t="s">
        <v>8</v>
      </c>
      <c r="S223">
        <v>14966</v>
      </c>
      <c r="T223">
        <v>956.92</v>
      </c>
      <c r="U223" t="str">
        <f>_xlfn.XLOOKUP(R223,'Location list'!$A$2:$A$11,'Location list'!$B$2:$B$11)</f>
        <v>Macaron Market</v>
      </c>
      <c r="V223">
        <f t="shared" si="14"/>
        <v>6.3939596418548711E-2</v>
      </c>
      <c r="X223" t="s">
        <v>16</v>
      </c>
      <c r="Y223" t="s">
        <v>9</v>
      </c>
      <c r="Z223">
        <v>12671</v>
      </c>
      <c r="AA223">
        <v>584.1</v>
      </c>
      <c r="AB223" t="str">
        <f>_xlfn.XLOOKUP(Y223,'Location list'!$A$2:$A$11,'Location list'!$B$2:$B$11)</f>
        <v>Lollipop Lagoon</v>
      </c>
      <c r="AC223">
        <f t="shared" si="15"/>
        <v>4.6097387735774605E-2</v>
      </c>
    </row>
    <row r="224" spans="1:29" x14ac:dyDescent="0.35">
      <c r="Q224" t="s">
        <v>14</v>
      </c>
      <c r="R224" t="s">
        <v>5</v>
      </c>
      <c r="S224">
        <v>10155</v>
      </c>
      <c r="T224">
        <v>438.51</v>
      </c>
      <c r="U224" t="str">
        <f>_xlfn.XLOOKUP(R224,'Location list'!$A$2:$A$11,'Location list'!$B$2:$B$11)</f>
        <v>Pixie Stix Plateau</v>
      </c>
      <c r="V224">
        <f t="shared" si="14"/>
        <v>4.3181683899556865E-2</v>
      </c>
      <c r="X224" t="s">
        <v>16</v>
      </c>
      <c r="Y224" t="s">
        <v>9</v>
      </c>
      <c r="Z224">
        <v>14054</v>
      </c>
      <c r="AA224">
        <v>507.32</v>
      </c>
      <c r="AB224" t="str">
        <f>_xlfn.XLOOKUP(Y224,'Location list'!$A$2:$A$11,'Location list'!$B$2:$B$11)</f>
        <v>Lollipop Lagoon</v>
      </c>
      <c r="AC224">
        <f t="shared" si="15"/>
        <v>3.6097908068877187E-2</v>
      </c>
    </row>
    <row r="225" spans="17:29" x14ac:dyDescent="0.35">
      <c r="Q225" t="s">
        <v>14</v>
      </c>
      <c r="R225" t="s">
        <v>6</v>
      </c>
      <c r="S225">
        <v>10091</v>
      </c>
      <c r="T225">
        <v>405.99</v>
      </c>
      <c r="U225" t="str">
        <f>_xlfn.XLOOKUP(R225,'Location list'!$A$2:$A$11,'Location list'!$B$2:$B$11)</f>
        <v>Mallow Melt Mountains</v>
      </c>
      <c r="V225">
        <f t="shared" si="14"/>
        <v>4.0232880784857795E-2</v>
      </c>
      <c r="X225" t="s">
        <v>16</v>
      </c>
      <c r="Y225" t="s">
        <v>5</v>
      </c>
      <c r="Z225">
        <v>12672</v>
      </c>
      <c r="AA225">
        <v>2303.14</v>
      </c>
      <c r="AB225" t="str">
        <f>_xlfn.XLOOKUP(Y225,'Location list'!$A$2:$A$11,'Location list'!$B$2:$B$11)</f>
        <v>Pixie Stix Plateau</v>
      </c>
      <c r="AC225">
        <f t="shared" si="15"/>
        <v>0.18175031565656566</v>
      </c>
    </row>
    <row r="226" spans="17:29" x14ac:dyDescent="0.35">
      <c r="Q226" t="s">
        <v>14</v>
      </c>
      <c r="R226" t="s">
        <v>8</v>
      </c>
      <c r="S226">
        <v>17992</v>
      </c>
      <c r="T226">
        <v>430.72</v>
      </c>
      <c r="U226" t="str">
        <f>_xlfn.XLOOKUP(R226,'Location list'!$A$2:$A$11,'Location list'!$B$2:$B$11)</f>
        <v>Macaron Market</v>
      </c>
      <c r="V226">
        <f t="shared" si="14"/>
        <v>2.3939528679413073E-2</v>
      </c>
      <c r="X226" t="s">
        <v>16</v>
      </c>
      <c r="Y226" t="s">
        <v>7</v>
      </c>
      <c r="Z226">
        <v>12150</v>
      </c>
      <c r="AA226">
        <v>1717.95</v>
      </c>
      <c r="AB226" t="str">
        <f>_xlfn.XLOOKUP(Y226,'Location list'!$A$2:$A$11,'Location list'!$B$2:$B$11)</f>
        <v>Marshmallow Meadows</v>
      </c>
      <c r="AC226">
        <f t="shared" si="15"/>
        <v>0.14139506172839506</v>
      </c>
    </row>
    <row r="227" spans="17:29" x14ac:dyDescent="0.35">
      <c r="Q227" t="s">
        <v>14</v>
      </c>
      <c r="R227" t="s">
        <v>7</v>
      </c>
      <c r="S227">
        <v>14105</v>
      </c>
      <c r="T227">
        <v>3826.43</v>
      </c>
      <c r="U227" t="str">
        <f>_xlfn.XLOOKUP(R227,'Location list'!$A$2:$A$11,'Location list'!$B$2:$B$11)</f>
        <v>Marshmallow Meadows</v>
      </c>
      <c r="V227">
        <f t="shared" si="14"/>
        <v>0.27128181495923431</v>
      </c>
      <c r="X227" t="s">
        <v>16</v>
      </c>
      <c r="Y227" t="s">
        <v>6</v>
      </c>
      <c r="Z227">
        <v>12381</v>
      </c>
      <c r="AA227">
        <v>1250.48</v>
      </c>
      <c r="AB227" t="str">
        <f>_xlfn.XLOOKUP(Y227,'Location list'!$A$2:$A$11,'Location list'!$B$2:$B$11)</f>
        <v>Mallow Melt Mountains</v>
      </c>
      <c r="AC227">
        <f t="shared" si="15"/>
        <v>0.10099991923107988</v>
      </c>
    </row>
    <row r="228" spans="17:29" x14ac:dyDescent="0.35">
      <c r="X228" t="s">
        <v>16</v>
      </c>
      <c r="Y228" t="s">
        <v>6</v>
      </c>
      <c r="Z228">
        <v>13978</v>
      </c>
      <c r="AA228">
        <v>1132.22</v>
      </c>
      <c r="AB228" t="str">
        <f>_xlfn.XLOOKUP(Y228,'Location list'!$A$2:$A$11,'Location list'!$B$2:$B$11)</f>
        <v>Mallow Melt Mountains</v>
      </c>
      <c r="AC228">
        <f t="shared" si="15"/>
        <v>8.1000143081985984E-2</v>
      </c>
    </row>
    <row r="229" spans="17:29" x14ac:dyDescent="0.35">
      <c r="X229" t="s">
        <v>16</v>
      </c>
      <c r="Y229" t="s">
        <v>9</v>
      </c>
      <c r="Z229">
        <v>17576</v>
      </c>
      <c r="AA229">
        <v>107.17</v>
      </c>
      <c r="AB229" t="str">
        <f>_xlfn.XLOOKUP(Y229,'Location list'!$A$2:$A$11,'Location list'!$B$2:$B$11)</f>
        <v>Lollipop Lagoon</v>
      </c>
      <c r="AC229">
        <f t="shared" si="15"/>
        <v>6.0975193445607645E-3</v>
      </c>
    </row>
    <row r="230" spans="17:29" x14ac:dyDescent="0.35">
      <c r="X230" t="s">
        <v>16</v>
      </c>
      <c r="Y230" t="s">
        <v>7</v>
      </c>
      <c r="Z230">
        <v>18747</v>
      </c>
      <c r="AA230">
        <v>20647.86</v>
      </c>
      <c r="AB230" t="str">
        <f>_xlfn.XLOOKUP(Y230,'Location list'!$A$2:$A$11,'Location list'!$B$2:$B$11)</f>
        <v>Marshmallow Meadows</v>
      </c>
      <c r="AC230">
        <f t="shared" si="15"/>
        <v>1.1013954232677228</v>
      </c>
    </row>
    <row r="231" spans="17:29" x14ac:dyDescent="0.35">
      <c r="X231" t="s">
        <v>16</v>
      </c>
      <c r="Y231" t="s">
        <v>7</v>
      </c>
      <c r="Z231">
        <v>18198</v>
      </c>
      <c r="AA231">
        <v>2755.09</v>
      </c>
      <c r="AB231" t="str">
        <f>_xlfn.XLOOKUP(Y231,'Location list'!$A$2:$A$11,'Location list'!$B$2:$B$11)</f>
        <v>Marshmallow Meadows</v>
      </c>
      <c r="AC231">
        <f t="shared" si="15"/>
        <v>0.15139520826464448</v>
      </c>
    </row>
    <row r="232" spans="17:29" x14ac:dyDescent="0.35">
      <c r="X232" t="s">
        <v>16</v>
      </c>
      <c r="Y232" t="s">
        <v>9</v>
      </c>
      <c r="Z232">
        <v>10753</v>
      </c>
      <c r="AA232">
        <v>280.63</v>
      </c>
      <c r="AB232" t="str">
        <f>_xlfn.XLOOKUP(Y232,'Location list'!$A$2:$A$11,'Location list'!$B$2:$B$11)</f>
        <v>Lollipop Lagoon</v>
      </c>
      <c r="AC232">
        <f t="shared" si="15"/>
        <v>2.6097833162838278E-2</v>
      </c>
    </row>
    <row r="233" spans="17:29" x14ac:dyDescent="0.35">
      <c r="X233" t="s">
        <v>16</v>
      </c>
      <c r="Y233" t="s">
        <v>7</v>
      </c>
      <c r="Z233">
        <v>14677</v>
      </c>
      <c r="AA233">
        <v>1047.8699999999999</v>
      </c>
      <c r="AB233" t="str">
        <f>_xlfn.XLOOKUP(Y233,'Location list'!$A$2:$A$11,'Location list'!$B$2:$B$11)</f>
        <v>Marshmallow Meadows</v>
      </c>
      <c r="AC233">
        <f t="shared" si="15"/>
        <v>7.1395380527355723E-2</v>
      </c>
    </row>
    <row r="234" spans="17:29" x14ac:dyDescent="0.35">
      <c r="X234" t="s">
        <v>16</v>
      </c>
      <c r="Y234" t="s">
        <v>8</v>
      </c>
      <c r="Z234">
        <v>15842</v>
      </c>
      <c r="AA234">
        <v>5125.1000000000004</v>
      </c>
      <c r="AB234" t="str">
        <f>_xlfn.XLOOKUP(Y234,'Location list'!$A$2:$A$11,'Location list'!$B$2:$B$11)</f>
        <v>Macaron Market</v>
      </c>
      <c r="AC234">
        <f t="shared" si="15"/>
        <v>0.32351344527206161</v>
      </c>
    </row>
    <row r="235" spans="17:29" x14ac:dyDescent="0.35">
      <c r="X235" t="s">
        <v>16</v>
      </c>
      <c r="Y235" t="s">
        <v>10</v>
      </c>
      <c r="Z235">
        <v>16232</v>
      </c>
      <c r="AA235">
        <v>958.82</v>
      </c>
      <c r="AB235" t="str">
        <f>_xlfn.XLOOKUP(Y235,'Location list'!$A$2:$A$11,'Location list'!$B$2:$B$11)</f>
        <v>Mochi Metropolis</v>
      </c>
      <c r="AC235">
        <f t="shared" si="15"/>
        <v>5.9069738787580095E-2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3F1E-48AF-47AC-845C-500F7B64112D}">
  <dimension ref="B2:M22"/>
  <sheetViews>
    <sheetView tabSelected="1" zoomScale="81" zoomScaleNormal="70" workbookViewId="0">
      <selection activeCell="B17" sqref="B17"/>
    </sheetView>
  </sheetViews>
  <sheetFormatPr defaultRowHeight="14.5" x14ac:dyDescent="0.35"/>
  <cols>
    <col min="2" max="2" width="19.7265625" bestFit="1" customWidth="1"/>
    <col min="3" max="3" width="14.453125" bestFit="1" customWidth="1"/>
    <col min="4" max="4" width="15.1796875" bestFit="1" customWidth="1"/>
    <col min="5" max="5" width="17.1796875" bestFit="1" customWidth="1"/>
    <col min="6" max="6" width="16.36328125" bestFit="1" customWidth="1"/>
    <col min="11" max="11" width="9.6328125" bestFit="1" customWidth="1"/>
  </cols>
  <sheetData>
    <row r="2" spans="2:13" ht="15" thickBot="1" x14ac:dyDescent="0.4"/>
    <row r="3" spans="2:13" ht="15" thickBot="1" x14ac:dyDescent="0.4">
      <c r="B3" s="1"/>
      <c r="C3" s="2" t="s">
        <v>18</v>
      </c>
      <c r="D3" s="2" t="s">
        <v>19</v>
      </c>
      <c r="E3" s="2" t="s">
        <v>20</v>
      </c>
      <c r="F3" s="2" t="s">
        <v>21</v>
      </c>
      <c r="K3" s="12" t="s">
        <v>11</v>
      </c>
      <c r="L3" s="12" t="s">
        <v>12</v>
      </c>
      <c r="M3" s="12" t="s">
        <v>13</v>
      </c>
    </row>
    <row r="4" spans="2:13" ht="15" thickBot="1" x14ac:dyDescent="0.4">
      <c r="B4" s="3" t="s">
        <v>22</v>
      </c>
      <c r="C4" s="10">
        <f>AVERAGEIF('Sc6ea0d9 Shipment Tracker'!R2:R227,'Location list'!A6,'Sc6ea0d9 Shipment Tracker'!V2:V227)</f>
        <v>6.000003606457828E-2</v>
      </c>
      <c r="D4" s="11">
        <f>AVERAGEIF('Sc6ea0d9 Shipment Tracker'!J2:J214,'Location list'!A6,'Sc6ea0d9 Shipment Tracker'!N2:N214)</f>
        <v>0.1800000045991158</v>
      </c>
      <c r="E4" s="11">
        <f>AVERAGEIF('Sc6ea0d9 Shipment Tracker'!B2:B222,'Location list'!A6,'Sc6ea0d9 Shipment Tracker'!F2:F222)</f>
        <v>0.16000007733271018</v>
      </c>
      <c r="F4" s="11">
        <f>AVERAGEIF('Sc6ea0d9 Shipment Tracker'!Y2:Y235,'Location list'!A6,'Sc6ea0d9 Shipment Tracker'!AC2:AC235)</f>
        <v>0.11000001201155152</v>
      </c>
      <c r="K4" s="17" t="s">
        <v>14</v>
      </c>
      <c r="L4" s="16">
        <v>125</v>
      </c>
    </row>
    <row r="5" spans="2:13" ht="15" thickBot="1" x14ac:dyDescent="0.4">
      <c r="B5" s="4" t="s">
        <v>23</v>
      </c>
      <c r="C5" s="9">
        <f>AVERAGEIF('Sc6ea0d9 Shipment Tracker'!R2:R227,'Location list'!A7,'Sc6ea0d9 Shipment Tracker'!V2:V227)</f>
        <v>0.14999996541512123</v>
      </c>
      <c r="D5" s="7">
        <f>AVERAGEIF('Sc6ea0d9 Shipment Tracker'!J2:J214,'Location list'!A7,'Sc6ea0d9 Shipment Tracker'!N2:N214)</f>
        <v>0.12000002225752002</v>
      </c>
      <c r="E5" s="7">
        <f>AVERAGEIF('Sc6ea0d9 Shipment Tracker'!B2:B222,'Location list'!A7,'Sc6ea0d9 Shipment Tracker'!F2:F222)</f>
        <v>8.0000024551021162E-2</v>
      </c>
      <c r="F5" s="7">
        <f>AVERAGEIF('Sc6ea0d9 Shipment Tracker'!Y2:Y235,'Location list'!A7,'Sc6ea0d9 Shipment Tracker'!AC2:AC235)</f>
        <v>0.15999997208924091</v>
      </c>
      <c r="K5" s="17" t="s">
        <v>15</v>
      </c>
      <c r="L5" s="16">
        <v>143</v>
      </c>
    </row>
    <row r="6" spans="2:13" ht="15" thickBot="1" x14ac:dyDescent="0.4">
      <c r="B6" s="3" t="s">
        <v>24</v>
      </c>
      <c r="C6" s="9">
        <f>AVERAGEIF('Sc6ea0d9 Shipment Tracker'!R2:R227,'Location list'!A8,'Sc6ea0d9 Shipment Tracker'!V2:V227)</f>
        <v>5.9999991394847817E-2</v>
      </c>
      <c r="D6" s="7">
        <f>AVERAGEIF('Sc6ea0d9 Shipment Tracker'!J2:J214,'Location list'!A8,'Sc6ea0d9 Shipment Tracker'!N2:N214)</f>
        <v>0.17999997141602808</v>
      </c>
      <c r="E6" s="7">
        <f>AVERAGEIF('Sc6ea0d9 Shipment Tracker'!B2:B222,'Location list'!A8,'Sc6ea0d9 Shipment Tracker'!F2:F222)</f>
        <v>5.0000049160085325E-2</v>
      </c>
      <c r="F6" s="7">
        <f>AVERAGEIF('Sc6ea0d9 Shipment Tracker'!Y2:Y235,'Location list'!A8,'Sc6ea0d9 Shipment Tracker'!AC2:AC235)</f>
        <v>0.17000005473189689</v>
      </c>
      <c r="K6" s="17" t="s">
        <v>4</v>
      </c>
      <c r="L6" s="16">
        <v>115</v>
      </c>
    </row>
    <row r="7" spans="2:13" ht="15" thickBot="1" x14ac:dyDescent="0.4">
      <c r="B7" s="3" t="s">
        <v>25</v>
      </c>
      <c r="C7" s="9">
        <f>AVERAGEIF('Sc6ea0d9 Shipment Tracker'!R2:R227,'Location list'!A9,'Sc6ea0d9 Shipment Tracker'!V2:V227)</f>
        <v>6.0000033729140173E-2</v>
      </c>
      <c r="D7" s="7">
        <f>AVERAGEIF('Sc6ea0d9 Shipment Tracker'!J2:J214,'Location list'!A9,'Sc6ea0d9 Shipment Tracker'!N2:N214)</f>
        <v>5.000011726777609E-2</v>
      </c>
      <c r="E7" s="7">
        <f>AVERAGEIF('Sc6ea0d9 Shipment Tracker'!B2:B222,'Location list'!A9,'Sc6ea0d9 Shipment Tracker'!F2:F222)</f>
        <v>6.9999938843940623E-2</v>
      </c>
      <c r="F7" s="7">
        <f>AVERAGEIF('Sc6ea0d9 Shipment Tracker'!Y2:Y235,'Location list'!A9,'Sc6ea0d9 Shipment Tracker'!AC2:AC235)</f>
        <v>0.15999996871694103</v>
      </c>
      <c r="K7" s="17" t="s">
        <v>16</v>
      </c>
      <c r="L7" s="16">
        <v>105</v>
      </c>
    </row>
    <row r="8" spans="2:13" ht="15" thickBot="1" x14ac:dyDescent="0.4">
      <c r="B8" s="3" t="s">
        <v>26</v>
      </c>
      <c r="C8" s="9">
        <f>AVERAGEIF('Sc6ea0d9 Shipment Tracker'!R2:R227,'Location list'!A10,'Sc6ea0d9 Shipment Tracker'!V2:V227)</f>
        <v>4.9999985420004944E-2</v>
      </c>
      <c r="D8" s="7">
        <f>AVERAGEIF('Sc6ea0d9 Shipment Tracker'!J2:J214,'Location list'!A10,'Sc6ea0d9 Shipment Tracker'!N2:N214)</f>
        <v>5.9999904980945734E-2</v>
      </c>
      <c r="E8" s="7">
        <f>AVERAGEIF('Sc6ea0d9 Shipment Tracker'!B2:B222,'Location list'!A10,'Sc6ea0d9 Shipment Tracker'!F2:F222)</f>
        <v>9.9999978706802606E-2</v>
      </c>
      <c r="F8" s="7">
        <f>AVERAGEIF('Sc6ea0d9 Shipment Tracker'!Y2:Y235,'Location list'!A10,'Sc6ea0d9 Shipment Tracker'!AC2:AC235)</f>
        <v>0.18000002752633221</v>
      </c>
      <c r="H8" s="12" t="s">
        <v>33</v>
      </c>
      <c r="I8" s="13">
        <f>SUMPRODUCT(C4:F9,C14:F19)</f>
        <v>30.69000989178592</v>
      </c>
      <c r="K8" s="17" t="s">
        <v>10</v>
      </c>
      <c r="M8" s="16">
        <v>82</v>
      </c>
    </row>
    <row r="9" spans="2:13" ht="15" thickBot="1" x14ac:dyDescent="0.4">
      <c r="B9" s="3" t="s">
        <v>27</v>
      </c>
      <c r="C9" s="9">
        <f>AVERAGEIF('Sc6ea0d9 Shipment Tracker'!R2:R227,'Location list'!A11,'Sc6ea0d9 Shipment Tracker'!V2:V227)</f>
        <v>9.9999994285392274E-2</v>
      </c>
      <c r="D9" s="7">
        <f>AVERAGEIF('Sc6ea0d9 Shipment Tracker'!J2:J214,'Location list'!A11,'Sc6ea0d9 Shipment Tracker'!N2:N214)</f>
        <v>0.15000004939704087</v>
      </c>
      <c r="E9" s="7">
        <f>AVERAGEIF('Sc6ea0d9 Shipment Tracker'!B2:B222,'Location list'!A11,'Sc6ea0d9 Shipment Tracker'!F2:F222)</f>
        <v>6.0000027730050795E-2</v>
      </c>
      <c r="F9" s="7">
        <f>AVERAGEIF('Sc6ea0d9 Shipment Tracker'!Y2:Y235,'Location list'!A11,'Sc6ea0d9 Shipment Tracker'!AC2:AC235)</f>
        <v>7.0000000580169974E-2</v>
      </c>
      <c r="K9" s="17" t="s">
        <v>7</v>
      </c>
      <c r="M9" s="16">
        <v>88</v>
      </c>
    </row>
    <row r="10" spans="2:13" x14ac:dyDescent="0.35">
      <c r="B10" s="8"/>
      <c r="K10" s="17" t="s">
        <v>5</v>
      </c>
      <c r="M10" s="16">
        <v>86</v>
      </c>
    </row>
    <row r="11" spans="2:13" x14ac:dyDescent="0.35">
      <c r="K11" s="17" t="s">
        <v>6</v>
      </c>
      <c r="M11" s="16">
        <v>82</v>
      </c>
    </row>
    <row r="12" spans="2:13" ht="15" thickBot="1" x14ac:dyDescent="0.4">
      <c r="K12" s="17" t="s">
        <v>8</v>
      </c>
      <c r="M12" s="16">
        <v>83</v>
      </c>
    </row>
    <row r="13" spans="2:13" ht="15" thickBot="1" x14ac:dyDescent="0.4">
      <c r="B13" s="1"/>
      <c r="C13" s="2" t="s">
        <v>18</v>
      </c>
      <c r="D13" s="2" t="s">
        <v>19</v>
      </c>
      <c r="E13" s="2" t="s">
        <v>20</v>
      </c>
      <c r="F13" s="2" t="s">
        <v>21</v>
      </c>
      <c r="G13" s="6" t="s">
        <v>30</v>
      </c>
      <c r="H13" s="6" t="s">
        <v>32</v>
      </c>
      <c r="K13" s="17" t="s">
        <v>9</v>
      </c>
      <c r="M13" s="16">
        <v>90</v>
      </c>
    </row>
    <row r="14" spans="2:13" ht="15" thickBot="1" x14ac:dyDescent="0.4">
      <c r="B14" s="3" t="s">
        <v>22</v>
      </c>
      <c r="C14" s="10">
        <v>67</v>
      </c>
      <c r="D14" s="11">
        <v>0</v>
      </c>
      <c r="E14" s="11">
        <v>0</v>
      </c>
      <c r="F14" s="11">
        <v>15</v>
      </c>
      <c r="G14" s="14">
        <f>SUM(C14:F14)</f>
        <v>82</v>
      </c>
      <c r="H14" s="15">
        <v>82</v>
      </c>
    </row>
    <row r="15" spans="2:13" ht="15" thickBot="1" x14ac:dyDescent="0.4">
      <c r="B15" s="3" t="s">
        <v>23</v>
      </c>
      <c r="C15" s="9">
        <v>0</v>
      </c>
      <c r="D15" s="7">
        <v>0</v>
      </c>
      <c r="E15" s="7">
        <v>65</v>
      </c>
      <c r="F15" s="7">
        <v>0</v>
      </c>
      <c r="G15" s="14">
        <f t="shared" ref="G15:G19" si="0">SUM(C15:F15)</f>
        <v>65</v>
      </c>
      <c r="H15" s="15">
        <v>88</v>
      </c>
    </row>
    <row r="16" spans="2:13" ht="15" thickBot="1" x14ac:dyDescent="0.4">
      <c r="B16" s="3" t="s">
        <v>24</v>
      </c>
      <c r="C16" s="9">
        <v>36</v>
      </c>
      <c r="D16" s="7">
        <v>0</v>
      </c>
      <c r="E16" s="7">
        <v>50</v>
      </c>
      <c r="F16" s="7">
        <v>0</v>
      </c>
      <c r="G16" s="14">
        <f t="shared" si="0"/>
        <v>86</v>
      </c>
      <c r="H16" s="15">
        <v>86</v>
      </c>
    </row>
    <row r="17" spans="2:8" ht="15" thickBot="1" x14ac:dyDescent="0.4">
      <c r="B17" s="3" t="s">
        <v>25</v>
      </c>
      <c r="C17" s="9">
        <v>0</v>
      </c>
      <c r="D17" s="7">
        <v>82</v>
      </c>
      <c r="E17" s="7">
        <v>0</v>
      </c>
      <c r="F17" s="7">
        <v>0</v>
      </c>
      <c r="G17" s="14">
        <f t="shared" si="0"/>
        <v>82</v>
      </c>
      <c r="H17" s="15">
        <v>82</v>
      </c>
    </row>
    <row r="18" spans="2:8" ht="15" thickBot="1" x14ac:dyDescent="0.4">
      <c r="B18" s="3" t="s">
        <v>26</v>
      </c>
      <c r="C18" s="9">
        <v>22</v>
      </c>
      <c r="D18" s="7">
        <v>61</v>
      </c>
      <c r="E18" s="7">
        <v>0</v>
      </c>
      <c r="F18" s="7">
        <v>0</v>
      </c>
      <c r="G18" s="14">
        <f t="shared" si="0"/>
        <v>83</v>
      </c>
      <c r="H18" s="15">
        <v>83</v>
      </c>
    </row>
    <row r="19" spans="2:8" ht="15" thickBot="1" x14ac:dyDescent="0.4">
      <c r="B19" s="3" t="s">
        <v>27</v>
      </c>
      <c r="C19" s="9">
        <v>0</v>
      </c>
      <c r="D19" s="7">
        <v>0</v>
      </c>
      <c r="E19" s="7">
        <v>0</v>
      </c>
      <c r="F19" s="7">
        <v>90</v>
      </c>
      <c r="G19" s="14">
        <f t="shared" si="0"/>
        <v>90</v>
      </c>
      <c r="H19" s="15">
        <v>90</v>
      </c>
    </row>
    <row r="20" spans="2:8" ht="15" thickBot="1" x14ac:dyDescent="0.4">
      <c r="B20" s="5" t="s">
        <v>30</v>
      </c>
      <c r="C20" s="14">
        <f>SUM(C14:C19)</f>
        <v>125</v>
      </c>
      <c r="D20" s="14">
        <f t="shared" ref="D20:F20" si="1">SUM(D14:D19)</f>
        <v>143</v>
      </c>
      <c r="E20" s="14">
        <f t="shared" si="1"/>
        <v>115</v>
      </c>
      <c r="F20" s="14">
        <f t="shared" si="1"/>
        <v>105</v>
      </c>
    </row>
    <row r="21" spans="2:8" ht="15" thickBot="1" x14ac:dyDescent="0.4">
      <c r="B21" s="5" t="s">
        <v>31</v>
      </c>
      <c r="C21" s="15">
        <v>125</v>
      </c>
      <c r="D21" s="15">
        <v>143</v>
      </c>
      <c r="E21" s="15">
        <v>115</v>
      </c>
      <c r="F21" s="15">
        <v>105</v>
      </c>
    </row>
    <row r="22" spans="2:8" x14ac:dyDescent="0.35">
      <c r="B2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45F8C38E2F7449B81D360E8EC28DF" ma:contentTypeVersion="9" ma:contentTypeDescription="Create a new document." ma:contentTypeScope="" ma:versionID="d70dea78f530f05ef620d8f7e938014b">
  <xsd:schema xmlns:xsd="http://www.w3.org/2001/XMLSchema" xmlns:xs="http://www.w3.org/2001/XMLSchema" xmlns:p="http://schemas.microsoft.com/office/2006/metadata/properties" xmlns:ns3="62775453-3938-4fc9-879a-0b66d953608e" xmlns:ns4="580d1518-9a38-4efc-9256-c61c5ecdae13" targetNamespace="http://schemas.microsoft.com/office/2006/metadata/properties" ma:root="true" ma:fieldsID="a44f153ef7212f761f2b7ec244711dd6" ns3:_="" ns4:_="">
    <xsd:import namespace="62775453-3938-4fc9-879a-0b66d953608e"/>
    <xsd:import namespace="580d1518-9a38-4efc-9256-c61c5ecda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75453-3938-4fc9-879a-0b66d9536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d1518-9a38-4efc-9256-c61c5ecdae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775453-3938-4fc9-879a-0b66d953608e" xsi:nil="true"/>
  </documentManagement>
</p:properties>
</file>

<file path=customXml/itemProps1.xml><?xml version="1.0" encoding="utf-8"?>
<ds:datastoreItem xmlns:ds="http://schemas.openxmlformats.org/officeDocument/2006/customXml" ds:itemID="{87FFCFEE-2895-40A8-8B03-8E29137B6A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75453-3938-4fc9-879a-0b66d953608e"/>
    <ds:schemaRef ds:uri="580d1518-9a38-4efc-9256-c61c5ecda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B172C-283E-424F-9792-270DCEA21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14D219-B093-45BE-8D1E-CE0388538DCB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62775453-3938-4fc9-879a-0b66d953608e"/>
    <ds:schemaRef ds:uri="http://schemas.microsoft.com/office/infopath/2007/PartnerControls"/>
    <ds:schemaRef ds:uri="580d1518-9a38-4efc-9256-c61c5ecdae1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{KpKonstantino} Workshop Tr (2)</vt:lpstr>
      <vt:lpstr>Limits</vt:lpstr>
      <vt:lpstr>Location list</vt:lpstr>
      <vt:lpstr>Sc6ea0d9 Shipment Tracker</vt:lpstr>
      <vt:lpstr>{KpKonstantino} Workshop Transp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Kai Konstantino</cp:lastModifiedBy>
  <dcterms:created xsi:type="dcterms:W3CDTF">2025-02-13T01:45:18Z</dcterms:created>
  <dcterms:modified xsi:type="dcterms:W3CDTF">2025-02-19T23:41:56Z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0x010100C0C45F8C38E2F7449B81D360E8EC28DF</vt:lpwstr>
  </property>
</Properties>
</file>