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877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C16" i="1" l="1"/>
  <c r="F16" i="1"/>
  <c r="F15" i="1"/>
  <c r="F14" i="1"/>
  <c r="F13" i="1"/>
  <c r="F12" i="1"/>
  <c r="G8" i="1"/>
  <c r="J8" i="1"/>
  <c r="M8" i="1"/>
  <c r="P8" i="1"/>
  <c r="S8" i="1"/>
  <c r="V8" i="1"/>
  <c r="Y8" i="1"/>
  <c r="AB8" i="1"/>
  <c r="AE8" i="1"/>
  <c r="D8" i="1"/>
  <c r="AE7" i="1"/>
  <c r="AB7" i="1"/>
  <c r="Y7" i="1"/>
  <c r="V7" i="1"/>
  <c r="S7" i="1"/>
  <c r="P7" i="1"/>
  <c r="M7" i="1"/>
  <c r="J7" i="1"/>
  <c r="G7" i="1"/>
  <c r="C15" i="1"/>
  <c r="C14" i="1"/>
  <c r="C13" i="1"/>
  <c r="D7" i="1"/>
  <c r="C6" i="1"/>
  <c r="F5" i="1"/>
  <c r="F6" i="1" s="1"/>
  <c r="I5" i="1"/>
  <c r="I6" i="1" s="1"/>
  <c r="L5" i="1"/>
  <c r="L6" i="1" s="1"/>
  <c r="O5" i="1"/>
  <c r="O6" i="1" s="1"/>
  <c r="R5" i="1"/>
  <c r="R6" i="1" s="1"/>
  <c r="U5" i="1"/>
  <c r="U6" i="1" s="1"/>
  <c r="X5" i="1"/>
  <c r="X6" i="1" s="1"/>
  <c r="AA5" i="1"/>
  <c r="AA6" i="1" s="1"/>
  <c r="AD5" i="1"/>
  <c r="AD6" i="1" s="1"/>
  <c r="C5" i="1"/>
  <c r="C12" i="1" l="1"/>
</calcChain>
</file>

<file path=xl/sharedStrings.xml><?xml version="1.0" encoding="utf-8"?>
<sst xmlns="http://schemas.openxmlformats.org/spreadsheetml/2006/main" count="50" uniqueCount="45">
  <si>
    <t>41.2519</t>
  </si>
  <si>
    <t>52.3568</t>
  </si>
  <si>
    <t>41.0873</t>
  </si>
  <si>
    <t>152.3619</t>
  </si>
  <si>
    <t xml:space="preserve"> 51.0893</t>
  </si>
  <si>
    <t>152.3615</t>
  </si>
  <si>
    <t>51.252900000000004</t>
  </si>
  <si>
    <t>52.3506</t>
  </si>
  <si>
    <t>61.255500000000005</t>
  </si>
  <si>
    <t>52.3605</t>
  </si>
  <si>
    <t>61.0949</t>
  </si>
  <si>
    <t>152.3629</t>
  </si>
  <si>
    <t>73.102</t>
  </si>
  <si>
    <t>152.3565</t>
  </si>
  <si>
    <t>73.25800000000001</t>
  </si>
  <si>
    <t>52.3602</t>
  </si>
  <si>
    <t>83.26050000000001</t>
  </si>
  <si>
    <t>52.36</t>
  </si>
  <si>
    <t>83.104</t>
  </si>
  <si>
    <t>152.364</t>
  </si>
  <si>
    <t>93.1091</t>
  </si>
  <si>
    <t>152.3653</t>
  </si>
  <si>
    <t>93.2642</t>
  </si>
  <si>
    <t>52.3618</t>
  </si>
  <si>
    <t>103.2632</t>
  </si>
  <si>
    <t>52.3603</t>
  </si>
  <si>
    <t>103.1088</t>
  </si>
  <si>
    <t>152.3656</t>
  </si>
  <si>
    <t>113.1126</t>
  </si>
  <si>
    <t>152.3649</t>
  </si>
  <si>
    <t>113.2668</t>
  </si>
  <si>
    <t>52.3586</t>
  </si>
  <si>
    <t>123.26740000000001</t>
  </si>
  <si>
    <t>52.3591</t>
  </si>
  <si>
    <t>123.11</t>
  </si>
  <si>
    <t>152.362</t>
  </si>
  <si>
    <t xml:space="preserve"> 133.1122</t>
  </si>
  <si>
    <t>152.3621</t>
  </si>
  <si>
    <t>133.2669</t>
  </si>
  <si>
    <t>52.3581</t>
  </si>
  <si>
    <t>min</t>
  </si>
  <si>
    <t>max</t>
  </si>
  <si>
    <t>mean</t>
  </si>
  <si>
    <t>std</t>
  </si>
  <si>
    <t>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</si>
</sst>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E16"/>
  <sheetViews>
    <sheetView tabSelected="1" workbookViewId="0">
      <selection activeCell="F19" sqref="F19"/>
    </sheetView>
  </sheetViews>
  <sheetFormatPr defaultRowHeight="15" x14ac:dyDescent="0.25"/>
  <sheetData>
    <row r="3" spans="3:31" x14ac:dyDescent="0.25">
      <c r="C3" t="s">
        <v>0</v>
      </c>
      <c r="D3" t="s">
        <v>1</v>
      </c>
      <c r="F3" t="s">
        <v>4</v>
      </c>
      <c r="G3" t="s">
        <v>5</v>
      </c>
      <c r="I3" t="s">
        <v>8</v>
      </c>
      <c r="J3" t="s">
        <v>9</v>
      </c>
      <c r="L3" t="s">
        <v>12</v>
      </c>
      <c r="M3" t="s">
        <v>13</v>
      </c>
      <c r="O3" t="s">
        <v>16</v>
      </c>
      <c r="P3" t="s">
        <v>17</v>
      </c>
      <c r="R3" t="s">
        <v>20</v>
      </c>
      <c r="S3" t="s">
        <v>21</v>
      </c>
      <c r="U3" t="s">
        <v>24</v>
      </c>
      <c r="V3" t="s">
        <v>25</v>
      </c>
      <c r="X3" t="s">
        <v>28</v>
      </c>
      <c r="Y3" t="s">
        <v>29</v>
      </c>
      <c r="AA3" t="s">
        <v>32</v>
      </c>
      <c r="AB3" t="s">
        <v>33</v>
      </c>
      <c r="AD3" t="s">
        <v>36</v>
      </c>
      <c r="AE3" t="s">
        <v>37</v>
      </c>
    </row>
    <row r="4" spans="3:31" x14ac:dyDescent="0.25">
      <c r="C4" t="s">
        <v>2</v>
      </c>
      <c r="D4" t="s">
        <v>3</v>
      </c>
      <c r="F4" t="s">
        <v>6</v>
      </c>
      <c r="G4" t="s">
        <v>7</v>
      </c>
      <c r="I4" t="s">
        <v>10</v>
      </c>
      <c r="J4" t="s">
        <v>11</v>
      </c>
      <c r="L4" t="s">
        <v>14</v>
      </c>
      <c r="M4" t="s">
        <v>15</v>
      </c>
      <c r="O4" t="s">
        <v>18</v>
      </c>
      <c r="P4" t="s">
        <v>19</v>
      </c>
      <c r="R4" t="s">
        <v>22</v>
      </c>
      <c r="S4" t="s">
        <v>23</v>
      </c>
      <c r="U4" t="s">
        <v>26</v>
      </c>
      <c r="V4" t="s">
        <v>27</v>
      </c>
      <c r="X4" t="s">
        <v>30</v>
      </c>
      <c r="Y4" t="s">
        <v>31</v>
      </c>
      <c r="AA4" t="s">
        <v>34</v>
      </c>
      <c r="AB4" t="s">
        <v>35</v>
      </c>
      <c r="AD4" t="s">
        <v>38</v>
      </c>
      <c r="AE4" t="s">
        <v>39</v>
      </c>
    </row>
    <row r="5" spans="3:31" x14ac:dyDescent="0.25">
      <c r="C5">
        <f>C3-C4</f>
        <v>0.16460000000000008</v>
      </c>
      <c r="F5">
        <f t="shared" ref="F5:AD5" si="0">F3-F4</f>
        <v>-0.1635999999999953</v>
      </c>
      <c r="I5">
        <f t="shared" si="0"/>
        <v>0.16059999999999519</v>
      </c>
      <c r="L5">
        <f t="shared" si="0"/>
        <v>-0.1559999999999917</v>
      </c>
      <c r="O5">
        <f t="shared" si="0"/>
        <v>0.15649999999999409</v>
      </c>
      <c r="R5">
        <f t="shared" si="0"/>
        <v>-0.15510000000000446</v>
      </c>
      <c r="U5">
        <f t="shared" si="0"/>
        <v>0.15439999999999543</v>
      </c>
      <c r="X5">
        <f t="shared" si="0"/>
        <v>-0.154200000000003</v>
      </c>
      <c r="AA5">
        <f t="shared" si="0"/>
        <v>0.15739999999999554</v>
      </c>
      <c r="AD5">
        <f t="shared" si="0"/>
        <v>-0.15469999999999118</v>
      </c>
    </row>
    <row r="6" spans="3:31" x14ac:dyDescent="0.25">
      <c r="C6">
        <f>ABS(C5)</f>
        <v>0.16460000000000008</v>
      </c>
      <c r="F6">
        <f t="shared" ref="F6:AD6" si="1">ABS(F5)</f>
        <v>0.1635999999999953</v>
      </c>
      <c r="I6">
        <f t="shared" si="1"/>
        <v>0.16059999999999519</v>
      </c>
      <c r="L6">
        <f t="shared" si="1"/>
        <v>0.1559999999999917</v>
      </c>
      <c r="O6">
        <f t="shared" si="1"/>
        <v>0.15649999999999409</v>
      </c>
      <c r="R6">
        <f t="shared" si="1"/>
        <v>0.15510000000000446</v>
      </c>
      <c r="U6">
        <f t="shared" si="1"/>
        <v>0.15439999999999543</v>
      </c>
      <c r="X6">
        <f t="shared" si="1"/>
        <v>0.154200000000003</v>
      </c>
      <c r="AA6">
        <f t="shared" si="1"/>
        <v>0.15739999999999554</v>
      </c>
      <c r="AD6">
        <f t="shared" si="1"/>
        <v>0.15469999999999118</v>
      </c>
    </row>
    <row r="7" spans="3:31" x14ac:dyDescent="0.25">
      <c r="D7">
        <f>D3-D4</f>
        <v>-100.0051</v>
      </c>
      <c r="G7">
        <f t="shared" ref="G7" si="2">G3-G4</f>
        <v>100.01090000000001</v>
      </c>
      <c r="J7">
        <f t="shared" ref="J7" si="3">J3-J4</f>
        <v>-100.00239999999999</v>
      </c>
      <c r="M7">
        <f t="shared" ref="M7" si="4">M3-M4</f>
        <v>99.996300000000019</v>
      </c>
      <c r="P7">
        <f t="shared" ref="P7" si="5">P3-P4</f>
        <v>-100.004</v>
      </c>
      <c r="S7">
        <f t="shared" ref="S7" si="6">S3-S4</f>
        <v>100.00349999999999</v>
      </c>
      <c r="V7">
        <f t="shared" ref="V7" si="7">V3-V4</f>
        <v>-100.00530000000001</v>
      </c>
      <c r="Y7">
        <f t="shared" ref="Y7" si="8">Y3-Y4</f>
        <v>100.00630000000001</v>
      </c>
      <c r="AB7">
        <f t="shared" ref="AB7" si="9">AB3-AB4</f>
        <v>-100.0029</v>
      </c>
      <c r="AE7">
        <f t="shared" ref="AE7" si="10">AE3-AE4</f>
        <v>100.00399999999999</v>
      </c>
    </row>
    <row r="8" spans="3:31" x14ac:dyDescent="0.25">
      <c r="D8">
        <f>ABS(D7)</f>
        <v>100.0051</v>
      </c>
      <c r="G8">
        <f t="shared" ref="G8" si="11">ABS(G7)</f>
        <v>100.01090000000001</v>
      </c>
      <c r="J8">
        <f t="shared" ref="J8" si="12">ABS(J7)</f>
        <v>100.00239999999999</v>
      </c>
      <c r="M8">
        <f t="shared" ref="M8" si="13">ABS(M7)</f>
        <v>99.996300000000019</v>
      </c>
      <c r="P8">
        <f t="shared" ref="P8" si="14">ABS(P7)</f>
        <v>100.004</v>
      </c>
      <c r="S8">
        <f t="shared" ref="S8" si="15">ABS(S7)</f>
        <v>100.00349999999999</v>
      </c>
      <c r="V8">
        <f t="shared" ref="V8" si="16">ABS(V7)</f>
        <v>100.00530000000001</v>
      </c>
      <c r="Y8">
        <f t="shared" ref="Y8" si="17">ABS(Y7)</f>
        <v>100.00630000000001</v>
      </c>
      <c r="AB8">
        <f t="shared" ref="AB8" si="18">ABS(AB7)</f>
        <v>100.0029</v>
      </c>
      <c r="AE8">
        <f t="shared" ref="AE8" si="19">ABS(AE7)</f>
        <v>100.00399999999999</v>
      </c>
    </row>
    <row r="12" spans="3:31" x14ac:dyDescent="0.25">
      <c r="C12">
        <f>MIN(6:6)</f>
        <v>0.154200000000003</v>
      </c>
      <c r="D12" t="s">
        <v>40</v>
      </c>
      <c r="F12">
        <f>MIN(8:8)</f>
        <v>99.996300000000019</v>
      </c>
      <c r="G12" t="s">
        <v>40</v>
      </c>
    </row>
    <row r="13" spans="3:31" x14ac:dyDescent="0.25">
      <c r="C13">
        <f>MAX(6:6)</f>
        <v>0.16460000000000008</v>
      </c>
      <c r="D13" t="s">
        <v>41</v>
      </c>
      <c r="F13">
        <f>MAX(8:8)</f>
        <v>100.01090000000001</v>
      </c>
      <c r="G13" t="s">
        <v>41</v>
      </c>
    </row>
    <row r="14" spans="3:31" x14ac:dyDescent="0.25">
      <c r="C14">
        <f>AVERAGE(6:6)</f>
        <v>0.1577099999999966</v>
      </c>
      <c r="D14" t="s">
        <v>42</v>
      </c>
      <c r="F14">
        <f>AVERAGE(8:8)</f>
        <v>100.00407000000001</v>
      </c>
      <c r="G14" t="s">
        <v>42</v>
      </c>
    </row>
    <row r="15" spans="3:31" x14ac:dyDescent="0.25">
      <c r="C15">
        <f>STDEVA(6:6)</f>
        <v>3.8607569781643493E-3</v>
      </c>
      <c r="D15" t="s">
        <v>43</v>
      </c>
      <c r="F15">
        <f>STDEVA(8:8)</f>
        <v>3.6371692289454156E-3</v>
      </c>
      <c r="G15" t="s">
        <v>43</v>
      </c>
    </row>
    <row r="16" spans="3:31" x14ac:dyDescent="0.25">
      <c r="C16">
        <f>C13-C12</f>
        <v>1.0399999999997078E-2</v>
      </c>
      <c r="D16" t="s">
        <v>44</v>
      </c>
      <c r="F16">
        <f>F13-F12</f>
        <v>1.459999999998729E-2</v>
      </c>
      <c r="G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2024-02-27T15:25:07Z</dcterms:created>
  <dcterms:modified xsi:type="dcterms:W3CDTF">2024-02-27T16:04:13Z</dcterms:modified>
</cp:coreProperties>
</file>