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_Witch_Hunt\Assets\"/>
    </mc:Choice>
  </mc:AlternateContent>
  <xr:revisionPtr revIDLastSave="0" documentId="13_ncr:1_{126FE297-8CCA-4B50-925C-E1934A258BCC}" xr6:coauthVersionLast="47" xr6:coauthVersionMax="47" xr10:uidLastSave="{00000000-0000-0000-0000-000000000000}"/>
  <bookViews>
    <workbookView xWindow="-28920" yWindow="-120" windowWidth="29040" windowHeight="15840" activeTab="1" xr2:uid="{532FCD95-2C2A-4B56-85A4-F5F3E8F1C2DC}"/>
  </bookViews>
  <sheets>
    <sheet name="CharacterStats" sheetId="3" r:id="rId1"/>
    <sheet name="BaseSpellsStats" sheetId="1" r:id="rId2"/>
    <sheet name="SpecialSpellsStats" sheetId="2" r:id="rId3"/>
  </sheets>
  <definedNames>
    <definedName name="_xlnm._FilterDatabase" localSheetId="1" hidden="1">BaseSpellsStats!$A$1:$H$1</definedName>
    <definedName name="_xlnm._FilterDatabase" localSheetId="2" hidden="1">SpecialSpellsStats!$A$1:$I$1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R8" i="3" s="1"/>
  <c r="J7" i="3"/>
  <c r="L6" i="3"/>
  <c r="K6" i="3"/>
  <c r="K5" i="3"/>
  <c r="J5" i="3"/>
  <c r="L4" i="3"/>
  <c r="K4" i="3"/>
  <c r="J4" i="3"/>
  <c r="I7" i="3"/>
  <c r="L7" i="3" s="1"/>
  <c r="I6" i="3"/>
  <c r="J6" i="3" s="1"/>
  <c r="I5" i="3"/>
  <c r="L5" i="3" s="1"/>
  <c r="D5" i="3"/>
  <c r="R7" i="3" s="1"/>
  <c r="D4" i="3"/>
  <c r="R6" i="3" s="1"/>
  <c r="D3" i="3"/>
  <c r="R5" i="3" s="1"/>
  <c r="O8" i="3" l="1"/>
  <c r="P8" i="3"/>
  <c r="Q8" i="3"/>
  <c r="O5" i="3"/>
  <c r="K7" i="3"/>
  <c r="P5" i="3"/>
  <c r="Q5" i="3"/>
  <c r="O6" i="3"/>
  <c r="P6" i="3"/>
  <c r="Q6" i="3"/>
  <c r="O7" i="3"/>
  <c r="P7" i="3"/>
  <c r="Q7" i="3"/>
</calcChain>
</file>

<file path=xl/sharedStrings.xml><?xml version="1.0" encoding="utf-8"?>
<sst xmlns="http://schemas.openxmlformats.org/spreadsheetml/2006/main" count="134" uniqueCount="37">
  <si>
    <t>Base Spells</t>
  </si>
  <si>
    <t>Fire</t>
  </si>
  <si>
    <t>Lightning</t>
  </si>
  <si>
    <t>Ice</t>
  </si>
  <si>
    <t>Speed</t>
  </si>
  <si>
    <t>Range</t>
  </si>
  <si>
    <t>Tier 1</t>
  </si>
  <si>
    <t>Tier 2</t>
  </si>
  <si>
    <t>Tier 3</t>
  </si>
  <si>
    <t>Tier</t>
  </si>
  <si>
    <t>Damage</t>
  </si>
  <si>
    <t>Cooldown</t>
  </si>
  <si>
    <t>StatusEffect Chance</t>
  </si>
  <si>
    <t>Status Effect Duration</t>
  </si>
  <si>
    <t>Element</t>
  </si>
  <si>
    <t>Spell</t>
  </si>
  <si>
    <t>FireRing</t>
  </si>
  <si>
    <t>FireShotgun</t>
  </si>
  <si>
    <t>FireTrail</t>
  </si>
  <si>
    <t>LightningBall</t>
  </si>
  <si>
    <t>LightningBeam</t>
  </si>
  <si>
    <t>TeslaMachine</t>
  </si>
  <si>
    <t>IceSpike</t>
  </si>
  <si>
    <t>IceMachineGun</t>
  </si>
  <si>
    <t>FrostyPush</t>
  </si>
  <si>
    <t>Status Effect Timer</t>
  </si>
  <si>
    <t>Enemy</t>
  </si>
  <si>
    <t>Player</t>
  </si>
  <si>
    <t>Health</t>
  </si>
  <si>
    <t>Value</t>
  </si>
  <si>
    <t>Cost</t>
  </si>
  <si>
    <t>DamageReduction</t>
  </si>
  <si>
    <t>Start</t>
  </si>
  <si>
    <t>Enemy hit multiplier</t>
  </si>
  <si>
    <t>Enemy Attack Tier 1</t>
  </si>
  <si>
    <t>Enemy Attack Tier 2</t>
  </si>
  <si>
    <t>Enemy Attack Tier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</si>
</sst>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200A-D5C9-4036-ACBE-BAEB92E92EFD}">
  <dimension ref="A2:R10"/>
  <sheetViews>
    <sheetView workbookViewId="0">
      <selection activeCell="H10" sqref="H10"/>
    </sheetView>
  </sheetViews>
  <sheetFormatPr defaultRowHeight="15" x14ac:dyDescent="0.25"/>
  <cols>
    <col min="1" max="1" width="12.28515625" bestFit="1" customWidth="1"/>
    <col min="2" max="2" width="19.140625" bestFit="1" customWidth="1"/>
    <col min="8" max="8" width="18" bestFit="1" customWidth="1"/>
    <col min="14" max="14" width="18" bestFit="1" customWidth="1"/>
  </cols>
  <sheetData>
    <row r="2" spans="1:18" x14ac:dyDescent="0.25">
      <c r="D2" t="s">
        <v>29</v>
      </c>
      <c r="E2" t="s">
        <v>30</v>
      </c>
      <c r="G2" t="s">
        <v>33</v>
      </c>
    </row>
    <row r="3" spans="1:18" x14ac:dyDescent="0.25">
      <c r="A3" t="s">
        <v>27</v>
      </c>
      <c r="B3" t="s">
        <v>28</v>
      </c>
      <c r="C3" t="s">
        <v>32</v>
      </c>
      <c r="D3">
        <f>BaseSpellsStats!E11*CharacterStats!$G$3</f>
        <v>25</v>
      </c>
      <c r="G3">
        <v>5</v>
      </c>
      <c r="I3" s="3" t="s">
        <v>31</v>
      </c>
      <c r="J3" s="3"/>
      <c r="K3" s="3"/>
      <c r="L3" s="3"/>
      <c r="O3" s="3" t="s">
        <v>31</v>
      </c>
      <c r="P3" s="3"/>
      <c r="Q3" s="3"/>
      <c r="R3" s="3"/>
    </row>
    <row r="4" spans="1:18" x14ac:dyDescent="0.25">
      <c r="A4" t="s">
        <v>27</v>
      </c>
      <c r="B4" t="s">
        <v>28</v>
      </c>
      <c r="C4" t="s">
        <v>6</v>
      </c>
      <c r="D4">
        <f>BaseSpellsStats!E12*CharacterStats!$G$3</f>
        <v>35</v>
      </c>
      <c r="E4">
        <v>100</v>
      </c>
      <c r="I4" s="2">
        <v>0</v>
      </c>
      <c r="J4" s="2">
        <f>D8</f>
        <v>0.1</v>
      </c>
      <c r="K4" s="2">
        <f>D9</f>
        <v>0.2</v>
      </c>
      <c r="L4" s="2">
        <f>D10</f>
        <v>0.3</v>
      </c>
      <c r="O4" s="2" t="s">
        <v>32</v>
      </c>
      <c r="P4" s="2" t="s">
        <v>6</v>
      </c>
      <c r="Q4" s="2" t="s">
        <v>7</v>
      </c>
      <c r="R4" s="2" t="s">
        <v>8</v>
      </c>
    </row>
    <row r="5" spans="1:18" x14ac:dyDescent="0.25">
      <c r="A5" t="s">
        <v>27</v>
      </c>
      <c r="B5" t="s">
        <v>28</v>
      </c>
      <c r="C5" t="s">
        <v>7</v>
      </c>
      <c r="D5">
        <f>BaseSpellsStats!E13*CharacterStats!$G$3</f>
        <v>60</v>
      </c>
      <c r="E5">
        <v>200</v>
      </c>
      <c r="H5" t="s">
        <v>34</v>
      </c>
      <c r="I5">
        <f>BaseSpellsStats!E11</f>
        <v>5</v>
      </c>
      <c r="J5">
        <f t="shared" ref="J5:L7" si="0">$I5*(1-J$4)</f>
        <v>4.5</v>
      </c>
      <c r="K5">
        <f t="shared" si="0"/>
        <v>4</v>
      </c>
      <c r="L5">
        <f t="shared" si="0"/>
        <v>3.5</v>
      </c>
      <c r="N5" t="s">
        <v>34</v>
      </c>
      <c r="O5">
        <f>$D3/I5</f>
        <v>5</v>
      </c>
      <c r="P5">
        <f t="shared" ref="P5:R5" si="1">$D3/J5</f>
        <v>5.5555555555555554</v>
      </c>
      <c r="Q5">
        <f t="shared" si="1"/>
        <v>6.25</v>
      </c>
      <c r="R5">
        <f t="shared" si="1"/>
        <v>7.1428571428571432</v>
      </c>
    </row>
    <row r="6" spans="1:18" x14ac:dyDescent="0.25">
      <c r="A6" t="s">
        <v>27</v>
      </c>
      <c r="B6" t="s">
        <v>28</v>
      </c>
      <c r="C6" t="s">
        <v>8</v>
      </c>
      <c r="D6">
        <f>D5*1.5</f>
        <v>90</v>
      </c>
      <c r="E6">
        <v>400</v>
      </c>
      <c r="H6" t="s">
        <v>35</v>
      </c>
      <c r="I6">
        <f>BaseSpellsStats!E12</f>
        <v>7</v>
      </c>
      <c r="J6">
        <f t="shared" si="0"/>
        <v>6.3</v>
      </c>
      <c r="K6">
        <f t="shared" si="0"/>
        <v>5.6000000000000005</v>
      </c>
      <c r="L6">
        <f t="shared" si="0"/>
        <v>4.8999999999999995</v>
      </c>
      <c r="N6" t="s">
        <v>35</v>
      </c>
      <c r="O6">
        <f t="shared" ref="O6:R6" si="2">$D4/I6</f>
        <v>5</v>
      </c>
      <c r="P6">
        <f t="shared" si="2"/>
        <v>5.5555555555555554</v>
      </c>
      <c r="Q6">
        <f t="shared" si="2"/>
        <v>6.2499999999999991</v>
      </c>
      <c r="R6">
        <f t="shared" si="2"/>
        <v>7.1428571428571432</v>
      </c>
    </row>
    <row r="7" spans="1:18" x14ac:dyDescent="0.25">
      <c r="A7" t="s">
        <v>27</v>
      </c>
      <c r="B7" t="s">
        <v>31</v>
      </c>
      <c r="C7" t="s">
        <v>32</v>
      </c>
      <c r="D7">
        <v>0</v>
      </c>
      <c r="H7" t="s">
        <v>36</v>
      </c>
      <c r="I7">
        <f>BaseSpellsStats!E13</f>
        <v>12</v>
      </c>
      <c r="J7">
        <f t="shared" si="0"/>
        <v>10.8</v>
      </c>
      <c r="K7">
        <f t="shared" si="0"/>
        <v>9.6000000000000014</v>
      </c>
      <c r="L7">
        <f t="shared" si="0"/>
        <v>8.3999999999999986</v>
      </c>
      <c r="N7" t="s">
        <v>36</v>
      </c>
      <c r="O7">
        <f t="shared" ref="O7:R7" si="3">$D5/I7</f>
        <v>5</v>
      </c>
      <c r="P7">
        <f t="shared" si="3"/>
        <v>5.5555555555555554</v>
      </c>
      <c r="Q7">
        <f t="shared" si="3"/>
        <v>6.2499999999999991</v>
      </c>
      <c r="R7">
        <f t="shared" si="3"/>
        <v>7.1428571428571441</v>
      </c>
    </row>
    <row r="8" spans="1:18" x14ac:dyDescent="0.25">
      <c r="A8" t="s">
        <v>27</v>
      </c>
      <c r="B8" t="s">
        <v>31</v>
      </c>
      <c r="C8" t="s">
        <v>6</v>
      </c>
      <c r="D8" s="2">
        <v>0.1</v>
      </c>
      <c r="E8">
        <v>100</v>
      </c>
      <c r="O8">
        <f>$D6/I7</f>
        <v>7.5</v>
      </c>
      <c r="P8">
        <f t="shared" ref="P8:R8" si="4">$D6/J7</f>
        <v>8.3333333333333321</v>
      </c>
      <c r="Q8">
        <f t="shared" si="4"/>
        <v>9.3749999999999982</v>
      </c>
      <c r="R8">
        <f t="shared" si="4"/>
        <v>10.714285714285715</v>
      </c>
    </row>
    <row r="9" spans="1:18" x14ac:dyDescent="0.25">
      <c r="A9" t="s">
        <v>27</v>
      </c>
      <c r="B9" t="s">
        <v>31</v>
      </c>
      <c r="C9" t="s">
        <v>7</v>
      </c>
      <c r="D9" s="2">
        <v>0.2</v>
      </c>
      <c r="E9">
        <v>200</v>
      </c>
    </row>
    <row r="10" spans="1:18" x14ac:dyDescent="0.25">
      <c r="A10" t="s">
        <v>27</v>
      </c>
      <c r="B10" t="s">
        <v>31</v>
      </c>
      <c r="C10" t="s">
        <v>8</v>
      </c>
      <c r="D10" s="2">
        <v>0.3</v>
      </c>
      <c r="E10">
        <v>400</v>
      </c>
    </row>
  </sheetData>
  <mergeCells count="2">
    <mergeCell ref="I3:L3"/>
    <mergeCell ref="O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9C9E1-2B79-4D72-8AA7-2483BAC6B7DE}">
  <dimension ref="A1:H13"/>
  <sheetViews>
    <sheetView tabSelected="1" workbookViewId="0">
      <selection activeCell="E11" sqref="E11"/>
    </sheetView>
  </sheetViews>
  <sheetFormatPr defaultRowHeight="15" x14ac:dyDescent="0.25"/>
  <cols>
    <col min="1" max="1" width="13.28515625" bestFit="1" customWidth="1"/>
    <col min="2" max="2" width="6.5703125" bestFit="1" customWidth="1"/>
    <col min="3" max="3" width="8.5703125" bestFit="1" customWidth="1"/>
    <col min="4" max="4" width="8.7109375" bestFit="1" customWidth="1"/>
    <col min="5" max="5" width="10.5703125" bestFit="1" customWidth="1"/>
    <col min="6" max="6" width="12.140625" bestFit="1" customWidth="1"/>
    <col min="7" max="7" width="20.7109375" bestFit="1" customWidth="1"/>
    <col min="8" max="8" width="22.28515625" bestFit="1" customWidth="1"/>
  </cols>
  <sheetData>
    <row r="1" spans="1:8" x14ac:dyDescent="0.25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11</v>
      </c>
      <c r="G1" t="s">
        <v>12</v>
      </c>
      <c r="H1" t="s">
        <v>25</v>
      </c>
    </row>
    <row r="2" spans="1:8" x14ac:dyDescent="0.25">
      <c r="A2" t="s">
        <v>1</v>
      </c>
      <c r="B2" t="s">
        <v>6</v>
      </c>
      <c r="C2">
        <v>10</v>
      </c>
      <c r="D2">
        <v>10</v>
      </c>
      <c r="E2">
        <v>7</v>
      </c>
      <c r="F2">
        <v>0.5</v>
      </c>
      <c r="G2" s="1">
        <v>0</v>
      </c>
      <c r="H2">
        <v>0</v>
      </c>
    </row>
    <row r="3" spans="1:8" x14ac:dyDescent="0.25">
      <c r="A3" t="s">
        <v>1</v>
      </c>
      <c r="B3" t="s">
        <v>7</v>
      </c>
      <c r="C3">
        <v>10</v>
      </c>
      <c r="D3">
        <v>10</v>
      </c>
      <c r="E3">
        <v>10</v>
      </c>
      <c r="F3">
        <v>0.5</v>
      </c>
      <c r="G3" s="1">
        <v>0.3</v>
      </c>
      <c r="H3">
        <v>3</v>
      </c>
    </row>
    <row r="4" spans="1:8" x14ac:dyDescent="0.25">
      <c r="A4" t="s">
        <v>1</v>
      </c>
      <c r="B4" t="s">
        <v>8</v>
      </c>
      <c r="C4">
        <v>10</v>
      </c>
      <c r="D4">
        <v>10</v>
      </c>
      <c r="E4">
        <v>15</v>
      </c>
      <c r="F4">
        <v>0.5</v>
      </c>
      <c r="G4" s="1">
        <v>0.5</v>
      </c>
      <c r="H4">
        <v>5</v>
      </c>
    </row>
    <row r="5" spans="1:8" x14ac:dyDescent="0.25">
      <c r="A5" t="s">
        <v>2</v>
      </c>
      <c r="B5" t="s">
        <v>6</v>
      </c>
      <c r="C5">
        <v>25</v>
      </c>
      <c r="D5">
        <v>15</v>
      </c>
      <c r="E5">
        <v>3</v>
      </c>
      <c r="F5">
        <v>0.3</v>
      </c>
      <c r="G5" s="1">
        <v>0</v>
      </c>
      <c r="H5">
        <v>0</v>
      </c>
    </row>
    <row r="6" spans="1:8" x14ac:dyDescent="0.25">
      <c r="A6" t="s">
        <v>2</v>
      </c>
      <c r="B6" t="s">
        <v>7</v>
      </c>
      <c r="C6">
        <v>25</v>
      </c>
      <c r="D6">
        <v>15</v>
      </c>
      <c r="E6">
        <v>5</v>
      </c>
      <c r="F6">
        <v>0.3</v>
      </c>
      <c r="G6" s="1">
        <v>0.3</v>
      </c>
      <c r="H6">
        <v>3</v>
      </c>
    </row>
    <row r="7" spans="1:8" x14ac:dyDescent="0.25">
      <c r="A7" t="s">
        <v>2</v>
      </c>
      <c r="B7" t="s">
        <v>8</v>
      </c>
      <c r="C7">
        <v>25</v>
      </c>
      <c r="D7">
        <v>15</v>
      </c>
      <c r="E7">
        <v>10</v>
      </c>
      <c r="F7">
        <v>0.3</v>
      </c>
      <c r="G7" s="1">
        <v>0.5</v>
      </c>
      <c r="H7">
        <v>5</v>
      </c>
    </row>
    <row r="8" spans="1:8" x14ac:dyDescent="0.25">
      <c r="A8" t="s">
        <v>3</v>
      </c>
      <c r="B8" t="s">
        <v>6</v>
      </c>
      <c r="C8">
        <v>15</v>
      </c>
      <c r="D8">
        <v>20</v>
      </c>
      <c r="E8">
        <v>5</v>
      </c>
      <c r="F8">
        <v>0.5</v>
      </c>
      <c r="G8" s="1">
        <v>0</v>
      </c>
      <c r="H8">
        <v>0</v>
      </c>
    </row>
    <row r="9" spans="1:8" x14ac:dyDescent="0.25">
      <c r="A9" t="s">
        <v>3</v>
      </c>
      <c r="B9" t="s">
        <v>7</v>
      </c>
      <c r="C9">
        <v>15</v>
      </c>
      <c r="D9">
        <v>20</v>
      </c>
      <c r="E9">
        <v>7</v>
      </c>
      <c r="F9">
        <v>0.5</v>
      </c>
      <c r="G9" s="1">
        <v>0.3</v>
      </c>
      <c r="H9">
        <v>3</v>
      </c>
    </row>
    <row r="10" spans="1:8" x14ac:dyDescent="0.25">
      <c r="A10" t="s">
        <v>3</v>
      </c>
      <c r="B10" t="s">
        <v>8</v>
      </c>
      <c r="C10">
        <v>15</v>
      </c>
      <c r="D10">
        <v>20</v>
      </c>
      <c r="E10">
        <v>12</v>
      </c>
      <c r="F10">
        <v>0.5</v>
      </c>
      <c r="G10" s="1">
        <v>0.5</v>
      </c>
      <c r="H10">
        <v>5</v>
      </c>
    </row>
    <row r="11" spans="1:8" x14ac:dyDescent="0.25">
      <c r="A11" t="s">
        <v>26</v>
      </c>
      <c r="B11" t="s">
        <v>6</v>
      </c>
      <c r="C11">
        <v>15</v>
      </c>
      <c r="D11">
        <v>15</v>
      </c>
      <c r="E11">
        <v>5</v>
      </c>
      <c r="F11">
        <v>0.5</v>
      </c>
      <c r="G11" s="1"/>
    </row>
    <row r="12" spans="1:8" x14ac:dyDescent="0.25">
      <c r="A12" t="s">
        <v>26</v>
      </c>
      <c r="B12" t="s">
        <v>7</v>
      </c>
      <c r="C12">
        <v>15</v>
      </c>
      <c r="D12">
        <v>15</v>
      </c>
      <c r="E12">
        <v>7</v>
      </c>
      <c r="F12">
        <v>0.5</v>
      </c>
      <c r="G12" s="1"/>
    </row>
    <row r="13" spans="1:8" x14ac:dyDescent="0.25">
      <c r="A13" t="s">
        <v>26</v>
      </c>
      <c r="B13" t="s">
        <v>8</v>
      </c>
      <c r="C13">
        <v>15</v>
      </c>
      <c r="D13">
        <v>15</v>
      </c>
      <c r="E13">
        <v>12</v>
      </c>
      <c r="F13">
        <v>0.5</v>
      </c>
      <c r="G13" s="1"/>
    </row>
  </sheetData>
  <autoFilter ref="A1:H1" xr:uid="{8FE9C9E1-2B79-4D72-8AA7-2483BAC6B7DE}"/>
  <conditionalFormatting sqref="C2:C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headerFooter>
    <oddFooter>&amp;L_x000D_&amp;1#&amp;"Calibri"&amp;10&amp;K000000 Classification: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44E55-3490-4989-BF47-DCCD22AFF76E}">
  <dimension ref="A1:I28"/>
  <sheetViews>
    <sheetView workbookViewId="0">
      <selection activeCell="D2" sqref="D2"/>
    </sheetView>
  </sheetViews>
  <sheetFormatPr defaultColWidth="9" defaultRowHeight="15" x14ac:dyDescent="0.25"/>
  <cols>
    <col min="1" max="1" width="10" bestFit="1" customWidth="1"/>
    <col min="2" max="2" width="14.42578125" bestFit="1" customWidth="1"/>
    <col min="3" max="3" width="6.28515625" bestFit="1" customWidth="1"/>
    <col min="4" max="4" width="8.28515625" bestFit="1" customWidth="1"/>
    <col min="5" max="5" width="8.42578125" bestFit="1" customWidth="1"/>
    <col min="6" max="6" width="10.28515625" bestFit="1" customWidth="1"/>
    <col min="7" max="7" width="11.7109375" bestFit="1" customWidth="1"/>
    <col min="8" max="8" width="20.140625" bestFit="1" customWidth="1"/>
    <col min="9" max="9" width="21.7109375" bestFit="1" customWidth="1"/>
  </cols>
  <sheetData>
    <row r="1" spans="1:9" x14ac:dyDescent="0.25">
      <c r="A1" t="s">
        <v>14</v>
      </c>
      <c r="B1" t="s">
        <v>15</v>
      </c>
      <c r="C1" t="s">
        <v>9</v>
      </c>
      <c r="D1" t="s">
        <v>4</v>
      </c>
      <c r="E1" t="s">
        <v>5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1</v>
      </c>
      <c r="B2" t="s">
        <v>16</v>
      </c>
      <c r="C2">
        <v>1</v>
      </c>
    </row>
    <row r="3" spans="1:9" x14ac:dyDescent="0.25">
      <c r="A3" t="s">
        <v>1</v>
      </c>
      <c r="B3" t="s">
        <v>16</v>
      </c>
      <c r="C3">
        <v>2</v>
      </c>
    </row>
    <row r="4" spans="1:9" x14ac:dyDescent="0.25">
      <c r="A4" t="s">
        <v>1</v>
      </c>
      <c r="B4" t="s">
        <v>16</v>
      </c>
      <c r="C4">
        <v>3</v>
      </c>
    </row>
    <row r="5" spans="1:9" x14ac:dyDescent="0.25">
      <c r="A5" t="s">
        <v>1</v>
      </c>
      <c r="B5" t="s">
        <v>17</v>
      </c>
      <c r="C5">
        <v>1</v>
      </c>
    </row>
    <row r="6" spans="1:9" x14ac:dyDescent="0.25">
      <c r="A6" t="s">
        <v>1</v>
      </c>
      <c r="B6" t="s">
        <v>17</v>
      </c>
      <c r="C6">
        <v>2</v>
      </c>
    </row>
    <row r="7" spans="1:9" x14ac:dyDescent="0.25">
      <c r="A7" t="s">
        <v>1</v>
      </c>
      <c r="B7" t="s">
        <v>17</v>
      </c>
      <c r="C7">
        <v>3</v>
      </c>
    </row>
    <row r="8" spans="1:9" x14ac:dyDescent="0.25">
      <c r="A8" t="s">
        <v>1</v>
      </c>
      <c r="B8" t="s">
        <v>18</v>
      </c>
      <c r="C8">
        <v>1</v>
      </c>
    </row>
    <row r="9" spans="1:9" x14ac:dyDescent="0.25">
      <c r="A9" t="s">
        <v>1</v>
      </c>
      <c r="B9" t="s">
        <v>18</v>
      </c>
      <c r="C9">
        <v>2</v>
      </c>
    </row>
    <row r="10" spans="1:9" x14ac:dyDescent="0.25">
      <c r="A10" t="s">
        <v>1</v>
      </c>
      <c r="B10" t="s">
        <v>18</v>
      </c>
      <c r="C10">
        <v>3</v>
      </c>
    </row>
    <row r="11" spans="1:9" x14ac:dyDescent="0.25">
      <c r="A11" t="s">
        <v>2</v>
      </c>
      <c r="B11" t="s">
        <v>19</v>
      </c>
      <c r="C11">
        <v>1</v>
      </c>
    </row>
    <row r="12" spans="1:9" x14ac:dyDescent="0.25">
      <c r="A12" t="s">
        <v>2</v>
      </c>
      <c r="B12" t="s">
        <v>19</v>
      </c>
      <c r="C12">
        <v>2</v>
      </c>
    </row>
    <row r="13" spans="1:9" x14ac:dyDescent="0.25">
      <c r="A13" t="s">
        <v>2</v>
      </c>
      <c r="B13" t="s">
        <v>19</v>
      </c>
      <c r="C13">
        <v>3</v>
      </c>
    </row>
    <row r="14" spans="1:9" x14ac:dyDescent="0.25">
      <c r="A14" t="s">
        <v>2</v>
      </c>
      <c r="B14" t="s">
        <v>20</v>
      </c>
      <c r="C14">
        <v>1</v>
      </c>
    </row>
    <row r="15" spans="1:9" x14ac:dyDescent="0.25">
      <c r="A15" t="s">
        <v>2</v>
      </c>
      <c r="B15" t="s">
        <v>20</v>
      </c>
      <c r="C15">
        <v>2</v>
      </c>
    </row>
    <row r="16" spans="1:9" x14ac:dyDescent="0.25">
      <c r="A16" t="s">
        <v>2</v>
      </c>
      <c r="B16" t="s">
        <v>20</v>
      </c>
      <c r="C16">
        <v>3</v>
      </c>
    </row>
    <row r="17" spans="1:3" x14ac:dyDescent="0.25">
      <c r="A17" t="s">
        <v>2</v>
      </c>
      <c r="B17" t="s">
        <v>21</v>
      </c>
      <c r="C17">
        <v>1</v>
      </c>
    </row>
    <row r="18" spans="1:3" x14ac:dyDescent="0.25">
      <c r="A18" t="s">
        <v>2</v>
      </c>
      <c r="B18" t="s">
        <v>21</v>
      </c>
      <c r="C18">
        <v>2</v>
      </c>
    </row>
    <row r="19" spans="1:3" x14ac:dyDescent="0.25">
      <c r="A19" t="s">
        <v>2</v>
      </c>
      <c r="B19" t="s">
        <v>21</v>
      </c>
      <c r="C19">
        <v>3</v>
      </c>
    </row>
    <row r="20" spans="1:3" x14ac:dyDescent="0.25">
      <c r="A20" t="s">
        <v>3</v>
      </c>
      <c r="B20" t="s">
        <v>22</v>
      </c>
      <c r="C20">
        <v>1</v>
      </c>
    </row>
    <row r="21" spans="1:3" x14ac:dyDescent="0.25">
      <c r="A21" t="s">
        <v>3</v>
      </c>
      <c r="B21" t="s">
        <v>22</v>
      </c>
      <c r="C21">
        <v>2</v>
      </c>
    </row>
    <row r="22" spans="1:3" x14ac:dyDescent="0.25">
      <c r="A22" t="s">
        <v>3</v>
      </c>
      <c r="B22" t="s">
        <v>22</v>
      </c>
      <c r="C22">
        <v>3</v>
      </c>
    </row>
    <row r="23" spans="1:3" x14ac:dyDescent="0.25">
      <c r="A23" t="s">
        <v>3</v>
      </c>
      <c r="B23" t="s">
        <v>23</v>
      </c>
      <c r="C23">
        <v>1</v>
      </c>
    </row>
    <row r="24" spans="1:3" x14ac:dyDescent="0.25">
      <c r="A24" t="s">
        <v>3</v>
      </c>
      <c r="B24" t="s">
        <v>23</v>
      </c>
      <c r="C24">
        <v>2</v>
      </c>
    </row>
    <row r="25" spans="1:3" x14ac:dyDescent="0.25">
      <c r="A25" t="s">
        <v>3</v>
      </c>
      <c r="B25" t="s">
        <v>23</v>
      </c>
      <c r="C25">
        <v>3</v>
      </c>
    </row>
    <row r="26" spans="1:3" x14ac:dyDescent="0.25">
      <c r="A26" t="s">
        <v>3</v>
      </c>
      <c r="B26" t="s">
        <v>24</v>
      </c>
      <c r="C26">
        <v>1</v>
      </c>
    </row>
    <row r="27" spans="1:3" x14ac:dyDescent="0.25">
      <c r="A27" t="s">
        <v>3</v>
      </c>
      <c r="B27" t="s">
        <v>24</v>
      </c>
      <c r="C27">
        <v>2</v>
      </c>
    </row>
    <row r="28" spans="1:3" x14ac:dyDescent="0.25">
      <c r="A28" t="s">
        <v>3</v>
      </c>
      <c r="B28" t="s">
        <v>24</v>
      </c>
      <c r="C28">
        <v>3</v>
      </c>
    </row>
  </sheetData>
  <autoFilter ref="A1:I1" xr:uid="{30F44E55-3490-4989-BF47-DCCD22AFF76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CharacterStats</vt:lpstr>
      <vt:lpstr>BaseSpellsStats</vt:lpstr>
      <vt:lpstr>SpecialSpellsStats</vt:lpstr>
    </vt:vector>
  </TitlesOfParts>
  <Company>Bow Valley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Renee Camillo Pollet</dc:creator>
  <cp:lastModifiedBy>Renee Camillo Pollet</cp:lastModifiedBy>
  <dcterms:created xsi:type="dcterms:W3CDTF">2024-06-03T04:10:30Z</dcterms:created>
  <dcterms:modified xsi:type="dcterms:W3CDTF">2024-06-03T19:13:15Z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0cf1ce-8cdf-4ab4-bc8c-1b18f9d490a2_Enabled">
    <vt:lpwstr>true</vt:lpwstr>
  </property>
  <property fmtid="{D5CDD505-2E9C-101B-9397-08002B2CF9AE}" pid="3" name="MSIP_Label_d50cf1ce-8cdf-4ab4-bc8c-1b18f9d490a2_SetDate">
    <vt:lpwstr>2024-06-03T04:16:18Z</vt:lpwstr>
  </property>
  <property fmtid="{D5CDD505-2E9C-101B-9397-08002B2CF9AE}" pid="4" name="MSIP_Label_d50cf1ce-8cdf-4ab4-bc8c-1b18f9d490a2_Method">
    <vt:lpwstr>Standard</vt:lpwstr>
  </property>
  <property fmtid="{D5CDD505-2E9C-101B-9397-08002B2CF9AE}" pid="5" name="MSIP_Label_d50cf1ce-8cdf-4ab4-bc8c-1b18f9d490a2_Name">
    <vt:lpwstr>General</vt:lpwstr>
  </property>
  <property fmtid="{D5CDD505-2E9C-101B-9397-08002B2CF9AE}" pid="6" name="MSIP_Label_d50cf1ce-8cdf-4ab4-bc8c-1b18f9d490a2_SiteId">
    <vt:lpwstr>8f11c6f4-648e-4c0c-bb99-96e8408a8e2a</vt:lpwstr>
  </property>
  <property fmtid="{D5CDD505-2E9C-101B-9397-08002B2CF9AE}" pid="7" name="MSIP_Label_d50cf1ce-8cdf-4ab4-bc8c-1b18f9d490a2_ActionId">
    <vt:lpwstr>ce0007a2-852a-4f49-ba79-9583d68926d0</vt:lpwstr>
  </property>
  <property fmtid="{D5CDD505-2E9C-101B-9397-08002B2CF9AE}" pid="8" name="MSIP_Label_d50cf1ce-8cdf-4ab4-bc8c-1b18f9d490a2_ContentBits">
    <vt:lpwstr>2</vt:lpwstr>
  </property>
</Properties>
</file>