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422ED8BB-F6B1-4987-9743-2853E3C9E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H3" i="1"/>
  <c r="H4" i="1" s="1"/>
  <c r="H5" i="1" s="1"/>
  <c r="G3" i="1"/>
  <c r="G4" i="1" s="1"/>
  <c r="G5" i="1" s="1"/>
  <c r="M2" i="1"/>
  <c r="J2" i="1"/>
  <c r="H2" i="1"/>
  <c r="G2" i="1"/>
  <c r="K49" i="1" l="1"/>
  <c r="K45" i="1"/>
  <c r="K41" i="1"/>
  <c r="K37" i="1"/>
  <c r="K33" i="1"/>
  <c r="K29" i="1"/>
  <c r="K25" i="1"/>
  <c r="K21" i="1"/>
  <c r="K17" i="1"/>
  <c r="K13" i="1"/>
  <c r="K9" i="1"/>
  <c r="K5" i="1"/>
  <c r="N48" i="1"/>
  <c r="N44" i="1"/>
  <c r="N40" i="1"/>
  <c r="N36" i="1"/>
  <c r="N32" i="1"/>
  <c r="N28" i="1"/>
  <c r="N24" i="1"/>
  <c r="N20" i="1"/>
  <c r="N16" i="1"/>
  <c r="N12" i="1"/>
  <c r="N8" i="1"/>
  <c r="N2" i="1"/>
  <c r="K48" i="1"/>
  <c r="K44" i="1"/>
  <c r="K40" i="1"/>
  <c r="K36" i="1"/>
  <c r="K32" i="1"/>
  <c r="K28" i="1"/>
  <c r="K24" i="1"/>
  <c r="K20" i="1"/>
  <c r="K16" i="1"/>
  <c r="K12" i="1"/>
  <c r="K8" i="1"/>
  <c r="N4" i="1"/>
  <c r="K2" i="1"/>
  <c r="N41" i="1"/>
  <c r="N47" i="1"/>
  <c r="N43" i="1"/>
  <c r="N39" i="1"/>
  <c r="N35" i="1"/>
  <c r="N31" i="1"/>
  <c r="N27" i="1"/>
  <c r="N23" i="1"/>
  <c r="N19" i="1"/>
  <c r="N15" i="1"/>
  <c r="N11" i="1"/>
  <c r="N7" i="1"/>
  <c r="K4" i="1"/>
  <c r="K47" i="1"/>
  <c r="K43" i="1"/>
  <c r="K39" i="1"/>
  <c r="K35" i="1"/>
  <c r="K31" i="1"/>
  <c r="K27" i="1"/>
  <c r="K23" i="1"/>
  <c r="K19" i="1"/>
  <c r="K15" i="1"/>
  <c r="K11" i="1"/>
  <c r="K7" i="1"/>
  <c r="N46" i="1"/>
  <c r="N42" i="1"/>
  <c r="N38" i="1"/>
  <c r="N34" i="1"/>
  <c r="N30" i="1"/>
  <c r="N26" i="1"/>
  <c r="N22" i="1"/>
  <c r="N18" i="1"/>
  <c r="N14" i="1"/>
  <c r="N10" i="1"/>
  <c r="N6" i="1"/>
  <c r="N3" i="1"/>
  <c r="K46" i="1"/>
  <c r="K42" i="1"/>
  <c r="K38" i="1"/>
  <c r="K34" i="1"/>
  <c r="K30" i="1"/>
  <c r="K26" i="1"/>
  <c r="K22" i="1"/>
  <c r="K18" i="1"/>
  <c r="K14" i="1"/>
  <c r="K10" i="1"/>
  <c r="K6" i="1"/>
  <c r="K3" i="1"/>
  <c r="N45" i="1"/>
  <c r="N37" i="1"/>
  <c r="N33" i="1"/>
  <c r="N29" i="1"/>
  <c r="N25" i="1"/>
  <c r="N21" i="1"/>
  <c r="N17" i="1"/>
  <c r="N13" i="1"/>
  <c r="N9" i="1"/>
  <c r="N5" i="1"/>
  <c r="P2" i="1"/>
  <c r="O2" i="1" l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<sst xmlns="http://schemas.openxmlformats.org/spreadsheetml/2006/main" count="5" uniqueCount="5">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</sst>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Sheet1!$D$2:$D$48</c:f>
              <c:numCache>
                <c:formatCode>General</c:formatCode>
                <c:ptCount val="47"/>
                <c:pt idx="0">
                  <c:v>0.23</c:v>
                </c:pt>
                <c:pt idx="1">
                  <c:v>0.06</c:v>
                </c:pt>
                <c:pt idx="2">
                  <c:v>0.23</c:v>
                </c:pt>
                <c:pt idx="3">
                  <c:v>0.69</c:v>
                </c:pt>
                <c:pt idx="4">
                  <c:v>0.92</c:v>
                </c:pt>
                <c:pt idx="5">
                  <c:v>9.76</c:v>
                </c:pt>
                <c:pt idx="6">
                  <c:v>16.28</c:v>
                </c:pt>
                <c:pt idx="7">
                  <c:v>9.4</c:v>
                </c:pt>
                <c:pt idx="8">
                  <c:v>4.9000000000000004</c:v>
                </c:pt>
                <c:pt idx="9">
                  <c:v>1.84</c:v>
                </c:pt>
                <c:pt idx="10">
                  <c:v>0.63</c:v>
                </c:pt>
                <c:pt idx="11">
                  <c:v>0.75</c:v>
                </c:pt>
                <c:pt idx="12">
                  <c:v>0.28999999999999998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2.87</c:v>
                </c:pt>
                <c:pt idx="16">
                  <c:v>7.99</c:v>
                </c:pt>
                <c:pt idx="17">
                  <c:v>9.94</c:v>
                </c:pt>
                <c:pt idx="18">
                  <c:v>6.65</c:v>
                </c:pt>
                <c:pt idx="19">
                  <c:v>3.38</c:v>
                </c:pt>
                <c:pt idx="20">
                  <c:v>2.58</c:v>
                </c:pt>
                <c:pt idx="21">
                  <c:v>2.63</c:v>
                </c:pt>
                <c:pt idx="22">
                  <c:v>0.97</c:v>
                </c:pt>
                <c:pt idx="23">
                  <c:v>0.34</c:v>
                </c:pt>
                <c:pt idx="24">
                  <c:v>0.17</c:v>
                </c:pt>
                <c:pt idx="25">
                  <c:v>0.17</c:v>
                </c:pt>
                <c:pt idx="26">
                  <c:v>0.4</c:v>
                </c:pt>
                <c:pt idx="27">
                  <c:v>1.88</c:v>
                </c:pt>
                <c:pt idx="28">
                  <c:v>4.57</c:v>
                </c:pt>
                <c:pt idx="29">
                  <c:v>5.07</c:v>
                </c:pt>
                <c:pt idx="30">
                  <c:v>3.47</c:v>
                </c:pt>
                <c:pt idx="31">
                  <c:v>4.49</c:v>
                </c:pt>
                <c:pt idx="32">
                  <c:v>1.87</c:v>
                </c:pt>
                <c:pt idx="33">
                  <c:v>1.08</c:v>
                </c:pt>
                <c:pt idx="34">
                  <c:v>0.74</c:v>
                </c:pt>
                <c:pt idx="35">
                  <c:v>0.11</c:v>
                </c:pt>
                <c:pt idx="36">
                  <c:v>0.23</c:v>
                </c:pt>
                <c:pt idx="37">
                  <c:v>0.51</c:v>
                </c:pt>
                <c:pt idx="38">
                  <c:v>1.1299999999999999</c:v>
                </c:pt>
                <c:pt idx="39">
                  <c:v>1.47</c:v>
                </c:pt>
                <c:pt idx="40">
                  <c:v>4.47</c:v>
                </c:pt>
                <c:pt idx="41">
                  <c:v>10.85</c:v>
                </c:pt>
                <c:pt idx="42">
                  <c:v>10.89</c:v>
                </c:pt>
                <c:pt idx="43">
                  <c:v>8.34</c:v>
                </c:pt>
                <c:pt idx="44">
                  <c:v>7.15</c:v>
                </c:pt>
                <c:pt idx="45">
                  <c:v>3.66</c:v>
                </c:pt>
                <c:pt idx="4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A-4171-B7CB-906F6C56C6E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y_test_pre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Sheet1!$E$2:$E$48</c:f>
              <c:numCache>
                <c:formatCode>General</c:formatCode>
                <c:ptCount val="47"/>
                <c:pt idx="0">
                  <c:v>0.37665873015873008</c:v>
                </c:pt>
                <c:pt idx="1">
                  <c:v>0.49579365079365079</c:v>
                </c:pt>
                <c:pt idx="2">
                  <c:v>4.4322579365079369</c:v>
                </c:pt>
                <c:pt idx="3">
                  <c:v>11.14775</c:v>
                </c:pt>
                <c:pt idx="4">
                  <c:v>12.712777777777781</c:v>
                </c:pt>
                <c:pt idx="5">
                  <c:v>18.317916666666669</c:v>
                </c:pt>
                <c:pt idx="6">
                  <c:v>17.59847222222222</c:v>
                </c:pt>
                <c:pt idx="7">
                  <c:v>18.26208333333334</c:v>
                </c:pt>
                <c:pt idx="8">
                  <c:v>15.069166666666669</c:v>
                </c:pt>
                <c:pt idx="9">
                  <c:v>7.8688333333333338</c:v>
                </c:pt>
                <c:pt idx="10">
                  <c:v>3.6110952380952379</c:v>
                </c:pt>
                <c:pt idx="11">
                  <c:v>2.5827777777777778</c:v>
                </c:pt>
                <c:pt idx="12">
                  <c:v>0.61933333333333329</c:v>
                </c:pt>
                <c:pt idx="13">
                  <c:v>0.66572222222222222</c:v>
                </c:pt>
                <c:pt idx="14">
                  <c:v>1.940416666666666</c:v>
                </c:pt>
                <c:pt idx="15">
                  <c:v>13.31025</c:v>
                </c:pt>
                <c:pt idx="16">
                  <c:v>15.681944444444451</c:v>
                </c:pt>
                <c:pt idx="17">
                  <c:v>18.41791666666667</c:v>
                </c:pt>
                <c:pt idx="18">
                  <c:v>17.037638888888889</c:v>
                </c:pt>
                <c:pt idx="19">
                  <c:v>14.479011904761901</c:v>
                </c:pt>
                <c:pt idx="20">
                  <c:v>12.13125</c:v>
                </c:pt>
                <c:pt idx="21">
                  <c:v>4.3466507936507943</c:v>
                </c:pt>
                <c:pt idx="22">
                  <c:v>0.8308888888888889</c:v>
                </c:pt>
                <c:pt idx="23">
                  <c:v>0.47850000000000009</c:v>
                </c:pt>
                <c:pt idx="24">
                  <c:v>0.6510555555555555</c:v>
                </c:pt>
                <c:pt idx="25">
                  <c:v>0.97888888888888881</c:v>
                </c:pt>
                <c:pt idx="26">
                  <c:v>2.6384166666666671</c:v>
                </c:pt>
                <c:pt idx="27">
                  <c:v>6.5651388888888897</c:v>
                </c:pt>
                <c:pt idx="28">
                  <c:v>9.0838888888888878</c:v>
                </c:pt>
                <c:pt idx="29">
                  <c:v>18.41791666666667</c:v>
                </c:pt>
                <c:pt idx="30">
                  <c:v>15.106249999999999</c:v>
                </c:pt>
                <c:pt idx="31">
                  <c:v>11.50847222222222</c:v>
                </c:pt>
                <c:pt idx="32">
                  <c:v>7.7259722222222216</c:v>
                </c:pt>
                <c:pt idx="33">
                  <c:v>4.525722222222222</c:v>
                </c:pt>
                <c:pt idx="34">
                  <c:v>1.7931111111111111</c:v>
                </c:pt>
                <c:pt idx="35">
                  <c:v>0.67688888888888898</c:v>
                </c:pt>
                <c:pt idx="36">
                  <c:v>0.51756944444444442</c:v>
                </c:pt>
                <c:pt idx="37">
                  <c:v>0.61883333333333335</c:v>
                </c:pt>
                <c:pt idx="38">
                  <c:v>2.2238055555555558</c:v>
                </c:pt>
                <c:pt idx="39">
                  <c:v>5.9717500000000001</c:v>
                </c:pt>
                <c:pt idx="40">
                  <c:v>7.9757936507936522</c:v>
                </c:pt>
                <c:pt idx="41">
                  <c:v>20.993611111111111</c:v>
                </c:pt>
                <c:pt idx="42">
                  <c:v>16.158750000000001</c:v>
                </c:pt>
                <c:pt idx="43">
                  <c:v>8.6129563492063497</c:v>
                </c:pt>
                <c:pt idx="44">
                  <c:v>4.0668174603174601</c:v>
                </c:pt>
                <c:pt idx="45">
                  <c:v>4.0341111111111116</c:v>
                </c:pt>
                <c:pt idx="46">
                  <c:v>1.8052222222222229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A-4171-B7CB-906F6C56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027008"/>
        <c:axId val="1143028928"/>
      </c:lineChart>
      <c:catAx>
        <c:axId val="11430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3028928"/>
        <c:crosses val="autoZero"/>
        <c:auto val="1"/>
        <c:lblAlgn val="ctr"/>
        <c:lblOffset val="100"/>
        <c:noMultiLvlLbl val="0"/>
      </c:catAx>
      <c:valAx>
        <c:axId val="1143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30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Sheet1!$M$2:$M$48</c:f>
              <c:numCache>
                <c:formatCode>General</c:formatCode>
                <c:ptCount val="47"/>
                <c:pt idx="0">
                  <c:v>0.23</c:v>
                </c:pt>
                <c:pt idx="1">
                  <c:v>0.06</c:v>
                </c:pt>
                <c:pt idx="2">
                  <c:v>0.23</c:v>
                </c:pt>
                <c:pt idx="3">
                  <c:v>0.69</c:v>
                </c:pt>
                <c:pt idx="4">
                  <c:v>0.92</c:v>
                </c:pt>
                <c:pt idx="5">
                  <c:v>9.76</c:v>
                </c:pt>
                <c:pt idx="6">
                  <c:v>16.28</c:v>
                </c:pt>
                <c:pt idx="7">
                  <c:v>9.4</c:v>
                </c:pt>
                <c:pt idx="8">
                  <c:v>4.9000000000000004</c:v>
                </c:pt>
                <c:pt idx="9">
                  <c:v>1.84</c:v>
                </c:pt>
                <c:pt idx="10">
                  <c:v>0.63</c:v>
                </c:pt>
                <c:pt idx="11">
                  <c:v>0.75</c:v>
                </c:pt>
                <c:pt idx="12">
                  <c:v>0.28999999999999998</c:v>
                </c:pt>
                <c:pt idx="13">
                  <c:v>0.52</c:v>
                </c:pt>
                <c:pt idx="14">
                  <c:v>0.57999999999999996</c:v>
                </c:pt>
                <c:pt idx="15">
                  <c:v>2.87</c:v>
                </c:pt>
                <c:pt idx="16">
                  <c:v>7.99</c:v>
                </c:pt>
                <c:pt idx="17">
                  <c:v>9.94</c:v>
                </c:pt>
                <c:pt idx="18">
                  <c:v>6.65</c:v>
                </c:pt>
                <c:pt idx="19">
                  <c:v>3.38</c:v>
                </c:pt>
                <c:pt idx="20">
                  <c:v>2.58</c:v>
                </c:pt>
                <c:pt idx="21">
                  <c:v>2.63</c:v>
                </c:pt>
                <c:pt idx="22">
                  <c:v>0.97</c:v>
                </c:pt>
                <c:pt idx="23">
                  <c:v>0.34</c:v>
                </c:pt>
                <c:pt idx="24">
                  <c:v>0.17</c:v>
                </c:pt>
                <c:pt idx="25">
                  <c:v>0.17</c:v>
                </c:pt>
                <c:pt idx="26">
                  <c:v>0.4</c:v>
                </c:pt>
                <c:pt idx="27">
                  <c:v>1.88</c:v>
                </c:pt>
                <c:pt idx="28">
                  <c:v>4.57</c:v>
                </c:pt>
                <c:pt idx="29">
                  <c:v>5.07</c:v>
                </c:pt>
                <c:pt idx="30">
                  <c:v>3.47</c:v>
                </c:pt>
                <c:pt idx="31">
                  <c:v>4.49</c:v>
                </c:pt>
                <c:pt idx="32">
                  <c:v>1.87</c:v>
                </c:pt>
                <c:pt idx="33">
                  <c:v>1.08</c:v>
                </c:pt>
                <c:pt idx="34">
                  <c:v>0.74</c:v>
                </c:pt>
                <c:pt idx="35">
                  <c:v>0.11</c:v>
                </c:pt>
                <c:pt idx="36">
                  <c:v>0.23</c:v>
                </c:pt>
                <c:pt idx="37">
                  <c:v>0.51</c:v>
                </c:pt>
                <c:pt idx="38">
                  <c:v>1.1299999999999999</c:v>
                </c:pt>
                <c:pt idx="39">
                  <c:v>1.47</c:v>
                </c:pt>
                <c:pt idx="40">
                  <c:v>4.47</c:v>
                </c:pt>
                <c:pt idx="41">
                  <c:v>10.85</c:v>
                </c:pt>
                <c:pt idx="42">
                  <c:v>10.89</c:v>
                </c:pt>
                <c:pt idx="43">
                  <c:v>8.34</c:v>
                </c:pt>
                <c:pt idx="44">
                  <c:v>7.15</c:v>
                </c:pt>
                <c:pt idx="45">
                  <c:v>3.66</c:v>
                </c:pt>
                <c:pt idx="4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F-4C92-A949-FB479C808D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Sheet1!$N$2:$N$48</c:f>
              <c:numCache>
                <c:formatCode>General</c:formatCode>
                <c:ptCount val="47"/>
                <c:pt idx="0">
                  <c:v>3.2662590135473055E-2</c:v>
                </c:pt>
                <c:pt idx="1">
                  <c:v>5.6781986263227432E-2</c:v>
                </c:pt>
                <c:pt idx="2">
                  <c:v>3.2583744782939204</c:v>
                </c:pt>
                <c:pt idx="3">
                  <c:v>13.182579773622736</c:v>
                </c:pt>
                <c:pt idx="4">
                  <c:v>15.824350034175358</c:v>
                </c:pt>
                <c:pt idx="5">
                  <c:v>25.797373068327776</c:v>
                </c:pt>
                <c:pt idx="6">
                  <c:v>24.482641980795968</c:v>
                </c:pt>
                <c:pt idx="7">
                  <c:v>25.695044185175867</c:v>
                </c:pt>
                <c:pt idx="8">
                  <c:v>19.9343215930725</c:v>
                </c:pt>
                <c:pt idx="9">
                  <c:v>7.9678566882145034</c:v>
                </c:pt>
                <c:pt idx="10">
                  <c:v>2.3216108560567852</c:v>
                </c:pt>
                <c:pt idx="11">
                  <c:v>1.3051340806161964</c:v>
                </c:pt>
                <c:pt idx="12">
                  <c:v>8.845665164915853E-2</c:v>
                </c:pt>
                <c:pt idx="13">
                  <c:v>0.10204816146284447</c:v>
                </c:pt>
                <c:pt idx="14">
                  <c:v>0.78288565156555212</c:v>
                </c:pt>
                <c:pt idx="15">
                  <c:v>16.852767655705357</c:v>
                </c:pt>
                <c:pt idx="16">
                  <c:v>21.024687381382392</c:v>
                </c:pt>
                <c:pt idx="17">
                  <c:v>25.980770520441222</c:v>
                </c:pt>
                <c:pt idx="18">
                  <c:v>23.463770292338339</c:v>
                </c:pt>
                <c:pt idx="19">
                  <c:v>18.892042086611948</c:v>
                </c:pt>
                <c:pt idx="20">
                  <c:v>14.833462719219579</c:v>
                </c:pt>
                <c:pt idx="21">
                  <c:v>3.1563190786211361</c:v>
                </c:pt>
                <c:pt idx="22">
                  <c:v>0.15768177323964558</c:v>
                </c:pt>
                <c:pt idx="23">
                  <c:v>5.2883548760274832E-2</c:v>
                </c:pt>
                <c:pt idx="24">
                  <c:v>9.7652514536214999E-2</c:v>
                </c:pt>
                <c:pt idx="25">
                  <c:v>0.21673873397916238</c:v>
                </c:pt>
                <c:pt idx="26">
                  <c:v>1.3548590704596715</c:v>
                </c:pt>
                <c:pt idx="27">
                  <c:v>6.0622069769060749</c:v>
                </c:pt>
                <c:pt idx="28">
                  <c:v>9.8397662054966943</c:v>
                </c:pt>
                <c:pt idx="29">
                  <c:v>25.980770520441222</c:v>
                </c:pt>
                <c:pt idx="30">
                  <c:v>20.000077129339914</c:v>
                </c:pt>
                <c:pt idx="31">
                  <c:v>13.784236775527329</c:v>
                </c:pt>
                <c:pt idx="32">
                  <c:v>7.75340633894512</c:v>
                </c:pt>
                <c:pt idx="33">
                  <c:v>3.3708756467204943</c:v>
                </c:pt>
                <c:pt idx="34">
                  <c:v>0.67787170536145203</c:v>
                </c:pt>
                <c:pt idx="35">
                  <c:v>0.10545548509054871</c:v>
                </c:pt>
                <c:pt idx="36">
                  <c:v>6.1879948109956374E-2</c:v>
                </c:pt>
                <c:pt idx="37">
                  <c:v>8.8315135673831188E-2</c:v>
                </c:pt>
                <c:pt idx="38">
                  <c:v>1.0009932603947875</c:v>
                </c:pt>
                <c:pt idx="39">
                  <c:v>5.2377207396290375</c:v>
                </c:pt>
                <c:pt idx="40">
                  <c:v>8.1292446550798907</c:v>
                </c:pt>
                <c:pt idx="41">
                  <c:v>30.754034521315489</c:v>
                </c:pt>
                <c:pt idx="42">
                  <c:v>21.878486594051328</c:v>
                </c:pt>
                <c:pt idx="43">
                  <c:v>9.1045808316966319</c:v>
                </c:pt>
                <c:pt idx="44">
                  <c:v>2.829575265884555</c:v>
                </c:pt>
                <c:pt idx="45">
                  <c:v>2.7920952744500833</c:v>
                </c:pt>
                <c:pt idx="46">
                  <c:v>0.68627965693262361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F-4C92-A949-FB479C80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846432"/>
        <c:axId val="1038839232"/>
      </c:lineChart>
      <c:catAx>
        <c:axId val="10388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839232"/>
        <c:crosses val="autoZero"/>
        <c:auto val="1"/>
        <c:lblAlgn val="ctr"/>
        <c:lblOffset val="100"/>
        <c:noMultiLvlLbl val="0"/>
      </c:catAx>
      <c:valAx>
        <c:axId val="1038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388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278130</xdr:colOff>
      <xdr:row>7</xdr:row>
      <xdr:rowOff>11430</xdr:rowOff>
    </xdr:from>
    <xdr:to>
      <xdr:col>21</xdr:col>
      <xdr:colOff>156210</xdr:colOff>
      <xdr:row>22</xdr:row>
      <xdr:rowOff>125730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34B3403-6335-050B-A850-A0D1796CC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7</xdr:row>
      <xdr:rowOff>95250</xdr:rowOff>
    </xdr:from>
    <xdr:to>
      <xdr:col>13</xdr:col>
      <xdr:colOff>643890</xdr:colOff>
      <xdr:row>23</xdr:row>
      <xdr:rowOff>34290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09835B0-21C2-E4B6-BA44-A3B508E9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Project\&#3608;&#3637;&#3595;&#3636;&#3626;\&#3650;&#3617;&#3648;&#3604;&#3621;\random14.xlsx" TargetMode="External"/><Relationship Id="rId1" Type="http://schemas.openxmlformats.org/officeDocument/2006/relationships/externalLinkPath" Target="random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M1" t="str">
            <v>ค่าจริง</v>
          </cell>
          <cell r="N1" t="str">
            <v>ค่าจากแบบจำลอง</v>
          </cell>
        </row>
        <row r="2">
          <cell r="L2">
            <v>42401</v>
          </cell>
          <cell r="M2">
            <v>0.23</v>
          </cell>
          <cell r="N2">
            <v>0.68636966627148777</v>
          </cell>
        </row>
        <row r="3">
          <cell r="L3">
            <v>42430</v>
          </cell>
          <cell r="M3">
            <v>0.06</v>
          </cell>
          <cell r="N3">
            <v>2.2477224542482879</v>
          </cell>
        </row>
        <row r="4">
          <cell r="L4">
            <v>42461</v>
          </cell>
          <cell r="M4">
            <v>0.23</v>
          </cell>
          <cell r="N4">
            <v>2.0951330449596797</v>
          </cell>
        </row>
        <row r="5">
          <cell r="L5">
            <v>42491</v>
          </cell>
          <cell r="M5">
            <v>0.69</v>
          </cell>
          <cell r="N5">
            <v>5.350489021266724</v>
          </cell>
        </row>
        <row r="6">
          <cell r="L6">
            <v>42522</v>
          </cell>
          <cell r="M6">
            <v>0.92</v>
          </cell>
          <cell r="N6">
            <v>2.9841628446512698</v>
          </cell>
        </row>
        <row r="7">
          <cell r="L7">
            <v>42552</v>
          </cell>
          <cell r="M7">
            <v>9.76</v>
          </cell>
          <cell r="N7">
            <v>11.789927685418878</v>
          </cell>
        </row>
        <row r="8">
          <cell r="L8">
            <v>42583</v>
          </cell>
          <cell r="M8">
            <v>16.28</v>
          </cell>
          <cell r="N8">
            <v>17.164290509237809</v>
          </cell>
        </row>
        <row r="9">
          <cell r="L9">
            <v>42614</v>
          </cell>
          <cell r="M9">
            <v>9.4</v>
          </cell>
          <cell r="N9">
            <v>11.896319514526267</v>
          </cell>
        </row>
        <row r="10">
          <cell r="L10">
            <v>42644</v>
          </cell>
          <cell r="M10">
            <v>4.9000000000000004</v>
          </cell>
          <cell r="N10">
            <v>5.1869434349572261</v>
          </cell>
        </row>
        <row r="11">
          <cell r="L11">
            <v>42675</v>
          </cell>
          <cell r="M11">
            <v>1.84</v>
          </cell>
          <cell r="N11">
            <v>3.4314505697331903</v>
          </cell>
        </row>
        <row r="12">
          <cell r="L12">
            <v>42705</v>
          </cell>
          <cell r="M12">
            <v>0.63</v>
          </cell>
          <cell r="N12">
            <v>4.8589542171903872</v>
          </cell>
        </row>
        <row r="13">
          <cell r="L13">
            <v>42736</v>
          </cell>
          <cell r="M13">
            <v>0.75</v>
          </cell>
          <cell r="N13">
            <v>0.15499368072537764</v>
          </cell>
        </row>
        <row r="14">
          <cell r="L14">
            <v>42767</v>
          </cell>
          <cell r="M14">
            <v>0.28999999999999998</v>
          </cell>
          <cell r="N14">
            <v>6.7370624341404298E-2</v>
          </cell>
        </row>
        <row r="15">
          <cell r="L15">
            <v>42795</v>
          </cell>
          <cell r="M15">
            <v>0.52</v>
          </cell>
          <cell r="N15">
            <v>3.359337653214399E-2</v>
          </cell>
        </row>
        <row r="16">
          <cell r="L16">
            <v>42826</v>
          </cell>
          <cell r="M16">
            <v>0.57999999999999996</v>
          </cell>
          <cell r="N16">
            <v>0.2772036166276472</v>
          </cell>
        </row>
        <row r="17">
          <cell r="L17">
            <v>42856</v>
          </cell>
          <cell r="M17">
            <v>2.87</v>
          </cell>
          <cell r="N17">
            <v>1.4561191379620884</v>
          </cell>
        </row>
        <row r="18">
          <cell r="L18">
            <v>42887</v>
          </cell>
          <cell r="M18">
            <v>7.99</v>
          </cell>
          <cell r="N18">
            <v>14.370927977825524</v>
          </cell>
        </row>
        <row r="19">
          <cell r="L19">
            <v>42917</v>
          </cell>
          <cell r="M19">
            <v>9.94</v>
          </cell>
          <cell r="N19">
            <v>13.21616920525071</v>
          </cell>
        </row>
        <row r="20">
          <cell r="L20">
            <v>42948</v>
          </cell>
          <cell r="M20">
            <v>6.65</v>
          </cell>
          <cell r="N20">
            <v>13.668972855495724</v>
          </cell>
        </row>
        <row r="21">
          <cell r="L21">
            <v>42979</v>
          </cell>
          <cell r="M21">
            <v>3.38</v>
          </cell>
          <cell r="N21">
            <v>12.069473982505261</v>
          </cell>
        </row>
        <row r="22">
          <cell r="L22">
            <v>43009</v>
          </cell>
          <cell r="M22">
            <v>2.58</v>
          </cell>
          <cell r="N22">
            <v>20.72699821845675</v>
          </cell>
        </row>
        <row r="23">
          <cell r="L23">
            <v>43040</v>
          </cell>
          <cell r="M23">
            <v>2.63</v>
          </cell>
          <cell r="N23">
            <v>1.1599646424517036</v>
          </cell>
        </row>
        <row r="24">
          <cell r="L24">
            <v>43070</v>
          </cell>
          <cell r="M24">
            <v>0.97</v>
          </cell>
          <cell r="N24">
            <v>0.3209790578532194</v>
          </cell>
        </row>
        <row r="25">
          <cell r="L25">
            <v>43101</v>
          </cell>
          <cell r="M25">
            <v>0.34</v>
          </cell>
          <cell r="N25">
            <v>0.10856046059573897</v>
          </cell>
        </row>
        <row r="26">
          <cell r="L26">
            <v>43132</v>
          </cell>
          <cell r="M26">
            <v>0.17</v>
          </cell>
          <cell r="N26">
            <v>0.10515772040817153</v>
          </cell>
        </row>
        <row r="27">
          <cell r="L27">
            <v>43160</v>
          </cell>
          <cell r="M27">
            <v>0.17</v>
          </cell>
          <cell r="N27">
            <v>2.4231019293062386E-2</v>
          </cell>
        </row>
        <row r="28">
          <cell r="L28">
            <v>43191</v>
          </cell>
          <cell r="M28">
            <v>0.4</v>
          </cell>
          <cell r="N28">
            <v>0.42740938710038584</v>
          </cell>
        </row>
        <row r="29">
          <cell r="L29">
            <v>43221</v>
          </cell>
          <cell r="M29">
            <v>1.88</v>
          </cell>
          <cell r="N29">
            <v>0.80504921557829601</v>
          </cell>
        </row>
        <row r="30">
          <cell r="L30">
            <v>43252</v>
          </cell>
          <cell r="M30">
            <v>4.57</v>
          </cell>
          <cell r="N30">
            <v>6.0113548048884482</v>
          </cell>
        </row>
        <row r="31">
          <cell r="L31">
            <v>43282</v>
          </cell>
          <cell r="M31">
            <v>5.07</v>
          </cell>
          <cell r="N31">
            <v>11.539968501912405</v>
          </cell>
        </row>
        <row r="32">
          <cell r="L32">
            <v>43313</v>
          </cell>
          <cell r="M32">
            <v>3.47</v>
          </cell>
          <cell r="N32">
            <v>11.06859485480317</v>
          </cell>
        </row>
        <row r="33">
          <cell r="L33">
            <v>43344</v>
          </cell>
          <cell r="M33">
            <v>4.49</v>
          </cell>
          <cell r="N33">
            <v>5.9798985164460401</v>
          </cell>
        </row>
        <row r="34">
          <cell r="L34">
            <v>43374</v>
          </cell>
          <cell r="M34">
            <v>1.87</v>
          </cell>
          <cell r="N34">
            <v>3.307718744600197</v>
          </cell>
        </row>
        <row r="35">
          <cell r="L35">
            <v>43405</v>
          </cell>
          <cell r="M35">
            <v>1.08</v>
          </cell>
          <cell r="N35">
            <v>2.454028751728905</v>
          </cell>
        </row>
        <row r="36">
          <cell r="L36">
            <v>43435</v>
          </cell>
          <cell r="M36">
            <v>0.74</v>
          </cell>
          <cell r="N36">
            <v>0.27240012079816239</v>
          </cell>
        </row>
        <row r="37">
          <cell r="L37">
            <v>43466</v>
          </cell>
          <cell r="M37">
            <v>0.11</v>
          </cell>
          <cell r="N37">
            <v>0.28313698583817187</v>
          </cell>
        </row>
        <row r="38">
          <cell r="L38">
            <v>43497</v>
          </cell>
          <cell r="M38">
            <v>0.23</v>
          </cell>
          <cell r="N38">
            <v>0.22902178970629067</v>
          </cell>
        </row>
        <row r="39">
          <cell r="L39">
            <v>43525</v>
          </cell>
          <cell r="M39">
            <v>0.51</v>
          </cell>
          <cell r="N39">
            <v>0.10204156442724414</v>
          </cell>
        </row>
        <row r="40">
          <cell r="L40">
            <v>43556</v>
          </cell>
          <cell r="M40">
            <v>1.1299999999999999</v>
          </cell>
          <cell r="N40">
            <v>0.20800659099973523</v>
          </cell>
        </row>
        <row r="41">
          <cell r="L41">
            <v>43586</v>
          </cell>
          <cell r="M41">
            <v>1.47</v>
          </cell>
          <cell r="N41">
            <v>1.9483672805290788</v>
          </cell>
        </row>
        <row r="42">
          <cell r="L42">
            <v>43617</v>
          </cell>
          <cell r="M42">
            <v>4.47</v>
          </cell>
          <cell r="N42">
            <v>12.352100628311575</v>
          </cell>
        </row>
        <row r="43">
          <cell r="L43">
            <v>43647</v>
          </cell>
          <cell r="M43">
            <v>10.85</v>
          </cell>
          <cell r="N43">
            <v>21.33559852908196</v>
          </cell>
        </row>
        <row r="44">
          <cell r="L44">
            <v>43678</v>
          </cell>
          <cell r="M44">
            <v>10.89</v>
          </cell>
          <cell r="N44">
            <v>31.641191909947743</v>
          </cell>
        </row>
        <row r="45">
          <cell r="L45">
            <v>43709</v>
          </cell>
          <cell r="M45">
            <v>8.34</v>
          </cell>
          <cell r="N45">
            <v>12.009498669263317</v>
          </cell>
        </row>
        <row r="46">
          <cell r="L46">
            <v>43739</v>
          </cell>
          <cell r="M46">
            <v>7.15</v>
          </cell>
          <cell r="N46">
            <v>7.2219234144237063</v>
          </cell>
        </row>
        <row r="47">
          <cell r="L47">
            <v>43770</v>
          </cell>
          <cell r="M47">
            <v>3.66</v>
          </cell>
          <cell r="N47">
            <v>2.5354102077563745</v>
          </cell>
        </row>
        <row r="48">
          <cell r="L48">
            <v>43800</v>
          </cell>
          <cell r="M48">
            <v>1.63</v>
          </cell>
          <cell r="N48">
            <v>0.77258919420608463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2" workbookViewId="0">
      <selection activeCell="M48" sqref="M2:N48"/>
    </sheetView>
  </sheetViews>
  <sheetFormatPr defaultRowHeight="13.8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6" x14ac:dyDescent="0.25">
      <c r="A2" s="1">
        <v>0</v>
      </c>
      <c r="B2">
        <v>0.19</v>
      </c>
      <c r="C2">
        <v>0.53611111111111109</v>
      </c>
      <c r="D2">
        <v>0.23</v>
      </c>
      <c r="E2">
        <v>0.37665873015873008</v>
      </c>
      <c r="F2">
        <v>0.15674304841896949</v>
      </c>
      <c r="G2">
        <f>AVERAGE(B2:B153)</f>
        <v>4.510625000000001</v>
      </c>
      <c r="H2">
        <f>AVERAGE(C2:C153)</f>
        <v>4.4130184588109937</v>
      </c>
      <c r="I2" s="2">
        <v>38018</v>
      </c>
      <c r="J2">
        <f>+B2</f>
        <v>0.19</v>
      </c>
      <c r="K2">
        <f>_xlfn.GAMMA.INV(_xlfn.GAMMA.DIST(C2,$H$5,$H$4,TRUE),$G$5,$G$4)</f>
        <v>6.638593215965187E-2</v>
      </c>
      <c r="L2" s="2">
        <v>42401</v>
      </c>
      <c r="M2">
        <f>+D2</f>
        <v>0.23</v>
      </c>
      <c r="N2">
        <f>_xlfn.GAMMA.INV(_xlfn.GAMMA.DIST(E2,$H$5,$H$4,TRUE),$G$5,$G$4)</f>
        <v>3.2662590135473055E-2</v>
      </c>
      <c r="O2">
        <f>RSQ(J2:J145,K2:K145)</f>
        <v>0.86649997035136983</v>
      </c>
      <c r="P2">
        <f>RSQ(M2:M145,N2:N145)</f>
        <v>0.62949226852192652</v>
      </c>
    </row>
    <row r="3" spans="1:16" x14ac:dyDescent="0.25">
      <c r="A3" s="1">
        <v>1</v>
      </c>
      <c r="B3">
        <v>0.25</v>
      </c>
      <c r="C3">
        <v>0.49140476190476179</v>
      </c>
      <c r="D3">
        <v>0.06</v>
      </c>
      <c r="E3">
        <v>0.49579365079365079</v>
      </c>
      <c r="F3">
        <v>0.111625405105991</v>
      </c>
      <c r="G3">
        <f>_xlfn.STDEV.S(B2:B153)</f>
        <v>7.8650738280025116</v>
      </c>
      <c r="H3">
        <f>_xlfn.STDEV.S(C2:C153)</f>
        <v>5.3229851720541168</v>
      </c>
      <c r="I3" s="2">
        <v>38047</v>
      </c>
      <c r="J3">
        <f t="shared" ref="J3:J66" si="0">+B3</f>
        <v>0.25</v>
      </c>
      <c r="K3">
        <f>_xlfn.GAMMA.INV(_xlfn.GAMMA.DIST(C3,$H$5,$H$4,TRUE),$G$5,$G$4)</f>
        <v>5.5779990957606392E-2</v>
      </c>
      <c r="L3" s="2">
        <v>42430</v>
      </c>
      <c r="M3">
        <f t="shared" ref="M3:M48" si="1">+D3</f>
        <v>0.06</v>
      </c>
      <c r="N3">
        <f t="shared" ref="N3:N48" si="2">_xlfn.GAMMA.INV(_xlfn.GAMMA.DIST(E3,$H$5,$H$4,TRUE),$G$5,$G$4)</f>
        <v>5.6781986263227432E-2</v>
      </c>
    </row>
    <row r="4" spans="1:16" x14ac:dyDescent="0.25">
      <c r="A4" s="1">
        <v>2</v>
      </c>
      <c r="B4">
        <v>0.37</v>
      </c>
      <c r="C4">
        <v>0.60486111111111107</v>
      </c>
      <c r="D4">
        <v>0.23</v>
      </c>
      <c r="E4">
        <v>4.4322579365079369</v>
      </c>
      <c r="F4">
        <v>7.3077820651418865E-2</v>
      </c>
      <c r="G4">
        <f>+G3^2/G2</f>
        <v>13.714149662171</v>
      </c>
      <c r="H4">
        <f>+H3^2/H2</f>
        <v>6.4205874972800618</v>
      </c>
      <c r="I4" s="2">
        <v>38078</v>
      </c>
      <c r="J4">
        <f t="shared" si="0"/>
        <v>0.37</v>
      </c>
      <c r="K4">
        <f>_xlfn.GAMMA.INV(_xlfn.GAMMA.DIST(C4,$H$5,$H$4,TRUE),$G$5,$G$4)</f>
        <v>8.4403796750927781E-2</v>
      </c>
      <c r="L4" s="2">
        <v>42461</v>
      </c>
      <c r="M4">
        <f t="shared" si="1"/>
        <v>0.23</v>
      </c>
      <c r="N4">
        <f t="shared" si="2"/>
        <v>3.2583744782939204</v>
      </c>
    </row>
    <row r="5" spans="1:16" x14ac:dyDescent="0.25">
      <c r="A5" s="1">
        <v>3</v>
      </c>
      <c r="B5">
        <v>0.86</v>
      </c>
      <c r="C5">
        <v>2.6375000000000002</v>
      </c>
      <c r="D5">
        <v>0.69</v>
      </c>
      <c r="E5">
        <v>11.14775</v>
      </c>
      <c r="F5">
        <v>8.8312179316671457E-2</v>
      </c>
      <c r="G5">
        <f>+G2/G4</f>
        <v>0.32890300245461612</v>
      </c>
      <c r="H5">
        <f>+H2/H4</f>
        <v>0.6873231555025876</v>
      </c>
      <c r="I5" s="2">
        <v>38108</v>
      </c>
      <c r="J5">
        <f t="shared" si="0"/>
        <v>0.86</v>
      </c>
      <c r="K5">
        <f>_xlfn.GAMMA.INV(_xlfn.GAMMA.DIST(C5,$H$5,$H$4,TRUE),$G$5,$G$4)</f>
        <v>1.3540344581324701</v>
      </c>
      <c r="L5" s="2">
        <v>42491</v>
      </c>
      <c r="M5">
        <f t="shared" si="1"/>
        <v>0.69</v>
      </c>
      <c r="N5">
        <f t="shared" si="2"/>
        <v>13.182579773622736</v>
      </c>
    </row>
    <row r="6" spans="1:16" x14ac:dyDescent="0.25">
      <c r="A6" s="1">
        <v>4</v>
      </c>
      <c r="B6">
        <v>3.18</v>
      </c>
      <c r="C6">
        <v>3.6617500000000001</v>
      </c>
      <c r="D6">
        <v>0.92</v>
      </c>
      <c r="E6">
        <v>12.712777777777781</v>
      </c>
      <c r="F6">
        <v>2.504131621433283E-3</v>
      </c>
      <c r="I6" s="2">
        <v>38139</v>
      </c>
      <c r="J6">
        <f t="shared" si="0"/>
        <v>3.18</v>
      </c>
      <c r="K6">
        <f>_xlfn.GAMMA.INV(_xlfn.GAMMA.DIST(C6,$H$5,$H$4,TRUE),$G$5,$G$4)</f>
        <v>2.3765017072303283</v>
      </c>
      <c r="L6" s="2">
        <v>42522</v>
      </c>
      <c r="M6">
        <f t="shared" si="1"/>
        <v>0.92</v>
      </c>
      <c r="N6">
        <f t="shared" si="2"/>
        <v>15.824350034175358</v>
      </c>
    </row>
    <row r="7" spans="1:16" x14ac:dyDescent="0.25">
      <c r="A7" s="1">
        <v>5</v>
      </c>
      <c r="B7">
        <v>9.5500000000000007</v>
      </c>
      <c r="C7">
        <v>7.2058928571428567</v>
      </c>
      <c r="D7">
        <v>9.76</v>
      </c>
      <c r="E7">
        <v>18.317916666666669</v>
      </c>
      <c r="F7">
        <v>7.6343612201260111E-2</v>
      </c>
      <c r="I7" s="2">
        <v>38169</v>
      </c>
      <c r="J7">
        <f t="shared" si="0"/>
        <v>9.5500000000000007</v>
      </c>
      <c r="K7">
        <f>_xlfn.GAMMA.INV(_xlfn.GAMMA.DIST(C7,$H$5,$H$4,TRUE),$G$5,$G$4)</f>
        <v>6.9839256839681241</v>
      </c>
      <c r="L7" s="2">
        <v>42552</v>
      </c>
      <c r="M7">
        <f t="shared" si="1"/>
        <v>9.76</v>
      </c>
      <c r="N7">
        <f t="shared" si="2"/>
        <v>25.797373068327776</v>
      </c>
    </row>
    <row r="8" spans="1:16" x14ac:dyDescent="0.25">
      <c r="A8" s="1">
        <v>6</v>
      </c>
      <c r="B8">
        <v>7.81</v>
      </c>
      <c r="C8">
        <v>5.9373333333333322</v>
      </c>
      <c r="D8">
        <v>16.28</v>
      </c>
      <c r="E8">
        <v>17.59847222222222</v>
      </c>
      <c r="F8">
        <v>6.6970273683704937E-2</v>
      </c>
      <c r="I8" s="2">
        <v>38200</v>
      </c>
      <c r="J8">
        <f t="shared" si="0"/>
        <v>7.81</v>
      </c>
      <c r="K8">
        <f>_xlfn.GAMMA.INV(_xlfn.GAMMA.DIST(C8,$H$5,$H$4,TRUE),$G$5,$G$4)</f>
        <v>5.1908365849359503</v>
      </c>
      <c r="L8" s="2">
        <v>42583</v>
      </c>
      <c r="M8">
        <f t="shared" si="1"/>
        <v>16.28</v>
      </c>
      <c r="N8">
        <f t="shared" si="2"/>
        <v>24.482641980795968</v>
      </c>
    </row>
    <row r="9" spans="1:16" x14ac:dyDescent="0.25">
      <c r="A9" s="1">
        <v>7</v>
      </c>
      <c r="B9">
        <v>5.54</v>
      </c>
      <c r="C9">
        <v>11.284444444444439</v>
      </c>
      <c r="D9">
        <v>9.4</v>
      </c>
      <c r="E9">
        <v>18.26208333333334</v>
      </c>
      <c r="F9">
        <v>5.2682001024498049E-2</v>
      </c>
      <c r="I9" s="2">
        <v>38231</v>
      </c>
      <c r="J9">
        <f t="shared" si="0"/>
        <v>5.54</v>
      </c>
      <c r="K9">
        <f>_xlfn.GAMMA.INV(_xlfn.GAMMA.DIST(C9,$H$5,$H$4,TRUE),$G$5,$G$4)</f>
        <v>13.410030657940753</v>
      </c>
      <c r="L9" s="2">
        <v>42614</v>
      </c>
      <c r="M9">
        <f t="shared" si="1"/>
        <v>9.4</v>
      </c>
      <c r="N9">
        <f t="shared" si="2"/>
        <v>25.695044185175867</v>
      </c>
    </row>
    <row r="10" spans="1:16" x14ac:dyDescent="0.25">
      <c r="A10" s="1">
        <v>8</v>
      </c>
      <c r="B10">
        <v>1.78</v>
      </c>
      <c r="C10">
        <v>2.4797619047619048</v>
      </c>
      <c r="D10">
        <v>4.9000000000000004</v>
      </c>
      <c r="E10">
        <v>15.069166666666669</v>
      </c>
      <c r="F10">
        <v>8.4448834130965822E-2</v>
      </c>
      <c r="I10" s="2">
        <v>38261</v>
      </c>
      <c r="J10">
        <f t="shared" si="0"/>
        <v>1.78</v>
      </c>
      <c r="K10">
        <f>_xlfn.GAMMA.INV(_xlfn.GAMMA.DIST(C10,$H$5,$H$4,TRUE),$G$5,$G$4)</f>
        <v>1.2148495567933553</v>
      </c>
      <c r="L10" s="2">
        <v>42644</v>
      </c>
      <c r="M10">
        <f t="shared" si="1"/>
        <v>4.9000000000000004</v>
      </c>
      <c r="N10">
        <f t="shared" si="2"/>
        <v>19.9343215930725</v>
      </c>
    </row>
    <row r="11" spans="1:16" x14ac:dyDescent="0.25">
      <c r="A11" s="1">
        <v>9</v>
      </c>
      <c r="B11">
        <v>0.92</v>
      </c>
      <c r="C11">
        <v>0.79138888888888881</v>
      </c>
      <c r="D11">
        <v>1.84</v>
      </c>
      <c r="E11">
        <v>7.8688333333333338</v>
      </c>
      <c r="F11">
        <v>0.11977936911447459</v>
      </c>
      <c r="I11" s="2">
        <v>38292</v>
      </c>
      <c r="J11">
        <f t="shared" si="0"/>
        <v>0.92</v>
      </c>
      <c r="K11">
        <f>_xlfn.GAMMA.INV(_xlfn.GAMMA.DIST(C11,$H$5,$H$4,TRUE),$G$5,$G$4)</f>
        <v>0.14336882069030049</v>
      </c>
      <c r="L11" s="2">
        <v>42675</v>
      </c>
      <c r="M11">
        <f t="shared" si="1"/>
        <v>1.84</v>
      </c>
      <c r="N11">
        <f t="shared" si="2"/>
        <v>7.9678566882145034</v>
      </c>
    </row>
    <row r="12" spans="1:16" x14ac:dyDescent="0.25">
      <c r="A12" s="1">
        <v>10</v>
      </c>
      <c r="B12">
        <v>0.18</v>
      </c>
      <c r="C12">
        <v>0.33121428571428568</v>
      </c>
      <c r="D12">
        <v>0.63</v>
      </c>
      <c r="E12">
        <v>3.6110952380952379</v>
      </c>
      <c r="F12">
        <v>8.0129220015749916E-2</v>
      </c>
      <c r="I12" s="2">
        <v>38322</v>
      </c>
      <c r="J12">
        <f t="shared" si="0"/>
        <v>0.18</v>
      </c>
      <c r="K12">
        <f>_xlfn.GAMMA.INV(_xlfn.GAMMA.DIST(C12,$H$5,$H$4,TRUE),$G$5,$G$4)</f>
        <v>2.5173521079886581E-2</v>
      </c>
      <c r="L12" s="2">
        <v>42705</v>
      </c>
      <c r="M12">
        <f t="shared" si="1"/>
        <v>0.63</v>
      </c>
      <c r="N12">
        <f t="shared" si="2"/>
        <v>2.3216108560567852</v>
      </c>
    </row>
    <row r="13" spans="1:16" x14ac:dyDescent="0.25">
      <c r="A13" s="1">
        <v>11</v>
      </c>
      <c r="B13">
        <v>0.06</v>
      </c>
      <c r="C13">
        <v>0.10633333333333329</v>
      </c>
      <c r="D13">
        <v>0.75</v>
      </c>
      <c r="E13">
        <v>2.5827777777777778</v>
      </c>
      <c r="F13">
        <v>8.7384104714862507E-2</v>
      </c>
      <c r="I13" s="2">
        <v>38353</v>
      </c>
      <c r="J13">
        <f t="shared" si="0"/>
        <v>0.06</v>
      </c>
      <c r="K13">
        <f>_xlfn.GAMMA.INV(_xlfn.GAMMA.DIST(C13,$H$5,$H$4,TRUE),$G$5,$G$4)</f>
        <v>2.4430790325165666E-3</v>
      </c>
      <c r="L13" s="2">
        <v>42736</v>
      </c>
      <c r="M13">
        <f t="shared" si="1"/>
        <v>0.75</v>
      </c>
      <c r="N13">
        <f t="shared" si="2"/>
        <v>1.3051340806161964</v>
      </c>
    </row>
    <row r="14" spans="1:16" x14ac:dyDescent="0.25">
      <c r="A14" s="1">
        <v>12</v>
      </c>
      <c r="B14">
        <v>0.18</v>
      </c>
      <c r="C14">
        <v>0.30333333333333329</v>
      </c>
      <c r="D14">
        <v>0.28999999999999998</v>
      </c>
      <c r="E14">
        <v>0.61933333333333329</v>
      </c>
      <c r="I14" s="2">
        <v>38384</v>
      </c>
      <c r="J14">
        <f t="shared" si="0"/>
        <v>0.18</v>
      </c>
      <c r="K14">
        <f>_xlfn.GAMMA.INV(_xlfn.GAMMA.DIST(C14,$H$5,$H$4,TRUE),$G$5,$G$4)</f>
        <v>2.1054797677413507E-2</v>
      </c>
      <c r="L14" s="2">
        <v>42767</v>
      </c>
      <c r="M14">
        <f t="shared" si="1"/>
        <v>0.28999999999999998</v>
      </c>
      <c r="N14">
        <f t="shared" si="2"/>
        <v>8.845665164915853E-2</v>
      </c>
    </row>
    <row r="15" spans="1:16" x14ac:dyDescent="0.25">
      <c r="A15" s="1">
        <v>13</v>
      </c>
      <c r="B15">
        <v>0.25</v>
      </c>
      <c r="C15">
        <v>0.7620555555555556</v>
      </c>
      <c r="D15">
        <v>0.52</v>
      </c>
      <c r="E15">
        <v>0.66572222222222222</v>
      </c>
      <c r="I15" s="2">
        <v>38412</v>
      </c>
      <c r="J15">
        <f t="shared" si="0"/>
        <v>0.25</v>
      </c>
      <c r="K15">
        <f>_xlfn.GAMMA.INV(_xlfn.GAMMA.DIST(C15,$H$5,$H$4,TRUE),$G$5,$G$4)</f>
        <v>0.13314514698472796</v>
      </c>
      <c r="L15" s="2">
        <v>42795</v>
      </c>
      <c r="M15">
        <f t="shared" si="1"/>
        <v>0.52</v>
      </c>
      <c r="N15">
        <f t="shared" si="2"/>
        <v>0.10204816146284447</v>
      </c>
    </row>
    <row r="16" spans="1:16" x14ac:dyDescent="0.25">
      <c r="A16" s="1">
        <v>14</v>
      </c>
      <c r="B16">
        <v>0.74</v>
      </c>
      <c r="C16">
        <v>0.93767460317460305</v>
      </c>
      <c r="D16">
        <v>0.57999999999999996</v>
      </c>
      <c r="E16">
        <v>1.940416666666666</v>
      </c>
      <c r="I16" s="2">
        <v>38443</v>
      </c>
      <c r="J16">
        <f t="shared" si="0"/>
        <v>0.74</v>
      </c>
      <c r="K16">
        <f>_xlfn.GAMMA.INV(_xlfn.GAMMA.DIST(C16,$H$5,$H$4,TRUE),$G$5,$G$4)</f>
        <v>0.19944693066753708</v>
      </c>
      <c r="L16" s="2">
        <v>42826</v>
      </c>
      <c r="M16">
        <f t="shared" si="1"/>
        <v>0.57999999999999996</v>
      </c>
      <c r="N16">
        <f t="shared" si="2"/>
        <v>0.78288565156555212</v>
      </c>
    </row>
    <row r="17" spans="1:14" x14ac:dyDescent="0.25">
      <c r="A17" s="1">
        <v>15</v>
      </c>
      <c r="B17">
        <v>5.13</v>
      </c>
      <c r="C17">
        <v>4.28</v>
      </c>
      <c r="D17">
        <v>2.87</v>
      </c>
      <c r="E17">
        <v>13.31025</v>
      </c>
      <c r="I17" s="2">
        <v>38473</v>
      </c>
      <c r="J17">
        <f t="shared" si="0"/>
        <v>5.13</v>
      </c>
      <c r="K17">
        <f>_xlfn.GAMMA.INV(_xlfn.GAMMA.DIST(C17,$H$5,$H$4,TRUE),$G$5,$G$4)</f>
        <v>3.077530166840281</v>
      </c>
      <c r="L17" s="2">
        <v>42856</v>
      </c>
      <c r="M17">
        <f t="shared" si="1"/>
        <v>2.87</v>
      </c>
      <c r="N17">
        <f t="shared" si="2"/>
        <v>16.852767655705357</v>
      </c>
    </row>
    <row r="18" spans="1:14" x14ac:dyDescent="0.25">
      <c r="A18" s="1">
        <v>16</v>
      </c>
      <c r="B18">
        <v>5.97</v>
      </c>
      <c r="C18">
        <v>8.0232777777777766</v>
      </c>
      <c r="D18">
        <v>7.99</v>
      </c>
      <c r="E18">
        <v>15.681944444444451</v>
      </c>
      <c r="I18" s="2">
        <v>38504</v>
      </c>
      <c r="J18">
        <f t="shared" si="0"/>
        <v>5.97</v>
      </c>
      <c r="K18">
        <f>_xlfn.GAMMA.INV(_xlfn.GAMMA.DIST(C18,$H$5,$H$4,TRUE),$G$5,$G$4)</f>
        <v>8.2011148412287636</v>
      </c>
      <c r="L18" s="2">
        <v>42887</v>
      </c>
      <c r="M18">
        <f t="shared" si="1"/>
        <v>7.99</v>
      </c>
      <c r="N18">
        <f t="shared" si="2"/>
        <v>21.024687381382392</v>
      </c>
    </row>
    <row r="19" spans="1:14" x14ac:dyDescent="0.25">
      <c r="A19" s="1">
        <v>17</v>
      </c>
      <c r="B19">
        <v>4.5</v>
      </c>
      <c r="C19">
        <v>9.2431785714285724</v>
      </c>
      <c r="D19">
        <v>9.94</v>
      </c>
      <c r="E19">
        <v>18.41791666666667</v>
      </c>
      <c r="I19" s="2">
        <v>38534</v>
      </c>
      <c r="J19">
        <f t="shared" si="0"/>
        <v>4.5</v>
      </c>
      <c r="K19">
        <f>_xlfn.GAMMA.INV(_xlfn.GAMMA.DIST(C19,$H$5,$H$4,TRUE),$G$5,$G$4)</f>
        <v>10.090997141491641</v>
      </c>
      <c r="L19" s="2">
        <v>42917</v>
      </c>
      <c r="M19">
        <f t="shared" si="1"/>
        <v>9.94</v>
      </c>
      <c r="N19">
        <f t="shared" si="2"/>
        <v>25.980770520441222</v>
      </c>
    </row>
    <row r="20" spans="1:14" x14ac:dyDescent="0.25">
      <c r="A20" s="1">
        <v>18</v>
      </c>
      <c r="B20">
        <v>3.04</v>
      </c>
      <c r="C20">
        <v>7.0427777777777782</v>
      </c>
      <c r="D20">
        <v>6.65</v>
      </c>
      <c r="E20">
        <v>17.037638888888889</v>
      </c>
      <c r="I20" s="2">
        <v>38565</v>
      </c>
      <c r="J20">
        <f t="shared" si="0"/>
        <v>3.04</v>
      </c>
      <c r="K20">
        <f>_xlfn.GAMMA.INV(_xlfn.GAMMA.DIST(C20,$H$5,$H$4,TRUE),$G$5,$G$4)</f>
        <v>6.7464083003878619</v>
      </c>
      <c r="L20" s="2">
        <v>42948</v>
      </c>
      <c r="M20">
        <f t="shared" si="1"/>
        <v>6.65</v>
      </c>
      <c r="N20">
        <f t="shared" si="2"/>
        <v>23.463770292338339</v>
      </c>
    </row>
    <row r="21" spans="1:14" x14ac:dyDescent="0.25">
      <c r="A21" s="1">
        <v>19</v>
      </c>
      <c r="B21">
        <v>1.64</v>
      </c>
      <c r="C21">
        <v>2.0556481481481481</v>
      </c>
      <c r="D21">
        <v>3.38</v>
      </c>
      <c r="E21">
        <v>14.479011904761901</v>
      </c>
      <c r="I21" s="2">
        <v>38596</v>
      </c>
      <c r="J21">
        <f t="shared" si="0"/>
        <v>1.64</v>
      </c>
      <c r="K21">
        <f>_xlfn.GAMMA.INV(_xlfn.GAMMA.DIST(C21,$H$5,$H$4,TRUE),$G$5,$G$4)</f>
        <v>0.86909418935342697</v>
      </c>
      <c r="L21" s="2">
        <v>42979</v>
      </c>
      <c r="M21">
        <f t="shared" si="1"/>
        <v>3.38</v>
      </c>
      <c r="N21">
        <f t="shared" si="2"/>
        <v>18.892042086611948</v>
      </c>
    </row>
    <row r="22" spans="1:14" x14ac:dyDescent="0.25">
      <c r="A22" s="1">
        <v>20</v>
      </c>
      <c r="B22">
        <v>1.0900000000000001</v>
      </c>
      <c r="C22">
        <v>3.2909259259259258</v>
      </c>
      <c r="D22">
        <v>2.58</v>
      </c>
      <c r="E22">
        <v>12.13125</v>
      </c>
      <c r="I22" s="2">
        <v>38626</v>
      </c>
      <c r="J22">
        <f t="shared" si="0"/>
        <v>1.0900000000000001</v>
      </c>
      <c r="K22">
        <f>_xlfn.GAMMA.INV(_xlfn.GAMMA.DIST(C22,$H$5,$H$4,TRUE),$G$5,$G$4)</f>
        <v>1.9844254477832144</v>
      </c>
      <c r="L22" s="2">
        <v>43009</v>
      </c>
      <c r="M22">
        <f t="shared" si="1"/>
        <v>2.58</v>
      </c>
      <c r="N22">
        <f t="shared" si="2"/>
        <v>14.833462719219579</v>
      </c>
    </row>
    <row r="23" spans="1:14" x14ac:dyDescent="0.25">
      <c r="A23" s="1">
        <v>21</v>
      </c>
      <c r="B23">
        <v>0.85</v>
      </c>
      <c r="C23">
        <v>2.2183730158730159</v>
      </c>
      <c r="D23">
        <v>2.63</v>
      </c>
      <c r="E23">
        <v>4.3466507936507943</v>
      </c>
      <c r="I23" s="2">
        <v>38657</v>
      </c>
      <c r="J23">
        <f t="shared" si="0"/>
        <v>0.85</v>
      </c>
      <c r="K23">
        <f>_xlfn.GAMMA.INV(_xlfn.GAMMA.DIST(C23,$H$5,$H$4,TRUE),$G$5,$G$4)</f>
        <v>0.99662245993159948</v>
      </c>
      <c r="L23" s="2">
        <v>43040</v>
      </c>
      <c r="M23">
        <f t="shared" si="1"/>
        <v>2.63</v>
      </c>
      <c r="N23">
        <f t="shared" si="2"/>
        <v>3.1563190786211361</v>
      </c>
    </row>
    <row r="24" spans="1:14" x14ac:dyDescent="0.25">
      <c r="A24" s="1">
        <v>22</v>
      </c>
      <c r="B24">
        <v>0.12</v>
      </c>
      <c r="C24">
        <v>1.2464999999999999</v>
      </c>
      <c r="D24">
        <v>0.97</v>
      </c>
      <c r="E24">
        <v>0.8308888888888889</v>
      </c>
      <c r="I24" s="2">
        <v>38687</v>
      </c>
      <c r="J24">
        <f t="shared" si="0"/>
        <v>0.12</v>
      </c>
      <c r="K24">
        <f>_xlfn.GAMMA.INV(_xlfn.GAMMA.DIST(C24,$H$5,$H$4,TRUE),$G$5,$G$4)</f>
        <v>0.34412776395280847</v>
      </c>
      <c r="L24" s="2">
        <v>43070</v>
      </c>
      <c r="M24">
        <f t="shared" si="1"/>
        <v>0.97</v>
      </c>
      <c r="N24">
        <f t="shared" si="2"/>
        <v>0.15768177323964558</v>
      </c>
    </row>
    <row r="25" spans="1:14" x14ac:dyDescent="0.25">
      <c r="A25" s="1">
        <v>23</v>
      </c>
      <c r="B25">
        <v>0.18</v>
      </c>
      <c r="C25">
        <v>0.17849999999999999</v>
      </c>
      <c r="D25">
        <v>0.34</v>
      </c>
      <c r="E25">
        <v>0.47850000000000009</v>
      </c>
      <c r="I25" s="2">
        <v>38718</v>
      </c>
      <c r="J25">
        <f t="shared" si="0"/>
        <v>0.18</v>
      </c>
      <c r="K25">
        <f>_xlfn.GAMMA.INV(_xlfn.GAMMA.DIST(C25,$H$5,$H$4,TRUE),$G$5,$G$4)</f>
        <v>7.1147555708927857E-3</v>
      </c>
      <c r="L25" s="2">
        <v>43101</v>
      </c>
      <c r="M25">
        <f t="shared" si="1"/>
        <v>0.34</v>
      </c>
      <c r="N25">
        <f t="shared" si="2"/>
        <v>5.2883548760274832E-2</v>
      </c>
    </row>
    <row r="26" spans="1:14" x14ac:dyDescent="0.25">
      <c r="A26" s="1">
        <v>24</v>
      </c>
      <c r="B26">
        <v>0.06</v>
      </c>
      <c r="C26">
        <v>0.23422222222222219</v>
      </c>
      <c r="D26">
        <v>0.17</v>
      </c>
      <c r="E26">
        <v>0.6510555555555555</v>
      </c>
      <c r="I26" s="2">
        <v>38749</v>
      </c>
      <c r="J26">
        <f t="shared" si="0"/>
        <v>0.06</v>
      </c>
      <c r="K26">
        <f>_xlfn.GAMMA.INV(_xlfn.GAMMA.DIST(C26,$H$5,$H$4,TRUE),$G$5,$G$4)</f>
        <v>1.2422818014965626E-2</v>
      </c>
      <c r="L26" s="2">
        <v>43132</v>
      </c>
      <c r="M26">
        <f t="shared" si="1"/>
        <v>0.17</v>
      </c>
      <c r="N26">
        <f t="shared" si="2"/>
        <v>9.7652514536214999E-2</v>
      </c>
    </row>
    <row r="27" spans="1:14" x14ac:dyDescent="0.25">
      <c r="A27" s="1">
        <v>25</v>
      </c>
      <c r="B27">
        <v>0.24</v>
      </c>
      <c r="C27">
        <v>0.4548611111111111</v>
      </c>
      <c r="D27">
        <v>0.17</v>
      </c>
      <c r="E27">
        <v>0.97888888888888881</v>
      </c>
      <c r="I27" s="2">
        <v>38777</v>
      </c>
      <c r="J27">
        <f t="shared" si="0"/>
        <v>0.24</v>
      </c>
      <c r="K27">
        <f>_xlfn.GAMMA.INV(_xlfn.GAMMA.DIST(C27,$H$5,$H$4,TRUE),$G$5,$G$4)</f>
        <v>4.7771256464833829E-2</v>
      </c>
      <c r="L27" s="2">
        <v>43160</v>
      </c>
      <c r="M27">
        <f t="shared" si="1"/>
        <v>0.17</v>
      </c>
      <c r="N27">
        <f t="shared" si="2"/>
        <v>0.21673873397916238</v>
      </c>
    </row>
    <row r="28" spans="1:14" x14ac:dyDescent="0.25">
      <c r="A28" s="1">
        <v>26</v>
      </c>
      <c r="B28">
        <v>0.61</v>
      </c>
      <c r="C28">
        <v>2.3521666666666672</v>
      </c>
      <c r="D28">
        <v>0.4</v>
      </c>
      <c r="E28">
        <v>2.6384166666666671</v>
      </c>
      <c r="I28" s="2">
        <v>38808</v>
      </c>
      <c r="J28">
        <f t="shared" si="0"/>
        <v>0.61</v>
      </c>
      <c r="K28">
        <f>_xlfn.GAMMA.INV(_xlfn.GAMMA.DIST(C28,$H$5,$H$4,TRUE),$G$5,$G$4)</f>
        <v>1.1063293600124402</v>
      </c>
      <c r="L28" s="2">
        <v>43191</v>
      </c>
      <c r="M28">
        <f t="shared" si="1"/>
        <v>0.4</v>
      </c>
      <c r="N28">
        <f t="shared" si="2"/>
        <v>1.3548590704596715</v>
      </c>
    </row>
    <row r="29" spans="1:14" x14ac:dyDescent="0.25">
      <c r="A29" s="1">
        <v>27</v>
      </c>
      <c r="B29">
        <v>3.45</v>
      </c>
      <c r="C29">
        <v>3.5897222222222229</v>
      </c>
      <c r="D29">
        <v>1.88</v>
      </c>
      <c r="E29">
        <v>6.5651388888888897</v>
      </c>
      <c r="I29" s="2">
        <v>38838</v>
      </c>
      <c r="J29">
        <f t="shared" si="0"/>
        <v>3.45</v>
      </c>
      <c r="K29">
        <f>_xlfn.GAMMA.INV(_xlfn.GAMMA.DIST(C29,$H$5,$H$4,TRUE),$G$5,$G$4)</f>
        <v>2.2985735185005822</v>
      </c>
      <c r="L29" s="2">
        <v>43221</v>
      </c>
      <c r="M29">
        <f t="shared" si="1"/>
        <v>1.88</v>
      </c>
      <c r="N29">
        <f t="shared" si="2"/>
        <v>6.0622069769060749</v>
      </c>
    </row>
    <row r="30" spans="1:14" x14ac:dyDescent="0.25">
      <c r="A30" s="1">
        <v>28</v>
      </c>
      <c r="B30">
        <v>8.9499999999999993</v>
      </c>
      <c r="C30">
        <v>6.9421666666666662</v>
      </c>
      <c r="D30">
        <v>4.57</v>
      </c>
      <c r="E30">
        <v>9.0838888888888878</v>
      </c>
      <c r="I30" s="2">
        <v>38869</v>
      </c>
      <c r="J30">
        <f t="shared" si="0"/>
        <v>8.9499999999999993</v>
      </c>
      <c r="K30">
        <f>_xlfn.GAMMA.INV(_xlfn.GAMMA.DIST(C30,$H$5,$H$4,TRUE),$G$5,$G$4)</f>
        <v>6.6008608580601784</v>
      </c>
      <c r="L30" s="2">
        <v>43252</v>
      </c>
      <c r="M30">
        <f t="shared" si="1"/>
        <v>4.57</v>
      </c>
      <c r="N30">
        <f t="shared" si="2"/>
        <v>9.8397662054966943</v>
      </c>
    </row>
    <row r="31" spans="1:14" x14ac:dyDescent="0.25">
      <c r="A31" s="1">
        <v>29</v>
      </c>
      <c r="B31">
        <v>5.93</v>
      </c>
      <c r="C31">
        <v>7.2751111111111113</v>
      </c>
      <c r="D31">
        <v>5.07</v>
      </c>
      <c r="E31">
        <v>18.41791666666667</v>
      </c>
      <c r="I31" s="2">
        <v>38899</v>
      </c>
      <c r="J31">
        <f t="shared" si="0"/>
        <v>5.93</v>
      </c>
      <c r="K31">
        <f>_xlfn.GAMMA.INV(_xlfn.GAMMA.DIST(C31,$H$5,$H$4,TRUE),$G$5,$G$4)</f>
        <v>7.0852836541441526</v>
      </c>
      <c r="L31" s="2">
        <v>43282</v>
      </c>
      <c r="M31">
        <f t="shared" si="1"/>
        <v>5.07</v>
      </c>
      <c r="N31">
        <f t="shared" si="2"/>
        <v>25.980770520441222</v>
      </c>
    </row>
    <row r="32" spans="1:14" x14ac:dyDescent="0.25">
      <c r="A32" s="1">
        <v>30</v>
      </c>
      <c r="B32">
        <v>4.6500000000000004</v>
      </c>
      <c r="C32">
        <v>5.1505555555555551</v>
      </c>
      <c r="D32">
        <v>3.47</v>
      </c>
      <c r="E32">
        <v>15.106249999999999</v>
      </c>
      <c r="I32" s="2">
        <v>38930</v>
      </c>
      <c r="J32">
        <f t="shared" si="0"/>
        <v>4.6500000000000004</v>
      </c>
      <c r="K32">
        <f>_xlfn.GAMMA.INV(_xlfn.GAMMA.DIST(C32,$H$5,$H$4,TRUE),$G$5,$G$4)</f>
        <v>4.1500727214259232</v>
      </c>
      <c r="L32" s="2">
        <v>43313</v>
      </c>
      <c r="M32">
        <f t="shared" si="1"/>
        <v>3.47</v>
      </c>
      <c r="N32">
        <f t="shared" si="2"/>
        <v>20.000077129339914</v>
      </c>
    </row>
    <row r="33" spans="1:14" x14ac:dyDescent="0.25">
      <c r="A33" s="1">
        <v>31</v>
      </c>
      <c r="B33">
        <v>0.97</v>
      </c>
      <c r="C33">
        <v>3.3404259259259259</v>
      </c>
      <c r="D33">
        <v>4.49</v>
      </c>
      <c r="E33">
        <v>11.50847222222222</v>
      </c>
      <c r="I33" s="2">
        <v>38961</v>
      </c>
      <c r="J33">
        <f t="shared" si="0"/>
        <v>0.97</v>
      </c>
      <c r="K33">
        <f>_xlfn.GAMMA.INV(_xlfn.GAMMA.DIST(C33,$H$5,$H$4,TRUE),$G$5,$G$4)</f>
        <v>2.0354213955249683</v>
      </c>
      <c r="L33" s="2">
        <v>43344</v>
      </c>
      <c r="M33">
        <f t="shared" si="1"/>
        <v>4.49</v>
      </c>
      <c r="N33">
        <f t="shared" si="2"/>
        <v>13.784236775527329</v>
      </c>
    </row>
    <row r="34" spans="1:14" x14ac:dyDescent="0.25">
      <c r="A34" s="1">
        <v>32</v>
      </c>
      <c r="B34">
        <v>0.91</v>
      </c>
      <c r="C34">
        <v>1.356166666666667</v>
      </c>
      <c r="D34">
        <v>1.87</v>
      </c>
      <c r="E34">
        <v>7.7259722222222216</v>
      </c>
      <c r="I34" s="2">
        <v>38991</v>
      </c>
      <c r="J34">
        <f t="shared" si="0"/>
        <v>0.91</v>
      </c>
      <c r="K34">
        <f>_xlfn.GAMMA.INV(_xlfn.GAMMA.DIST(C34,$H$5,$H$4,TRUE),$G$5,$G$4)</f>
        <v>0.40352445195896403</v>
      </c>
      <c r="L34" s="2">
        <v>43374</v>
      </c>
      <c r="M34">
        <f t="shared" si="1"/>
        <v>1.87</v>
      </c>
      <c r="N34">
        <f t="shared" si="2"/>
        <v>7.75340633894512</v>
      </c>
    </row>
    <row r="35" spans="1:14" x14ac:dyDescent="0.25">
      <c r="A35" s="1">
        <v>33</v>
      </c>
      <c r="B35">
        <v>0.42</v>
      </c>
      <c r="C35">
        <v>1.559555555555556</v>
      </c>
      <c r="D35">
        <v>1.08</v>
      </c>
      <c r="E35">
        <v>4.525722222222222</v>
      </c>
      <c r="I35" s="2">
        <v>39022</v>
      </c>
      <c r="J35">
        <f t="shared" si="0"/>
        <v>0.42</v>
      </c>
      <c r="K35">
        <f>_xlfn.GAMMA.INV(_xlfn.GAMMA.DIST(C35,$H$5,$H$4,TRUE),$G$5,$G$4)</f>
        <v>0.52400551156012365</v>
      </c>
      <c r="L35" s="2">
        <v>43405</v>
      </c>
      <c r="M35">
        <f t="shared" si="1"/>
        <v>1.08</v>
      </c>
      <c r="N35">
        <f t="shared" si="2"/>
        <v>3.3708756467204943</v>
      </c>
    </row>
    <row r="36" spans="1:14" x14ac:dyDescent="0.25">
      <c r="A36" s="1">
        <v>34</v>
      </c>
      <c r="B36">
        <v>0.24</v>
      </c>
      <c r="C36">
        <v>0.51611111111111108</v>
      </c>
      <c r="D36">
        <v>0.74</v>
      </c>
      <c r="E36">
        <v>1.7931111111111111</v>
      </c>
      <c r="I36" s="2">
        <v>39052</v>
      </c>
      <c r="J36">
        <f t="shared" si="0"/>
        <v>0.24</v>
      </c>
      <c r="K36">
        <f>_xlfn.GAMMA.INV(_xlfn.GAMMA.DIST(C36,$H$5,$H$4,TRUE),$G$5,$G$4)</f>
        <v>6.1531975021701053E-2</v>
      </c>
      <c r="L36" s="2">
        <v>43435</v>
      </c>
      <c r="M36">
        <f t="shared" si="1"/>
        <v>0.74</v>
      </c>
      <c r="N36">
        <f t="shared" si="2"/>
        <v>0.67787170536145203</v>
      </c>
    </row>
    <row r="37" spans="1:14" x14ac:dyDescent="0.25">
      <c r="A37" s="1">
        <v>35</v>
      </c>
      <c r="B37">
        <v>0.06</v>
      </c>
      <c r="C37">
        <v>0.12855555555555559</v>
      </c>
      <c r="D37">
        <v>0.11</v>
      </c>
      <c r="E37">
        <v>0.67688888888888898</v>
      </c>
      <c r="I37" s="2">
        <v>39083</v>
      </c>
      <c r="J37">
        <f t="shared" si="0"/>
        <v>0.06</v>
      </c>
      <c r="K37">
        <f>_xlfn.GAMMA.INV(_xlfn.GAMMA.DIST(C37,$H$5,$H$4,TRUE),$G$5,$G$4)</f>
        <v>3.6170212383084543E-3</v>
      </c>
      <c r="L37" s="2">
        <v>43466</v>
      </c>
      <c r="M37">
        <f t="shared" si="1"/>
        <v>0.11</v>
      </c>
      <c r="N37">
        <f t="shared" si="2"/>
        <v>0.10545548509054871</v>
      </c>
    </row>
    <row r="38" spans="1:14" x14ac:dyDescent="0.25">
      <c r="A38" s="1">
        <v>36</v>
      </c>
      <c r="B38">
        <v>0</v>
      </c>
      <c r="C38">
        <v>0.14533333333333329</v>
      </c>
      <c r="D38">
        <v>0.23</v>
      </c>
      <c r="E38">
        <v>0.51756944444444442</v>
      </c>
      <c r="I38" s="2">
        <v>39114</v>
      </c>
      <c r="J38">
        <f t="shared" si="0"/>
        <v>0</v>
      </c>
      <c r="K38">
        <f>_xlfn.GAMMA.INV(_xlfn.GAMMA.DIST(C38,$H$5,$H$4,TRUE),$G$5,$G$4)</f>
        <v>4.6591512368678641E-3</v>
      </c>
      <c r="L38" s="2">
        <v>43497</v>
      </c>
      <c r="M38">
        <f t="shared" si="1"/>
        <v>0.23</v>
      </c>
      <c r="N38">
        <f t="shared" si="2"/>
        <v>6.1879948109956374E-2</v>
      </c>
    </row>
    <row r="39" spans="1:14" x14ac:dyDescent="0.25">
      <c r="A39" s="1">
        <v>37</v>
      </c>
      <c r="B39">
        <v>0.12</v>
      </c>
      <c r="C39">
        <v>0.36354365079365081</v>
      </c>
      <c r="D39">
        <v>0.51</v>
      </c>
      <c r="E39">
        <v>0.61883333333333335</v>
      </c>
      <c r="I39" s="2">
        <v>39142</v>
      </c>
      <c r="J39">
        <f t="shared" si="0"/>
        <v>0.12</v>
      </c>
      <c r="K39">
        <f>_xlfn.GAMMA.INV(_xlfn.GAMMA.DIST(C39,$H$5,$H$4,TRUE),$G$5,$G$4)</f>
        <v>3.0403062899152074E-2</v>
      </c>
      <c r="L39" s="2">
        <v>43525</v>
      </c>
      <c r="M39">
        <f t="shared" si="1"/>
        <v>0.51</v>
      </c>
      <c r="N39">
        <f t="shared" si="2"/>
        <v>8.8315135673831188E-2</v>
      </c>
    </row>
    <row r="40" spans="1:14" x14ac:dyDescent="0.25">
      <c r="A40" s="1">
        <v>38</v>
      </c>
      <c r="B40">
        <v>0.42</v>
      </c>
      <c r="C40">
        <v>0.71200793650793648</v>
      </c>
      <c r="D40">
        <v>1.1299999999999999</v>
      </c>
      <c r="E40">
        <v>2.2238055555555558</v>
      </c>
      <c r="I40" s="2">
        <v>39173</v>
      </c>
      <c r="J40">
        <f t="shared" si="0"/>
        <v>0.42</v>
      </c>
      <c r="K40">
        <f>_xlfn.GAMMA.INV(_xlfn.GAMMA.DIST(C40,$H$5,$H$4,TRUE),$G$5,$G$4)</f>
        <v>0.11651075961806258</v>
      </c>
      <c r="L40" s="2">
        <v>43556</v>
      </c>
      <c r="M40">
        <f t="shared" si="1"/>
        <v>1.1299999999999999</v>
      </c>
      <c r="N40">
        <f t="shared" si="2"/>
        <v>1.0009932603947875</v>
      </c>
    </row>
    <row r="41" spans="1:14" x14ac:dyDescent="0.25">
      <c r="A41" s="1">
        <v>39</v>
      </c>
      <c r="B41">
        <v>1.26</v>
      </c>
      <c r="C41">
        <v>2.3681666666666672</v>
      </c>
      <c r="D41">
        <v>1.47</v>
      </c>
      <c r="E41">
        <v>5.9717500000000001</v>
      </c>
      <c r="I41" s="2">
        <v>39203</v>
      </c>
      <c r="J41">
        <f t="shared" si="0"/>
        <v>1.26</v>
      </c>
      <c r="K41">
        <f>_xlfn.GAMMA.INV(_xlfn.GAMMA.DIST(C41,$H$5,$H$4,TRUE),$G$5,$G$4)</f>
        <v>1.1197321977556354</v>
      </c>
      <c r="L41" s="2">
        <v>43586</v>
      </c>
      <c r="M41">
        <f t="shared" si="1"/>
        <v>1.47</v>
      </c>
      <c r="N41">
        <f t="shared" si="2"/>
        <v>5.2377207396290375</v>
      </c>
    </row>
    <row r="42" spans="1:14" x14ac:dyDescent="0.25">
      <c r="A42" s="1">
        <v>40</v>
      </c>
      <c r="B42">
        <v>2.95</v>
      </c>
      <c r="C42">
        <v>2.8347063492063489</v>
      </c>
      <c r="D42">
        <v>4.47</v>
      </c>
      <c r="E42">
        <v>7.9757936507936522</v>
      </c>
      <c r="I42" s="2">
        <v>39234</v>
      </c>
      <c r="J42">
        <f t="shared" si="0"/>
        <v>2.95</v>
      </c>
      <c r="K42">
        <f>_xlfn.GAMMA.INV(_xlfn.GAMMA.DIST(C42,$H$5,$H$4,TRUE),$G$5,$G$4)</f>
        <v>1.5354814107269521</v>
      </c>
      <c r="L42" s="2">
        <v>43617</v>
      </c>
      <c r="M42">
        <f t="shared" si="1"/>
        <v>4.47</v>
      </c>
      <c r="N42">
        <f t="shared" si="2"/>
        <v>8.1292446550798907</v>
      </c>
    </row>
    <row r="43" spans="1:14" x14ac:dyDescent="0.25">
      <c r="A43" s="1">
        <v>41</v>
      </c>
      <c r="B43">
        <v>4.63</v>
      </c>
      <c r="C43">
        <v>7.5661111111111117</v>
      </c>
      <c r="D43">
        <v>10.85</v>
      </c>
      <c r="E43">
        <v>20.993611111111111</v>
      </c>
      <c r="I43" s="2">
        <v>39264</v>
      </c>
      <c r="J43">
        <f t="shared" si="0"/>
        <v>4.63</v>
      </c>
      <c r="K43">
        <f>_xlfn.GAMMA.INV(_xlfn.GAMMA.DIST(C43,$H$5,$H$4,TRUE),$G$5,$G$4)</f>
        <v>7.5149760610169025</v>
      </c>
      <c r="L43" s="2">
        <v>43647</v>
      </c>
      <c r="M43">
        <f t="shared" si="1"/>
        <v>10.85</v>
      </c>
      <c r="N43">
        <f t="shared" si="2"/>
        <v>30.754034521315489</v>
      </c>
    </row>
    <row r="44" spans="1:14" x14ac:dyDescent="0.25">
      <c r="A44" s="1">
        <v>42</v>
      </c>
      <c r="B44">
        <v>4.45</v>
      </c>
      <c r="C44">
        <v>5.7096111111111112</v>
      </c>
      <c r="D44">
        <v>10.89</v>
      </c>
      <c r="E44">
        <v>16.158750000000001</v>
      </c>
      <c r="I44" s="2">
        <v>39295</v>
      </c>
      <c r="J44">
        <f t="shared" si="0"/>
        <v>4.45</v>
      </c>
      <c r="K44">
        <f>_xlfn.GAMMA.INV(_xlfn.GAMMA.DIST(C44,$H$5,$H$4,TRUE),$G$5,$G$4)</f>
        <v>4.8833699800158827</v>
      </c>
      <c r="L44" s="2">
        <v>43678</v>
      </c>
      <c r="M44">
        <f t="shared" si="1"/>
        <v>10.89</v>
      </c>
      <c r="N44">
        <f t="shared" si="2"/>
        <v>21.878486594051328</v>
      </c>
    </row>
    <row r="45" spans="1:14" x14ac:dyDescent="0.25">
      <c r="A45" s="1">
        <v>43</v>
      </c>
      <c r="B45">
        <v>3.01</v>
      </c>
      <c r="C45">
        <v>3.0140925925925921</v>
      </c>
      <c r="D45">
        <v>8.34</v>
      </c>
      <c r="E45">
        <v>8.6129563492063497</v>
      </c>
      <c r="I45" s="2">
        <v>39326</v>
      </c>
      <c r="J45">
        <f t="shared" si="0"/>
        <v>3.01</v>
      </c>
      <c r="K45">
        <f>_xlfn.GAMMA.INV(_xlfn.GAMMA.DIST(C45,$H$5,$H$4,TRUE),$G$5,$G$4)</f>
        <v>1.7073271095230205</v>
      </c>
      <c r="L45" s="2">
        <v>43709</v>
      </c>
      <c r="M45">
        <f t="shared" si="1"/>
        <v>8.34</v>
      </c>
      <c r="N45">
        <f t="shared" si="2"/>
        <v>9.1045808316966319</v>
      </c>
    </row>
    <row r="46" spans="1:14" x14ac:dyDescent="0.25">
      <c r="A46" s="1">
        <v>44</v>
      </c>
      <c r="B46">
        <v>1.1399999999999999</v>
      </c>
      <c r="C46">
        <v>1.6919999999999999</v>
      </c>
      <c r="D46">
        <v>7.15</v>
      </c>
      <c r="E46">
        <v>4.0668174603174601</v>
      </c>
      <c r="I46" s="2">
        <v>39356</v>
      </c>
      <c r="J46">
        <f t="shared" si="0"/>
        <v>1.1399999999999999</v>
      </c>
      <c r="K46">
        <f>_xlfn.GAMMA.INV(_xlfn.GAMMA.DIST(C46,$H$5,$H$4,TRUE),$G$5,$G$4)</f>
        <v>0.60930283616988867</v>
      </c>
      <c r="L46" s="2">
        <v>43739</v>
      </c>
      <c r="M46">
        <f t="shared" si="1"/>
        <v>7.15</v>
      </c>
      <c r="N46">
        <f t="shared" si="2"/>
        <v>2.829575265884555</v>
      </c>
    </row>
    <row r="47" spans="1:14" x14ac:dyDescent="0.25">
      <c r="A47" s="1">
        <v>45</v>
      </c>
      <c r="B47">
        <v>0.9</v>
      </c>
      <c r="C47">
        <v>1.4568888888888889</v>
      </c>
      <c r="D47">
        <v>3.66</v>
      </c>
      <c r="E47">
        <v>4.0341111111111116</v>
      </c>
      <c r="I47" s="2">
        <v>39387</v>
      </c>
      <c r="J47">
        <f t="shared" si="0"/>
        <v>0.9</v>
      </c>
      <c r="K47">
        <f>_xlfn.GAMMA.INV(_xlfn.GAMMA.DIST(C47,$H$5,$H$4,TRUE),$G$5,$G$4)</f>
        <v>0.46155416195135424</v>
      </c>
      <c r="L47" s="2">
        <v>43770</v>
      </c>
      <c r="M47">
        <f t="shared" si="1"/>
        <v>3.66</v>
      </c>
      <c r="N47">
        <f t="shared" si="2"/>
        <v>2.7920952744500833</v>
      </c>
    </row>
    <row r="48" spans="1:14" x14ac:dyDescent="0.25">
      <c r="A48" s="1">
        <v>46</v>
      </c>
      <c r="B48">
        <v>0.24</v>
      </c>
      <c r="C48">
        <v>0.1908809523809524</v>
      </c>
      <c r="D48">
        <v>1.63</v>
      </c>
      <c r="E48">
        <v>1.8052222222222229</v>
      </c>
      <c r="I48" s="2">
        <v>39417</v>
      </c>
      <c r="J48">
        <f t="shared" si="0"/>
        <v>0.24</v>
      </c>
      <c r="K48">
        <f>_xlfn.GAMMA.INV(_xlfn.GAMMA.DIST(C48,$H$5,$H$4,TRUE),$G$5,$G$4)</f>
        <v>8.1661415639433105E-3</v>
      </c>
      <c r="L48" s="2">
        <v>43800</v>
      </c>
      <c r="M48">
        <f t="shared" si="1"/>
        <v>1.63</v>
      </c>
      <c r="N48">
        <f t="shared" si="2"/>
        <v>0.68627965693262361</v>
      </c>
    </row>
    <row r="49" spans="1:12" x14ac:dyDescent="0.25">
      <c r="A49" s="1">
        <v>47</v>
      </c>
      <c r="B49">
        <v>0.54</v>
      </c>
      <c r="C49">
        <v>0.308</v>
      </c>
      <c r="G49">
        <v>906.45724122556567</v>
      </c>
      <c r="I49" s="2">
        <v>39448</v>
      </c>
      <c r="J49">
        <f t="shared" si="0"/>
        <v>0.54</v>
      </c>
      <c r="K49">
        <f>_xlfn.GAMMA.INV(_xlfn.GAMMA.DIST(C49,$H$5,$H$4,TRUE),$G$5,$G$4)</f>
        <v>2.1718821490736995E-2</v>
      </c>
      <c r="L49" s="2"/>
    </row>
    <row r="50" spans="1:12" x14ac:dyDescent="0.25">
      <c r="A50" s="1">
        <v>48</v>
      </c>
      <c r="B50">
        <v>0.66</v>
      </c>
      <c r="C50">
        <v>0.66990277777777774</v>
      </c>
      <c r="J50">
        <f t="shared" si="0"/>
        <v>0.66</v>
      </c>
      <c r="K50">
        <f t="shared" ref="K50:K113" si="3">_xlfn.GAMMA.INV(_xlfn.GAMMA.DIST(C50,$H$5,$H$4,TRUE),$G$5,$G$4)</f>
        <v>0.10331766306771346</v>
      </c>
    </row>
    <row r="51" spans="1:12" x14ac:dyDescent="0.25">
      <c r="A51" s="1">
        <v>49</v>
      </c>
      <c r="B51">
        <v>0.48</v>
      </c>
      <c r="C51">
        <v>0.74062499999999998</v>
      </c>
      <c r="J51">
        <f t="shared" si="0"/>
        <v>0.48</v>
      </c>
      <c r="K51">
        <f t="shared" si="3"/>
        <v>0.12589662376303984</v>
      </c>
    </row>
    <row r="52" spans="1:12" x14ac:dyDescent="0.25">
      <c r="A52" s="1">
        <v>50</v>
      </c>
      <c r="B52">
        <v>1.98</v>
      </c>
      <c r="C52">
        <v>2.0969246031746041</v>
      </c>
      <c r="J52">
        <f t="shared" si="0"/>
        <v>1.98</v>
      </c>
      <c r="K52">
        <f t="shared" si="3"/>
        <v>0.90081232848748971</v>
      </c>
    </row>
    <row r="53" spans="1:12" x14ac:dyDescent="0.25">
      <c r="A53" s="1">
        <v>51</v>
      </c>
      <c r="B53">
        <v>5.88</v>
      </c>
      <c r="C53">
        <v>5.1322222222222216</v>
      </c>
      <c r="J53">
        <f t="shared" si="0"/>
        <v>5.88</v>
      </c>
      <c r="K53">
        <f t="shared" si="3"/>
        <v>4.1265758505676704</v>
      </c>
    </row>
    <row r="54" spans="1:12" x14ac:dyDescent="0.25">
      <c r="A54" s="1">
        <v>52</v>
      </c>
      <c r="B54">
        <v>16.36</v>
      </c>
      <c r="C54">
        <v>13.89055555555556</v>
      </c>
      <c r="J54">
        <f t="shared" si="0"/>
        <v>16.36</v>
      </c>
      <c r="K54">
        <f t="shared" si="3"/>
        <v>17.860962443051541</v>
      </c>
    </row>
    <row r="55" spans="1:12" x14ac:dyDescent="0.25">
      <c r="A55" s="1">
        <v>53</v>
      </c>
      <c r="B55">
        <v>25.59</v>
      </c>
      <c r="C55">
        <v>18.561666666666671</v>
      </c>
      <c r="J55">
        <f t="shared" si="0"/>
        <v>25.59</v>
      </c>
      <c r="K55">
        <f t="shared" si="3"/>
        <v>26.244675665578352</v>
      </c>
    </row>
    <row r="56" spans="1:12" x14ac:dyDescent="0.25">
      <c r="A56" s="1">
        <v>54</v>
      </c>
      <c r="B56">
        <v>26.44</v>
      </c>
      <c r="C56">
        <v>11.342333333333331</v>
      </c>
      <c r="J56">
        <f t="shared" si="0"/>
        <v>26.44</v>
      </c>
      <c r="K56">
        <f t="shared" si="3"/>
        <v>13.506556127255944</v>
      </c>
    </row>
    <row r="57" spans="1:12" x14ac:dyDescent="0.25">
      <c r="A57" s="1">
        <v>55</v>
      </c>
      <c r="B57">
        <v>16.059999999999999</v>
      </c>
      <c r="C57">
        <v>11.071666666666671</v>
      </c>
      <c r="J57">
        <f t="shared" si="0"/>
        <v>16.059999999999999</v>
      </c>
      <c r="K57">
        <f t="shared" si="3"/>
        <v>13.056276062536785</v>
      </c>
    </row>
    <row r="58" spans="1:12" x14ac:dyDescent="0.25">
      <c r="A58" s="1">
        <v>56</v>
      </c>
      <c r="B58">
        <v>10.06</v>
      </c>
      <c r="C58">
        <v>11.183611111111111</v>
      </c>
      <c r="J58">
        <f t="shared" si="0"/>
        <v>10.06</v>
      </c>
      <c r="K58">
        <f t="shared" si="3"/>
        <v>13.242185041342408</v>
      </c>
    </row>
    <row r="59" spans="1:12" x14ac:dyDescent="0.25">
      <c r="A59" s="1">
        <v>57</v>
      </c>
      <c r="B59">
        <v>6.83</v>
      </c>
      <c r="C59">
        <v>8.4742499999999996</v>
      </c>
      <c r="J59">
        <f t="shared" si="0"/>
        <v>6.83</v>
      </c>
      <c r="K59">
        <f t="shared" si="3"/>
        <v>8.8902939646022059</v>
      </c>
    </row>
    <row r="60" spans="1:12" x14ac:dyDescent="0.25">
      <c r="A60" s="1">
        <v>58</v>
      </c>
      <c r="B60">
        <v>2.75</v>
      </c>
      <c r="C60">
        <v>1.6910912698412699</v>
      </c>
      <c r="J60">
        <f t="shared" si="0"/>
        <v>2.75</v>
      </c>
      <c r="K60">
        <f t="shared" si="3"/>
        <v>0.60869991895074171</v>
      </c>
    </row>
    <row r="61" spans="1:12" x14ac:dyDescent="0.25">
      <c r="A61" s="1">
        <v>59</v>
      </c>
      <c r="B61">
        <v>2.4</v>
      </c>
      <c r="C61">
        <v>1.406130952380952</v>
      </c>
      <c r="J61">
        <f t="shared" si="0"/>
        <v>2.4</v>
      </c>
      <c r="K61">
        <f t="shared" si="3"/>
        <v>0.43190239500110844</v>
      </c>
    </row>
    <row r="62" spans="1:12" x14ac:dyDescent="0.25">
      <c r="A62" s="1">
        <v>60</v>
      </c>
      <c r="B62">
        <v>0.86</v>
      </c>
      <c r="C62">
        <v>0.61405555555555547</v>
      </c>
      <c r="J62">
        <f t="shared" si="0"/>
        <v>0.86</v>
      </c>
      <c r="K62">
        <f t="shared" si="3"/>
        <v>8.6968259220097127E-2</v>
      </c>
    </row>
    <row r="63" spans="1:12" x14ac:dyDescent="0.25">
      <c r="A63" s="1">
        <v>61</v>
      </c>
      <c r="B63">
        <v>1.41</v>
      </c>
      <c r="C63">
        <v>1.1846944444444441</v>
      </c>
      <c r="J63">
        <f t="shared" si="0"/>
        <v>1.41</v>
      </c>
      <c r="K63">
        <f t="shared" si="3"/>
        <v>0.3124498667317297</v>
      </c>
    </row>
    <row r="64" spans="1:12" x14ac:dyDescent="0.25">
      <c r="A64" s="1">
        <v>62</v>
      </c>
      <c r="B64">
        <v>0.98</v>
      </c>
      <c r="C64">
        <v>1.6857500000000001</v>
      </c>
      <c r="J64">
        <f t="shared" si="0"/>
        <v>0.98</v>
      </c>
      <c r="K64">
        <f t="shared" si="3"/>
        <v>0.60516099861012174</v>
      </c>
    </row>
    <row r="65" spans="1:11" x14ac:dyDescent="0.25">
      <c r="A65" s="1">
        <v>63</v>
      </c>
      <c r="B65">
        <v>4.79</v>
      </c>
      <c r="C65">
        <v>4.7982777777777779</v>
      </c>
      <c r="J65">
        <f t="shared" si="0"/>
        <v>4.79</v>
      </c>
      <c r="K65">
        <f t="shared" si="3"/>
        <v>3.7051404530930308</v>
      </c>
    </row>
    <row r="66" spans="1:11" x14ac:dyDescent="0.25">
      <c r="A66" s="1">
        <v>64</v>
      </c>
      <c r="B66">
        <v>7.91</v>
      </c>
      <c r="C66">
        <v>5.4353888888888884</v>
      </c>
      <c r="J66">
        <f t="shared" si="0"/>
        <v>7.91</v>
      </c>
      <c r="K66">
        <f t="shared" si="3"/>
        <v>4.519712363820517</v>
      </c>
    </row>
    <row r="67" spans="1:11" x14ac:dyDescent="0.25">
      <c r="A67" s="1">
        <v>65</v>
      </c>
      <c r="B67">
        <v>6.93</v>
      </c>
      <c r="C67">
        <v>5.3455555555555554</v>
      </c>
      <c r="J67">
        <f t="shared" ref="J67:J130" si="4">+B67</f>
        <v>6.93</v>
      </c>
      <c r="K67">
        <f t="shared" si="3"/>
        <v>4.4022173732597727</v>
      </c>
    </row>
    <row r="68" spans="1:11" x14ac:dyDescent="0.25">
      <c r="A68" s="1">
        <v>66</v>
      </c>
      <c r="B68">
        <v>6.99</v>
      </c>
      <c r="C68">
        <v>5.8336706349206358</v>
      </c>
      <c r="J68">
        <f t="shared" si="4"/>
        <v>6.99</v>
      </c>
      <c r="K68">
        <f t="shared" si="3"/>
        <v>5.0502749676586918</v>
      </c>
    </row>
    <row r="69" spans="1:11" x14ac:dyDescent="0.25">
      <c r="A69" s="1">
        <v>67</v>
      </c>
      <c r="B69">
        <v>3.92</v>
      </c>
      <c r="C69">
        <v>5.2307619047619047</v>
      </c>
      <c r="J69">
        <f t="shared" si="4"/>
        <v>3.92</v>
      </c>
      <c r="K69">
        <f t="shared" si="3"/>
        <v>4.2532951565424693</v>
      </c>
    </row>
    <row r="70" spans="1:11" x14ac:dyDescent="0.25">
      <c r="A70" s="1">
        <v>68</v>
      </c>
      <c r="B70">
        <v>3.8</v>
      </c>
      <c r="C70">
        <v>3.1819444444444449</v>
      </c>
      <c r="J70">
        <f t="shared" si="4"/>
        <v>3.8</v>
      </c>
      <c r="K70">
        <f t="shared" si="3"/>
        <v>1.8736740252095361</v>
      </c>
    </row>
    <row r="71" spans="1:11" x14ac:dyDescent="0.25">
      <c r="A71" s="1">
        <v>69</v>
      </c>
      <c r="B71">
        <v>4.17</v>
      </c>
      <c r="C71">
        <v>3.6444444444444439</v>
      </c>
      <c r="J71">
        <f t="shared" si="4"/>
        <v>4.17</v>
      </c>
      <c r="K71">
        <f t="shared" si="3"/>
        <v>2.3577030538446544</v>
      </c>
    </row>
    <row r="72" spans="1:11" x14ac:dyDescent="0.25">
      <c r="A72" s="1">
        <v>70</v>
      </c>
      <c r="B72">
        <v>1.41</v>
      </c>
      <c r="C72">
        <v>0.82666666666666655</v>
      </c>
      <c r="J72">
        <f t="shared" si="4"/>
        <v>1.41</v>
      </c>
      <c r="K72">
        <f t="shared" si="3"/>
        <v>0.15612216410560686</v>
      </c>
    </row>
    <row r="73" spans="1:11" x14ac:dyDescent="0.25">
      <c r="A73" s="1">
        <v>71</v>
      </c>
      <c r="B73">
        <v>1.29</v>
      </c>
      <c r="C73">
        <v>0.92449999999999977</v>
      </c>
      <c r="J73">
        <f t="shared" si="4"/>
        <v>1.29</v>
      </c>
      <c r="K73">
        <f t="shared" si="3"/>
        <v>0.19405558680526955</v>
      </c>
    </row>
    <row r="74" spans="1:11" x14ac:dyDescent="0.25">
      <c r="A74" s="1">
        <v>72</v>
      </c>
      <c r="B74">
        <v>0.86</v>
      </c>
      <c r="C74">
        <v>0.96499999999999997</v>
      </c>
      <c r="J74">
        <f t="shared" si="4"/>
        <v>0.86</v>
      </c>
      <c r="K74">
        <f t="shared" si="3"/>
        <v>0.21083976168181995</v>
      </c>
    </row>
    <row r="75" spans="1:11" x14ac:dyDescent="0.25">
      <c r="A75" s="1">
        <v>73</v>
      </c>
      <c r="B75">
        <v>1.04</v>
      </c>
      <c r="C75">
        <v>1.159833333333333</v>
      </c>
      <c r="J75">
        <f t="shared" si="4"/>
        <v>1.04</v>
      </c>
      <c r="K75">
        <f t="shared" si="3"/>
        <v>0.30008150501268083</v>
      </c>
    </row>
    <row r="76" spans="1:11" x14ac:dyDescent="0.25">
      <c r="A76" s="1">
        <v>74</v>
      </c>
      <c r="B76">
        <v>1.35</v>
      </c>
      <c r="C76">
        <v>1.8683611111111109</v>
      </c>
      <c r="J76">
        <f t="shared" si="4"/>
        <v>1.35</v>
      </c>
      <c r="K76">
        <f t="shared" si="3"/>
        <v>0.73077414826097264</v>
      </c>
    </row>
    <row r="77" spans="1:11" x14ac:dyDescent="0.25">
      <c r="A77" s="1">
        <v>75</v>
      </c>
      <c r="B77">
        <v>4.4000000000000004</v>
      </c>
      <c r="C77">
        <v>7.1484166666666669</v>
      </c>
      <c r="J77">
        <f t="shared" si="4"/>
        <v>4.4000000000000004</v>
      </c>
      <c r="K77">
        <f t="shared" si="3"/>
        <v>6.9000168615396618</v>
      </c>
    </row>
    <row r="78" spans="1:11" x14ac:dyDescent="0.25">
      <c r="A78" s="1">
        <v>76</v>
      </c>
      <c r="B78">
        <v>12.16</v>
      </c>
      <c r="C78">
        <v>9.6463492063492069</v>
      </c>
      <c r="J78">
        <f t="shared" si="4"/>
        <v>12.16</v>
      </c>
      <c r="K78">
        <f t="shared" si="3"/>
        <v>10.732337739602881</v>
      </c>
    </row>
    <row r="79" spans="1:11" x14ac:dyDescent="0.25">
      <c r="A79" s="1">
        <v>77</v>
      </c>
      <c r="B79">
        <v>38.659999999999997</v>
      </c>
      <c r="C79">
        <v>21.456388888888888</v>
      </c>
      <c r="J79">
        <f t="shared" si="4"/>
        <v>38.659999999999997</v>
      </c>
      <c r="K79">
        <f t="shared" si="3"/>
        <v>31.620830537831242</v>
      </c>
    </row>
    <row r="80" spans="1:11" x14ac:dyDescent="0.25">
      <c r="A80" s="1">
        <v>78</v>
      </c>
      <c r="B80">
        <v>49.27</v>
      </c>
      <c r="C80">
        <v>27.40775</v>
      </c>
      <c r="J80">
        <f t="shared" si="4"/>
        <v>49.27</v>
      </c>
      <c r="K80">
        <f t="shared" si="3"/>
        <v>42.96259525889711</v>
      </c>
    </row>
    <row r="81" spans="1:11" x14ac:dyDescent="0.25">
      <c r="A81" s="1">
        <v>79</v>
      </c>
      <c r="B81">
        <v>18.55</v>
      </c>
      <c r="C81">
        <v>8.8521759259259252</v>
      </c>
      <c r="J81">
        <f t="shared" si="4"/>
        <v>18.55</v>
      </c>
      <c r="K81">
        <f t="shared" si="3"/>
        <v>9.4765885866181012</v>
      </c>
    </row>
    <row r="82" spans="1:11" x14ac:dyDescent="0.25">
      <c r="A82" s="1">
        <v>80</v>
      </c>
      <c r="B82">
        <v>6.83</v>
      </c>
      <c r="C82">
        <v>6.6586944444444454</v>
      </c>
      <c r="J82">
        <f t="shared" si="4"/>
        <v>6.83</v>
      </c>
      <c r="K82">
        <f t="shared" si="3"/>
        <v>6.1948460506653671</v>
      </c>
    </row>
    <row r="83" spans="1:11" x14ac:dyDescent="0.25">
      <c r="A83" s="1">
        <v>81</v>
      </c>
      <c r="B83">
        <v>1.52</v>
      </c>
      <c r="C83">
        <v>3.096595238095238</v>
      </c>
      <c r="J83">
        <f t="shared" si="4"/>
        <v>1.52</v>
      </c>
      <c r="K83">
        <f t="shared" si="3"/>
        <v>1.7884366888274064</v>
      </c>
    </row>
    <row r="84" spans="1:11" x14ac:dyDescent="0.25">
      <c r="A84" s="1">
        <v>82</v>
      </c>
      <c r="B84">
        <v>1.4</v>
      </c>
      <c r="C84">
        <v>1.161944444444444</v>
      </c>
      <c r="J84">
        <f t="shared" si="4"/>
        <v>1.4</v>
      </c>
      <c r="K84">
        <f t="shared" si="3"/>
        <v>0.30112335776147026</v>
      </c>
    </row>
    <row r="85" spans="1:11" x14ac:dyDescent="0.25">
      <c r="A85" s="1">
        <v>83</v>
      </c>
      <c r="B85">
        <v>0.61</v>
      </c>
      <c r="C85">
        <v>0.65672222222222221</v>
      </c>
      <c r="J85">
        <f t="shared" si="4"/>
        <v>0.61</v>
      </c>
      <c r="K85">
        <f t="shared" si="3"/>
        <v>9.9340087249866468E-2</v>
      </c>
    </row>
    <row r="86" spans="1:11" x14ac:dyDescent="0.25">
      <c r="A86" s="1">
        <v>84</v>
      </c>
      <c r="B86">
        <v>0.3</v>
      </c>
      <c r="C86">
        <v>0.53277777777777768</v>
      </c>
      <c r="J86">
        <f t="shared" si="4"/>
        <v>0.3</v>
      </c>
      <c r="K86">
        <f t="shared" si="3"/>
        <v>6.5564711551485924E-2</v>
      </c>
    </row>
    <row r="87" spans="1:11" x14ac:dyDescent="0.25">
      <c r="A87" s="1">
        <v>85</v>
      </c>
      <c r="B87">
        <v>0.49</v>
      </c>
      <c r="C87">
        <v>1.6215833333333329</v>
      </c>
      <c r="J87">
        <f t="shared" si="4"/>
        <v>0.49</v>
      </c>
      <c r="K87">
        <f t="shared" si="3"/>
        <v>0.56330179755859933</v>
      </c>
    </row>
    <row r="88" spans="1:11" x14ac:dyDescent="0.25">
      <c r="A88" s="1">
        <v>86</v>
      </c>
      <c r="B88">
        <v>0.18</v>
      </c>
      <c r="C88">
        <v>0.4035555555555555</v>
      </c>
      <c r="J88">
        <f t="shared" si="4"/>
        <v>0.18</v>
      </c>
      <c r="K88">
        <f t="shared" si="3"/>
        <v>3.7544179833912172E-2</v>
      </c>
    </row>
    <row r="89" spans="1:11" x14ac:dyDescent="0.25">
      <c r="A89" s="1">
        <v>87</v>
      </c>
      <c r="B89">
        <v>2.56</v>
      </c>
      <c r="C89">
        <v>2.5423148148148149</v>
      </c>
      <c r="J89">
        <f t="shared" si="4"/>
        <v>2.56</v>
      </c>
      <c r="K89">
        <f t="shared" si="3"/>
        <v>1.2693930829967355</v>
      </c>
    </row>
    <row r="90" spans="1:11" x14ac:dyDescent="0.25">
      <c r="A90" s="1">
        <v>88</v>
      </c>
      <c r="B90">
        <v>3.72</v>
      </c>
      <c r="C90">
        <v>3.4965416666666669</v>
      </c>
      <c r="J90">
        <f t="shared" si="4"/>
        <v>3.72</v>
      </c>
      <c r="K90">
        <f t="shared" si="3"/>
        <v>2.1990031958219221</v>
      </c>
    </row>
    <row r="91" spans="1:11" x14ac:dyDescent="0.25">
      <c r="A91" s="1">
        <v>89</v>
      </c>
      <c r="B91">
        <v>1.95</v>
      </c>
      <c r="C91">
        <v>3.5093095238095242</v>
      </c>
      <c r="J91">
        <f t="shared" si="4"/>
        <v>1.95</v>
      </c>
      <c r="K91">
        <f t="shared" si="3"/>
        <v>2.2125624875467662</v>
      </c>
    </row>
    <row r="92" spans="1:11" x14ac:dyDescent="0.25">
      <c r="A92" s="1">
        <v>90</v>
      </c>
      <c r="B92">
        <v>2.31</v>
      </c>
      <c r="C92">
        <v>2.3477380952380962</v>
      </c>
      <c r="J92">
        <f t="shared" si="4"/>
        <v>2.31</v>
      </c>
      <c r="K92">
        <f t="shared" si="3"/>
        <v>1.1026301913815968</v>
      </c>
    </row>
    <row r="93" spans="1:11" x14ac:dyDescent="0.25">
      <c r="A93" s="1">
        <v>91</v>
      </c>
      <c r="B93">
        <v>0.85</v>
      </c>
      <c r="C93">
        <v>3.7338353174603172</v>
      </c>
      <c r="J93">
        <f t="shared" si="4"/>
        <v>0.85</v>
      </c>
      <c r="K93">
        <f t="shared" si="3"/>
        <v>2.4553131035443729</v>
      </c>
    </row>
    <row r="94" spans="1:11" x14ac:dyDescent="0.25">
      <c r="A94" s="1">
        <v>92</v>
      </c>
      <c r="B94">
        <v>0.61</v>
      </c>
      <c r="C94">
        <v>1.6522242063492061</v>
      </c>
      <c r="J94">
        <f t="shared" si="4"/>
        <v>0.61</v>
      </c>
      <c r="K94">
        <f t="shared" si="3"/>
        <v>0.58313882525275218</v>
      </c>
    </row>
    <row r="95" spans="1:11" x14ac:dyDescent="0.25">
      <c r="A95" s="1">
        <v>93</v>
      </c>
      <c r="B95">
        <v>0.85</v>
      </c>
      <c r="C95">
        <v>2.815916666666666</v>
      </c>
      <c r="J95">
        <f t="shared" si="4"/>
        <v>0.85</v>
      </c>
      <c r="K95">
        <f t="shared" si="3"/>
        <v>1.5178493089964666</v>
      </c>
    </row>
    <row r="96" spans="1:11" x14ac:dyDescent="0.25">
      <c r="A96" s="1">
        <v>94</v>
      </c>
      <c r="B96">
        <v>0.18</v>
      </c>
      <c r="C96">
        <v>0.42349999999999999</v>
      </c>
      <c r="J96">
        <f t="shared" si="4"/>
        <v>0.18</v>
      </c>
      <c r="K96">
        <f t="shared" si="3"/>
        <v>4.1377767492091329E-2</v>
      </c>
    </row>
    <row r="97" spans="1:11" x14ac:dyDescent="0.25">
      <c r="A97" s="1">
        <v>95</v>
      </c>
      <c r="B97">
        <v>0.43</v>
      </c>
      <c r="C97">
        <v>0.42756944444444439</v>
      </c>
      <c r="J97">
        <f t="shared" si="4"/>
        <v>0.43</v>
      </c>
      <c r="K97">
        <f t="shared" si="3"/>
        <v>4.2182225198173405E-2</v>
      </c>
    </row>
    <row r="98" spans="1:11" x14ac:dyDescent="0.25">
      <c r="A98" s="1">
        <v>96</v>
      </c>
      <c r="B98">
        <v>0.43</v>
      </c>
      <c r="C98">
        <v>0.44184722222222222</v>
      </c>
      <c r="J98">
        <f t="shared" si="4"/>
        <v>0.43</v>
      </c>
      <c r="K98">
        <f t="shared" si="3"/>
        <v>4.5064128189081377E-2</v>
      </c>
    </row>
    <row r="99" spans="1:11" x14ac:dyDescent="0.25">
      <c r="A99" s="1">
        <v>97</v>
      </c>
      <c r="B99">
        <v>0.06</v>
      </c>
      <c r="C99">
        <v>0.43038888888888888</v>
      </c>
      <c r="J99">
        <f t="shared" si="4"/>
        <v>0.06</v>
      </c>
      <c r="K99">
        <f t="shared" si="3"/>
        <v>4.2743991805997708E-2</v>
      </c>
    </row>
    <row r="100" spans="1:11" x14ac:dyDescent="0.25">
      <c r="A100" s="1">
        <v>98</v>
      </c>
      <c r="B100">
        <v>0.36</v>
      </c>
      <c r="C100">
        <v>0.97908333333333342</v>
      </c>
      <c r="J100">
        <f t="shared" si="4"/>
        <v>0.36</v>
      </c>
      <c r="K100">
        <f t="shared" si="3"/>
        <v>0.21682183486886525</v>
      </c>
    </row>
    <row r="101" spans="1:11" x14ac:dyDescent="0.25">
      <c r="A101" s="1">
        <v>99</v>
      </c>
      <c r="B101">
        <v>1.03</v>
      </c>
      <c r="C101">
        <v>1.975694444444444</v>
      </c>
      <c r="J101">
        <f t="shared" si="4"/>
        <v>1.03</v>
      </c>
      <c r="K101">
        <f t="shared" si="3"/>
        <v>0.80890734986586776</v>
      </c>
    </row>
    <row r="102" spans="1:11" x14ac:dyDescent="0.25">
      <c r="A102" s="1">
        <v>100</v>
      </c>
      <c r="B102">
        <v>3.88</v>
      </c>
      <c r="C102">
        <v>9.5894444444444442</v>
      </c>
      <c r="J102">
        <f t="shared" si="4"/>
        <v>3.88</v>
      </c>
      <c r="K102">
        <f t="shared" si="3"/>
        <v>10.641355174180408</v>
      </c>
    </row>
    <row r="103" spans="1:11" x14ac:dyDescent="0.25">
      <c r="A103" s="1">
        <v>101</v>
      </c>
      <c r="B103">
        <v>5.03</v>
      </c>
      <c r="C103">
        <v>7.017500000000001</v>
      </c>
      <c r="J103">
        <f t="shared" si="4"/>
        <v>5.03</v>
      </c>
      <c r="K103">
        <f t="shared" si="3"/>
        <v>6.709771171808864</v>
      </c>
    </row>
    <row r="104" spans="1:11" x14ac:dyDescent="0.25">
      <c r="A104" s="1">
        <v>102</v>
      </c>
      <c r="B104">
        <v>6.54</v>
      </c>
      <c r="C104">
        <v>9.4386111111111113</v>
      </c>
      <c r="J104">
        <f t="shared" si="4"/>
        <v>6.54</v>
      </c>
      <c r="K104">
        <f t="shared" si="3"/>
        <v>10.400920833530398</v>
      </c>
    </row>
    <row r="105" spans="1:11" x14ac:dyDescent="0.25">
      <c r="A105" s="1">
        <v>103</v>
      </c>
      <c r="B105">
        <v>6.17</v>
      </c>
      <c r="C105">
        <v>5.7073611111111111</v>
      </c>
      <c r="J105">
        <f t="shared" si="4"/>
        <v>6.17</v>
      </c>
      <c r="K105">
        <f t="shared" si="3"/>
        <v>4.8803563545616475</v>
      </c>
    </row>
    <row r="106" spans="1:11" x14ac:dyDescent="0.25">
      <c r="A106" s="1">
        <v>104</v>
      </c>
      <c r="B106">
        <v>5.74</v>
      </c>
      <c r="C106">
        <v>5.1199444444444442</v>
      </c>
      <c r="J106">
        <f t="shared" si="4"/>
        <v>5.74</v>
      </c>
      <c r="K106">
        <f t="shared" si="3"/>
        <v>4.110860508413035</v>
      </c>
    </row>
    <row r="107" spans="1:11" x14ac:dyDescent="0.25">
      <c r="A107" s="1">
        <v>105</v>
      </c>
      <c r="B107">
        <v>3.63</v>
      </c>
      <c r="C107">
        <v>3.1613888888888888</v>
      </c>
      <c r="J107">
        <f t="shared" si="4"/>
        <v>3.63</v>
      </c>
      <c r="K107">
        <f t="shared" si="3"/>
        <v>1.8530236059309</v>
      </c>
    </row>
    <row r="108" spans="1:11" x14ac:dyDescent="0.25">
      <c r="A108" s="1">
        <v>106</v>
      </c>
      <c r="B108">
        <v>1.0900000000000001</v>
      </c>
      <c r="C108">
        <v>1.923730158730159</v>
      </c>
      <c r="J108">
        <f t="shared" si="4"/>
        <v>1.0900000000000001</v>
      </c>
      <c r="K108">
        <f t="shared" si="3"/>
        <v>0.77069298610588544</v>
      </c>
    </row>
    <row r="109" spans="1:11" x14ac:dyDescent="0.25">
      <c r="A109" s="1">
        <v>107</v>
      </c>
      <c r="B109">
        <v>1.69</v>
      </c>
      <c r="C109">
        <v>1.289174603174603</v>
      </c>
      <c r="J109">
        <f t="shared" si="4"/>
        <v>1.69</v>
      </c>
      <c r="K109">
        <f t="shared" si="3"/>
        <v>0.36676220396334991</v>
      </c>
    </row>
    <row r="110" spans="1:11" x14ac:dyDescent="0.25">
      <c r="A110" s="1">
        <v>108</v>
      </c>
      <c r="B110">
        <v>1.27</v>
      </c>
      <c r="C110">
        <v>1.1375</v>
      </c>
      <c r="J110">
        <f t="shared" si="4"/>
        <v>1.27</v>
      </c>
      <c r="K110">
        <f t="shared" si="3"/>
        <v>0.28915607317320519</v>
      </c>
    </row>
    <row r="111" spans="1:11" x14ac:dyDescent="0.25">
      <c r="A111" s="1">
        <v>109</v>
      </c>
      <c r="B111">
        <v>1.81</v>
      </c>
      <c r="C111">
        <v>2.400638888888889</v>
      </c>
      <c r="J111">
        <f t="shared" si="4"/>
        <v>1.81</v>
      </c>
      <c r="K111">
        <f t="shared" si="3"/>
        <v>1.1471158773595984</v>
      </c>
    </row>
    <row r="112" spans="1:11" x14ac:dyDescent="0.25">
      <c r="A112" s="1">
        <v>110</v>
      </c>
      <c r="B112">
        <v>6.82</v>
      </c>
      <c r="C112">
        <v>5.192972222222223</v>
      </c>
      <c r="J112">
        <f t="shared" si="4"/>
        <v>6.82</v>
      </c>
      <c r="K112">
        <f t="shared" si="3"/>
        <v>4.2045752892302071</v>
      </c>
    </row>
    <row r="113" spans="1:11" x14ac:dyDescent="0.25">
      <c r="A113" s="1">
        <v>111</v>
      </c>
      <c r="B113">
        <v>18.260000000000002</v>
      </c>
      <c r="C113">
        <v>12.729238095238101</v>
      </c>
      <c r="J113">
        <f t="shared" si="4"/>
        <v>18.260000000000002</v>
      </c>
      <c r="K113">
        <f t="shared" si="3"/>
        <v>15.852545838832935</v>
      </c>
    </row>
    <row r="114" spans="1:11" x14ac:dyDescent="0.25">
      <c r="A114" s="1">
        <v>112</v>
      </c>
      <c r="B114">
        <v>30.03</v>
      </c>
      <c r="C114">
        <v>21.413888888888891</v>
      </c>
      <c r="J114">
        <f t="shared" si="4"/>
        <v>30.03</v>
      </c>
      <c r="K114">
        <f t="shared" ref="K114:K145" si="5">_xlfn.GAMMA.INV(_xlfn.GAMMA.DIST(C114,$H$5,$H$4,TRUE),$G$5,$G$4)</f>
        <v>31.541120315700624</v>
      </c>
    </row>
    <row r="115" spans="1:11" x14ac:dyDescent="0.25">
      <c r="A115" s="1">
        <v>113</v>
      </c>
      <c r="B115">
        <v>38.68</v>
      </c>
      <c r="C115">
        <v>27.26136111111111</v>
      </c>
      <c r="J115">
        <f t="shared" si="4"/>
        <v>38.68</v>
      </c>
      <c r="K115">
        <f t="shared" si="5"/>
        <v>42.679930805919057</v>
      </c>
    </row>
    <row r="116" spans="1:11" x14ac:dyDescent="0.25">
      <c r="A116" s="1">
        <v>114</v>
      </c>
      <c r="B116">
        <v>30.12</v>
      </c>
      <c r="C116">
        <v>26.651083333333329</v>
      </c>
      <c r="J116">
        <f t="shared" si="4"/>
        <v>30.12</v>
      </c>
      <c r="K116">
        <f t="shared" si="5"/>
        <v>41.503290017748213</v>
      </c>
    </row>
    <row r="117" spans="1:11" x14ac:dyDescent="0.25">
      <c r="A117" s="1">
        <v>115</v>
      </c>
      <c r="B117">
        <v>17.12</v>
      </c>
      <c r="C117">
        <v>11.09139814814815</v>
      </c>
      <c r="J117">
        <f t="shared" si="4"/>
        <v>17.12</v>
      </c>
      <c r="K117">
        <f t="shared" si="5"/>
        <v>13.089011327419875</v>
      </c>
    </row>
    <row r="118" spans="1:11" x14ac:dyDescent="0.25">
      <c r="A118" s="1">
        <v>116</v>
      </c>
      <c r="B118">
        <v>5.22</v>
      </c>
      <c r="C118">
        <v>8.3957777777777771</v>
      </c>
      <c r="J118">
        <f t="shared" si="4"/>
        <v>5.22</v>
      </c>
      <c r="K118">
        <f t="shared" si="5"/>
        <v>8.7695343932114547</v>
      </c>
    </row>
    <row r="119" spans="1:11" x14ac:dyDescent="0.25">
      <c r="A119" s="1">
        <v>117</v>
      </c>
      <c r="B119">
        <v>1.86</v>
      </c>
      <c r="C119">
        <v>5.1981785714285724</v>
      </c>
      <c r="J119">
        <f t="shared" si="4"/>
        <v>1.86</v>
      </c>
      <c r="K119">
        <f t="shared" si="5"/>
        <v>4.2112784382357047</v>
      </c>
    </row>
    <row r="120" spans="1:11" x14ac:dyDescent="0.25">
      <c r="A120" s="1">
        <v>118</v>
      </c>
      <c r="B120">
        <v>0.9</v>
      </c>
      <c r="C120">
        <v>2.6456666666666671</v>
      </c>
      <c r="J120">
        <f t="shared" si="4"/>
        <v>0.9</v>
      </c>
      <c r="K120">
        <f t="shared" si="5"/>
        <v>1.3613873118294277</v>
      </c>
    </row>
    <row r="121" spans="1:11" x14ac:dyDescent="0.25">
      <c r="A121" s="1">
        <v>119</v>
      </c>
      <c r="B121">
        <v>0.24</v>
      </c>
      <c r="C121">
        <v>0.25271428571428572</v>
      </c>
      <c r="J121">
        <f t="shared" si="4"/>
        <v>0.24</v>
      </c>
      <c r="K121">
        <f t="shared" si="5"/>
        <v>1.4511047596686727E-2</v>
      </c>
    </row>
    <row r="122" spans="1:11" x14ac:dyDescent="0.25">
      <c r="A122" s="1">
        <v>120</v>
      </c>
      <c r="B122">
        <v>0.18</v>
      </c>
      <c r="C122">
        <v>0.25316666666666671</v>
      </c>
      <c r="J122">
        <f t="shared" si="4"/>
        <v>0.18</v>
      </c>
      <c r="K122">
        <f t="shared" si="5"/>
        <v>1.4564166375727891E-2</v>
      </c>
    </row>
    <row r="123" spans="1:11" x14ac:dyDescent="0.25">
      <c r="A123" s="1">
        <v>121</v>
      </c>
      <c r="B123">
        <v>0</v>
      </c>
      <c r="C123">
        <v>0.63607142857142851</v>
      </c>
      <c r="J123">
        <f t="shared" si="4"/>
        <v>0</v>
      </c>
      <c r="K123">
        <f t="shared" si="5"/>
        <v>9.3255556795297775E-2</v>
      </c>
    </row>
    <row r="124" spans="1:11" x14ac:dyDescent="0.25">
      <c r="A124" s="1">
        <v>122</v>
      </c>
      <c r="B124">
        <v>0</v>
      </c>
      <c r="C124">
        <v>0.1534722222222222</v>
      </c>
      <c r="J124">
        <f t="shared" si="4"/>
        <v>0</v>
      </c>
      <c r="K124">
        <f t="shared" si="5"/>
        <v>5.2130817152389944E-3</v>
      </c>
    </row>
    <row r="125" spans="1:11" x14ac:dyDescent="0.25">
      <c r="A125" s="1">
        <v>123</v>
      </c>
      <c r="B125">
        <v>0.3</v>
      </c>
      <c r="C125">
        <v>1.8781944444444441</v>
      </c>
      <c r="J125">
        <f t="shared" si="4"/>
        <v>0.3</v>
      </c>
      <c r="K125">
        <f t="shared" si="5"/>
        <v>0.73780268782655534</v>
      </c>
    </row>
    <row r="126" spans="1:11" x14ac:dyDescent="0.25">
      <c r="A126" s="1">
        <v>124</v>
      </c>
      <c r="B126">
        <v>1.62</v>
      </c>
      <c r="C126">
        <v>11.24138888888889</v>
      </c>
      <c r="J126">
        <f t="shared" si="4"/>
        <v>1.62</v>
      </c>
      <c r="K126">
        <f t="shared" si="5"/>
        <v>13.338316286928483</v>
      </c>
    </row>
    <row r="127" spans="1:11" x14ac:dyDescent="0.25">
      <c r="A127" s="1">
        <v>125</v>
      </c>
      <c r="B127">
        <v>1.74</v>
      </c>
      <c r="C127">
        <v>10.07527777777778</v>
      </c>
      <c r="J127">
        <f t="shared" si="4"/>
        <v>1.74</v>
      </c>
      <c r="K127">
        <f t="shared" si="5"/>
        <v>11.422805659710644</v>
      </c>
    </row>
    <row r="128" spans="1:11" x14ac:dyDescent="0.25">
      <c r="A128" s="1">
        <v>126</v>
      </c>
      <c r="B128">
        <v>1.85</v>
      </c>
      <c r="C128">
        <v>2.363833333333333</v>
      </c>
      <c r="J128">
        <f t="shared" si="4"/>
        <v>1.85</v>
      </c>
      <c r="K128">
        <f t="shared" si="5"/>
        <v>1.1160963797900767</v>
      </c>
    </row>
    <row r="129" spans="1:11" x14ac:dyDescent="0.25">
      <c r="A129" s="1">
        <v>127</v>
      </c>
      <c r="B129">
        <v>2.4500000000000002</v>
      </c>
      <c r="C129">
        <v>2.3252380952380949</v>
      </c>
      <c r="J129">
        <f t="shared" si="4"/>
        <v>2.4500000000000002</v>
      </c>
      <c r="K129">
        <f t="shared" si="5"/>
        <v>1.0839069792456231</v>
      </c>
    </row>
    <row r="130" spans="1:11" x14ac:dyDescent="0.25">
      <c r="A130" s="1">
        <v>128</v>
      </c>
      <c r="B130">
        <v>0.95</v>
      </c>
      <c r="C130">
        <v>1.9386130952380951</v>
      </c>
      <c r="J130">
        <f t="shared" si="4"/>
        <v>0.95</v>
      </c>
      <c r="K130">
        <f t="shared" si="5"/>
        <v>0.78156420366575396</v>
      </c>
    </row>
    <row r="131" spans="1:11" x14ac:dyDescent="0.25">
      <c r="A131" s="1">
        <v>129</v>
      </c>
      <c r="B131">
        <v>0.48</v>
      </c>
      <c r="C131">
        <v>3.267847222222223</v>
      </c>
      <c r="J131">
        <f t="shared" ref="J131:J145" si="6">+B131</f>
        <v>0.48</v>
      </c>
      <c r="K131">
        <f t="shared" si="5"/>
        <v>1.9607958212796526</v>
      </c>
    </row>
    <row r="132" spans="1:11" x14ac:dyDescent="0.25">
      <c r="A132" s="1">
        <v>130</v>
      </c>
      <c r="B132">
        <v>0.18</v>
      </c>
      <c r="C132">
        <v>0.617611111111111</v>
      </c>
      <c r="J132">
        <f t="shared" si="6"/>
        <v>0.18</v>
      </c>
      <c r="K132">
        <f t="shared" si="5"/>
        <v>8.796965726398133E-2</v>
      </c>
    </row>
    <row r="133" spans="1:11" x14ac:dyDescent="0.25">
      <c r="A133" s="1">
        <v>131</v>
      </c>
      <c r="B133">
        <v>0.12</v>
      </c>
      <c r="C133">
        <v>0.56208333333333327</v>
      </c>
      <c r="J133">
        <f t="shared" si="6"/>
        <v>0.12</v>
      </c>
      <c r="K133">
        <f t="shared" si="5"/>
        <v>7.2951295888522602E-2</v>
      </c>
    </row>
    <row r="134" spans="1:11" x14ac:dyDescent="0.25">
      <c r="A134" s="1">
        <v>132</v>
      </c>
      <c r="B134">
        <v>0.12</v>
      </c>
      <c r="C134">
        <v>0.1902777777777778</v>
      </c>
      <c r="J134">
        <f t="shared" si="6"/>
        <v>0.12</v>
      </c>
      <c r="K134">
        <f t="shared" si="5"/>
        <v>8.1132235509558861E-3</v>
      </c>
    </row>
    <row r="135" spans="1:11" x14ac:dyDescent="0.25">
      <c r="A135" s="1">
        <v>133</v>
      </c>
      <c r="B135">
        <v>0</v>
      </c>
      <c r="C135">
        <v>0.23301587301587301</v>
      </c>
      <c r="J135">
        <f t="shared" si="6"/>
        <v>0</v>
      </c>
      <c r="K135">
        <f t="shared" si="5"/>
        <v>1.2292234049833215E-2</v>
      </c>
    </row>
    <row r="136" spans="1:11" x14ac:dyDescent="0.25">
      <c r="A136" s="1">
        <v>134</v>
      </c>
      <c r="B136">
        <v>0.3</v>
      </c>
      <c r="C136">
        <v>0.76555555555555566</v>
      </c>
      <c r="J136">
        <f t="shared" si="6"/>
        <v>0.3</v>
      </c>
      <c r="K136">
        <f t="shared" si="5"/>
        <v>0.13434672364662825</v>
      </c>
    </row>
    <row r="137" spans="1:11" x14ac:dyDescent="0.25">
      <c r="A137" s="1">
        <v>135</v>
      </c>
      <c r="B137">
        <v>1.96</v>
      </c>
      <c r="C137">
        <v>2.9208333333333329</v>
      </c>
      <c r="J137">
        <f t="shared" si="6"/>
        <v>1.96</v>
      </c>
      <c r="K137">
        <f t="shared" si="5"/>
        <v>1.6172031053765807</v>
      </c>
    </row>
    <row r="138" spans="1:11" x14ac:dyDescent="0.25">
      <c r="A138" s="1">
        <v>136</v>
      </c>
      <c r="B138">
        <v>3.51</v>
      </c>
      <c r="C138">
        <v>6.4246825396825402</v>
      </c>
      <c r="J138">
        <f t="shared" si="6"/>
        <v>3.51</v>
      </c>
      <c r="K138">
        <f t="shared" si="5"/>
        <v>5.8643859448241571</v>
      </c>
    </row>
    <row r="139" spans="1:11" x14ac:dyDescent="0.25">
      <c r="A139" s="1">
        <v>137</v>
      </c>
      <c r="B139">
        <v>4.93</v>
      </c>
      <c r="C139">
        <v>12.77555555555556</v>
      </c>
      <c r="J139">
        <f t="shared" si="6"/>
        <v>4.93</v>
      </c>
      <c r="K139">
        <f t="shared" si="5"/>
        <v>15.931928249130626</v>
      </c>
    </row>
    <row r="140" spans="1:11" x14ac:dyDescent="0.25">
      <c r="A140" s="1">
        <v>138</v>
      </c>
      <c r="B140">
        <v>6.59</v>
      </c>
      <c r="C140">
        <v>8.3088888888888892</v>
      </c>
      <c r="J140">
        <f t="shared" si="6"/>
        <v>6.59</v>
      </c>
      <c r="K140">
        <f t="shared" si="5"/>
        <v>8.6362274302850679</v>
      </c>
    </row>
    <row r="141" spans="1:11" x14ac:dyDescent="0.25">
      <c r="A141" s="1">
        <v>139</v>
      </c>
      <c r="B141">
        <v>8.24</v>
      </c>
      <c r="C141">
        <v>8.1038888888888891</v>
      </c>
      <c r="J141">
        <f t="shared" si="6"/>
        <v>8.24</v>
      </c>
      <c r="K141">
        <f t="shared" si="5"/>
        <v>8.3234348647777416</v>
      </c>
    </row>
    <row r="142" spans="1:11" x14ac:dyDescent="0.25">
      <c r="A142" s="1">
        <v>140</v>
      </c>
      <c r="B142">
        <v>4.75</v>
      </c>
      <c r="C142">
        <v>5.1634722222222216</v>
      </c>
      <c r="J142">
        <f t="shared" si="6"/>
        <v>4.75</v>
      </c>
      <c r="K142">
        <f t="shared" si="5"/>
        <v>4.16664921411778</v>
      </c>
    </row>
    <row r="143" spans="1:11" x14ac:dyDescent="0.25">
      <c r="A143" s="1">
        <v>141</v>
      </c>
      <c r="B143">
        <v>6.6</v>
      </c>
      <c r="C143">
        <v>7.2411111111111124</v>
      </c>
      <c r="J143">
        <f t="shared" si="6"/>
        <v>6.6</v>
      </c>
      <c r="K143">
        <f t="shared" si="5"/>
        <v>7.0354549527701975</v>
      </c>
    </row>
    <row r="144" spans="1:11" x14ac:dyDescent="0.25">
      <c r="A144" s="1">
        <v>142</v>
      </c>
      <c r="B144">
        <v>2.72</v>
      </c>
      <c r="C144">
        <v>2.5869444444444452</v>
      </c>
      <c r="J144">
        <f t="shared" si="6"/>
        <v>2.72</v>
      </c>
      <c r="K144">
        <f t="shared" si="5"/>
        <v>1.3088347507222979</v>
      </c>
    </row>
    <row r="145" spans="1:11" x14ac:dyDescent="0.25">
      <c r="A145" s="1">
        <v>143</v>
      </c>
      <c r="B145">
        <v>0.4</v>
      </c>
      <c r="C145">
        <v>0.54005555555555551</v>
      </c>
      <c r="J145">
        <f t="shared" si="6"/>
        <v>0.4</v>
      </c>
      <c r="K145">
        <f t="shared" si="5"/>
        <v>6.7364011799062221E-2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2023-08-01T13:40:59Z</dcterms:created>
  <dcterms:modified xsi:type="dcterms:W3CDTF">2023-08-01T13:55:55Z</dcterms:modified>
</cp:coreProperties>
</file>