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ธีซิส\โมเดล\"/>
    </mc:Choice>
  </mc:AlternateContent>
  <xr:revisionPtr revIDLastSave="0" documentId="13_ncr:1_{3F9ADDBB-9C42-4A08-A3F1-2CEC38109131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5" i="1" l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M48" i="1"/>
  <c r="J48" i="1"/>
  <c r="M47" i="1"/>
  <c r="J47" i="1"/>
  <c r="M46" i="1"/>
  <c r="J46" i="1"/>
  <c r="M45" i="1"/>
  <c r="J45" i="1"/>
  <c r="M44" i="1"/>
  <c r="J44" i="1"/>
  <c r="M43" i="1"/>
  <c r="J43" i="1"/>
  <c r="M42" i="1"/>
  <c r="J42" i="1"/>
  <c r="M41" i="1"/>
  <c r="J41" i="1"/>
  <c r="M40" i="1"/>
  <c r="J40" i="1"/>
  <c r="M39" i="1"/>
  <c r="J39" i="1"/>
  <c r="M38" i="1"/>
  <c r="J38" i="1"/>
  <c r="M37" i="1"/>
  <c r="J37" i="1"/>
  <c r="M36" i="1"/>
  <c r="J36" i="1"/>
  <c r="M35" i="1"/>
  <c r="J35" i="1"/>
  <c r="M34" i="1"/>
  <c r="J34" i="1"/>
  <c r="M33" i="1"/>
  <c r="J33" i="1"/>
  <c r="M32" i="1"/>
  <c r="J32" i="1"/>
  <c r="M31" i="1"/>
  <c r="J31" i="1"/>
  <c r="M30" i="1"/>
  <c r="J30" i="1"/>
  <c r="M29" i="1"/>
  <c r="J29" i="1"/>
  <c r="M28" i="1"/>
  <c r="J28" i="1"/>
  <c r="M27" i="1"/>
  <c r="J27" i="1"/>
  <c r="M26" i="1"/>
  <c r="J26" i="1"/>
  <c r="M25" i="1"/>
  <c r="J25" i="1"/>
  <c r="M24" i="1"/>
  <c r="J24" i="1"/>
  <c r="M23" i="1"/>
  <c r="J23" i="1"/>
  <c r="M22" i="1"/>
  <c r="J22" i="1"/>
  <c r="M21" i="1"/>
  <c r="J21" i="1"/>
  <c r="M20" i="1"/>
  <c r="J20" i="1"/>
  <c r="M19" i="1"/>
  <c r="J19" i="1"/>
  <c r="M18" i="1"/>
  <c r="J18" i="1"/>
  <c r="M17" i="1"/>
  <c r="J17" i="1"/>
  <c r="M16" i="1"/>
  <c r="J16" i="1"/>
  <c r="M15" i="1"/>
  <c r="J15" i="1"/>
  <c r="M14" i="1"/>
  <c r="J14" i="1"/>
  <c r="M13" i="1"/>
  <c r="J13" i="1"/>
  <c r="M12" i="1"/>
  <c r="J12" i="1"/>
  <c r="M11" i="1"/>
  <c r="J11" i="1"/>
  <c r="M10" i="1"/>
  <c r="J10" i="1"/>
  <c r="M9" i="1"/>
  <c r="J9" i="1"/>
  <c r="M8" i="1"/>
  <c r="J8" i="1"/>
  <c r="M7" i="1"/>
  <c r="J7" i="1"/>
  <c r="M6" i="1"/>
  <c r="J6" i="1"/>
  <c r="M5" i="1"/>
  <c r="J5" i="1"/>
  <c r="M4" i="1"/>
  <c r="J4" i="1"/>
  <c r="M3" i="1"/>
  <c r="J3" i="1"/>
  <c r="H3" i="1"/>
  <c r="H4" i="1" s="1"/>
  <c r="G3" i="1"/>
  <c r="G4" i="1" s="1"/>
  <c r="M2" i="1"/>
  <c r="J2" i="1"/>
  <c r="H2" i="1"/>
  <c r="G2" i="1"/>
  <c r="H5" i="1" l="1"/>
  <c r="G5" i="1"/>
  <c r="K145" i="1" l="1"/>
  <c r="K137" i="1"/>
  <c r="K129" i="1"/>
  <c r="K121" i="1"/>
  <c r="K113" i="1"/>
  <c r="K105" i="1"/>
  <c r="K97" i="1"/>
  <c r="K89" i="1"/>
  <c r="K81" i="1"/>
  <c r="K73" i="1"/>
  <c r="K65" i="1"/>
  <c r="K57" i="1"/>
  <c r="K49" i="1"/>
  <c r="K45" i="1"/>
  <c r="K41" i="1"/>
  <c r="K37" i="1"/>
  <c r="K33" i="1"/>
  <c r="K29" i="1"/>
  <c r="K25" i="1"/>
  <c r="K21" i="1"/>
  <c r="K17" i="1"/>
  <c r="K13" i="1"/>
  <c r="K9" i="1"/>
  <c r="K5" i="1"/>
  <c r="K58" i="1"/>
  <c r="K144" i="1"/>
  <c r="K136" i="1"/>
  <c r="K128" i="1"/>
  <c r="K120" i="1"/>
  <c r="K112" i="1"/>
  <c r="K104" i="1"/>
  <c r="K96" i="1"/>
  <c r="K88" i="1"/>
  <c r="K80" i="1"/>
  <c r="K72" i="1"/>
  <c r="K64" i="1"/>
  <c r="K56" i="1"/>
  <c r="N48" i="1"/>
  <c r="N44" i="1"/>
  <c r="N40" i="1"/>
  <c r="N36" i="1"/>
  <c r="N32" i="1"/>
  <c r="N28" i="1"/>
  <c r="N24" i="1"/>
  <c r="N20" i="1"/>
  <c r="N16" i="1"/>
  <c r="N12" i="1"/>
  <c r="N8" i="1"/>
  <c r="N2" i="1"/>
  <c r="N19" i="1"/>
  <c r="K99" i="1"/>
  <c r="K3" i="1"/>
  <c r="N21" i="1"/>
  <c r="K24" i="1"/>
  <c r="K8" i="1"/>
  <c r="N43" i="1"/>
  <c r="K4" i="1"/>
  <c r="K47" i="1"/>
  <c r="K15" i="1"/>
  <c r="K83" i="1"/>
  <c r="N29" i="1"/>
  <c r="K143" i="1"/>
  <c r="K135" i="1"/>
  <c r="K127" i="1"/>
  <c r="K119" i="1"/>
  <c r="K111" i="1"/>
  <c r="K103" i="1"/>
  <c r="K95" i="1"/>
  <c r="K87" i="1"/>
  <c r="K79" i="1"/>
  <c r="K71" i="1"/>
  <c r="K63" i="1"/>
  <c r="K55" i="1"/>
  <c r="K48" i="1"/>
  <c r="K44" i="1"/>
  <c r="K40" i="1"/>
  <c r="K36" i="1"/>
  <c r="K32" i="1"/>
  <c r="K28" i="1"/>
  <c r="K20" i="1"/>
  <c r="K16" i="1"/>
  <c r="K12" i="1"/>
  <c r="N4" i="1"/>
  <c r="K2" i="1"/>
  <c r="N23" i="1"/>
  <c r="K53" i="1"/>
  <c r="K59" i="1"/>
  <c r="N17" i="1"/>
  <c r="N31" i="1"/>
  <c r="K43" i="1"/>
  <c r="K23" i="1"/>
  <c r="K107" i="1"/>
  <c r="K67" i="1"/>
  <c r="K38" i="1"/>
  <c r="K22" i="1"/>
  <c r="K10" i="1"/>
  <c r="N25" i="1"/>
  <c r="K142" i="1"/>
  <c r="K134" i="1"/>
  <c r="K126" i="1"/>
  <c r="K118" i="1"/>
  <c r="K110" i="1"/>
  <c r="K102" i="1"/>
  <c r="K94" i="1"/>
  <c r="K86" i="1"/>
  <c r="K78" i="1"/>
  <c r="K70" i="1"/>
  <c r="K62" i="1"/>
  <c r="K54" i="1"/>
  <c r="N47" i="1"/>
  <c r="N39" i="1"/>
  <c r="N35" i="1"/>
  <c r="N27" i="1"/>
  <c r="N15" i="1"/>
  <c r="N11" i="1"/>
  <c r="N7" i="1"/>
  <c r="K61" i="1"/>
  <c r="K11" i="1"/>
  <c r="K123" i="1"/>
  <c r="K51" i="1"/>
  <c r="K26" i="1"/>
  <c r="N33" i="1"/>
  <c r="K139" i="1"/>
  <c r="K30" i="1"/>
  <c r="N37" i="1"/>
  <c r="K141" i="1"/>
  <c r="K133" i="1"/>
  <c r="K125" i="1"/>
  <c r="K117" i="1"/>
  <c r="K109" i="1"/>
  <c r="K101" i="1"/>
  <c r="K93" i="1"/>
  <c r="K85" i="1"/>
  <c r="K77" i="1"/>
  <c r="K69" i="1"/>
  <c r="K39" i="1"/>
  <c r="K35" i="1"/>
  <c r="K31" i="1"/>
  <c r="K27" i="1"/>
  <c r="K19" i="1"/>
  <c r="K7" i="1"/>
  <c r="K115" i="1"/>
  <c r="K75" i="1"/>
  <c r="K42" i="1"/>
  <c r="K18" i="1"/>
  <c r="N45" i="1"/>
  <c r="K131" i="1"/>
  <c r="K46" i="1"/>
  <c r="K14" i="1"/>
  <c r="K50" i="1"/>
  <c r="K140" i="1"/>
  <c r="K132" i="1"/>
  <c r="K124" i="1"/>
  <c r="K116" i="1"/>
  <c r="K108" i="1"/>
  <c r="K100" i="1"/>
  <c r="K92" i="1"/>
  <c r="K84" i="1"/>
  <c r="K76" i="1"/>
  <c r="K68" i="1"/>
  <c r="K60" i="1"/>
  <c r="K52" i="1"/>
  <c r="N46" i="1"/>
  <c r="N42" i="1"/>
  <c r="N38" i="1"/>
  <c r="N34" i="1"/>
  <c r="N30" i="1"/>
  <c r="N26" i="1"/>
  <c r="N22" i="1"/>
  <c r="N18" i="1"/>
  <c r="N14" i="1"/>
  <c r="N10" i="1"/>
  <c r="N6" i="1"/>
  <c r="N3" i="1"/>
  <c r="K91" i="1"/>
  <c r="K34" i="1"/>
  <c r="K6" i="1"/>
  <c r="N13" i="1"/>
  <c r="N5" i="1"/>
  <c r="K138" i="1"/>
  <c r="K130" i="1"/>
  <c r="K122" i="1"/>
  <c r="K114" i="1"/>
  <c r="K106" i="1"/>
  <c r="K98" i="1"/>
  <c r="K90" i="1"/>
  <c r="K82" i="1"/>
  <c r="K74" i="1"/>
  <c r="K66" i="1"/>
  <c r="N41" i="1"/>
  <c r="N9" i="1"/>
  <c r="O2" i="1" l="1"/>
  <c r="P2" i="1"/>
</calcChain>
</file>

<file path=xl/sharedStrings.xml><?xml version="1.0" encoding="utf-8"?>
<sst xmlns="http://schemas.openxmlformats.org/spreadsheetml/2006/main" count="5" uniqueCount="5">
  <si>
    <t>y_train</t>
  </si>
  <si>
    <t>y_train_pre</t>
  </si>
  <si>
    <t>y_test</t>
  </si>
  <si>
    <t>y_test_pre</t>
  </si>
  <si>
    <t>feature_importances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</si>
</sst>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ythonProject\&#3608;&#3637;&#3595;&#3636;&#3626;\&#3650;&#3617;&#3648;&#3604;&#3621;\random16.xlsx" TargetMode="External"/><Relationship Id="rId1" Type="http://schemas.openxmlformats.org/officeDocument/2006/relationships/externalLinkPath" Target="random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M2">
            <v>0.23</v>
          </cell>
          <cell r="N2">
            <v>3.2662590135473055E-2</v>
          </cell>
        </row>
        <row r="3">
          <cell r="M3">
            <v>0.06</v>
          </cell>
          <cell r="N3">
            <v>5.6781986263227432E-2</v>
          </cell>
        </row>
        <row r="4">
          <cell r="M4">
            <v>0.23</v>
          </cell>
          <cell r="N4">
            <v>3.2583744782939204</v>
          </cell>
        </row>
        <row r="5">
          <cell r="M5">
            <v>0.69</v>
          </cell>
          <cell r="N5">
            <v>13.182579773622736</v>
          </cell>
        </row>
        <row r="6">
          <cell r="M6">
            <v>0.92</v>
          </cell>
          <cell r="N6">
            <v>15.824350034175358</v>
          </cell>
        </row>
        <row r="7">
          <cell r="M7">
            <v>9.76</v>
          </cell>
          <cell r="N7">
            <v>25.797373068327776</v>
          </cell>
        </row>
        <row r="8">
          <cell r="M8">
            <v>16.28</v>
          </cell>
          <cell r="N8">
            <v>24.482641980795968</v>
          </cell>
        </row>
        <row r="9">
          <cell r="M9">
            <v>9.4</v>
          </cell>
          <cell r="N9">
            <v>25.695044185175867</v>
          </cell>
        </row>
        <row r="10">
          <cell r="M10">
            <v>4.9000000000000004</v>
          </cell>
          <cell r="N10">
            <v>19.9343215930725</v>
          </cell>
        </row>
        <row r="11">
          <cell r="M11">
            <v>1.84</v>
          </cell>
          <cell r="N11">
            <v>7.9678566882145034</v>
          </cell>
        </row>
        <row r="12">
          <cell r="M12">
            <v>0.63</v>
          </cell>
          <cell r="N12">
            <v>2.3216108560567852</v>
          </cell>
        </row>
        <row r="13">
          <cell r="M13">
            <v>0.75</v>
          </cell>
          <cell r="N13">
            <v>1.3051340806161964</v>
          </cell>
        </row>
        <row r="14">
          <cell r="M14">
            <v>0.28999999999999998</v>
          </cell>
          <cell r="N14">
            <v>8.845665164915853E-2</v>
          </cell>
        </row>
        <row r="15">
          <cell r="M15">
            <v>0.52</v>
          </cell>
          <cell r="N15">
            <v>0.10204816146284447</v>
          </cell>
        </row>
        <row r="16">
          <cell r="M16">
            <v>0.57999999999999996</v>
          </cell>
          <cell r="N16">
            <v>0.78288565156555212</v>
          </cell>
        </row>
        <row r="17">
          <cell r="M17">
            <v>2.87</v>
          </cell>
          <cell r="N17">
            <v>16.852767655705357</v>
          </cell>
        </row>
        <row r="18">
          <cell r="M18">
            <v>7.99</v>
          </cell>
          <cell r="N18">
            <v>21.024687381382392</v>
          </cell>
        </row>
        <row r="19">
          <cell r="M19">
            <v>9.94</v>
          </cell>
          <cell r="N19">
            <v>25.980770520441222</v>
          </cell>
        </row>
        <row r="20">
          <cell r="M20">
            <v>6.65</v>
          </cell>
          <cell r="N20">
            <v>23.463770292338339</v>
          </cell>
        </row>
        <row r="21">
          <cell r="M21">
            <v>3.38</v>
          </cell>
          <cell r="N21">
            <v>18.892042086611948</v>
          </cell>
        </row>
        <row r="22">
          <cell r="M22">
            <v>2.58</v>
          </cell>
          <cell r="N22">
            <v>14.833462719219579</v>
          </cell>
        </row>
        <row r="23">
          <cell r="M23">
            <v>2.63</v>
          </cell>
          <cell r="N23">
            <v>3.1563190786211361</v>
          </cell>
        </row>
        <row r="24">
          <cell r="M24">
            <v>0.97</v>
          </cell>
          <cell r="N24">
            <v>0.15768177323964558</v>
          </cell>
        </row>
        <row r="25">
          <cell r="M25">
            <v>0.34</v>
          </cell>
          <cell r="N25">
            <v>5.2883548760274832E-2</v>
          </cell>
        </row>
        <row r="26">
          <cell r="M26">
            <v>0.17</v>
          </cell>
          <cell r="N26">
            <v>9.7652514536214999E-2</v>
          </cell>
        </row>
        <row r="27">
          <cell r="M27">
            <v>0.17</v>
          </cell>
          <cell r="N27">
            <v>0.21673873397916238</v>
          </cell>
        </row>
        <row r="28">
          <cell r="M28">
            <v>0.4</v>
          </cell>
          <cell r="N28">
            <v>1.3548590704596715</v>
          </cell>
        </row>
        <row r="29">
          <cell r="M29">
            <v>1.88</v>
          </cell>
          <cell r="N29">
            <v>6.0622069769060749</v>
          </cell>
        </row>
        <row r="30">
          <cell r="M30">
            <v>4.57</v>
          </cell>
          <cell r="N30">
            <v>9.8397662054966943</v>
          </cell>
        </row>
        <row r="31">
          <cell r="M31">
            <v>5.07</v>
          </cell>
          <cell r="N31">
            <v>25.980770520441222</v>
          </cell>
        </row>
        <row r="32">
          <cell r="M32">
            <v>3.47</v>
          </cell>
          <cell r="N32">
            <v>20.000077129339914</v>
          </cell>
        </row>
        <row r="33">
          <cell r="M33">
            <v>4.49</v>
          </cell>
          <cell r="N33">
            <v>13.784236775527329</v>
          </cell>
        </row>
        <row r="34">
          <cell r="M34">
            <v>1.87</v>
          </cell>
          <cell r="N34">
            <v>7.75340633894512</v>
          </cell>
        </row>
        <row r="35">
          <cell r="M35">
            <v>1.08</v>
          </cell>
          <cell r="N35">
            <v>3.3708756467204943</v>
          </cell>
        </row>
        <row r="36">
          <cell r="M36">
            <v>0.74</v>
          </cell>
          <cell r="N36">
            <v>0.67787170536145203</v>
          </cell>
        </row>
        <row r="37">
          <cell r="M37">
            <v>0.11</v>
          </cell>
          <cell r="N37">
            <v>0.10545548509054871</v>
          </cell>
        </row>
        <row r="38">
          <cell r="M38">
            <v>0.23</v>
          </cell>
          <cell r="N38">
            <v>6.1879948109956374E-2</v>
          </cell>
        </row>
        <row r="39">
          <cell r="M39">
            <v>0.51</v>
          </cell>
          <cell r="N39">
            <v>8.8315135673831188E-2</v>
          </cell>
        </row>
        <row r="40">
          <cell r="M40">
            <v>1.1299999999999999</v>
          </cell>
          <cell r="N40">
            <v>1.0009932603947875</v>
          </cell>
        </row>
        <row r="41">
          <cell r="M41">
            <v>1.47</v>
          </cell>
          <cell r="N41">
            <v>5.2377207396290375</v>
          </cell>
        </row>
        <row r="42">
          <cell r="M42">
            <v>4.47</v>
          </cell>
          <cell r="N42">
            <v>8.1292446550798907</v>
          </cell>
        </row>
        <row r="43">
          <cell r="M43">
            <v>10.85</v>
          </cell>
          <cell r="N43">
            <v>30.754034521315489</v>
          </cell>
        </row>
        <row r="44">
          <cell r="M44">
            <v>10.89</v>
          </cell>
          <cell r="N44">
            <v>21.878486594051328</v>
          </cell>
        </row>
        <row r="45">
          <cell r="M45">
            <v>8.34</v>
          </cell>
          <cell r="N45">
            <v>9.1045808316966319</v>
          </cell>
        </row>
        <row r="46">
          <cell r="M46">
            <v>7.15</v>
          </cell>
          <cell r="N46">
            <v>2.829575265884555</v>
          </cell>
        </row>
        <row r="47">
          <cell r="M47">
            <v>3.66</v>
          </cell>
          <cell r="N47">
            <v>2.7920952744500833</v>
          </cell>
        </row>
        <row r="48">
          <cell r="M48">
            <v>1.63</v>
          </cell>
          <cell r="N48">
            <v>0.68627965693262361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48" workbookViewId="0">
      <selection activeCell="N53" sqref="N53"/>
    </sheetView>
  </sheetViews>
  <sheetFormatPr defaultRowHeight="13.8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6" x14ac:dyDescent="0.25">
      <c r="A2" s="1">
        <v>0</v>
      </c>
      <c r="B2">
        <v>0.19</v>
      </c>
      <c r="C2">
        <v>0.70597222222222211</v>
      </c>
      <c r="D2">
        <v>0.23</v>
      </c>
      <c r="E2">
        <v>0.7927777777777778</v>
      </c>
      <c r="F2">
        <v>5.4516015531381197E-2</v>
      </c>
      <c r="G2">
        <f>AVERAGE(B2:B153)</f>
        <v>4.510625000000001</v>
      </c>
      <c r="H2">
        <f>AVERAGE(C2:C153)</f>
        <v>4.713481536596122</v>
      </c>
      <c r="I2" s="2">
        <v>38018</v>
      </c>
      <c r="J2">
        <f>+B2</f>
        <v>0.19</v>
      </c>
      <c r="K2">
        <f t="shared" ref="K2:K65" si="0">_xlfn.GAMMA.INV(_xlfn.GAMMA.DIST(C2,$H$5,$H$4,TRUE),$G$5,$G$4)</f>
        <v>9.027560241159209E-2</v>
      </c>
      <c r="L2" s="2">
        <v>42401</v>
      </c>
      <c r="M2">
        <f>+D2</f>
        <v>0.23</v>
      </c>
      <c r="N2">
        <f>_xlfn.GAMMA.INV(_xlfn.GAMMA.DIST(E2,$H$5,$H$4,TRUE),$G$5,$G$4)</f>
        <v>0.11425405777864107</v>
      </c>
      <c r="O2">
        <f>RSQ(J2:J145,K2:K145)</f>
        <v>0.81453377903075441</v>
      </c>
      <c r="P2">
        <f>RSQ(M2:M145,N2:N145)</f>
        <v>0.57642729424225392</v>
      </c>
    </row>
    <row r="3" spans="1:16" x14ac:dyDescent="0.25">
      <c r="A3" s="1">
        <v>1</v>
      </c>
      <c r="B3">
        <v>0.25</v>
      </c>
      <c r="C3">
        <v>0.39041666666666669</v>
      </c>
      <c r="D3">
        <v>0.06</v>
      </c>
      <c r="E3">
        <v>0.72319444444444436</v>
      </c>
      <c r="F3">
        <v>6.338160743036067E-2</v>
      </c>
      <c r="G3">
        <f>_xlfn.STDEV.S(B2:B153)</f>
        <v>7.8650738280025116</v>
      </c>
      <c r="H3">
        <f>_xlfn.STDEV.S(C2:C153)</f>
        <v>5.5936941781262712</v>
      </c>
      <c r="I3" s="2">
        <v>38047</v>
      </c>
      <c r="J3">
        <f t="shared" ref="J3:J66" si="1">+B3</f>
        <v>0.25</v>
      </c>
      <c r="K3">
        <f t="shared" si="0"/>
        <v>2.6562883314602052E-2</v>
      </c>
      <c r="L3" s="2">
        <v>42430</v>
      </c>
      <c r="M3">
        <f t="shared" ref="M3:M48" si="2">+D3</f>
        <v>0.06</v>
      </c>
      <c r="N3">
        <f t="shared" ref="N3:N48" si="3">_xlfn.GAMMA.INV(_xlfn.GAMMA.DIST(E3,$H$5,$H$4,TRUE),$G$5,$G$4)</f>
        <v>9.4817021442204844E-2</v>
      </c>
    </row>
    <row r="4" spans="1:16" x14ac:dyDescent="0.25">
      <c r="A4" s="1">
        <v>2</v>
      </c>
      <c r="B4">
        <v>0.37</v>
      </c>
      <c r="C4">
        <v>1.2857182539682539</v>
      </c>
      <c r="D4">
        <v>0.23</v>
      </c>
      <c r="E4">
        <v>3.006190476190477</v>
      </c>
      <c r="F4">
        <v>1.6268929418740391E-2</v>
      </c>
      <c r="G4">
        <f>+G3^2/G2</f>
        <v>13.714149662171</v>
      </c>
      <c r="H4">
        <f>+H3^2/H2</f>
        <v>6.6382809215371701</v>
      </c>
      <c r="I4" s="2">
        <v>38078</v>
      </c>
      <c r="J4">
        <f t="shared" si="1"/>
        <v>0.37</v>
      </c>
      <c r="K4">
        <f t="shared" si="0"/>
        <v>0.299402823257438</v>
      </c>
      <c r="L4" s="2">
        <v>42461</v>
      </c>
      <c r="M4">
        <f t="shared" si="2"/>
        <v>0.23</v>
      </c>
      <c r="N4">
        <f t="shared" si="3"/>
        <v>1.4708370182898984</v>
      </c>
    </row>
    <row r="5" spans="1:16" x14ac:dyDescent="0.25">
      <c r="A5" s="1">
        <v>3</v>
      </c>
      <c r="B5">
        <v>0.86</v>
      </c>
      <c r="C5">
        <v>8.2753611111111116</v>
      </c>
      <c r="D5">
        <v>0.69</v>
      </c>
      <c r="E5">
        <v>11.590138888888889</v>
      </c>
      <c r="F5">
        <v>1.864392804952832E-2</v>
      </c>
      <c r="G5">
        <f>+G2/G4</f>
        <v>0.32890300245461612</v>
      </c>
      <c r="H5">
        <f>+H2/H4</f>
        <v>0.71004550610441197</v>
      </c>
      <c r="I5" s="2">
        <v>38108</v>
      </c>
      <c r="J5">
        <f t="shared" si="1"/>
        <v>0.86</v>
      </c>
      <c r="K5">
        <f t="shared" si="0"/>
        <v>7.8112553255752157</v>
      </c>
      <c r="L5" s="2">
        <v>42491</v>
      </c>
      <c r="M5">
        <f t="shared" si="2"/>
        <v>0.69</v>
      </c>
      <c r="N5">
        <f t="shared" si="3"/>
        <v>12.824656201554617</v>
      </c>
    </row>
    <row r="6" spans="1:16" x14ac:dyDescent="0.25">
      <c r="A6" s="1">
        <v>4</v>
      </c>
      <c r="B6">
        <v>3.18</v>
      </c>
      <c r="C6">
        <v>4.7893333333333334</v>
      </c>
      <c r="D6">
        <v>0.92</v>
      </c>
      <c r="E6">
        <v>10.63916666666667</v>
      </c>
      <c r="F6">
        <v>1.2098949628345449E-3</v>
      </c>
      <c r="I6" s="2">
        <v>38139</v>
      </c>
      <c r="J6">
        <f t="shared" si="1"/>
        <v>3.18</v>
      </c>
      <c r="K6">
        <f t="shared" si="0"/>
        <v>3.2787853420260262</v>
      </c>
      <c r="L6" s="2">
        <v>42522</v>
      </c>
      <c r="M6">
        <f t="shared" si="2"/>
        <v>0.92</v>
      </c>
      <c r="N6">
        <f t="shared" si="3"/>
        <v>11.336874683455111</v>
      </c>
    </row>
    <row r="7" spans="1:16" x14ac:dyDescent="0.25">
      <c r="A7" s="1">
        <v>5</v>
      </c>
      <c r="B7">
        <v>9.5500000000000007</v>
      </c>
      <c r="C7">
        <v>7.0354166666666664</v>
      </c>
      <c r="D7">
        <v>9.76</v>
      </c>
      <c r="E7">
        <v>22.727499999999999</v>
      </c>
      <c r="F7">
        <v>0.26426807562990878</v>
      </c>
      <c r="I7" s="2">
        <v>38169</v>
      </c>
      <c r="J7">
        <f t="shared" si="1"/>
        <v>9.5500000000000007</v>
      </c>
      <c r="K7">
        <f t="shared" si="0"/>
        <v>6.0874184228844488</v>
      </c>
      <c r="L7" s="2">
        <v>42552</v>
      </c>
      <c r="M7">
        <f t="shared" si="2"/>
        <v>9.76</v>
      </c>
      <c r="N7">
        <f t="shared" si="3"/>
        <v>31.925305859178028</v>
      </c>
    </row>
    <row r="8" spans="1:16" x14ac:dyDescent="0.25">
      <c r="A8" s="1">
        <v>6</v>
      </c>
      <c r="B8">
        <v>7.81</v>
      </c>
      <c r="C8">
        <v>9.4146666666666672</v>
      </c>
      <c r="D8">
        <v>16.28</v>
      </c>
      <c r="E8">
        <v>14.122222222222231</v>
      </c>
      <c r="F8">
        <v>8.252007568461793E-2</v>
      </c>
      <c r="I8" s="2">
        <v>38200</v>
      </c>
      <c r="J8">
        <f t="shared" si="1"/>
        <v>7.81</v>
      </c>
      <c r="K8">
        <f t="shared" si="0"/>
        <v>9.4763169653317707</v>
      </c>
      <c r="L8" s="2">
        <v>42583</v>
      </c>
      <c r="M8">
        <f t="shared" si="2"/>
        <v>16.28</v>
      </c>
      <c r="N8">
        <f t="shared" si="3"/>
        <v>16.933275301087907</v>
      </c>
    </row>
    <row r="9" spans="1:16" x14ac:dyDescent="0.25">
      <c r="A9" s="1">
        <v>7</v>
      </c>
      <c r="B9">
        <v>5.54</v>
      </c>
      <c r="C9">
        <v>7.7377222222222217</v>
      </c>
      <c r="D9">
        <v>9.4</v>
      </c>
      <c r="E9">
        <v>15.69194444444445</v>
      </c>
      <c r="F9">
        <v>0.14761238458981321</v>
      </c>
      <c r="I9" s="2">
        <v>38231</v>
      </c>
      <c r="J9">
        <f t="shared" si="1"/>
        <v>5.54</v>
      </c>
      <c r="K9">
        <f t="shared" si="0"/>
        <v>7.0513725634235156</v>
      </c>
      <c r="L9" s="2">
        <v>42614</v>
      </c>
      <c r="M9">
        <f t="shared" si="2"/>
        <v>9.4</v>
      </c>
      <c r="N9">
        <f t="shared" si="3"/>
        <v>19.567246601117823</v>
      </c>
    </row>
    <row r="10" spans="1:16" x14ac:dyDescent="0.25">
      <c r="A10" s="1">
        <v>8</v>
      </c>
      <c r="B10">
        <v>1.78</v>
      </c>
      <c r="C10">
        <v>1.4096111111111109</v>
      </c>
      <c r="D10">
        <v>4.9000000000000004</v>
      </c>
      <c r="E10">
        <v>5.5727222222222217</v>
      </c>
      <c r="F10">
        <v>3.2798984803583141E-2</v>
      </c>
      <c r="I10" s="2">
        <v>38261</v>
      </c>
      <c r="J10">
        <f t="shared" si="1"/>
        <v>1.78</v>
      </c>
      <c r="K10">
        <f t="shared" si="0"/>
        <v>0.35818706307313553</v>
      </c>
      <c r="L10" s="2">
        <v>42644</v>
      </c>
      <c r="M10">
        <f t="shared" si="2"/>
        <v>4.9000000000000004</v>
      </c>
      <c r="N10">
        <f t="shared" si="3"/>
        <v>4.2036411480081313</v>
      </c>
    </row>
    <row r="11" spans="1:16" x14ac:dyDescent="0.25">
      <c r="A11" s="1">
        <v>9</v>
      </c>
      <c r="B11">
        <v>0.92</v>
      </c>
      <c r="C11">
        <v>0.9056547619047618</v>
      </c>
      <c r="D11">
        <v>1.84</v>
      </c>
      <c r="E11">
        <v>4.2963611111111106</v>
      </c>
      <c r="F11">
        <v>6.2504191548040877E-2</v>
      </c>
      <c r="I11" s="2">
        <v>38292</v>
      </c>
      <c r="J11">
        <f t="shared" si="1"/>
        <v>0.92</v>
      </c>
      <c r="K11">
        <f t="shared" si="0"/>
        <v>0.14943243524338162</v>
      </c>
      <c r="L11" s="2">
        <v>42675</v>
      </c>
      <c r="M11">
        <f t="shared" si="2"/>
        <v>1.84</v>
      </c>
      <c r="N11">
        <f t="shared" si="3"/>
        <v>2.7333869108643443</v>
      </c>
    </row>
    <row r="12" spans="1:16" x14ac:dyDescent="0.25">
      <c r="A12" s="1">
        <v>10</v>
      </c>
      <c r="B12">
        <v>0.18</v>
      </c>
      <c r="C12">
        <v>0.48648412698412702</v>
      </c>
      <c r="D12">
        <v>0.63</v>
      </c>
      <c r="E12">
        <v>1.0078769841269839</v>
      </c>
      <c r="F12">
        <v>0.1165820705391719</v>
      </c>
      <c r="I12" s="2">
        <v>38322</v>
      </c>
      <c r="J12">
        <f t="shared" si="1"/>
        <v>0.18</v>
      </c>
      <c r="K12">
        <f t="shared" si="0"/>
        <v>4.1983240765325128E-2</v>
      </c>
      <c r="L12" s="2">
        <v>42705</v>
      </c>
      <c r="M12">
        <f t="shared" si="2"/>
        <v>0.63</v>
      </c>
      <c r="N12">
        <f t="shared" si="3"/>
        <v>0.18508689795430031</v>
      </c>
    </row>
    <row r="13" spans="1:16" x14ac:dyDescent="0.25">
      <c r="A13" s="1">
        <v>11</v>
      </c>
      <c r="B13">
        <v>0.06</v>
      </c>
      <c r="C13">
        <v>0.18547619047619049</v>
      </c>
      <c r="D13">
        <v>0.75</v>
      </c>
      <c r="E13">
        <v>0.58416666666666672</v>
      </c>
      <c r="F13">
        <v>0.13969384181201919</v>
      </c>
      <c r="I13" s="2">
        <v>38353</v>
      </c>
      <c r="J13">
        <f t="shared" si="1"/>
        <v>0.06</v>
      </c>
      <c r="K13">
        <f t="shared" si="0"/>
        <v>5.529962035343219E-3</v>
      </c>
      <c r="L13" s="2">
        <v>42736</v>
      </c>
      <c r="M13">
        <f t="shared" si="2"/>
        <v>0.75</v>
      </c>
      <c r="N13">
        <f t="shared" si="3"/>
        <v>6.1258284339783142E-2</v>
      </c>
    </row>
    <row r="14" spans="1:16" x14ac:dyDescent="0.25">
      <c r="A14" s="1">
        <v>12</v>
      </c>
      <c r="B14">
        <v>0.18</v>
      </c>
      <c r="C14">
        <v>0.2283333333333333</v>
      </c>
      <c r="D14">
        <v>0.28999999999999998</v>
      </c>
      <c r="E14">
        <v>0.4799404761904762</v>
      </c>
      <c r="I14" s="2">
        <v>38384</v>
      </c>
      <c r="J14">
        <f t="shared" si="1"/>
        <v>0.18</v>
      </c>
      <c r="K14">
        <f t="shared" si="0"/>
        <v>8.5937132709053426E-3</v>
      </c>
      <c r="L14" s="2">
        <v>42767</v>
      </c>
      <c r="M14">
        <f t="shared" si="2"/>
        <v>0.28999999999999998</v>
      </c>
      <c r="N14">
        <f t="shared" si="3"/>
        <v>4.0820993337528574E-2</v>
      </c>
    </row>
    <row r="15" spans="1:16" x14ac:dyDescent="0.25">
      <c r="A15" s="1">
        <v>13</v>
      </c>
      <c r="B15">
        <v>0.25</v>
      </c>
      <c r="C15">
        <v>0.21180555555555561</v>
      </c>
      <c r="D15">
        <v>0.52</v>
      </c>
      <c r="E15">
        <v>0.58160714285714288</v>
      </c>
      <c r="I15" s="2">
        <v>38412</v>
      </c>
      <c r="J15">
        <f t="shared" si="1"/>
        <v>0.25</v>
      </c>
      <c r="K15">
        <f t="shared" si="0"/>
        <v>7.3292441785405196E-3</v>
      </c>
      <c r="L15" s="2">
        <v>42795</v>
      </c>
      <c r="M15">
        <f t="shared" si="2"/>
        <v>0.52</v>
      </c>
      <c r="N15">
        <f t="shared" si="3"/>
        <v>6.0707473021186238E-2</v>
      </c>
    </row>
    <row r="16" spans="1:16" x14ac:dyDescent="0.25">
      <c r="A16" s="1">
        <v>14</v>
      </c>
      <c r="B16">
        <v>0.74</v>
      </c>
      <c r="C16">
        <v>0.57980555555555557</v>
      </c>
      <c r="D16">
        <v>0.57999999999999996</v>
      </c>
      <c r="E16">
        <v>0.96327777777777779</v>
      </c>
      <c r="I16" s="2">
        <v>38443</v>
      </c>
      <c r="J16">
        <f t="shared" si="1"/>
        <v>0.74</v>
      </c>
      <c r="K16">
        <f t="shared" si="0"/>
        <v>6.0321237961686883E-2</v>
      </c>
      <c r="L16" s="2">
        <v>42826</v>
      </c>
      <c r="M16">
        <f t="shared" si="2"/>
        <v>0.57999999999999996</v>
      </c>
      <c r="N16">
        <f t="shared" si="3"/>
        <v>0.16909416462244622</v>
      </c>
    </row>
    <row r="17" spans="1:14" x14ac:dyDescent="0.25">
      <c r="A17" s="1">
        <v>15</v>
      </c>
      <c r="B17">
        <v>5.13</v>
      </c>
      <c r="C17">
        <v>5.2831666666666672</v>
      </c>
      <c r="D17">
        <v>2.87</v>
      </c>
      <c r="E17">
        <v>5.9299166666666663</v>
      </c>
      <c r="I17" s="2">
        <v>38473</v>
      </c>
      <c r="J17">
        <f t="shared" si="1"/>
        <v>5.13</v>
      </c>
      <c r="K17">
        <f t="shared" si="0"/>
        <v>3.8540888051056688</v>
      </c>
      <c r="L17" s="2">
        <v>42856</v>
      </c>
      <c r="M17">
        <f t="shared" si="2"/>
        <v>2.87</v>
      </c>
      <c r="N17">
        <f t="shared" si="3"/>
        <v>4.6463019098848726</v>
      </c>
    </row>
    <row r="18" spans="1:14" x14ac:dyDescent="0.25">
      <c r="A18" s="1">
        <v>16</v>
      </c>
      <c r="B18">
        <v>5.97</v>
      </c>
      <c r="C18">
        <v>14.863</v>
      </c>
      <c r="D18">
        <v>7.99</v>
      </c>
      <c r="E18">
        <v>12.061027777777779</v>
      </c>
      <c r="I18" s="2">
        <v>38504</v>
      </c>
      <c r="J18">
        <f t="shared" si="1"/>
        <v>5.97</v>
      </c>
      <c r="K18">
        <f t="shared" si="0"/>
        <v>18.169046596243</v>
      </c>
      <c r="L18" s="2">
        <v>42887</v>
      </c>
      <c r="M18">
        <f t="shared" si="2"/>
        <v>7.99</v>
      </c>
      <c r="N18">
        <f t="shared" si="3"/>
        <v>13.573555470840292</v>
      </c>
    </row>
    <row r="19" spans="1:14" x14ac:dyDescent="0.25">
      <c r="A19" s="1">
        <v>17</v>
      </c>
      <c r="B19">
        <v>4.5</v>
      </c>
      <c r="C19">
        <v>12.64083333333333</v>
      </c>
      <c r="D19">
        <v>9.94</v>
      </c>
      <c r="E19">
        <v>22.37555555555555</v>
      </c>
      <c r="I19" s="2">
        <v>38534</v>
      </c>
      <c r="J19">
        <f t="shared" si="1"/>
        <v>4.5</v>
      </c>
      <c r="K19">
        <f t="shared" si="0"/>
        <v>14.505807909174095</v>
      </c>
      <c r="L19" s="2">
        <v>42917</v>
      </c>
      <c r="M19">
        <f t="shared" si="2"/>
        <v>9.94</v>
      </c>
      <c r="N19">
        <f t="shared" si="3"/>
        <v>31.290698966489298</v>
      </c>
    </row>
    <row r="20" spans="1:14" x14ac:dyDescent="0.25">
      <c r="A20" s="1">
        <v>18</v>
      </c>
      <c r="B20">
        <v>3.04</v>
      </c>
      <c r="C20">
        <v>6.6997222222222232</v>
      </c>
      <c r="D20">
        <v>6.65</v>
      </c>
      <c r="E20">
        <v>11.57958333333333</v>
      </c>
      <c r="I20" s="2">
        <v>38565</v>
      </c>
      <c r="J20">
        <f t="shared" si="1"/>
        <v>3.04</v>
      </c>
      <c r="K20">
        <f t="shared" si="0"/>
        <v>5.6392880133088337</v>
      </c>
      <c r="L20" s="2">
        <v>42948</v>
      </c>
      <c r="M20">
        <f t="shared" si="2"/>
        <v>6.65</v>
      </c>
      <c r="N20">
        <f t="shared" si="3"/>
        <v>12.807957310142054</v>
      </c>
    </row>
    <row r="21" spans="1:14" x14ac:dyDescent="0.25">
      <c r="A21" s="1">
        <v>19</v>
      </c>
      <c r="B21">
        <v>1.64</v>
      </c>
      <c r="C21">
        <v>7.7456944444444433</v>
      </c>
      <c r="D21">
        <v>3.38</v>
      </c>
      <c r="E21">
        <v>13.768750000000001</v>
      </c>
      <c r="I21" s="2">
        <v>38596</v>
      </c>
      <c r="J21">
        <f t="shared" si="1"/>
        <v>1.64</v>
      </c>
      <c r="K21">
        <f t="shared" si="0"/>
        <v>7.0625071814273879</v>
      </c>
      <c r="L21" s="2">
        <v>42979</v>
      </c>
      <c r="M21">
        <f t="shared" si="2"/>
        <v>3.38</v>
      </c>
      <c r="N21">
        <f t="shared" si="3"/>
        <v>16.348522265995182</v>
      </c>
    </row>
    <row r="22" spans="1:14" x14ac:dyDescent="0.25">
      <c r="A22" s="1">
        <v>20</v>
      </c>
      <c r="B22">
        <v>1.0900000000000001</v>
      </c>
      <c r="C22">
        <v>3.7717857142857141</v>
      </c>
      <c r="D22">
        <v>2.58</v>
      </c>
      <c r="E22">
        <v>9.1724444444444444</v>
      </c>
      <c r="I22" s="2">
        <v>38626</v>
      </c>
      <c r="J22">
        <f t="shared" si="1"/>
        <v>1.0900000000000001</v>
      </c>
      <c r="K22">
        <f t="shared" si="0"/>
        <v>2.1887769344411807</v>
      </c>
      <c r="L22" s="2">
        <v>43009</v>
      </c>
      <c r="M22">
        <f t="shared" si="2"/>
        <v>2.58</v>
      </c>
      <c r="N22">
        <f t="shared" si="3"/>
        <v>9.1165685688038192</v>
      </c>
    </row>
    <row r="23" spans="1:14" x14ac:dyDescent="0.25">
      <c r="A23" s="1">
        <v>21</v>
      </c>
      <c r="B23">
        <v>0.85</v>
      </c>
      <c r="C23">
        <v>1.1869642857142859</v>
      </c>
      <c r="D23">
        <v>2.63</v>
      </c>
      <c r="E23">
        <v>1.8055555555555549</v>
      </c>
      <c r="I23" s="2">
        <v>38657</v>
      </c>
      <c r="J23">
        <f t="shared" si="1"/>
        <v>0.85</v>
      </c>
      <c r="K23">
        <f t="shared" si="0"/>
        <v>0.25593478934654029</v>
      </c>
      <c r="L23" s="2">
        <v>43040</v>
      </c>
      <c r="M23">
        <f t="shared" si="2"/>
        <v>2.63</v>
      </c>
      <c r="N23">
        <f t="shared" si="3"/>
        <v>0.57587178231300906</v>
      </c>
    </row>
    <row r="24" spans="1:14" x14ac:dyDescent="0.25">
      <c r="A24" s="1">
        <v>22</v>
      </c>
      <c r="B24">
        <v>0.12</v>
      </c>
      <c r="C24">
        <v>0.46977777777777768</v>
      </c>
      <c r="D24">
        <v>0.97</v>
      </c>
      <c r="E24">
        <v>1.316904761904762</v>
      </c>
      <c r="I24" s="2">
        <v>38687</v>
      </c>
      <c r="J24">
        <f t="shared" si="1"/>
        <v>0.12</v>
      </c>
      <c r="K24">
        <f t="shared" si="0"/>
        <v>3.9048260187017833E-2</v>
      </c>
      <c r="L24" s="2">
        <v>43070</v>
      </c>
      <c r="M24">
        <f t="shared" si="2"/>
        <v>0.97</v>
      </c>
      <c r="N24">
        <f t="shared" si="3"/>
        <v>0.31376031475203403</v>
      </c>
    </row>
    <row r="25" spans="1:14" x14ac:dyDescent="0.25">
      <c r="A25" s="1">
        <v>23</v>
      </c>
      <c r="B25">
        <v>0.18</v>
      </c>
      <c r="C25">
        <v>0.48961904761904762</v>
      </c>
      <c r="D25">
        <v>0.34</v>
      </c>
      <c r="E25">
        <v>0.72156349206349224</v>
      </c>
      <c r="I25" s="2">
        <v>38718</v>
      </c>
      <c r="J25">
        <f t="shared" si="1"/>
        <v>0.18</v>
      </c>
      <c r="K25">
        <f t="shared" si="0"/>
        <v>4.2545816379841277E-2</v>
      </c>
      <c r="L25" s="2">
        <v>43101</v>
      </c>
      <c r="M25">
        <f t="shared" si="2"/>
        <v>0.34</v>
      </c>
      <c r="N25">
        <f t="shared" si="3"/>
        <v>9.4382338642768099E-2</v>
      </c>
    </row>
    <row r="26" spans="1:14" x14ac:dyDescent="0.25">
      <c r="A26" s="1">
        <v>24</v>
      </c>
      <c r="B26">
        <v>0.06</v>
      </c>
      <c r="C26">
        <v>0.15547619047619049</v>
      </c>
      <c r="D26">
        <v>0.17</v>
      </c>
      <c r="E26">
        <v>0.35402777777777777</v>
      </c>
      <c r="I26" s="2">
        <v>38749</v>
      </c>
      <c r="J26">
        <f t="shared" si="1"/>
        <v>0.06</v>
      </c>
      <c r="K26">
        <f t="shared" si="0"/>
        <v>3.7994980201992773E-3</v>
      </c>
      <c r="L26" s="2">
        <v>43132</v>
      </c>
      <c r="M26">
        <f t="shared" si="2"/>
        <v>0.17</v>
      </c>
      <c r="N26">
        <f t="shared" si="3"/>
        <v>2.1646937345089351E-2</v>
      </c>
    </row>
    <row r="27" spans="1:14" x14ac:dyDescent="0.25">
      <c r="A27" s="1">
        <v>25</v>
      </c>
      <c r="B27">
        <v>0.24</v>
      </c>
      <c r="C27">
        <v>0.28041666666666659</v>
      </c>
      <c r="D27">
        <v>0.17</v>
      </c>
      <c r="E27">
        <v>0.91174603174603186</v>
      </c>
      <c r="I27" s="2">
        <v>38777</v>
      </c>
      <c r="J27">
        <f t="shared" si="1"/>
        <v>0.24</v>
      </c>
      <c r="K27">
        <f t="shared" si="0"/>
        <v>1.3263801923284033E-2</v>
      </c>
      <c r="L27" s="2">
        <v>43160</v>
      </c>
      <c r="M27">
        <f t="shared" si="2"/>
        <v>0.17</v>
      </c>
      <c r="N27">
        <f t="shared" si="3"/>
        <v>0.1514570239949537</v>
      </c>
    </row>
    <row r="28" spans="1:14" x14ac:dyDescent="0.25">
      <c r="A28" s="1">
        <v>26</v>
      </c>
      <c r="B28">
        <v>0.61</v>
      </c>
      <c r="C28">
        <v>1.2670277777777781</v>
      </c>
      <c r="D28">
        <v>0.4</v>
      </c>
      <c r="E28">
        <v>0.8828611111111111</v>
      </c>
      <c r="I28" s="2">
        <v>38808</v>
      </c>
      <c r="J28">
        <f t="shared" si="1"/>
        <v>0.61</v>
      </c>
      <c r="K28">
        <f t="shared" si="0"/>
        <v>0.29094202884866416</v>
      </c>
      <c r="L28" s="2">
        <v>43191</v>
      </c>
      <c r="M28">
        <f t="shared" si="2"/>
        <v>0.4</v>
      </c>
      <c r="N28">
        <f t="shared" si="3"/>
        <v>0.14197013752394241</v>
      </c>
    </row>
    <row r="29" spans="1:14" x14ac:dyDescent="0.25">
      <c r="A29" s="1">
        <v>27</v>
      </c>
      <c r="B29">
        <v>3.45</v>
      </c>
      <c r="C29">
        <v>4.3363888888888891</v>
      </c>
      <c r="D29">
        <v>1.88</v>
      </c>
      <c r="E29">
        <v>2.6673611111111111</v>
      </c>
      <c r="I29" s="2">
        <v>38838</v>
      </c>
      <c r="J29">
        <f t="shared" si="1"/>
        <v>3.45</v>
      </c>
      <c r="K29">
        <f t="shared" si="0"/>
        <v>2.7765125375516022</v>
      </c>
      <c r="L29" s="2">
        <v>43221</v>
      </c>
      <c r="M29">
        <f t="shared" si="2"/>
        <v>1.88</v>
      </c>
      <c r="N29">
        <f t="shared" si="3"/>
        <v>1.1867169389441456</v>
      </c>
    </row>
    <row r="30" spans="1:14" x14ac:dyDescent="0.25">
      <c r="A30" s="1">
        <v>28</v>
      </c>
      <c r="B30">
        <v>8.9499999999999993</v>
      </c>
      <c r="C30">
        <v>8.5448055555555555</v>
      </c>
      <c r="D30">
        <v>4.57</v>
      </c>
      <c r="E30">
        <v>8.3246031746031743</v>
      </c>
      <c r="I30" s="2">
        <v>38869</v>
      </c>
      <c r="J30">
        <f t="shared" si="1"/>
        <v>8.9499999999999993</v>
      </c>
      <c r="K30">
        <f t="shared" si="0"/>
        <v>8.1986231720630744</v>
      </c>
      <c r="L30" s="2">
        <v>43252</v>
      </c>
      <c r="M30">
        <f t="shared" si="2"/>
        <v>4.57</v>
      </c>
      <c r="N30">
        <f t="shared" si="3"/>
        <v>7.8817330831294719</v>
      </c>
    </row>
    <row r="31" spans="1:14" x14ac:dyDescent="0.25">
      <c r="A31" s="1">
        <v>29</v>
      </c>
      <c r="B31">
        <v>5.93</v>
      </c>
      <c r="C31">
        <v>9.4448611111111109</v>
      </c>
      <c r="D31">
        <v>5.07</v>
      </c>
      <c r="E31">
        <v>19.04388888888889</v>
      </c>
      <c r="I31" s="2">
        <v>38899</v>
      </c>
      <c r="J31">
        <f t="shared" si="1"/>
        <v>5.93</v>
      </c>
      <c r="K31">
        <f t="shared" si="0"/>
        <v>9.521365826691893</v>
      </c>
      <c r="L31" s="2">
        <v>43282</v>
      </c>
      <c r="M31">
        <f t="shared" si="2"/>
        <v>5.07</v>
      </c>
      <c r="N31">
        <f t="shared" si="3"/>
        <v>25.359942410789063</v>
      </c>
    </row>
    <row r="32" spans="1:14" x14ac:dyDescent="0.25">
      <c r="A32" s="1">
        <v>30</v>
      </c>
      <c r="B32">
        <v>4.6500000000000004</v>
      </c>
      <c r="C32">
        <v>3.6124999999999998</v>
      </c>
      <c r="D32">
        <v>3.47</v>
      </c>
      <c r="E32">
        <v>14.122222222222231</v>
      </c>
      <c r="I32" s="2">
        <v>38930</v>
      </c>
      <c r="J32">
        <f t="shared" si="1"/>
        <v>4.6500000000000004</v>
      </c>
      <c r="K32">
        <f t="shared" si="0"/>
        <v>2.0314426274503421</v>
      </c>
      <c r="L32" s="2">
        <v>43313</v>
      </c>
      <c r="M32">
        <f t="shared" si="2"/>
        <v>3.47</v>
      </c>
      <c r="N32">
        <f t="shared" si="3"/>
        <v>16.933275301087907</v>
      </c>
    </row>
    <row r="33" spans="1:14" x14ac:dyDescent="0.25">
      <c r="A33" s="1">
        <v>31</v>
      </c>
      <c r="B33">
        <v>0.97</v>
      </c>
      <c r="C33">
        <v>3.635555555555555</v>
      </c>
      <c r="D33">
        <v>4.49</v>
      </c>
      <c r="E33">
        <v>5.1417222222222216</v>
      </c>
      <c r="I33" s="2">
        <v>38961</v>
      </c>
      <c r="J33">
        <f t="shared" si="1"/>
        <v>0.97</v>
      </c>
      <c r="K33">
        <f t="shared" si="0"/>
        <v>2.0539708512198915</v>
      </c>
      <c r="L33" s="2">
        <v>43344</v>
      </c>
      <c r="M33">
        <f t="shared" si="2"/>
        <v>4.49</v>
      </c>
      <c r="N33">
        <f t="shared" si="3"/>
        <v>3.6865363204327379</v>
      </c>
    </row>
    <row r="34" spans="1:14" x14ac:dyDescent="0.25">
      <c r="A34" s="1">
        <v>32</v>
      </c>
      <c r="B34">
        <v>0.91</v>
      </c>
      <c r="C34">
        <v>2.0563690476190479</v>
      </c>
      <c r="D34">
        <v>1.87</v>
      </c>
      <c r="E34">
        <v>7.7504166666666672</v>
      </c>
      <c r="I34" s="2">
        <v>38991</v>
      </c>
      <c r="J34">
        <f t="shared" si="1"/>
        <v>0.91</v>
      </c>
      <c r="K34">
        <f t="shared" si="0"/>
        <v>0.73551278533237396</v>
      </c>
      <c r="L34" s="2">
        <v>43374</v>
      </c>
      <c r="M34">
        <f t="shared" si="2"/>
        <v>1.87</v>
      </c>
      <c r="N34">
        <f t="shared" si="3"/>
        <v>7.0691045481782302</v>
      </c>
    </row>
    <row r="35" spans="1:14" x14ac:dyDescent="0.25">
      <c r="A35" s="1">
        <v>33</v>
      </c>
      <c r="B35">
        <v>0.42</v>
      </c>
      <c r="C35">
        <v>0.84882539682539682</v>
      </c>
      <c r="D35">
        <v>1.08</v>
      </c>
      <c r="E35">
        <v>3.446305555555556</v>
      </c>
      <c r="I35" s="2">
        <v>39022</v>
      </c>
      <c r="J35">
        <f t="shared" si="1"/>
        <v>0.42</v>
      </c>
      <c r="K35">
        <f t="shared" si="0"/>
        <v>0.13116346155917186</v>
      </c>
      <c r="L35" s="2">
        <v>43405</v>
      </c>
      <c r="M35">
        <f t="shared" si="2"/>
        <v>1.08</v>
      </c>
      <c r="N35">
        <f t="shared" si="3"/>
        <v>1.8715717719359264</v>
      </c>
    </row>
    <row r="36" spans="1:14" x14ac:dyDescent="0.25">
      <c r="A36" s="1">
        <v>34</v>
      </c>
      <c r="B36">
        <v>0.24</v>
      </c>
      <c r="C36">
        <v>0.26888888888888879</v>
      </c>
      <c r="D36">
        <v>0.74</v>
      </c>
      <c r="E36">
        <v>1.4005714285714279</v>
      </c>
      <c r="I36" s="2">
        <v>39052</v>
      </c>
      <c r="J36">
        <f t="shared" si="1"/>
        <v>0.24</v>
      </c>
      <c r="K36">
        <f t="shared" si="0"/>
        <v>1.214024176382315E-2</v>
      </c>
      <c r="L36" s="2">
        <v>43435</v>
      </c>
      <c r="M36">
        <f t="shared" si="2"/>
        <v>0.74</v>
      </c>
      <c r="N36">
        <f t="shared" si="3"/>
        <v>0.35374134432947968</v>
      </c>
    </row>
    <row r="37" spans="1:14" x14ac:dyDescent="0.25">
      <c r="A37" s="1">
        <v>35</v>
      </c>
      <c r="B37">
        <v>0.06</v>
      </c>
      <c r="C37">
        <v>0.46297619047619037</v>
      </c>
      <c r="D37">
        <v>0.11</v>
      </c>
      <c r="E37">
        <v>0.63694444444444442</v>
      </c>
      <c r="I37" s="2">
        <v>39083</v>
      </c>
      <c r="J37">
        <f t="shared" si="1"/>
        <v>0.06</v>
      </c>
      <c r="K37">
        <f t="shared" si="0"/>
        <v>3.7883806933600855E-2</v>
      </c>
      <c r="L37" s="2">
        <v>43466</v>
      </c>
      <c r="M37">
        <f t="shared" si="2"/>
        <v>0.11</v>
      </c>
      <c r="N37">
        <f t="shared" si="3"/>
        <v>7.3159553418326181E-2</v>
      </c>
    </row>
    <row r="38" spans="1:14" x14ac:dyDescent="0.25">
      <c r="A38" s="1">
        <v>36</v>
      </c>
      <c r="B38">
        <v>0</v>
      </c>
      <c r="C38">
        <v>0.1688095238095238</v>
      </c>
      <c r="D38">
        <v>0.23</v>
      </c>
      <c r="E38">
        <v>0.22091269841269839</v>
      </c>
      <c r="I38" s="2">
        <v>39114</v>
      </c>
      <c r="J38">
        <f t="shared" si="1"/>
        <v>0</v>
      </c>
      <c r="K38">
        <f t="shared" si="0"/>
        <v>4.5267831482546763E-3</v>
      </c>
      <c r="L38" s="2">
        <v>43497</v>
      </c>
      <c r="M38">
        <f t="shared" si="2"/>
        <v>0.23</v>
      </c>
      <c r="N38">
        <f t="shared" si="3"/>
        <v>8.0130745868106177E-3</v>
      </c>
    </row>
    <row r="39" spans="1:14" x14ac:dyDescent="0.25">
      <c r="A39" s="1">
        <v>37</v>
      </c>
      <c r="B39">
        <v>0.12</v>
      </c>
      <c r="C39">
        <v>0.16633333333333331</v>
      </c>
      <c r="D39">
        <v>0.51</v>
      </c>
      <c r="E39">
        <v>0.27777777777777768</v>
      </c>
      <c r="I39" s="2">
        <v>39142</v>
      </c>
      <c r="J39">
        <f t="shared" si="1"/>
        <v>0.12</v>
      </c>
      <c r="K39">
        <f t="shared" si="0"/>
        <v>4.3866717003665781E-3</v>
      </c>
      <c r="L39" s="2">
        <v>43525</v>
      </c>
      <c r="M39">
        <f t="shared" si="2"/>
        <v>0.51</v>
      </c>
      <c r="N39">
        <f t="shared" si="3"/>
        <v>1.3002082558901848E-2</v>
      </c>
    </row>
    <row r="40" spans="1:14" x14ac:dyDescent="0.25">
      <c r="A40" s="1">
        <v>38</v>
      </c>
      <c r="B40">
        <v>0.42</v>
      </c>
      <c r="C40">
        <v>0.64597222222222228</v>
      </c>
      <c r="D40">
        <v>1.1299999999999999</v>
      </c>
      <c r="E40">
        <v>1.542861111111111</v>
      </c>
      <c r="I40" s="2">
        <v>39173</v>
      </c>
      <c r="J40">
        <f t="shared" si="1"/>
        <v>0.42</v>
      </c>
      <c r="K40">
        <f t="shared" si="0"/>
        <v>7.5298646972344521E-2</v>
      </c>
      <c r="L40" s="2">
        <v>43556</v>
      </c>
      <c r="M40">
        <f t="shared" si="2"/>
        <v>1.1299999999999999</v>
      </c>
      <c r="N40">
        <f t="shared" si="3"/>
        <v>0.42650619957430297</v>
      </c>
    </row>
    <row r="41" spans="1:14" x14ac:dyDescent="0.25">
      <c r="A41" s="1">
        <v>39</v>
      </c>
      <c r="B41">
        <v>1.26</v>
      </c>
      <c r="C41">
        <v>4.2288134920634919</v>
      </c>
      <c r="D41">
        <v>1.47</v>
      </c>
      <c r="E41">
        <v>2.16</v>
      </c>
      <c r="I41" s="2">
        <v>39203</v>
      </c>
      <c r="J41">
        <f t="shared" si="1"/>
        <v>1.26</v>
      </c>
      <c r="K41">
        <f t="shared" si="0"/>
        <v>2.6610972986201711</v>
      </c>
      <c r="L41" s="2">
        <v>43586</v>
      </c>
      <c r="M41">
        <f t="shared" si="2"/>
        <v>1.47</v>
      </c>
      <c r="N41">
        <f t="shared" si="3"/>
        <v>0.80603761740695312</v>
      </c>
    </row>
    <row r="42" spans="1:14" x14ac:dyDescent="0.25">
      <c r="A42" s="1">
        <v>40</v>
      </c>
      <c r="B42">
        <v>2.95</v>
      </c>
      <c r="C42">
        <v>6.3349642857142854</v>
      </c>
      <c r="D42">
        <v>4.47</v>
      </c>
      <c r="E42">
        <v>14.938750000000001</v>
      </c>
      <c r="I42" s="2">
        <v>39234</v>
      </c>
      <c r="J42">
        <f t="shared" si="1"/>
        <v>2.95</v>
      </c>
      <c r="K42">
        <f t="shared" si="0"/>
        <v>5.1624817400882002</v>
      </c>
      <c r="L42" s="2">
        <v>43617</v>
      </c>
      <c r="M42">
        <f t="shared" si="2"/>
        <v>4.47</v>
      </c>
      <c r="N42">
        <f t="shared" si="3"/>
        <v>18.29616375548029</v>
      </c>
    </row>
    <row r="43" spans="1:14" x14ac:dyDescent="0.25">
      <c r="A43" s="1">
        <v>41</v>
      </c>
      <c r="B43">
        <v>4.63</v>
      </c>
      <c r="C43">
        <v>7.9844444444444447</v>
      </c>
      <c r="D43">
        <v>10.85</v>
      </c>
      <c r="E43">
        <v>14.53938888888889</v>
      </c>
      <c r="I43" s="2">
        <v>39264</v>
      </c>
      <c r="J43">
        <f t="shared" si="1"/>
        <v>4.63</v>
      </c>
      <c r="K43">
        <f t="shared" si="0"/>
        <v>7.3978519791909267</v>
      </c>
      <c r="L43" s="2">
        <v>43647</v>
      </c>
      <c r="M43">
        <f t="shared" si="2"/>
        <v>10.85</v>
      </c>
      <c r="N43">
        <f t="shared" si="3"/>
        <v>17.627532836315947</v>
      </c>
    </row>
    <row r="44" spans="1:14" x14ac:dyDescent="0.25">
      <c r="A44" s="1">
        <v>42</v>
      </c>
      <c r="B44">
        <v>4.45</v>
      </c>
      <c r="C44">
        <v>5.1319999999999988</v>
      </c>
      <c r="D44">
        <v>10.89</v>
      </c>
      <c r="E44">
        <v>23.945277777777779</v>
      </c>
      <c r="I44" s="2">
        <v>39295</v>
      </c>
      <c r="J44">
        <f t="shared" si="1"/>
        <v>4.45</v>
      </c>
      <c r="K44">
        <f t="shared" si="0"/>
        <v>3.6750992285099935</v>
      </c>
      <c r="L44" s="2">
        <v>43678</v>
      </c>
      <c r="M44">
        <f t="shared" si="2"/>
        <v>10.89</v>
      </c>
      <c r="N44">
        <f t="shared" si="3"/>
        <v>34.131543429645063</v>
      </c>
    </row>
    <row r="45" spans="1:14" x14ac:dyDescent="0.25">
      <c r="A45" s="1">
        <v>43</v>
      </c>
      <c r="B45">
        <v>3.01</v>
      </c>
      <c r="C45">
        <v>5.2686111111111114</v>
      </c>
      <c r="D45">
        <v>8.34</v>
      </c>
      <c r="E45">
        <v>9.0479166666666675</v>
      </c>
      <c r="I45" s="2">
        <v>39326</v>
      </c>
      <c r="J45">
        <f t="shared" si="1"/>
        <v>3.01</v>
      </c>
      <c r="K45">
        <f t="shared" si="0"/>
        <v>3.8367474480152466</v>
      </c>
      <c r="L45" s="2">
        <v>43709</v>
      </c>
      <c r="M45">
        <f t="shared" si="2"/>
        <v>8.34</v>
      </c>
      <c r="N45">
        <f t="shared" si="3"/>
        <v>8.932777333355137</v>
      </c>
    </row>
    <row r="46" spans="1:14" x14ac:dyDescent="0.25">
      <c r="A46" s="1">
        <v>44</v>
      </c>
      <c r="B46">
        <v>1.1399999999999999</v>
      </c>
      <c r="C46">
        <v>2.0175000000000001</v>
      </c>
      <c r="D46">
        <v>7.15</v>
      </c>
      <c r="E46">
        <v>4.8712698412698412</v>
      </c>
      <c r="I46" s="2">
        <v>39356</v>
      </c>
      <c r="J46">
        <f t="shared" si="1"/>
        <v>1.1399999999999999</v>
      </c>
      <c r="K46">
        <f t="shared" si="0"/>
        <v>0.70973466737202495</v>
      </c>
      <c r="L46" s="2">
        <v>43739</v>
      </c>
      <c r="M46">
        <f t="shared" si="2"/>
        <v>7.15</v>
      </c>
      <c r="N46">
        <f t="shared" si="3"/>
        <v>3.3723227010829366</v>
      </c>
    </row>
    <row r="47" spans="1:14" x14ac:dyDescent="0.25">
      <c r="A47" s="1">
        <v>45</v>
      </c>
      <c r="B47">
        <v>0.9</v>
      </c>
      <c r="C47">
        <v>1.367936507936508</v>
      </c>
      <c r="D47">
        <v>3.66</v>
      </c>
      <c r="E47">
        <v>2.845277777777778</v>
      </c>
      <c r="I47" s="2">
        <v>39387</v>
      </c>
      <c r="J47">
        <f t="shared" si="1"/>
        <v>0.9</v>
      </c>
      <c r="K47">
        <f t="shared" si="0"/>
        <v>0.33789492755556599</v>
      </c>
      <c r="L47" s="2">
        <v>43770</v>
      </c>
      <c r="M47">
        <f t="shared" si="2"/>
        <v>3.66</v>
      </c>
      <c r="N47">
        <f t="shared" si="3"/>
        <v>1.3331120356079711</v>
      </c>
    </row>
    <row r="48" spans="1:14" x14ac:dyDescent="0.25">
      <c r="A48" s="1">
        <v>46</v>
      </c>
      <c r="B48">
        <v>0.24</v>
      </c>
      <c r="C48">
        <v>0.20567460317460309</v>
      </c>
      <c r="D48">
        <v>1.63</v>
      </c>
      <c r="E48">
        <v>0.9107142857142857</v>
      </c>
      <c r="I48" s="2">
        <v>39417</v>
      </c>
      <c r="J48">
        <f t="shared" si="1"/>
        <v>0.24</v>
      </c>
      <c r="K48">
        <f t="shared" si="0"/>
        <v>6.8867146751816679E-3</v>
      </c>
      <c r="L48" s="2">
        <v>43800</v>
      </c>
      <c r="M48">
        <f t="shared" si="2"/>
        <v>1.63</v>
      </c>
      <c r="N48">
        <f t="shared" si="3"/>
        <v>0.1511131973069415</v>
      </c>
    </row>
    <row r="49" spans="1:12" x14ac:dyDescent="0.25">
      <c r="A49" s="1">
        <v>47</v>
      </c>
      <c r="B49">
        <v>0.54</v>
      </c>
      <c r="C49">
        <v>0.36575000000000002</v>
      </c>
      <c r="I49" s="2">
        <v>39448</v>
      </c>
      <c r="J49">
        <f t="shared" si="1"/>
        <v>0.54</v>
      </c>
      <c r="K49">
        <f t="shared" si="0"/>
        <v>2.3174850185098936E-2</v>
      </c>
      <c r="L49" s="2"/>
    </row>
    <row r="50" spans="1:12" x14ac:dyDescent="0.25">
      <c r="A50" s="1">
        <v>48</v>
      </c>
      <c r="B50">
        <v>0.66</v>
      </c>
      <c r="C50">
        <v>0.59013888888888888</v>
      </c>
      <c r="I50" s="2">
        <v>39479</v>
      </c>
      <c r="J50">
        <f t="shared" si="1"/>
        <v>0.66</v>
      </c>
      <c r="K50">
        <f t="shared" si="0"/>
        <v>6.2553022955387824E-2</v>
      </c>
    </row>
    <row r="51" spans="1:12" x14ac:dyDescent="0.25">
      <c r="A51" s="1">
        <v>49</v>
      </c>
      <c r="B51">
        <v>0.48</v>
      </c>
      <c r="C51">
        <v>0.47152777777777782</v>
      </c>
      <c r="I51" s="2">
        <v>39508</v>
      </c>
      <c r="J51">
        <f t="shared" si="1"/>
        <v>0.48</v>
      </c>
      <c r="K51">
        <f t="shared" si="0"/>
        <v>3.9350718156537762E-2</v>
      </c>
    </row>
    <row r="52" spans="1:12" x14ac:dyDescent="0.25">
      <c r="A52" s="1">
        <v>50</v>
      </c>
      <c r="B52">
        <v>1.98</v>
      </c>
      <c r="C52">
        <v>1.4827222222222221</v>
      </c>
      <c r="I52" s="2">
        <v>39539</v>
      </c>
      <c r="J52">
        <f t="shared" si="1"/>
        <v>1.98</v>
      </c>
      <c r="K52">
        <f t="shared" si="0"/>
        <v>0.39503125550699913</v>
      </c>
    </row>
    <row r="53" spans="1:12" x14ac:dyDescent="0.25">
      <c r="A53" s="1">
        <v>51</v>
      </c>
      <c r="B53">
        <v>5.88</v>
      </c>
      <c r="C53">
        <v>4.5661111111111117</v>
      </c>
      <c r="I53" s="2">
        <v>39569</v>
      </c>
      <c r="J53">
        <f t="shared" si="1"/>
        <v>5.88</v>
      </c>
      <c r="K53">
        <f t="shared" si="0"/>
        <v>3.0280447259167014</v>
      </c>
    </row>
    <row r="54" spans="1:12" x14ac:dyDescent="0.25">
      <c r="A54" s="1">
        <v>52</v>
      </c>
      <c r="B54">
        <v>16.36</v>
      </c>
      <c r="C54">
        <v>13.57141666666667</v>
      </c>
      <c r="I54" s="2">
        <v>39600</v>
      </c>
      <c r="J54">
        <f t="shared" si="1"/>
        <v>16.36</v>
      </c>
      <c r="K54">
        <f t="shared" si="0"/>
        <v>16.023524072268106</v>
      </c>
    </row>
    <row r="55" spans="1:12" x14ac:dyDescent="0.25">
      <c r="A55" s="1">
        <v>53</v>
      </c>
      <c r="B55">
        <v>25.59</v>
      </c>
      <c r="C55">
        <v>18.748333333333331</v>
      </c>
      <c r="I55" s="2">
        <v>39630</v>
      </c>
      <c r="J55">
        <f t="shared" si="1"/>
        <v>25.59</v>
      </c>
      <c r="K55">
        <f t="shared" si="0"/>
        <v>24.841346865372333</v>
      </c>
    </row>
    <row r="56" spans="1:12" x14ac:dyDescent="0.25">
      <c r="A56" s="1">
        <v>54</v>
      </c>
      <c r="B56">
        <v>26.44</v>
      </c>
      <c r="C56">
        <v>21.660555555555561</v>
      </c>
      <c r="I56" s="2">
        <v>39661</v>
      </c>
      <c r="J56">
        <f t="shared" si="1"/>
        <v>26.44</v>
      </c>
      <c r="K56">
        <f t="shared" si="0"/>
        <v>30.005867568990329</v>
      </c>
    </row>
    <row r="57" spans="1:12" x14ac:dyDescent="0.25">
      <c r="A57" s="1">
        <v>55</v>
      </c>
      <c r="B57">
        <v>16.059999999999999</v>
      </c>
      <c r="C57">
        <v>12.61097222222222</v>
      </c>
      <c r="I57" s="2">
        <v>39692</v>
      </c>
      <c r="J57">
        <f t="shared" si="1"/>
        <v>16.059999999999999</v>
      </c>
      <c r="K57">
        <f t="shared" si="0"/>
        <v>14.45753403404172</v>
      </c>
    </row>
    <row r="58" spans="1:12" x14ac:dyDescent="0.25">
      <c r="A58" s="1">
        <v>56</v>
      </c>
      <c r="B58">
        <v>10.06</v>
      </c>
      <c r="C58">
        <v>8.7335555555555562</v>
      </c>
      <c r="I58" s="2">
        <v>39722</v>
      </c>
      <c r="J58">
        <f t="shared" si="1"/>
        <v>10.06</v>
      </c>
      <c r="K58">
        <f t="shared" si="0"/>
        <v>8.4724377141512139</v>
      </c>
    </row>
    <row r="59" spans="1:12" x14ac:dyDescent="0.25">
      <c r="A59" s="1">
        <v>57</v>
      </c>
      <c r="B59">
        <v>6.83</v>
      </c>
      <c r="C59">
        <v>3.884666666666666</v>
      </c>
      <c r="I59" s="2">
        <v>39753</v>
      </c>
      <c r="J59">
        <f t="shared" si="1"/>
        <v>6.83</v>
      </c>
      <c r="K59">
        <f t="shared" si="0"/>
        <v>2.3026198281435084</v>
      </c>
    </row>
    <row r="60" spans="1:12" x14ac:dyDescent="0.25">
      <c r="A60" s="1">
        <v>58</v>
      </c>
      <c r="B60">
        <v>2.75</v>
      </c>
      <c r="C60">
        <v>1.4119999999999999</v>
      </c>
      <c r="I60" s="2">
        <v>39783</v>
      </c>
      <c r="J60">
        <f t="shared" si="1"/>
        <v>2.75</v>
      </c>
      <c r="K60">
        <f t="shared" si="0"/>
        <v>0.35936598529464941</v>
      </c>
    </row>
    <row r="61" spans="1:12" x14ac:dyDescent="0.25">
      <c r="A61" s="1">
        <v>59</v>
      </c>
      <c r="B61">
        <v>2.4</v>
      </c>
      <c r="C61">
        <v>1.2919444444444439</v>
      </c>
      <c r="I61" s="2">
        <v>39814</v>
      </c>
      <c r="J61">
        <f t="shared" si="1"/>
        <v>2.4</v>
      </c>
      <c r="K61">
        <f t="shared" si="0"/>
        <v>0.30224528775547504</v>
      </c>
    </row>
    <row r="62" spans="1:12" x14ac:dyDescent="0.25">
      <c r="A62" s="1">
        <v>60</v>
      </c>
      <c r="B62">
        <v>0.86</v>
      </c>
      <c r="C62">
        <v>0.6348650793650793</v>
      </c>
      <c r="I62" s="2">
        <v>39845</v>
      </c>
      <c r="J62">
        <f t="shared" si="1"/>
        <v>0.86</v>
      </c>
      <c r="K62">
        <f t="shared" si="0"/>
        <v>7.2671118890182296E-2</v>
      </c>
    </row>
    <row r="63" spans="1:12" x14ac:dyDescent="0.25">
      <c r="A63" s="1">
        <v>61</v>
      </c>
      <c r="B63">
        <v>1.41</v>
      </c>
      <c r="C63">
        <v>0.96480158730158727</v>
      </c>
      <c r="I63" s="2">
        <v>39873</v>
      </c>
      <c r="J63">
        <f t="shared" si="1"/>
        <v>1.41</v>
      </c>
      <c r="K63">
        <f t="shared" si="0"/>
        <v>0.16962948939629066</v>
      </c>
    </row>
    <row r="64" spans="1:12" x14ac:dyDescent="0.25">
      <c r="A64" s="1">
        <v>62</v>
      </c>
      <c r="B64">
        <v>0.98</v>
      </c>
      <c r="C64">
        <v>0.98227777777777792</v>
      </c>
      <c r="I64" s="2">
        <v>39904</v>
      </c>
      <c r="J64">
        <f t="shared" si="1"/>
        <v>0.98</v>
      </c>
      <c r="K64">
        <f t="shared" si="0"/>
        <v>0.17582525635625851</v>
      </c>
    </row>
    <row r="65" spans="1:11" x14ac:dyDescent="0.25">
      <c r="A65" s="1">
        <v>63</v>
      </c>
      <c r="B65">
        <v>4.79</v>
      </c>
      <c r="C65">
        <v>3.7747222222222221</v>
      </c>
      <c r="I65" s="2">
        <v>39934</v>
      </c>
      <c r="J65">
        <f t="shared" si="1"/>
        <v>4.79</v>
      </c>
      <c r="K65">
        <f t="shared" si="0"/>
        <v>2.1917141661886039</v>
      </c>
    </row>
    <row r="66" spans="1:11" x14ac:dyDescent="0.25">
      <c r="A66" s="1">
        <v>64</v>
      </c>
      <c r="B66">
        <v>7.91</v>
      </c>
      <c r="C66">
        <v>6.4595476190476182</v>
      </c>
      <c r="I66" s="2">
        <v>39965</v>
      </c>
      <c r="J66">
        <f t="shared" si="1"/>
        <v>7.91</v>
      </c>
      <c r="K66">
        <f t="shared" ref="K66:K129" si="4">_xlfn.GAMMA.INV(_xlfn.GAMMA.DIST(C66,$H$5,$H$4,TRUE),$G$5,$G$4)</f>
        <v>5.3241046508333438</v>
      </c>
    </row>
    <row r="67" spans="1:11" x14ac:dyDescent="0.25">
      <c r="A67" s="1">
        <v>65</v>
      </c>
      <c r="B67">
        <v>6.93</v>
      </c>
      <c r="C67">
        <v>8.3619920634920657</v>
      </c>
      <c r="I67" s="2">
        <v>39995</v>
      </c>
      <c r="J67">
        <f t="shared" ref="J67:J130" si="5">+B67</f>
        <v>6.93</v>
      </c>
      <c r="K67">
        <f t="shared" si="4"/>
        <v>7.9353411332916632</v>
      </c>
    </row>
    <row r="68" spans="1:11" x14ac:dyDescent="0.25">
      <c r="A68" s="1">
        <v>66</v>
      </c>
      <c r="B68">
        <v>6.99</v>
      </c>
      <c r="C68">
        <v>5.6697222222222221</v>
      </c>
      <c r="I68" s="2">
        <v>40026</v>
      </c>
      <c r="J68">
        <f t="shared" si="5"/>
        <v>6.99</v>
      </c>
      <c r="K68">
        <f t="shared" si="4"/>
        <v>4.3226335012493724</v>
      </c>
    </row>
    <row r="69" spans="1:11" x14ac:dyDescent="0.25">
      <c r="A69" s="1">
        <v>67</v>
      </c>
      <c r="B69">
        <v>3.92</v>
      </c>
      <c r="C69">
        <v>4.4182142857142859</v>
      </c>
      <c r="I69" s="2">
        <v>40057</v>
      </c>
      <c r="J69">
        <f t="shared" si="5"/>
        <v>3.92</v>
      </c>
      <c r="K69">
        <f t="shared" si="4"/>
        <v>2.865326913596054</v>
      </c>
    </row>
    <row r="70" spans="1:11" x14ac:dyDescent="0.25">
      <c r="A70" s="1">
        <v>68</v>
      </c>
      <c r="B70">
        <v>3.8</v>
      </c>
      <c r="C70">
        <v>3.5831825396825399</v>
      </c>
      <c r="I70" s="2">
        <v>40087</v>
      </c>
      <c r="J70">
        <f t="shared" si="5"/>
        <v>3.8</v>
      </c>
      <c r="K70">
        <f t="shared" si="4"/>
        <v>2.0029173944228402</v>
      </c>
    </row>
    <row r="71" spans="1:11" x14ac:dyDescent="0.25">
      <c r="A71" s="1">
        <v>69</v>
      </c>
      <c r="B71">
        <v>4.17</v>
      </c>
      <c r="C71">
        <v>2.9656349206349208</v>
      </c>
      <c r="I71" s="2">
        <v>40118</v>
      </c>
      <c r="J71">
        <f t="shared" si="5"/>
        <v>4.17</v>
      </c>
      <c r="K71">
        <f t="shared" si="4"/>
        <v>1.4356622846992193</v>
      </c>
    </row>
    <row r="72" spans="1:11" x14ac:dyDescent="0.25">
      <c r="A72" s="1">
        <v>70</v>
      </c>
      <c r="B72">
        <v>1.41</v>
      </c>
      <c r="C72">
        <v>1.087773809523809</v>
      </c>
      <c r="I72" s="2">
        <v>40148</v>
      </c>
      <c r="J72">
        <f t="shared" si="5"/>
        <v>1.41</v>
      </c>
      <c r="K72">
        <f t="shared" si="4"/>
        <v>0.21539871994658258</v>
      </c>
    </row>
    <row r="73" spans="1:11" x14ac:dyDescent="0.25">
      <c r="A73" s="1">
        <v>71</v>
      </c>
      <c r="B73">
        <v>1.29</v>
      </c>
      <c r="C73">
        <v>0.9375</v>
      </c>
      <c r="I73" s="2">
        <v>40179</v>
      </c>
      <c r="J73">
        <f t="shared" si="5"/>
        <v>1.29</v>
      </c>
      <c r="K73">
        <f t="shared" si="4"/>
        <v>0.16015800074323994</v>
      </c>
    </row>
    <row r="74" spans="1:11" x14ac:dyDescent="0.25">
      <c r="A74" s="1">
        <v>72</v>
      </c>
      <c r="B74">
        <v>0.86</v>
      </c>
      <c r="C74">
        <v>0.6445833333333334</v>
      </c>
      <c r="I74" s="2">
        <v>40210</v>
      </c>
      <c r="J74">
        <f t="shared" si="5"/>
        <v>0.86</v>
      </c>
      <c r="K74">
        <f t="shared" si="4"/>
        <v>7.4967599142282501E-2</v>
      </c>
    </row>
    <row r="75" spans="1:11" x14ac:dyDescent="0.25">
      <c r="A75" s="1">
        <v>73</v>
      </c>
      <c r="B75">
        <v>1.04</v>
      </c>
      <c r="C75">
        <v>0.63444444444444448</v>
      </c>
      <c r="I75" s="2">
        <v>40238</v>
      </c>
      <c r="J75">
        <f t="shared" si="5"/>
        <v>1.04</v>
      </c>
      <c r="K75">
        <f t="shared" si="4"/>
        <v>7.2572507661831792E-2</v>
      </c>
    </row>
    <row r="76" spans="1:11" x14ac:dyDescent="0.25">
      <c r="A76" s="1">
        <v>74</v>
      </c>
      <c r="B76">
        <v>1.35</v>
      </c>
      <c r="C76">
        <v>2.5012738095238101</v>
      </c>
      <c r="I76" s="2">
        <v>40269</v>
      </c>
      <c r="J76">
        <f t="shared" si="5"/>
        <v>1.35</v>
      </c>
      <c r="K76">
        <f t="shared" si="4"/>
        <v>1.0559029610894426</v>
      </c>
    </row>
    <row r="77" spans="1:11" x14ac:dyDescent="0.25">
      <c r="A77" s="1">
        <v>75</v>
      </c>
      <c r="B77">
        <v>4.4000000000000004</v>
      </c>
      <c r="C77">
        <v>6.0054166666666662</v>
      </c>
      <c r="I77" s="2">
        <v>40299</v>
      </c>
      <c r="J77">
        <f t="shared" si="5"/>
        <v>4.4000000000000004</v>
      </c>
      <c r="K77">
        <f t="shared" si="4"/>
        <v>4.7414053708878248</v>
      </c>
    </row>
    <row r="78" spans="1:11" x14ac:dyDescent="0.25">
      <c r="A78" s="1">
        <v>76</v>
      </c>
      <c r="B78">
        <v>12.16</v>
      </c>
      <c r="C78">
        <v>9.9642777777777791</v>
      </c>
      <c r="I78" s="2">
        <v>40330</v>
      </c>
      <c r="J78">
        <f t="shared" si="5"/>
        <v>12.16</v>
      </c>
      <c r="K78">
        <f t="shared" si="4"/>
        <v>10.303109425322301</v>
      </c>
    </row>
    <row r="79" spans="1:11" x14ac:dyDescent="0.25">
      <c r="A79" s="1">
        <v>77</v>
      </c>
      <c r="B79">
        <v>38.659999999999997</v>
      </c>
      <c r="C79">
        <v>22.984999999999999</v>
      </c>
      <c r="I79" s="2">
        <v>40360</v>
      </c>
      <c r="J79">
        <f t="shared" si="5"/>
        <v>38.659999999999997</v>
      </c>
      <c r="K79">
        <f t="shared" si="4"/>
        <v>32.39049206535072</v>
      </c>
    </row>
    <row r="80" spans="1:11" x14ac:dyDescent="0.25">
      <c r="A80" s="1">
        <v>78</v>
      </c>
      <c r="B80">
        <v>49.27</v>
      </c>
      <c r="C80">
        <v>24.563611111111111</v>
      </c>
      <c r="I80" s="2">
        <v>40391</v>
      </c>
      <c r="J80">
        <f t="shared" si="5"/>
        <v>49.27</v>
      </c>
      <c r="K80">
        <f t="shared" si="4"/>
        <v>35.257608329740407</v>
      </c>
    </row>
    <row r="81" spans="1:11" x14ac:dyDescent="0.25">
      <c r="A81" s="1">
        <v>79</v>
      </c>
      <c r="B81">
        <v>18.55</v>
      </c>
      <c r="C81">
        <v>11.13283333333333</v>
      </c>
      <c r="I81" s="2">
        <v>40422</v>
      </c>
      <c r="J81">
        <f t="shared" si="5"/>
        <v>18.55</v>
      </c>
      <c r="K81">
        <f t="shared" si="4"/>
        <v>12.104915542574902</v>
      </c>
    </row>
    <row r="82" spans="1:11" x14ac:dyDescent="0.25">
      <c r="A82" s="1">
        <v>80</v>
      </c>
      <c r="B82">
        <v>6.83</v>
      </c>
      <c r="C82">
        <v>7.9048333333333334</v>
      </c>
      <c r="I82" s="2">
        <v>40452</v>
      </c>
      <c r="J82">
        <f t="shared" si="5"/>
        <v>6.83</v>
      </c>
      <c r="K82">
        <f t="shared" si="4"/>
        <v>7.2856292609832742</v>
      </c>
    </row>
    <row r="83" spans="1:11" x14ac:dyDescent="0.25">
      <c r="A83" s="1">
        <v>81</v>
      </c>
      <c r="B83">
        <v>1.52</v>
      </c>
      <c r="C83">
        <v>1.775277777777778</v>
      </c>
      <c r="I83" s="2">
        <v>40483</v>
      </c>
      <c r="J83">
        <f t="shared" si="5"/>
        <v>1.52</v>
      </c>
      <c r="K83">
        <f t="shared" si="4"/>
        <v>0.55769921221752317</v>
      </c>
    </row>
    <row r="84" spans="1:11" x14ac:dyDescent="0.25">
      <c r="A84" s="1">
        <v>82</v>
      </c>
      <c r="B84">
        <v>1.4</v>
      </c>
      <c r="C84">
        <v>1.1317460317460319</v>
      </c>
      <c r="I84" s="2">
        <v>40513</v>
      </c>
      <c r="J84">
        <f t="shared" si="5"/>
        <v>1.4</v>
      </c>
      <c r="K84">
        <f t="shared" si="4"/>
        <v>0.23297657297569779</v>
      </c>
    </row>
    <row r="85" spans="1:11" x14ac:dyDescent="0.25">
      <c r="A85" s="1">
        <v>83</v>
      </c>
      <c r="B85">
        <v>0.61</v>
      </c>
      <c r="C85">
        <v>0.78283333333333316</v>
      </c>
      <c r="I85" s="2">
        <v>40544</v>
      </c>
      <c r="J85">
        <f t="shared" si="5"/>
        <v>0.61</v>
      </c>
      <c r="K85">
        <f t="shared" si="4"/>
        <v>0.11137006312749334</v>
      </c>
    </row>
    <row r="86" spans="1:11" x14ac:dyDescent="0.25">
      <c r="A86" s="1">
        <v>84</v>
      </c>
      <c r="B86">
        <v>0.3</v>
      </c>
      <c r="C86">
        <v>0.62916666666666665</v>
      </c>
      <c r="I86" s="2">
        <v>40575</v>
      </c>
      <c r="J86">
        <f t="shared" si="5"/>
        <v>0.3</v>
      </c>
      <c r="K86">
        <f t="shared" si="4"/>
        <v>7.1340773904491034E-2</v>
      </c>
    </row>
    <row r="87" spans="1:11" x14ac:dyDescent="0.25">
      <c r="A87" s="1">
        <v>85</v>
      </c>
      <c r="B87">
        <v>0.49</v>
      </c>
      <c r="C87">
        <v>0.50930555555555557</v>
      </c>
      <c r="I87" s="2">
        <v>40603</v>
      </c>
      <c r="J87">
        <f t="shared" si="5"/>
        <v>0.49</v>
      </c>
      <c r="K87">
        <f t="shared" si="4"/>
        <v>4.6163926173233796E-2</v>
      </c>
    </row>
    <row r="88" spans="1:11" x14ac:dyDescent="0.25">
      <c r="A88" s="1">
        <v>86</v>
      </c>
      <c r="B88">
        <v>0.18</v>
      </c>
      <c r="C88">
        <v>1.009972222222222</v>
      </c>
      <c r="I88" s="2">
        <v>40634</v>
      </c>
      <c r="J88">
        <f t="shared" si="5"/>
        <v>0.18</v>
      </c>
      <c r="K88">
        <f t="shared" si="4"/>
        <v>0.18585469145875749</v>
      </c>
    </row>
    <row r="89" spans="1:11" x14ac:dyDescent="0.25">
      <c r="A89" s="1">
        <v>87</v>
      </c>
      <c r="B89">
        <v>2.56</v>
      </c>
      <c r="C89">
        <v>2.337361111111111</v>
      </c>
      <c r="I89" s="2">
        <v>40664</v>
      </c>
      <c r="J89">
        <f t="shared" si="5"/>
        <v>2.56</v>
      </c>
      <c r="K89">
        <f t="shared" si="4"/>
        <v>0.93261284639083841</v>
      </c>
    </row>
    <row r="90" spans="1:11" x14ac:dyDescent="0.25">
      <c r="A90" s="1">
        <v>88</v>
      </c>
      <c r="B90">
        <v>3.72</v>
      </c>
      <c r="C90">
        <v>2.8506944444444451</v>
      </c>
      <c r="I90" s="2">
        <v>40695</v>
      </c>
      <c r="J90">
        <f t="shared" si="5"/>
        <v>3.72</v>
      </c>
      <c r="K90">
        <f t="shared" si="4"/>
        <v>1.3376673551000966</v>
      </c>
    </row>
    <row r="91" spans="1:11" x14ac:dyDescent="0.25">
      <c r="A91" s="1">
        <v>89</v>
      </c>
      <c r="B91">
        <v>1.95</v>
      </c>
      <c r="C91">
        <v>12.05347222222222</v>
      </c>
      <c r="I91" s="2">
        <v>40725</v>
      </c>
      <c r="J91">
        <f t="shared" si="5"/>
        <v>1.95</v>
      </c>
      <c r="K91">
        <f t="shared" si="4"/>
        <v>13.561479405883365</v>
      </c>
    </row>
    <row r="92" spans="1:11" x14ac:dyDescent="0.25">
      <c r="A92" s="1">
        <v>90</v>
      </c>
      <c r="B92">
        <v>2.31</v>
      </c>
      <c r="C92">
        <v>3.8451666666666662</v>
      </c>
      <c r="I92" s="2">
        <v>40756</v>
      </c>
      <c r="J92">
        <f t="shared" si="5"/>
        <v>2.31</v>
      </c>
      <c r="K92">
        <f t="shared" si="4"/>
        <v>2.2625663551611783</v>
      </c>
    </row>
    <row r="93" spans="1:11" x14ac:dyDescent="0.25">
      <c r="A93" s="1">
        <v>91</v>
      </c>
      <c r="B93">
        <v>0.85</v>
      </c>
      <c r="C93">
        <v>5.932333333333335</v>
      </c>
      <c r="I93" s="2">
        <v>40787</v>
      </c>
      <c r="J93">
        <f t="shared" si="5"/>
        <v>0.85</v>
      </c>
      <c r="K93">
        <f t="shared" si="4"/>
        <v>4.6493379510591328</v>
      </c>
    </row>
    <row r="94" spans="1:11" x14ac:dyDescent="0.25">
      <c r="A94" s="1">
        <v>92</v>
      </c>
      <c r="B94">
        <v>0.61</v>
      </c>
      <c r="C94">
        <v>0.99041666666666661</v>
      </c>
      <c r="I94" s="2">
        <v>40817</v>
      </c>
      <c r="J94">
        <f t="shared" si="5"/>
        <v>0.61</v>
      </c>
      <c r="K94">
        <f t="shared" si="4"/>
        <v>0.17874593913892359</v>
      </c>
    </row>
    <row r="95" spans="1:11" x14ac:dyDescent="0.25">
      <c r="A95" s="1">
        <v>93</v>
      </c>
      <c r="B95">
        <v>0.85</v>
      </c>
      <c r="C95">
        <v>1.1432222222222219</v>
      </c>
      <c r="I95" s="2">
        <v>40848</v>
      </c>
      <c r="J95">
        <f t="shared" si="5"/>
        <v>0.85</v>
      </c>
      <c r="K95">
        <f t="shared" si="4"/>
        <v>0.23766740302775466</v>
      </c>
    </row>
    <row r="96" spans="1:11" x14ac:dyDescent="0.25">
      <c r="A96" s="1">
        <v>94</v>
      </c>
      <c r="B96">
        <v>0.18</v>
      </c>
      <c r="C96">
        <v>0.38615079365079369</v>
      </c>
      <c r="I96" s="2">
        <v>40878</v>
      </c>
      <c r="J96">
        <f t="shared" si="5"/>
        <v>0.18</v>
      </c>
      <c r="K96">
        <f t="shared" si="4"/>
        <v>2.5960202646738401E-2</v>
      </c>
    </row>
    <row r="97" spans="1:11" x14ac:dyDescent="0.25">
      <c r="A97" s="1">
        <v>95</v>
      </c>
      <c r="B97">
        <v>0.43</v>
      </c>
      <c r="C97">
        <v>0.5514444444444444</v>
      </c>
      <c r="I97" s="2">
        <v>40909</v>
      </c>
      <c r="J97">
        <f t="shared" si="5"/>
        <v>0.43</v>
      </c>
      <c r="K97">
        <f t="shared" si="4"/>
        <v>5.4401172432754649E-2</v>
      </c>
    </row>
    <row r="98" spans="1:11" x14ac:dyDescent="0.25">
      <c r="A98" s="1">
        <v>96</v>
      </c>
      <c r="B98">
        <v>0.43</v>
      </c>
      <c r="C98">
        <v>0.60249999999999992</v>
      </c>
      <c r="I98" s="2">
        <v>40940</v>
      </c>
      <c r="J98">
        <f t="shared" si="5"/>
        <v>0.43</v>
      </c>
      <c r="K98">
        <f t="shared" si="4"/>
        <v>6.5275076659255096E-2</v>
      </c>
    </row>
    <row r="99" spans="1:11" x14ac:dyDescent="0.25">
      <c r="A99" s="1">
        <v>97</v>
      </c>
      <c r="B99">
        <v>0.06</v>
      </c>
      <c r="C99">
        <v>0.41063888888888889</v>
      </c>
      <c r="I99" s="2">
        <v>40969</v>
      </c>
      <c r="J99">
        <f t="shared" si="5"/>
        <v>0.06</v>
      </c>
      <c r="K99">
        <f t="shared" si="4"/>
        <v>2.9515073043369686E-2</v>
      </c>
    </row>
    <row r="100" spans="1:11" x14ac:dyDescent="0.25">
      <c r="A100" s="1">
        <v>98</v>
      </c>
      <c r="B100">
        <v>0.36</v>
      </c>
      <c r="C100">
        <v>0.66961111111111105</v>
      </c>
      <c r="I100" s="2">
        <v>41000</v>
      </c>
      <c r="J100">
        <f t="shared" si="5"/>
        <v>0.36</v>
      </c>
      <c r="K100">
        <f t="shared" si="4"/>
        <v>8.1041915758547051E-2</v>
      </c>
    </row>
    <row r="101" spans="1:11" x14ac:dyDescent="0.25">
      <c r="A101" s="1">
        <v>99</v>
      </c>
      <c r="B101">
        <v>1.03</v>
      </c>
      <c r="C101">
        <v>3.9787222222222218</v>
      </c>
      <c r="I101" s="2">
        <v>41030</v>
      </c>
      <c r="J101">
        <f t="shared" si="5"/>
        <v>1.03</v>
      </c>
      <c r="K101">
        <f t="shared" si="4"/>
        <v>2.3989168483767935</v>
      </c>
    </row>
    <row r="102" spans="1:11" x14ac:dyDescent="0.25">
      <c r="A102" s="1">
        <v>100</v>
      </c>
      <c r="B102">
        <v>3.88</v>
      </c>
      <c r="C102">
        <v>11.269777777777779</v>
      </c>
      <c r="I102" s="2">
        <v>41061</v>
      </c>
      <c r="J102">
        <f t="shared" si="5"/>
        <v>3.88</v>
      </c>
      <c r="K102">
        <f t="shared" si="4"/>
        <v>12.319638967178868</v>
      </c>
    </row>
    <row r="103" spans="1:11" x14ac:dyDescent="0.25">
      <c r="A103" s="1">
        <v>101</v>
      </c>
      <c r="B103">
        <v>5.03</v>
      </c>
      <c r="C103">
        <v>13.529722222222221</v>
      </c>
      <c r="I103" s="2">
        <v>41091</v>
      </c>
      <c r="J103">
        <f t="shared" si="5"/>
        <v>5.03</v>
      </c>
      <c r="K103">
        <f t="shared" si="4"/>
        <v>15.954991794311702</v>
      </c>
    </row>
    <row r="104" spans="1:11" x14ac:dyDescent="0.25">
      <c r="A104" s="1">
        <v>102</v>
      </c>
      <c r="B104">
        <v>6.54</v>
      </c>
      <c r="C104">
        <v>14.56277777777778</v>
      </c>
      <c r="I104" s="2">
        <v>41122</v>
      </c>
      <c r="J104">
        <f t="shared" si="5"/>
        <v>6.54</v>
      </c>
      <c r="K104">
        <f t="shared" si="4"/>
        <v>17.666585535317473</v>
      </c>
    </row>
    <row r="105" spans="1:11" x14ac:dyDescent="0.25">
      <c r="A105" s="1">
        <v>103</v>
      </c>
      <c r="B105">
        <v>6.17</v>
      </c>
      <c r="C105">
        <v>6.9561111111111096</v>
      </c>
      <c r="I105" s="2">
        <v>41153</v>
      </c>
      <c r="J105">
        <f t="shared" si="5"/>
        <v>6.17</v>
      </c>
      <c r="K105">
        <f t="shared" si="4"/>
        <v>5.980777084787567</v>
      </c>
    </row>
    <row r="106" spans="1:11" x14ac:dyDescent="0.25">
      <c r="A106" s="1">
        <v>104</v>
      </c>
      <c r="B106">
        <v>5.74</v>
      </c>
      <c r="C106">
        <v>5.436404761904762</v>
      </c>
      <c r="I106" s="2">
        <v>41183</v>
      </c>
      <c r="J106">
        <f t="shared" si="5"/>
        <v>5.74</v>
      </c>
      <c r="K106">
        <f t="shared" si="4"/>
        <v>4.0380054514455086</v>
      </c>
    </row>
    <row r="107" spans="1:11" x14ac:dyDescent="0.25">
      <c r="A107" s="1">
        <v>105</v>
      </c>
      <c r="B107">
        <v>3.63</v>
      </c>
      <c r="C107">
        <v>6.1555555555555559</v>
      </c>
      <c r="I107" s="2">
        <v>41214</v>
      </c>
      <c r="J107">
        <f t="shared" si="5"/>
        <v>3.63</v>
      </c>
      <c r="K107">
        <f t="shared" si="4"/>
        <v>4.9320593050958674</v>
      </c>
    </row>
    <row r="108" spans="1:11" x14ac:dyDescent="0.25">
      <c r="A108" s="1">
        <v>106</v>
      </c>
      <c r="B108">
        <v>1.0900000000000001</v>
      </c>
      <c r="C108">
        <v>1.498666666666667</v>
      </c>
      <c r="I108" s="2">
        <v>41244</v>
      </c>
      <c r="J108">
        <f t="shared" si="5"/>
        <v>1.0900000000000001</v>
      </c>
      <c r="K108">
        <f t="shared" si="4"/>
        <v>0.40327432324940893</v>
      </c>
    </row>
    <row r="109" spans="1:11" x14ac:dyDescent="0.25">
      <c r="A109" s="1">
        <v>107</v>
      </c>
      <c r="B109">
        <v>1.69</v>
      </c>
      <c r="C109">
        <v>0.96338888888888885</v>
      </c>
      <c r="I109" s="2">
        <v>41275</v>
      </c>
      <c r="J109">
        <f t="shared" si="5"/>
        <v>1.69</v>
      </c>
      <c r="K109">
        <f t="shared" si="4"/>
        <v>0.16913317207745956</v>
      </c>
    </row>
    <row r="110" spans="1:11" x14ac:dyDescent="0.25">
      <c r="A110" s="1">
        <v>108</v>
      </c>
      <c r="B110">
        <v>1.27</v>
      </c>
      <c r="C110">
        <v>0.70763888888888893</v>
      </c>
      <c r="I110" s="2">
        <v>41306</v>
      </c>
      <c r="J110">
        <f t="shared" si="5"/>
        <v>1.27</v>
      </c>
      <c r="K110">
        <f t="shared" si="4"/>
        <v>9.0710390824231754E-2</v>
      </c>
    </row>
    <row r="111" spans="1:11" x14ac:dyDescent="0.25">
      <c r="A111" s="1">
        <v>109</v>
      </c>
      <c r="B111">
        <v>1.81</v>
      </c>
      <c r="C111">
        <v>1.495857142857143</v>
      </c>
      <c r="I111" s="2">
        <v>41334</v>
      </c>
      <c r="J111">
        <f t="shared" si="5"/>
        <v>1.81</v>
      </c>
      <c r="K111">
        <f t="shared" si="4"/>
        <v>0.40181648033094758</v>
      </c>
    </row>
    <row r="112" spans="1:11" x14ac:dyDescent="0.25">
      <c r="A112" s="1">
        <v>110</v>
      </c>
      <c r="B112">
        <v>6.82</v>
      </c>
      <c r="C112">
        <v>2.9649404761904758</v>
      </c>
      <c r="I112" s="2">
        <v>41365</v>
      </c>
      <c r="J112">
        <f t="shared" si="5"/>
        <v>6.82</v>
      </c>
      <c r="K112">
        <f t="shared" si="4"/>
        <v>1.435062666452122</v>
      </c>
    </row>
    <row r="113" spans="1:11" x14ac:dyDescent="0.25">
      <c r="A113" s="1">
        <v>111</v>
      </c>
      <c r="B113">
        <v>18.260000000000002</v>
      </c>
      <c r="C113">
        <v>14.12263888888889</v>
      </c>
      <c r="I113" s="2">
        <v>41395</v>
      </c>
      <c r="J113">
        <f t="shared" si="5"/>
        <v>18.260000000000002</v>
      </c>
      <c r="K113">
        <f t="shared" si="4"/>
        <v>16.933966524812149</v>
      </c>
    </row>
    <row r="114" spans="1:11" x14ac:dyDescent="0.25">
      <c r="A114" s="1">
        <v>112</v>
      </c>
      <c r="B114">
        <v>30.03</v>
      </c>
      <c r="C114">
        <v>19.295138888888889</v>
      </c>
      <c r="I114" s="2">
        <v>41426</v>
      </c>
      <c r="J114">
        <f t="shared" si="5"/>
        <v>30.03</v>
      </c>
      <c r="K114">
        <f t="shared" si="4"/>
        <v>25.801853461863999</v>
      </c>
    </row>
    <row r="115" spans="1:11" x14ac:dyDescent="0.25">
      <c r="A115" s="1">
        <v>113</v>
      </c>
      <c r="B115">
        <v>38.68</v>
      </c>
      <c r="C115">
        <v>21.857500000000002</v>
      </c>
      <c r="I115" s="2">
        <v>41456</v>
      </c>
      <c r="J115">
        <f t="shared" si="5"/>
        <v>38.68</v>
      </c>
      <c r="K115">
        <f t="shared" si="4"/>
        <v>30.359165152552876</v>
      </c>
    </row>
    <row r="116" spans="1:11" x14ac:dyDescent="0.25">
      <c r="A116" s="1">
        <v>114</v>
      </c>
      <c r="B116">
        <v>30.12</v>
      </c>
      <c r="C116">
        <v>26.426722222222221</v>
      </c>
      <c r="I116" s="2">
        <v>41487</v>
      </c>
      <c r="J116">
        <f t="shared" si="5"/>
        <v>30.12</v>
      </c>
      <c r="K116">
        <f t="shared" si="4"/>
        <v>38.672213486337263</v>
      </c>
    </row>
    <row r="117" spans="1:11" x14ac:dyDescent="0.25">
      <c r="A117" s="1">
        <v>115</v>
      </c>
      <c r="B117">
        <v>17.12</v>
      </c>
      <c r="C117">
        <v>14.822555555555549</v>
      </c>
      <c r="I117" s="2">
        <v>41518</v>
      </c>
      <c r="J117">
        <f t="shared" si="5"/>
        <v>17.12</v>
      </c>
      <c r="K117">
        <f t="shared" si="4"/>
        <v>18.101231684859481</v>
      </c>
    </row>
    <row r="118" spans="1:11" x14ac:dyDescent="0.25">
      <c r="A118" s="1">
        <v>116</v>
      </c>
      <c r="B118">
        <v>5.22</v>
      </c>
      <c r="C118">
        <v>3.6799722222222222</v>
      </c>
      <c r="I118" s="2">
        <v>41548</v>
      </c>
      <c r="J118">
        <f t="shared" si="5"/>
        <v>5.22</v>
      </c>
      <c r="K118">
        <f t="shared" si="4"/>
        <v>2.0976071103567389</v>
      </c>
    </row>
    <row r="119" spans="1:11" x14ac:dyDescent="0.25">
      <c r="A119" s="1">
        <v>117</v>
      </c>
      <c r="B119">
        <v>1.86</v>
      </c>
      <c r="C119">
        <v>2.1252777777777769</v>
      </c>
      <c r="I119" s="2">
        <v>41579</v>
      </c>
      <c r="J119">
        <f t="shared" si="5"/>
        <v>1.86</v>
      </c>
      <c r="K119">
        <f t="shared" si="4"/>
        <v>0.782119867630509</v>
      </c>
    </row>
    <row r="120" spans="1:11" x14ac:dyDescent="0.25">
      <c r="A120" s="1">
        <v>118</v>
      </c>
      <c r="B120">
        <v>0.9</v>
      </c>
      <c r="C120">
        <v>1.0952976190476189</v>
      </c>
      <c r="I120" s="2">
        <v>41609</v>
      </c>
      <c r="J120">
        <f t="shared" si="5"/>
        <v>0.9</v>
      </c>
      <c r="K120">
        <f t="shared" si="4"/>
        <v>0.21836165797644919</v>
      </c>
    </row>
    <row r="121" spans="1:11" x14ac:dyDescent="0.25">
      <c r="A121" s="1">
        <v>119</v>
      </c>
      <c r="B121">
        <v>0.24</v>
      </c>
      <c r="C121">
        <v>0.50728571428571423</v>
      </c>
      <c r="I121" s="2">
        <v>41640</v>
      </c>
      <c r="J121">
        <f t="shared" si="5"/>
        <v>0.24</v>
      </c>
      <c r="K121">
        <f t="shared" si="4"/>
        <v>4.5785941559635876E-2</v>
      </c>
    </row>
    <row r="122" spans="1:11" x14ac:dyDescent="0.25">
      <c r="A122" s="1">
        <v>120</v>
      </c>
      <c r="B122">
        <v>0.18</v>
      </c>
      <c r="C122">
        <v>0.33130952380952378</v>
      </c>
      <c r="I122" s="2">
        <v>41671</v>
      </c>
      <c r="J122">
        <f t="shared" si="5"/>
        <v>0.18</v>
      </c>
      <c r="K122">
        <f t="shared" si="4"/>
        <v>1.8836636399592897E-2</v>
      </c>
    </row>
    <row r="123" spans="1:11" x14ac:dyDescent="0.25">
      <c r="A123" s="1">
        <v>121</v>
      </c>
      <c r="B123">
        <v>0</v>
      </c>
      <c r="C123">
        <v>0.33944444444444449</v>
      </c>
      <c r="I123" s="2">
        <v>41699</v>
      </c>
      <c r="J123">
        <f t="shared" si="5"/>
        <v>0</v>
      </c>
      <c r="K123">
        <f t="shared" si="4"/>
        <v>1.9820062028531447E-2</v>
      </c>
    </row>
    <row r="124" spans="1:11" x14ac:dyDescent="0.25">
      <c r="A124" s="1">
        <v>122</v>
      </c>
      <c r="B124">
        <v>0</v>
      </c>
      <c r="C124">
        <v>0.62041666666666673</v>
      </c>
      <c r="I124" s="2">
        <v>41730</v>
      </c>
      <c r="J124">
        <f t="shared" si="5"/>
        <v>0</v>
      </c>
      <c r="K124">
        <f t="shared" si="4"/>
        <v>6.9321396815418296E-2</v>
      </c>
    </row>
    <row r="125" spans="1:11" x14ac:dyDescent="0.25">
      <c r="A125" s="1">
        <v>123</v>
      </c>
      <c r="B125">
        <v>0.3</v>
      </c>
      <c r="C125">
        <v>3.0292500000000002</v>
      </c>
      <c r="I125" s="2">
        <v>41760</v>
      </c>
      <c r="J125">
        <f t="shared" si="5"/>
        <v>0.3</v>
      </c>
      <c r="K125">
        <f t="shared" si="4"/>
        <v>1.4909739364692667</v>
      </c>
    </row>
    <row r="126" spans="1:11" x14ac:dyDescent="0.25">
      <c r="A126" s="1">
        <v>124</v>
      </c>
      <c r="B126">
        <v>1.62</v>
      </c>
      <c r="C126">
        <v>2.5741666666666658</v>
      </c>
      <c r="I126" s="2">
        <v>41791</v>
      </c>
      <c r="J126">
        <f t="shared" si="5"/>
        <v>1.62</v>
      </c>
      <c r="K126">
        <f t="shared" si="4"/>
        <v>1.1126016701884336</v>
      </c>
    </row>
    <row r="127" spans="1:11" x14ac:dyDescent="0.25">
      <c r="A127" s="1">
        <v>125</v>
      </c>
      <c r="B127">
        <v>1.74</v>
      </c>
      <c r="C127">
        <v>7.0606944444444446</v>
      </c>
      <c r="I127" s="2">
        <v>41821</v>
      </c>
      <c r="J127">
        <f t="shared" si="5"/>
        <v>1.74</v>
      </c>
      <c r="K127">
        <f t="shared" si="4"/>
        <v>6.1215074571548511</v>
      </c>
    </row>
    <row r="128" spans="1:11" x14ac:dyDescent="0.25">
      <c r="A128" s="1">
        <v>126</v>
      </c>
      <c r="B128">
        <v>1.85</v>
      </c>
      <c r="C128">
        <v>11.27027777777778</v>
      </c>
      <c r="I128" s="2">
        <v>41852</v>
      </c>
      <c r="J128">
        <f t="shared" si="5"/>
        <v>1.85</v>
      </c>
      <c r="K128">
        <f t="shared" si="4"/>
        <v>12.320424234462797</v>
      </c>
    </row>
    <row r="129" spans="1:11" x14ac:dyDescent="0.25">
      <c r="A129" s="1">
        <v>127</v>
      </c>
      <c r="B129">
        <v>2.4500000000000002</v>
      </c>
      <c r="C129">
        <v>5.0491111111111113</v>
      </c>
      <c r="I129" s="2">
        <v>41883</v>
      </c>
      <c r="J129">
        <f t="shared" si="5"/>
        <v>2.4500000000000002</v>
      </c>
      <c r="K129">
        <f t="shared" si="4"/>
        <v>3.5780133320839322</v>
      </c>
    </row>
    <row r="130" spans="1:11" x14ac:dyDescent="0.25">
      <c r="A130" s="1">
        <v>128</v>
      </c>
      <c r="B130">
        <v>0.95</v>
      </c>
      <c r="C130">
        <v>2.3779603174603179</v>
      </c>
      <c r="I130" s="2">
        <v>41913</v>
      </c>
      <c r="J130">
        <f t="shared" si="5"/>
        <v>0.95</v>
      </c>
      <c r="K130">
        <f t="shared" ref="K130:K145" si="6">_xlfn.GAMMA.INV(_xlfn.GAMMA.DIST(C130,$H$5,$H$4,TRUE),$G$5,$G$4)</f>
        <v>0.96259733266672021</v>
      </c>
    </row>
    <row r="131" spans="1:11" x14ac:dyDescent="0.25">
      <c r="A131" s="1">
        <v>129</v>
      </c>
      <c r="B131">
        <v>0.48</v>
      </c>
      <c r="C131">
        <v>0.73349999999999993</v>
      </c>
      <c r="I131" s="2">
        <v>41944</v>
      </c>
      <c r="J131">
        <f t="shared" ref="J131:J145" si="7">+B131</f>
        <v>0.48</v>
      </c>
      <c r="K131">
        <f t="shared" si="6"/>
        <v>9.7585909834140255E-2</v>
      </c>
    </row>
    <row r="132" spans="1:11" x14ac:dyDescent="0.25">
      <c r="A132" s="1">
        <v>130</v>
      </c>
      <c r="B132">
        <v>0.18</v>
      </c>
      <c r="C132">
        <v>0.4414285714285715</v>
      </c>
      <c r="I132" s="2">
        <v>41974</v>
      </c>
      <c r="J132">
        <f t="shared" si="7"/>
        <v>0.18</v>
      </c>
      <c r="K132">
        <f t="shared" si="6"/>
        <v>3.4311383030408781E-2</v>
      </c>
    </row>
    <row r="133" spans="1:11" x14ac:dyDescent="0.25">
      <c r="A133" s="1">
        <v>131</v>
      </c>
      <c r="B133">
        <v>0.12</v>
      </c>
      <c r="C133">
        <v>0.40011111111111108</v>
      </c>
      <c r="I133" s="2">
        <v>42005</v>
      </c>
      <c r="J133">
        <f t="shared" si="7"/>
        <v>0.12</v>
      </c>
      <c r="K133">
        <f t="shared" si="6"/>
        <v>2.7958537078135795E-2</v>
      </c>
    </row>
    <row r="134" spans="1:11" x14ac:dyDescent="0.25">
      <c r="A134" s="1">
        <v>132</v>
      </c>
      <c r="B134">
        <v>0.12</v>
      </c>
      <c r="C134">
        <v>0.62444444444444447</v>
      </c>
      <c r="I134" s="2">
        <v>42036</v>
      </c>
      <c r="J134">
        <f t="shared" si="7"/>
        <v>0.12</v>
      </c>
      <c r="K134">
        <f t="shared" si="6"/>
        <v>7.0247430013991599E-2</v>
      </c>
    </row>
    <row r="135" spans="1:11" x14ac:dyDescent="0.25">
      <c r="A135" s="1">
        <v>133</v>
      </c>
      <c r="B135">
        <v>0</v>
      </c>
      <c r="C135">
        <v>0.12188888888888889</v>
      </c>
      <c r="I135" s="2">
        <v>42064</v>
      </c>
      <c r="J135">
        <f t="shared" si="7"/>
        <v>0</v>
      </c>
      <c r="K135">
        <f t="shared" si="6"/>
        <v>2.2608061616549852E-3</v>
      </c>
    </row>
    <row r="136" spans="1:11" x14ac:dyDescent="0.25">
      <c r="A136" s="1">
        <v>134</v>
      </c>
      <c r="B136">
        <v>0.3</v>
      </c>
      <c r="C136">
        <v>0.47655555555555551</v>
      </c>
      <c r="I136" s="2">
        <v>42095</v>
      </c>
      <c r="J136">
        <f t="shared" si="7"/>
        <v>0.3</v>
      </c>
      <c r="K136">
        <f t="shared" si="6"/>
        <v>4.022617561884486E-2</v>
      </c>
    </row>
    <row r="137" spans="1:11" x14ac:dyDescent="0.25">
      <c r="A137" s="1">
        <v>135</v>
      </c>
      <c r="B137">
        <v>1.96</v>
      </c>
      <c r="C137">
        <v>1.670972222222223</v>
      </c>
      <c r="I137" s="2">
        <v>42125</v>
      </c>
      <c r="J137">
        <f t="shared" si="7"/>
        <v>1.96</v>
      </c>
      <c r="K137">
        <f t="shared" si="6"/>
        <v>0.49697965875093919</v>
      </c>
    </row>
    <row r="138" spans="1:11" x14ac:dyDescent="0.25">
      <c r="A138" s="1">
        <v>136</v>
      </c>
      <c r="B138">
        <v>3.51</v>
      </c>
      <c r="C138">
        <v>7.6037499999999989</v>
      </c>
      <c r="I138" s="2">
        <v>42156</v>
      </c>
      <c r="J138">
        <f t="shared" si="7"/>
        <v>3.51</v>
      </c>
      <c r="K138">
        <f t="shared" si="6"/>
        <v>6.8648802304805656</v>
      </c>
    </row>
    <row r="139" spans="1:11" x14ac:dyDescent="0.25">
      <c r="A139" s="1">
        <v>137</v>
      </c>
      <c r="B139">
        <v>4.93</v>
      </c>
      <c r="C139">
        <v>8.7954166666666662</v>
      </c>
      <c r="I139" s="2">
        <v>42186</v>
      </c>
      <c r="J139">
        <f t="shared" si="7"/>
        <v>4.93</v>
      </c>
      <c r="K139">
        <f t="shared" si="6"/>
        <v>8.5626057748336173</v>
      </c>
    </row>
    <row r="140" spans="1:11" x14ac:dyDescent="0.25">
      <c r="A140" s="1">
        <v>138</v>
      </c>
      <c r="B140">
        <v>6.59</v>
      </c>
      <c r="C140">
        <v>5.5797222222222222</v>
      </c>
      <c r="I140" s="2">
        <v>42217</v>
      </c>
      <c r="J140">
        <f t="shared" si="7"/>
        <v>6.59</v>
      </c>
      <c r="K140">
        <f t="shared" si="6"/>
        <v>4.21219708613632</v>
      </c>
    </row>
    <row r="141" spans="1:11" x14ac:dyDescent="0.25">
      <c r="A141" s="1">
        <v>139</v>
      </c>
      <c r="B141">
        <v>8.24</v>
      </c>
      <c r="C141">
        <v>10.75861111111111</v>
      </c>
      <c r="I141" s="2">
        <v>42248</v>
      </c>
      <c r="J141">
        <f t="shared" si="7"/>
        <v>8.24</v>
      </c>
      <c r="K141">
        <f t="shared" si="6"/>
        <v>11.521821003052795</v>
      </c>
    </row>
    <row r="142" spans="1:11" x14ac:dyDescent="0.25">
      <c r="A142" s="1">
        <v>140</v>
      </c>
      <c r="B142">
        <v>4.75</v>
      </c>
      <c r="C142">
        <v>9.361071428571428</v>
      </c>
      <c r="I142" s="2">
        <v>42278</v>
      </c>
      <c r="J142">
        <f t="shared" si="7"/>
        <v>4.75</v>
      </c>
      <c r="K142">
        <f t="shared" si="6"/>
        <v>9.3964653915839289</v>
      </c>
    </row>
    <row r="143" spans="1:11" x14ac:dyDescent="0.25">
      <c r="A143" s="1">
        <v>141</v>
      </c>
      <c r="B143">
        <v>6.6</v>
      </c>
      <c r="C143">
        <v>5.2824999999999998</v>
      </c>
      <c r="I143" s="2">
        <v>42309</v>
      </c>
      <c r="J143">
        <f t="shared" si="7"/>
        <v>6.6</v>
      </c>
      <c r="K143">
        <f t="shared" si="6"/>
        <v>3.8532940527514832</v>
      </c>
    </row>
    <row r="144" spans="1:11" x14ac:dyDescent="0.25">
      <c r="A144" s="1">
        <v>142</v>
      </c>
      <c r="B144">
        <v>2.72</v>
      </c>
      <c r="C144">
        <v>2.0250555555555558</v>
      </c>
      <c r="I144" s="2">
        <v>42339</v>
      </c>
      <c r="J144">
        <f t="shared" si="7"/>
        <v>2.72</v>
      </c>
      <c r="K144">
        <f t="shared" si="6"/>
        <v>0.71471637703889179</v>
      </c>
    </row>
    <row r="145" spans="1:11" x14ac:dyDescent="0.25">
      <c r="A145" s="1">
        <v>143</v>
      </c>
      <c r="B145">
        <v>0.4</v>
      </c>
      <c r="C145">
        <v>0.35672222222222222</v>
      </c>
      <c r="I145" s="2">
        <v>42370</v>
      </c>
      <c r="J145">
        <f t="shared" si="7"/>
        <v>0.4</v>
      </c>
      <c r="K145">
        <f t="shared" si="6"/>
        <v>2.1993451342025405E-2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บารมี กันทะวงศ์</cp:lastModifiedBy>
  <dcterms:created xsi:type="dcterms:W3CDTF">2023-08-01T14:29:32Z</dcterms:created>
  <dcterms:modified xsi:type="dcterms:W3CDTF">2023-08-01T14:31:48Z</dcterms:modified>
</cp:coreProperties>
</file>