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ythonProject\ธีซิส\โมเดล\"/>
    </mc:Choice>
  </mc:AlternateContent>
  <xr:revisionPtr revIDLastSave="0" documentId="13_ncr:1_{8CE26EA2-8265-483E-8FCC-950959D3274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N9" i="1" s="1"/>
  <c r="K10" i="1"/>
  <c r="N10" i="1" s="1"/>
  <c r="K11" i="1"/>
  <c r="N11" i="1" s="1"/>
  <c r="K12" i="1"/>
  <c r="O12" i="1" s="1"/>
  <c r="K13" i="1"/>
  <c r="O13" i="1" s="1"/>
  <c r="K14" i="1"/>
  <c r="O14" i="1" s="1"/>
  <c r="K15" i="1"/>
  <c r="O15" i="1" s="1"/>
  <c r="K16" i="1"/>
  <c r="O16" i="1" s="1"/>
  <c r="K17" i="1"/>
  <c r="N17" i="1" s="1"/>
  <c r="K18" i="1"/>
  <c r="N18" i="1" s="1"/>
  <c r="K19" i="1"/>
  <c r="K20" i="1"/>
  <c r="K21" i="1"/>
  <c r="K22" i="1"/>
  <c r="K23" i="1"/>
  <c r="K24" i="1"/>
  <c r="K25" i="1"/>
  <c r="N25" i="1" s="1"/>
  <c r="K26" i="1"/>
  <c r="N26" i="1" s="1"/>
  <c r="K27" i="1"/>
  <c r="N27" i="1" s="1"/>
  <c r="K28" i="1"/>
  <c r="O28" i="1" s="1"/>
  <c r="K29" i="1"/>
  <c r="O29" i="1" s="1"/>
  <c r="K30" i="1"/>
  <c r="O30" i="1" s="1"/>
  <c r="K31" i="1"/>
  <c r="O31" i="1" s="1"/>
  <c r="K32" i="1"/>
  <c r="O32" i="1" s="1"/>
  <c r="K33" i="1"/>
  <c r="O33" i="1" s="1"/>
  <c r="K34" i="1"/>
  <c r="N34" i="1" s="1"/>
  <c r="K35" i="1"/>
  <c r="K36" i="1"/>
  <c r="K37" i="1"/>
  <c r="K38" i="1"/>
  <c r="K39" i="1"/>
  <c r="K40" i="1"/>
  <c r="K2" i="1"/>
  <c r="O3" i="1"/>
  <c r="O4" i="1"/>
  <c r="O5" i="1"/>
  <c r="O6" i="1"/>
  <c r="O7" i="1"/>
  <c r="O8" i="1"/>
  <c r="O9" i="1"/>
  <c r="O10" i="1"/>
  <c r="O11" i="1"/>
  <c r="O19" i="1"/>
  <c r="O20" i="1"/>
  <c r="O21" i="1"/>
  <c r="O22" i="1"/>
  <c r="O23" i="1"/>
  <c r="O24" i="1"/>
  <c r="O25" i="1"/>
  <c r="O26" i="1"/>
  <c r="O27" i="1"/>
  <c r="O35" i="1"/>
  <c r="O37" i="1"/>
  <c r="O38" i="1"/>
  <c r="O39" i="1"/>
  <c r="O40" i="1"/>
  <c r="O2" i="1"/>
  <c r="N3" i="1"/>
  <c r="N4" i="1"/>
  <c r="N5" i="1"/>
  <c r="N6" i="1"/>
  <c r="N7" i="1"/>
  <c r="N8" i="1"/>
  <c r="N19" i="1"/>
  <c r="N20" i="1"/>
  <c r="N21" i="1"/>
  <c r="N22" i="1"/>
  <c r="N23" i="1"/>
  <c r="N24" i="1"/>
  <c r="N35" i="1"/>
  <c r="N36" i="1"/>
  <c r="N37" i="1"/>
  <c r="N38" i="1"/>
  <c r="N39" i="1"/>
  <c r="N40" i="1"/>
  <c r="N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2" i="1"/>
  <c r="G2" i="1"/>
  <c r="G3" i="1"/>
  <c r="F3" i="1"/>
  <c r="F2" i="1"/>
  <c r="N14" i="1" l="1"/>
  <c r="N33" i="1"/>
  <c r="N31" i="1"/>
  <c r="N30" i="1"/>
  <c r="N12" i="1"/>
  <c r="N41" i="1" s="1"/>
  <c r="N42" i="1" s="1"/>
  <c r="N32" i="1"/>
  <c r="O34" i="1"/>
  <c r="O18" i="1"/>
  <c r="O17" i="1"/>
  <c r="N16" i="1"/>
  <c r="N15" i="1"/>
  <c r="N28" i="1"/>
  <c r="N29" i="1"/>
  <c r="N13" i="1"/>
  <c r="O41" i="1"/>
  <c r="G4" i="1"/>
  <c r="G5" i="1" s="1"/>
  <c r="F4" i="1"/>
  <c r="F5" i="1"/>
  <c r="L14" i="1" l="1"/>
  <c r="L39" i="1"/>
  <c r="L11" i="1"/>
  <c r="L8" i="1"/>
  <c r="L24" i="1"/>
  <c r="I41" i="1"/>
  <c r="I57" i="1"/>
  <c r="I73" i="1"/>
  <c r="I89" i="1"/>
  <c r="I105" i="1"/>
  <c r="I121" i="1"/>
  <c r="I137" i="1"/>
  <c r="I153" i="1"/>
  <c r="I26" i="1"/>
  <c r="I10" i="1"/>
  <c r="I31" i="1"/>
  <c r="I14" i="1"/>
  <c r="I151" i="1"/>
  <c r="I72" i="1"/>
  <c r="I120" i="1"/>
  <c r="I152" i="1"/>
  <c r="I42" i="1"/>
  <c r="I58" i="1"/>
  <c r="I74" i="1"/>
  <c r="I90" i="1"/>
  <c r="I106" i="1"/>
  <c r="I122" i="1"/>
  <c r="I138" i="1"/>
  <c r="I154" i="1"/>
  <c r="I25" i="1"/>
  <c r="I9" i="1"/>
  <c r="I60" i="1"/>
  <c r="I124" i="1"/>
  <c r="I23" i="1"/>
  <c r="I45" i="1"/>
  <c r="I61" i="1"/>
  <c r="I77" i="1"/>
  <c r="I93" i="1"/>
  <c r="I109" i="1"/>
  <c r="I125" i="1"/>
  <c r="I141" i="1"/>
  <c r="I38" i="1"/>
  <c r="I22" i="1"/>
  <c r="I6" i="1"/>
  <c r="I46" i="1"/>
  <c r="I62" i="1"/>
  <c r="I78" i="1"/>
  <c r="I94" i="1"/>
  <c r="I110" i="1"/>
  <c r="I126" i="1"/>
  <c r="I142" i="1"/>
  <c r="I37" i="1"/>
  <c r="I21" i="1"/>
  <c r="I63" i="1"/>
  <c r="I79" i="1"/>
  <c r="I95" i="1"/>
  <c r="I111" i="1"/>
  <c r="I127" i="1"/>
  <c r="I143" i="1"/>
  <c r="I36" i="1"/>
  <c r="I4" i="1"/>
  <c r="I64" i="1"/>
  <c r="I112" i="1"/>
  <c r="I144" i="1"/>
  <c r="I3" i="1"/>
  <c r="I49" i="1"/>
  <c r="I65" i="1"/>
  <c r="I81" i="1"/>
  <c r="I97" i="1"/>
  <c r="I113" i="1"/>
  <c r="I129" i="1"/>
  <c r="I145" i="1"/>
  <c r="I34" i="1"/>
  <c r="I18" i="1"/>
  <c r="I2" i="1"/>
  <c r="I50" i="1"/>
  <c r="I82" i="1"/>
  <c r="I98" i="1"/>
  <c r="I114" i="1"/>
  <c r="I130" i="1"/>
  <c r="I146" i="1"/>
  <c r="I33" i="1"/>
  <c r="I17" i="1"/>
  <c r="I51" i="1"/>
  <c r="I99" i="1"/>
  <c r="I131" i="1"/>
  <c r="I32" i="1"/>
  <c r="I69" i="1"/>
  <c r="I133" i="1"/>
  <c r="I30" i="1"/>
  <c r="I150" i="1"/>
  <c r="I71" i="1"/>
  <c r="I87" i="1"/>
  <c r="I119" i="1"/>
  <c r="I28" i="1"/>
  <c r="I56" i="1"/>
  <c r="I88" i="1"/>
  <c r="I104" i="1"/>
  <c r="I136" i="1"/>
  <c r="I27" i="1"/>
  <c r="I43" i="1"/>
  <c r="I59" i="1"/>
  <c r="I75" i="1"/>
  <c r="I91" i="1"/>
  <c r="I107" i="1"/>
  <c r="I123" i="1"/>
  <c r="I139" i="1"/>
  <c r="I40" i="1"/>
  <c r="I24" i="1"/>
  <c r="I8" i="1"/>
  <c r="I44" i="1"/>
  <c r="I76" i="1"/>
  <c r="I92" i="1"/>
  <c r="I108" i="1"/>
  <c r="I140" i="1"/>
  <c r="I39" i="1"/>
  <c r="I7" i="1"/>
  <c r="I5" i="1"/>
  <c r="I47" i="1"/>
  <c r="I20" i="1"/>
  <c r="I48" i="1"/>
  <c r="I80" i="1"/>
  <c r="I96" i="1"/>
  <c r="I128" i="1"/>
  <c r="I35" i="1"/>
  <c r="I19" i="1"/>
  <c r="I66" i="1"/>
  <c r="I67" i="1"/>
  <c r="I83" i="1"/>
  <c r="I115" i="1"/>
  <c r="I147" i="1"/>
  <c r="I16" i="1"/>
  <c r="I52" i="1"/>
  <c r="I68" i="1"/>
  <c r="I84" i="1"/>
  <c r="I100" i="1"/>
  <c r="I116" i="1"/>
  <c r="I132" i="1"/>
  <c r="I148" i="1"/>
  <c r="I15" i="1"/>
  <c r="I53" i="1"/>
  <c r="I85" i="1"/>
  <c r="I101" i="1"/>
  <c r="I117" i="1"/>
  <c r="I149" i="1"/>
  <c r="I54" i="1"/>
  <c r="I70" i="1"/>
  <c r="I86" i="1"/>
  <c r="I102" i="1"/>
  <c r="I118" i="1"/>
  <c r="I134" i="1"/>
  <c r="I29" i="1"/>
  <c r="I13" i="1"/>
  <c r="I55" i="1"/>
  <c r="I103" i="1"/>
  <c r="I135" i="1"/>
  <c r="I12" i="1"/>
  <c r="I11" i="1"/>
  <c r="L9" i="1"/>
  <c r="L28" i="1"/>
  <c r="L13" i="1"/>
  <c r="L34" i="1"/>
  <c r="L29" i="1"/>
  <c r="L35" i="1"/>
  <c r="L18" i="1"/>
  <c r="L4" i="1"/>
  <c r="L33" i="1"/>
  <c r="L20" i="1"/>
  <c r="L17" i="1"/>
  <c r="L6" i="1"/>
  <c r="L32" i="1"/>
  <c r="L22" i="1"/>
  <c r="L16" i="1"/>
  <c r="L38" i="1"/>
  <c r="L31" i="1"/>
  <c r="L7" i="1"/>
  <c r="L15" i="1"/>
  <c r="L23" i="1"/>
  <c r="L30" i="1"/>
  <c r="L40" i="1"/>
  <c r="L2" i="1"/>
  <c r="L25" i="1"/>
  <c r="L3" i="1"/>
  <c r="L12" i="1"/>
  <c r="L19" i="1"/>
  <c r="L10" i="1"/>
  <c r="L36" i="1"/>
  <c r="L26" i="1"/>
  <c r="L5" i="1"/>
  <c r="L27" i="1"/>
  <c r="L37" i="1"/>
  <c r="L21" i="1"/>
  <c r="J2" i="1" l="1"/>
  <c r="M2" i="1"/>
</calcChain>
</file>

<file path=xl/sharedStrings.xml><?xml version="1.0" encoding="utf-8"?>
<sst xmlns="http://schemas.openxmlformats.org/spreadsheetml/2006/main" count="6" uniqueCount="6">
  <si>
    <t>y_train</t>
  </si>
  <si>
    <t>y_train_pre</t>
  </si>
  <si>
    <t>y_test</t>
  </si>
  <si>
    <t>y_test_pre</t>
  </si>
  <si>
    <t>ค่าจริง</t>
  </si>
  <si>
    <t>ค่าทำนาย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</si>
</sst>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Tahoma"/>
      <family val="2"/>
      <scheme val="minor"/>
    </font>
    <font>
      <b/>
      <sz val="11"/>
      <color theme="1"/>
      <name val="Tahoma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ปกติ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Sheet1!$K$2:$K$40</c:f>
              <c:numCache>
                <c:formatCode>General</c:formatCode>
                <c:ptCount val="39"/>
                <c:pt idx="0">
                  <c:v>6.6003581560000004</c:v>
                </c:pt>
                <c:pt idx="1">
                  <c:v>1.2856153720000001</c:v>
                </c:pt>
                <c:pt idx="2">
                  <c:v>0.425350915</c:v>
                </c:pt>
                <c:pt idx="3">
                  <c:v>0.42233653500000001</c:v>
                </c:pt>
                <c:pt idx="4">
                  <c:v>9.403294614</c:v>
                </c:pt>
                <c:pt idx="5">
                  <c:v>5.1344335279999997</c:v>
                </c:pt>
                <c:pt idx="6">
                  <c:v>30.124158430000001</c:v>
                </c:pt>
                <c:pt idx="7">
                  <c:v>2.7539682590000001</c:v>
                </c:pt>
                <c:pt idx="8">
                  <c:v>1.131772242</c:v>
                </c:pt>
                <c:pt idx="9">
                  <c:v>4.4908001129999997</c:v>
                </c:pt>
                <c:pt idx="10">
                  <c:v>1.4122585270000001</c:v>
                </c:pt>
                <c:pt idx="11">
                  <c:v>16.275064749999999</c:v>
                </c:pt>
                <c:pt idx="12">
                  <c:v>4.5654335049999997</c:v>
                </c:pt>
                <c:pt idx="13">
                  <c:v>0.476923178</c:v>
                </c:pt>
                <c:pt idx="14">
                  <c:v>1.962613988</c:v>
                </c:pt>
                <c:pt idx="15">
                  <c:v>0.231157219</c:v>
                </c:pt>
                <c:pt idx="16">
                  <c:v>2.9452443019999999</c:v>
                </c:pt>
                <c:pt idx="17">
                  <c:v>0.40487750099999997</c:v>
                </c:pt>
                <c:pt idx="18">
                  <c:v>0.23128954299999999</c:v>
                </c:pt>
                <c:pt idx="19">
                  <c:v>1.6164770500000001</c:v>
                </c:pt>
                <c:pt idx="20">
                  <c:v>0.287826107</c:v>
                </c:pt>
                <c:pt idx="21">
                  <c:v>0.90555594800000005</c:v>
                </c:pt>
                <c:pt idx="22">
                  <c:v>0.18734263200000001</c:v>
                </c:pt>
                <c:pt idx="23">
                  <c:v>4.9316110330000003</c:v>
                </c:pt>
                <c:pt idx="24">
                  <c:v>1.640260498</c:v>
                </c:pt>
                <c:pt idx="25">
                  <c:v>0.29743138299999999</c:v>
                </c:pt>
                <c:pt idx="26">
                  <c:v>5.9259904270000003</c:v>
                </c:pt>
                <c:pt idx="27">
                  <c:v>0.113319263</c:v>
                </c:pt>
                <c:pt idx="28">
                  <c:v>4.6527872610000003</c:v>
                </c:pt>
                <c:pt idx="29">
                  <c:v>5.5426595010000002</c:v>
                </c:pt>
                <c:pt idx="30">
                  <c:v>0.24272492700000001</c:v>
                </c:pt>
                <c:pt idx="31">
                  <c:v>0.18393589699999999</c:v>
                </c:pt>
                <c:pt idx="32">
                  <c:v>0.95437889899999995</c:v>
                </c:pt>
                <c:pt idx="33">
                  <c:v>0.36436885499999999</c:v>
                </c:pt>
                <c:pt idx="34">
                  <c:v>0</c:v>
                </c:pt>
                <c:pt idx="35">
                  <c:v>5.7796686E-2</c:v>
                </c:pt>
                <c:pt idx="36">
                  <c:v>7.8112463779999999</c:v>
                </c:pt>
                <c:pt idx="37">
                  <c:v>3.65568611</c:v>
                </c:pt>
                <c:pt idx="38">
                  <c:v>1.6298965750000001</c:v>
                </c:pt>
              </c:numCache>
            </c:numRef>
          </c:xVal>
          <c:yVal>
            <c:numRef>
              <c:f>Sheet1!$L$2:$L$40</c:f>
              <c:numCache>
                <c:formatCode>General</c:formatCode>
                <c:ptCount val="39"/>
                <c:pt idx="0">
                  <c:v>0.71633245479875629</c:v>
                </c:pt>
                <c:pt idx="1">
                  <c:v>0.10835847310923391</c:v>
                </c:pt>
                <c:pt idx="2">
                  <c:v>3.8021596177949819E-2</c:v>
                </c:pt>
                <c:pt idx="3">
                  <c:v>0.17238218683645548</c:v>
                </c:pt>
                <c:pt idx="4">
                  <c:v>5.8203997722533067</c:v>
                </c:pt>
                <c:pt idx="5">
                  <c:v>5.7219046719416085</c:v>
                </c:pt>
                <c:pt idx="6">
                  <c:v>26.731461142952725</c:v>
                </c:pt>
                <c:pt idx="7">
                  <c:v>3.3085259848331529E-2</c:v>
                </c:pt>
                <c:pt idx="8">
                  <c:v>0.38859463807345296</c:v>
                </c:pt>
                <c:pt idx="9">
                  <c:v>5.5796538783354777</c:v>
                </c:pt>
                <c:pt idx="10">
                  <c:v>9.5788855242696074E-3</c:v>
                </c:pt>
                <c:pt idx="11">
                  <c:v>7.9224309744827917</c:v>
                </c:pt>
                <c:pt idx="12">
                  <c:v>9.8227937420950386</c:v>
                </c:pt>
                <c:pt idx="13">
                  <c:v>0.18485750167887455</c:v>
                </c:pt>
                <c:pt idx="14">
                  <c:v>3.1376388529283945</c:v>
                </c:pt>
                <c:pt idx="15">
                  <c:v>2.6286315043050563</c:v>
                </c:pt>
                <c:pt idx="16">
                  <c:v>13.839179427555356</c:v>
                </c:pt>
                <c:pt idx="17">
                  <c:v>6.1037539828654924E-2</c:v>
                </c:pt>
                <c:pt idx="18">
                  <c:v>0.19325103854076017</c:v>
                </c:pt>
                <c:pt idx="19">
                  <c:v>10.079861596981827</c:v>
                </c:pt>
                <c:pt idx="20">
                  <c:v>5.8576517227349042E-3</c:v>
                </c:pt>
                <c:pt idx="21">
                  <c:v>0.59736924175342321</c:v>
                </c:pt>
                <c:pt idx="22">
                  <c:v>1.3946366756379457E-2</c:v>
                </c:pt>
                <c:pt idx="23">
                  <c:v>14.43562419640733</c:v>
                </c:pt>
                <c:pt idx="24">
                  <c:v>8.2753441680611761</c:v>
                </c:pt>
                <c:pt idx="25">
                  <c:v>0.13982349297792995</c:v>
                </c:pt>
                <c:pt idx="26">
                  <c:v>8.4041364766740418</c:v>
                </c:pt>
                <c:pt idx="27">
                  <c:v>0.18561769926832283</c:v>
                </c:pt>
                <c:pt idx="28">
                  <c:v>11.13094225002351</c:v>
                </c:pt>
                <c:pt idx="29">
                  <c:v>12.150074384461657</c:v>
                </c:pt>
                <c:pt idx="30">
                  <c:v>9.7379480757897492E-3</c:v>
                </c:pt>
                <c:pt idx="31">
                  <c:v>3.3523813732907288E-3</c:v>
                </c:pt>
                <c:pt idx="32">
                  <c:v>2.7926680412108773</c:v>
                </c:pt>
                <c:pt idx="33">
                  <c:v>0.2687547464491748</c:v>
                </c:pt>
                <c:pt idx="34">
                  <c:v>2.2192310598864382E-3</c:v>
                </c:pt>
                <c:pt idx="35">
                  <c:v>1.332559400828227E-2</c:v>
                </c:pt>
                <c:pt idx="36">
                  <c:v>7.444331586444096</c:v>
                </c:pt>
                <c:pt idx="37">
                  <c:v>0.322370064450343</c:v>
                </c:pt>
                <c:pt idx="38">
                  <c:v>1.2613450729535632E-2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C4-45AA-9A90-51C6883D26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556303"/>
        <c:axId val="201549103"/>
      </c:scatterChart>
      <c:valAx>
        <c:axId val="201556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201549103"/>
        <c:crosses val="autoZero"/>
        <c:crossBetween val="midCat"/>
      </c:valAx>
      <c:valAx>
        <c:axId val="201549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201556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Sheet1!$H$2:$H$154</c:f>
              <c:numCache>
                <c:formatCode>General</c:formatCode>
                <c:ptCount val="153"/>
                <c:pt idx="0">
                  <c:v>2.3990285779999998</c:v>
                </c:pt>
                <c:pt idx="1">
                  <c:v>2.6346220260000002</c:v>
                </c:pt>
                <c:pt idx="2">
                  <c:v>0.22654443799999999</c:v>
                </c:pt>
                <c:pt idx="3">
                  <c:v>0.24845044599999999</c:v>
                </c:pt>
                <c:pt idx="4">
                  <c:v>0</c:v>
                </c:pt>
                <c:pt idx="5">
                  <c:v>6.8271853729999998</c:v>
                </c:pt>
                <c:pt idx="6">
                  <c:v>0.85084555799999995</c:v>
                </c:pt>
                <c:pt idx="7">
                  <c:v>38.658377199999997</c:v>
                </c:pt>
                <c:pt idx="8">
                  <c:v>0.85932114900000001</c:v>
                </c:pt>
                <c:pt idx="9">
                  <c:v>0.63372743499999995</c:v>
                </c:pt>
                <c:pt idx="10">
                  <c:v>3.7167337100000002</c:v>
                </c:pt>
                <c:pt idx="11">
                  <c:v>0.182244081</c:v>
                </c:pt>
                <c:pt idx="12">
                  <c:v>1.347050388</c:v>
                </c:pt>
                <c:pt idx="13">
                  <c:v>6.0288287000000003E-2</c:v>
                </c:pt>
                <c:pt idx="14">
                  <c:v>5.7431448009999997</c:v>
                </c:pt>
                <c:pt idx="15">
                  <c:v>0.60660103200000004</c:v>
                </c:pt>
                <c:pt idx="16">
                  <c:v>4.7855843470000003</c:v>
                </c:pt>
                <c:pt idx="17">
                  <c:v>5.2244909719999999</c:v>
                </c:pt>
                <c:pt idx="18">
                  <c:v>4.7499884149999998</c:v>
                </c:pt>
                <c:pt idx="19">
                  <c:v>0.179815689</c:v>
                </c:pt>
                <c:pt idx="20">
                  <c:v>1.263404116</c:v>
                </c:pt>
                <c:pt idx="21">
                  <c:v>0.12121145999999999</c:v>
                </c:pt>
                <c:pt idx="22">
                  <c:v>1.5244320730000001</c:v>
                </c:pt>
                <c:pt idx="23">
                  <c:v>6.8151237849999999</c:v>
                </c:pt>
                <c:pt idx="24">
                  <c:v>0.245229369</c:v>
                </c:pt>
                <c:pt idx="25">
                  <c:v>7.1482203179999999</c:v>
                </c:pt>
                <c:pt idx="26">
                  <c:v>0.18232205400000001</c:v>
                </c:pt>
                <c:pt idx="27">
                  <c:v>0</c:v>
                </c:pt>
                <c:pt idx="28">
                  <c:v>1.470437698</c:v>
                </c:pt>
                <c:pt idx="29">
                  <c:v>1.873026936</c:v>
                </c:pt>
                <c:pt idx="30">
                  <c:v>2.3118756789999999</c:v>
                </c:pt>
                <c:pt idx="31">
                  <c:v>4.5042741910000004</c:v>
                </c:pt>
                <c:pt idx="32">
                  <c:v>3.3823060680000001</c:v>
                </c:pt>
                <c:pt idx="33">
                  <c:v>0.50945780100000004</c:v>
                </c:pt>
                <c:pt idx="34">
                  <c:v>1.402029529</c:v>
                </c:pt>
                <c:pt idx="35">
                  <c:v>3.923357217</c:v>
                </c:pt>
                <c:pt idx="36">
                  <c:v>2.5785749080000002</c:v>
                </c:pt>
                <c:pt idx="37">
                  <c:v>16.05896276</c:v>
                </c:pt>
                <c:pt idx="38">
                  <c:v>25.593045400000001</c:v>
                </c:pt>
                <c:pt idx="39">
                  <c:v>1.884347864</c:v>
                </c:pt>
                <c:pt idx="40">
                  <c:v>4.4471528009999997</c:v>
                </c:pt>
                <c:pt idx="41">
                  <c:v>3.179994411</c:v>
                </c:pt>
                <c:pt idx="42">
                  <c:v>2.7195265480000002</c:v>
                </c:pt>
                <c:pt idx="43">
                  <c:v>9.5509008259999995</c:v>
                </c:pt>
                <c:pt idx="44">
                  <c:v>18.551211410000001</c:v>
                </c:pt>
                <c:pt idx="45">
                  <c:v>7.908981722</c:v>
                </c:pt>
                <c:pt idx="46">
                  <c:v>1.9810004050000001</c:v>
                </c:pt>
                <c:pt idx="47">
                  <c:v>0.120561527</c:v>
                </c:pt>
                <c:pt idx="48">
                  <c:v>49.271008870000003</c:v>
                </c:pt>
                <c:pt idx="49">
                  <c:v>0.851597567</c:v>
                </c:pt>
                <c:pt idx="50">
                  <c:v>4.6292399629999998</c:v>
                </c:pt>
                <c:pt idx="51">
                  <c:v>1.267251211</c:v>
                </c:pt>
                <c:pt idx="52">
                  <c:v>0.23982929</c:v>
                </c:pt>
                <c:pt idx="53">
                  <c:v>6.537577755</c:v>
                </c:pt>
                <c:pt idx="54">
                  <c:v>0.74856117899999997</c:v>
                </c:pt>
                <c:pt idx="55">
                  <c:v>1.1415202769999999</c:v>
                </c:pt>
                <c:pt idx="56">
                  <c:v>0.60932325499999995</c:v>
                </c:pt>
                <c:pt idx="57">
                  <c:v>0.24032698899999999</c:v>
                </c:pt>
                <c:pt idx="58">
                  <c:v>0.693353055</c:v>
                </c:pt>
                <c:pt idx="59">
                  <c:v>3.471226379</c:v>
                </c:pt>
                <c:pt idx="60">
                  <c:v>12.1577056</c:v>
                </c:pt>
                <c:pt idx="61">
                  <c:v>0.85702864499999998</c:v>
                </c:pt>
                <c:pt idx="62">
                  <c:v>0.37064423499999999</c:v>
                </c:pt>
                <c:pt idx="63">
                  <c:v>8.2409633979999999</c:v>
                </c:pt>
                <c:pt idx="64">
                  <c:v>9.7630919309999999</c:v>
                </c:pt>
                <c:pt idx="65">
                  <c:v>0.92447554799999998</c:v>
                </c:pt>
                <c:pt idx="66">
                  <c:v>0.17155817100000001</c:v>
                </c:pt>
                <c:pt idx="67">
                  <c:v>1.8443591429999999</c:v>
                </c:pt>
                <c:pt idx="68">
                  <c:v>0.90148293899999998</c:v>
                </c:pt>
                <c:pt idx="69">
                  <c:v>6.0677954999999999E-2</c:v>
                </c:pt>
                <c:pt idx="70">
                  <c:v>3.4544952069999999</c:v>
                </c:pt>
                <c:pt idx="71">
                  <c:v>0.182721936</c:v>
                </c:pt>
                <c:pt idx="72">
                  <c:v>6.5881509429999996</c:v>
                </c:pt>
                <c:pt idx="73">
                  <c:v>0.17147119399999999</c:v>
                </c:pt>
                <c:pt idx="74">
                  <c:v>10.888606169999999</c:v>
                </c:pt>
                <c:pt idx="75">
                  <c:v>1.852608832</c:v>
                </c:pt>
                <c:pt idx="76">
                  <c:v>1.948006489</c:v>
                </c:pt>
                <c:pt idx="77">
                  <c:v>8.9530334749999998</c:v>
                </c:pt>
                <c:pt idx="78">
                  <c:v>4.4022615399999996</c:v>
                </c:pt>
                <c:pt idx="79">
                  <c:v>4.1654160210000004</c:v>
                </c:pt>
                <c:pt idx="80">
                  <c:v>4.4656862879999997</c:v>
                </c:pt>
                <c:pt idx="81">
                  <c:v>0.17875401299999999</c:v>
                </c:pt>
                <c:pt idx="82">
                  <c:v>6.9916259949999997</c:v>
                </c:pt>
                <c:pt idx="83">
                  <c:v>18.258027510000002</c:v>
                </c:pt>
                <c:pt idx="84">
                  <c:v>0.73706925400000001</c:v>
                </c:pt>
                <c:pt idx="85">
                  <c:v>0.89988049599999997</c:v>
                </c:pt>
                <c:pt idx="86">
                  <c:v>10.847089929999999</c:v>
                </c:pt>
                <c:pt idx="87">
                  <c:v>7.9872571639999999</c:v>
                </c:pt>
                <c:pt idx="88">
                  <c:v>1.860527646</c:v>
                </c:pt>
                <c:pt idx="89">
                  <c:v>5.0270735159999997</c:v>
                </c:pt>
                <c:pt idx="90">
                  <c:v>0.119118665</c:v>
                </c:pt>
                <c:pt idx="91">
                  <c:v>1.087191555</c:v>
                </c:pt>
                <c:pt idx="92">
                  <c:v>17.124491450000001</c:v>
                </c:pt>
                <c:pt idx="93">
                  <c:v>1.73526654</c:v>
                </c:pt>
                <c:pt idx="94">
                  <c:v>2.8743264019999999</c:v>
                </c:pt>
                <c:pt idx="95">
                  <c:v>0.39990356599999999</c:v>
                </c:pt>
                <c:pt idx="96">
                  <c:v>0</c:v>
                </c:pt>
                <c:pt idx="97">
                  <c:v>0.54058924200000003</c:v>
                </c:pt>
                <c:pt idx="98">
                  <c:v>2.5613098289999998</c:v>
                </c:pt>
                <c:pt idx="99">
                  <c:v>8.3398511899999992</c:v>
                </c:pt>
                <c:pt idx="100">
                  <c:v>1.0932001730000001</c:v>
                </c:pt>
                <c:pt idx="101">
                  <c:v>3.0051959840000002</c:v>
                </c:pt>
                <c:pt idx="102">
                  <c:v>3.625579186</c:v>
                </c:pt>
                <c:pt idx="103">
                  <c:v>1.0776711640000001</c:v>
                </c:pt>
                <c:pt idx="104">
                  <c:v>0.98228630800000005</c:v>
                </c:pt>
                <c:pt idx="105">
                  <c:v>0.96639482799999998</c:v>
                </c:pt>
                <c:pt idx="106">
                  <c:v>0.299474721</c:v>
                </c:pt>
                <c:pt idx="107">
                  <c:v>38.683090440000001</c:v>
                </c:pt>
                <c:pt idx="108">
                  <c:v>6.6544820810000003</c:v>
                </c:pt>
                <c:pt idx="109">
                  <c:v>2.4473535449999999</c:v>
                </c:pt>
                <c:pt idx="110">
                  <c:v>0</c:v>
                </c:pt>
                <c:pt idx="111">
                  <c:v>1.0317224300000001</c:v>
                </c:pt>
                <c:pt idx="112">
                  <c:v>0.184024468</c:v>
                </c:pt>
                <c:pt idx="113">
                  <c:v>3.507386914</c:v>
                </c:pt>
                <c:pt idx="114">
                  <c:v>4.9009998039999996</c:v>
                </c:pt>
                <c:pt idx="115">
                  <c:v>0.51780411900000001</c:v>
                </c:pt>
                <c:pt idx="116">
                  <c:v>5.9710368159999998</c:v>
                </c:pt>
                <c:pt idx="117">
                  <c:v>6.1308807999999999E-2</c:v>
                </c:pt>
                <c:pt idx="118">
                  <c:v>0.66057734499999998</c:v>
                </c:pt>
                <c:pt idx="119">
                  <c:v>3.7994246939999998</c:v>
                </c:pt>
                <c:pt idx="120">
                  <c:v>5.0745763159999999</c:v>
                </c:pt>
                <c:pt idx="121">
                  <c:v>6.1700763399999996</c:v>
                </c:pt>
                <c:pt idx="122">
                  <c:v>26.435805949999999</c:v>
                </c:pt>
                <c:pt idx="123">
                  <c:v>10.064231360000001</c:v>
                </c:pt>
                <c:pt idx="124">
                  <c:v>0.24121117</c:v>
                </c:pt>
                <c:pt idx="125">
                  <c:v>16.358942769999999</c:v>
                </c:pt>
                <c:pt idx="126">
                  <c:v>30.0346753</c:v>
                </c:pt>
                <c:pt idx="127">
                  <c:v>6.8325470819999996</c:v>
                </c:pt>
                <c:pt idx="128">
                  <c:v>3.8797919219999999</c:v>
                </c:pt>
                <c:pt idx="129">
                  <c:v>0.30458943199999999</c:v>
                </c:pt>
                <c:pt idx="130">
                  <c:v>0.86385039100000005</c:v>
                </c:pt>
                <c:pt idx="131">
                  <c:v>1.7821061789999999</c:v>
                </c:pt>
                <c:pt idx="132">
                  <c:v>1.408840659</c:v>
                </c:pt>
                <c:pt idx="133">
                  <c:v>0.42189922200000002</c:v>
                </c:pt>
                <c:pt idx="134">
                  <c:v>0.73557626899999995</c:v>
                </c:pt>
                <c:pt idx="135">
                  <c:v>0.97318586699999998</c:v>
                </c:pt>
                <c:pt idx="136">
                  <c:v>1.6900466510000001</c:v>
                </c:pt>
                <c:pt idx="137">
                  <c:v>0.48035411700000002</c:v>
                </c:pt>
                <c:pt idx="138">
                  <c:v>0.48733834100000001</c:v>
                </c:pt>
                <c:pt idx="139">
                  <c:v>0.921183537</c:v>
                </c:pt>
                <c:pt idx="140">
                  <c:v>0.42535789299999999</c:v>
                </c:pt>
                <c:pt idx="141">
                  <c:v>0.11905874499999999</c:v>
                </c:pt>
                <c:pt idx="142">
                  <c:v>9.936349925</c:v>
                </c:pt>
                <c:pt idx="143">
                  <c:v>0.84938055899999998</c:v>
                </c:pt>
                <c:pt idx="144">
                  <c:v>6.9311206089999997</c:v>
                </c:pt>
                <c:pt idx="145">
                  <c:v>0.57510596300000005</c:v>
                </c:pt>
                <c:pt idx="146">
                  <c:v>1.040662988</c:v>
                </c:pt>
                <c:pt idx="147">
                  <c:v>5.8793109450000003</c:v>
                </c:pt>
                <c:pt idx="148">
                  <c:v>3.0386639600000001</c:v>
                </c:pt>
                <c:pt idx="149">
                  <c:v>0.34328772400000002</c:v>
                </c:pt>
                <c:pt idx="150">
                  <c:v>6.0751237999999999E-2</c:v>
                </c:pt>
                <c:pt idx="151">
                  <c:v>1.8098488349999999</c:v>
                </c:pt>
                <c:pt idx="152">
                  <c:v>0.60794708399999997</c:v>
                </c:pt>
              </c:numCache>
            </c:numRef>
          </c:xVal>
          <c:yVal>
            <c:numRef>
              <c:f>Sheet1!$I$2:$I$154</c:f>
              <c:numCache>
                <c:formatCode>General</c:formatCode>
                <c:ptCount val="153"/>
                <c:pt idx="0">
                  <c:v>2.3658575010193167E-2</c:v>
                </c:pt>
                <c:pt idx="1">
                  <c:v>0.40522913657729626</c:v>
                </c:pt>
                <c:pt idx="2">
                  <c:v>2.8406361156012206E-3</c:v>
                </c:pt>
                <c:pt idx="3">
                  <c:v>6.3301889295514623E-3</c:v>
                </c:pt>
                <c:pt idx="4">
                  <c:v>6.2179976271814607E-3</c:v>
                </c:pt>
                <c:pt idx="5">
                  <c:v>0.6794852644994992</c:v>
                </c:pt>
                <c:pt idx="6">
                  <c:v>0.14775463044797751</c:v>
                </c:pt>
                <c:pt idx="7">
                  <c:v>28.625361457552227</c:v>
                </c:pt>
                <c:pt idx="8">
                  <c:v>7.0137922979131009E-3</c:v>
                </c:pt>
                <c:pt idx="9">
                  <c:v>4.0486917528913355E-2</c:v>
                </c:pt>
                <c:pt idx="10">
                  <c:v>4.1934909311223665</c:v>
                </c:pt>
                <c:pt idx="11">
                  <c:v>9.6848967205899802E-3</c:v>
                </c:pt>
                <c:pt idx="12">
                  <c:v>1.2578179002034489</c:v>
                </c:pt>
                <c:pt idx="13">
                  <c:v>1.4778012012952378E-3</c:v>
                </c:pt>
                <c:pt idx="14">
                  <c:v>3.3169375305781039</c:v>
                </c:pt>
                <c:pt idx="15">
                  <c:v>0.63188649232728444</c:v>
                </c:pt>
                <c:pt idx="16">
                  <c:v>2.2240914794469608</c:v>
                </c:pt>
                <c:pt idx="17">
                  <c:v>2.9415382496725173</c:v>
                </c:pt>
                <c:pt idx="18">
                  <c:v>6.1642274591475399</c:v>
                </c:pt>
                <c:pt idx="19">
                  <c:v>4.3157495018539003E-3</c:v>
                </c:pt>
                <c:pt idx="20">
                  <c:v>7.2060360807742976</c:v>
                </c:pt>
                <c:pt idx="21">
                  <c:v>3.0054210761926402E-2</c:v>
                </c:pt>
                <c:pt idx="22">
                  <c:v>0.29031350240139175</c:v>
                </c:pt>
                <c:pt idx="23">
                  <c:v>3.4974156900044013</c:v>
                </c:pt>
                <c:pt idx="24">
                  <c:v>5.3312361813820574E-3</c:v>
                </c:pt>
                <c:pt idx="25">
                  <c:v>4.3877397155835416</c:v>
                </c:pt>
                <c:pt idx="26">
                  <c:v>3.8257543301669999E-3</c:v>
                </c:pt>
                <c:pt idx="27">
                  <c:v>3.1797263355748274E-3</c:v>
                </c:pt>
                <c:pt idx="28">
                  <c:v>3.1688678773946739</c:v>
                </c:pt>
                <c:pt idx="29">
                  <c:v>4.0002509449421124</c:v>
                </c:pt>
                <c:pt idx="30">
                  <c:v>4.3579986882658357</c:v>
                </c:pt>
                <c:pt idx="31">
                  <c:v>10.5344207586206</c:v>
                </c:pt>
                <c:pt idx="32">
                  <c:v>8.5038170836937397</c:v>
                </c:pt>
                <c:pt idx="33">
                  <c:v>5.1772510673261394E-3</c:v>
                </c:pt>
                <c:pt idx="34">
                  <c:v>7.1888061737107101E-2</c:v>
                </c:pt>
                <c:pt idx="35">
                  <c:v>4.8964036084142668</c:v>
                </c:pt>
                <c:pt idx="36">
                  <c:v>4.459282687919699</c:v>
                </c:pt>
                <c:pt idx="37">
                  <c:v>10.383246107506283</c:v>
                </c:pt>
                <c:pt idx="38">
                  <c:v>21.32133798433367</c:v>
                </c:pt>
                <c:pt idx="39">
                  <c:v>1.7076899003900852</c:v>
                </c:pt>
                <c:pt idx="40">
                  <c:v>5.9146924483326657</c:v>
                </c:pt>
                <c:pt idx="41">
                  <c:v>4.2750265625833332</c:v>
                </c:pt>
                <c:pt idx="42">
                  <c:v>0.13234574493482357</c:v>
                </c:pt>
                <c:pt idx="43">
                  <c:v>7.0721283050512964</c:v>
                </c:pt>
                <c:pt idx="44">
                  <c:v>11.374535445079481</c:v>
                </c:pt>
                <c:pt idx="45">
                  <c:v>5.4022657776631364</c:v>
                </c:pt>
                <c:pt idx="46">
                  <c:v>0.46296703131977313</c:v>
                </c:pt>
                <c:pt idx="47">
                  <c:v>3.4534682101234212E-3</c:v>
                </c:pt>
                <c:pt idx="48">
                  <c:v>36.851228145250204</c:v>
                </c:pt>
                <c:pt idx="49">
                  <c:v>4.8228606435039891</c:v>
                </c:pt>
                <c:pt idx="50">
                  <c:v>9.3194151312558802</c:v>
                </c:pt>
                <c:pt idx="51">
                  <c:v>0.14016177553310633</c:v>
                </c:pt>
                <c:pt idx="52">
                  <c:v>6.46347197863894E-3</c:v>
                </c:pt>
                <c:pt idx="53">
                  <c:v>10.865873576388966</c:v>
                </c:pt>
                <c:pt idx="54">
                  <c:v>5.7062433945658811E-2</c:v>
                </c:pt>
                <c:pt idx="55">
                  <c:v>1.011142661785553</c:v>
                </c:pt>
                <c:pt idx="56">
                  <c:v>1.2954147801734699E-2</c:v>
                </c:pt>
                <c:pt idx="57">
                  <c:v>2.7207053073076042E-3</c:v>
                </c:pt>
                <c:pt idx="58">
                  <c:v>3.2304459397559233</c:v>
                </c:pt>
                <c:pt idx="59">
                  <c:v>8.0608270878985611</c:v>
                </c:pt>
                <c:pt idx="60">
                  <c:v>11.611292638764535</c:v>
                </c:pt>
                <c:pt idx="61">
                  <c:v>4.6850000684287206E-2</c:v>
                </c:pt>
                <c:pt idx="62">
                  <c:v>0.14305033605916387</c:v>
                </c:pt>
                <c:pt idx="63">
                  <c:v>10.663061053145716</c:v>
                </c:pt>
                <c:pt idx="64">
                  <c:v>11.571794020485205</c:v>
                </c:pt>
                <c:pt idx="65">
                  <c:v>6.2817324752938859</c:v>
                </c:pt>
                <c:pt idx="66">
                  <c:v>8.977294311398697E-3</c:v>
                </c:pt>
                <c:pt idx="67">
                  <c:v>0.7902347217591017</c:v>
                </c:pt>
                <c:pt idx="68">
                  <c:v>0.42689342752186304</c:v>
                </c:pt>
                <c:pt idx="69">
                  <c:v>1.1079771207569495E-2</c:v>
                </c:pt>
                <c:pt idx="70">
                  <c:v>1.391003048372766</c:v>
                </c:pt>
                <c:pt idx="71">
                  <c:v>0.15958110819083288</c:v>
                </c:pt>
                <c:pt idx="72">
                  <c:v>12.494514834218604</c:v>
                </c:pt>
                <c:pt idx="73">
                  <c:v>8.0434478228510933E-3</c:v>
                </c:pt>
                <c:pt idx="74">
                  <c:v>14.380454245783817</c:v>
                </c:pt>
                <c:pt idx="75">
                  <c:v>5.3869927350144158</c:v>
                </c:pt>
                <c:pt idx="76">
                  <c:v>5.4382680416911873</c:v>
                </c:pt>
                <c:pt idx="77">
                  <c:v>12.803855787232326</c:v>
                </c:pt>
                <c:pt idx="78">
                  <c:v>4.2813880430720266</c:v>
                </c:pt>
                <c:pt idx="79">
                  <c:v>0.36214636405062256</c:v>
                </c:pt>
                <c:pt idx="80">
                  <c:v>13.628757028214341</c:v>
                </c:pt>
                <c:pt idx="81">
                  <c:v>1.3138261930690778E-2</c:v>
                </c:pt>
                <c:pt idx="82">
                  <c:v>6.3302750214924259</c:v>
                </c:pt>
                <c:pt idx="83">
                  <c:v>7.5325885931486845</c:v>
                </c:pt>
                <c:pt idx="84">
                  <c:v>4.7931701201530785E-2</c:v>
                </c:pt>
                <c:pt idx="85">
                  <c:v>2.969796998193135E-2</c:v>
                </c:pt>
                <c:pt idx="86">
                  <c:v>21.637025671635289</c:v>
                </c:pt>
                <c:pt idx="87">
                  <c:v>10.578786674731134</c:v>
                </c:pt>
                <c:pt idx="88">
                  <c:v>0.82915186271083086</c:v>
                </c:pt>
                <c:pt idx="89">
                  <c:v>13.832105565083333</c:v>
                </c:pt>
                <c:pt idx="90">
                  <c:v>0.17929273692870693</c:v>
                </c:pt>
                <c:pt idx="91">
                  <c:v>8.3743379091708606E-2</c:v>
                </c:pt>
                <c:pt idx="92">
                  <c:v>21.237423192909688</c:v>
                </c:pt>
                <c:pt idx="93">
                  <c:v>8.0033990320639852</c:v>
                </c:pt>
                <c:pt idx="94">
                  <c:v>10.330933542735298</c:v>
                </c:pt>
                <c:pt idx="95">
                  <c:v>2.7436947737430915E-2</c:v>
                </c:pt>
                <c:pt idx="96">
                  <c:v>4.2776653218142644E-3</c:v>
                </c:pt>
                <c:pt idx="97">
                  <c:v>1.0621248334187526E-2</c:v>
                </c:pt>
                <c:pt idx="98">
                  <c:v>5.4068507393006717</c:v>
                </c:pt>
                <c:pt idx="99">
                  <c:v>6.6682967133041764</c:v>
                </c:pt>
                <c:pt idx="100">
                  <c:v>1.7395967446131242</c:v>
                </c:pt>
                <c:pt idx="101">
                  <c:v>3.7858650121876245</c:v>
                </c:pt>
                <c:pt idx="102">
                  <c:v>1.6188410725046993</c:v>
                </c:pt>
                <c:pt idx="103">
                  <c:v>0.16512489554668358</c:v>
                </c:pt>
                <c:pt idx="104">
                  <c:v>0.51549227912799411</c:v>
                </c:pt>
                <c:pt idx="105">
                  <c:v>3.7489702221862711</c:v>
                </c:pt>
                <c:pt idx="106">
                  <c:v>1.8209665670899375</c:v>
                </c:pt>
                <c:pt idx="107">
                  <c:v>32.511585421276592</c:v>
                </c:pt>
                <c:pt idx="108">
                  <c:v>7.6187372900735779</c:v>
                </c:pt>
                <c:pt idx="109">
                  <c:v>3.2492763461220395</c:v>
                </c:pt>
                <c:pt idx="110">
                  <c:v>7.2975233671860332E-2</c:v>
                </c:pt>
                <c:pt idx="111">
                  <c:v>5.3046219885759882</c:v>
                </c:pt>
                <c:pt idx="112">
                  <c:v>6.7389250172001048E-3</c:v>
                </c:pt>
                <c:pt idx="113">
                  <c:v>12.1728505494043</c:v>
                </c:pt>
                <c:pt idx="114">
                  <c:v>4.3908059582779</c:v>
                </c:pt>
                <c:pt idx="115">
                  <c:v>7.1346191143491109E-3</c:v>
                </c:pt>
                <c:pt idx="116">
                  <c:v>10.412886171449294</c:v>
                </c:pt>
                <c:pt idx="117">
                  <c:v>1.8996168159821805E-3</c:v>
                </c:pt>
                <c:pt idx="118">
                  <c:v>4.5009810293219231E-2</c:v>
                </c:pt>
                <c:pt idx="119">
                  <c:v>2.7214989354485168</c:v>
                </c:pt>
                <c:pt idx="120">
                  <c:v>10.429855053111865</c:v>
                </c:pt>
                <c:pt idx="121">
                  <c:v>8.2576628335223194</c:v>
                </c:pt>
                <c:pt idx="122">
                  <c:v>18.527510064182874</c:v>
                </c:pt>
                <c:pt idx="123">
                  <c:v>5.3027840969454232</c:v>
                </c:pt>
                <c:pt idx="124">
                  <c:v>3.9868728958769835E-3</c:v>
                </c:pt>
                <c:pt idx="125">
                  <c:v>17.051837240314317</c:v>
                </c:pt>
                <c:pt idx="126">
                  <c:v>25.32283599070292</c:v>
                </c:pt>
                <c:pt idx="127">
                  <c:v>5.7008011656195539</c:v>
                </c:pt>
                <c:pt idx="128">
                  <c:v>11.917714470585668</c:v>
                </c:pt>
                <c:pt idx="129">
                  <c:v>5.3123052096843036E-3</c:v>
                </c:pt>
                <c:pt idx="130">
                  <c:v>2.6569180782346464</c:v>
                </c:pt>
                <c:pt idx="131">
                  <c:v>0.42853646288394859</c:v>
                </c:pt>
                <c:pt idx="132">
                  <c:v>3.3394951862410004E-2</c:v>
                </c:pt>
                <c:pt idx="133">
                  <c:v>5.6901616888337808E-2</c:v>
                </c:pt>
                <c:pt idx="134">
                  <c:v>6.6626542504030314E-2</c:v>
                </c:pt>
                <c:pt idx="135">
                  <c:v>3.1764905745097875E-2</c:v>
                </c:pt>
                <c:pt idx="136">
                  <c:v>6.698479737171445E-2</c:v>
                </c:pt>
                <c:pt idx="137">
                  <c:v>1.5220669821989129E-2</c:v>
                </c:pt>
                <c:pt idx="138">
                  <c:v>7.240941859200388E-2</c:v>
                </c:pt>
                <c:pt idx="139">
                  <c:v>0.15673331576718377</c:v>
                </c:pt>
                <c:pt idx="140">
                  <c:v>8.8818392815332194E-3</c:v>
                </c:pt>
                <c:pt idx="141">
                  <c:v>1.0352986993936213E-2</c:v>
                </c:pt>
                <c:pt idx="142">
                  <c:v>11.485436164478063</c:v>
                </c:pt>
                <c:pt idx="143">
                  <c:v>0.20775218383371399</c:v>
                </c:pt>
                <c:pt idx="144">
                  <c:v>8.8103153184260741</c:v>
                </c:pt>
                <c:pt idx="145">
                  <c:v>0.11904899645848217</c:v>
                </c:pt>
                <c:pt idx="146">
                  <c:v>4.1003789804820751E-2</c:v>
                </c:pt>
                <c:pt idx="147">
                  <c:v>4.1356913157681578</c:v>
                </c:pt>
                <c:pt idx="148">
                  <c:v>7.2100637060236412</c:v>
                </c:pt>
                <c:pt idx="149">
                  <c:v>1.5122021180988288E-2</c:v>
                </c:pt>
                <c:pt idx="150">
                  <c:v>1.1929940670618944E-2</c:v>
                </c:pt>
                <c:pt idx="151">
                  <c:v>6.9018699488553839E-2</c:v>
                </c:pt>
                <c:pt idx="152">
                  <c:v>1.4316451005793367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16-498A-B8E0-1EF7F4FC55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546703"/>
        <c:axId val="201549583"/>
      </c:scatterChart>
      <c:valAx>
        <c:axId val="201546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201549583"/>
        <c:crosses val="autoZero"/>
        <c:crossBetween val="midCat"/>
      </c:valAx>
      <c:valAx>
        <c:axId val="201549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2015467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102870</xdr:colOff>
      <xdr:row>11</xdr:row>
      <xdr:rowOff>34290</xdr:rowOff>
    </xdr:from>
    <xdr:to>
      <xdr:col>8</xdr:col>
      <xdr:colOff>651510</xdr:colOff>
      <xdr:row>26</xdr:row>
      <xdr:rowOff>148590</xdr:rowOff>
    </xdr:to>
    <xdr:graphicFrame macro="">
      <xdr:nvGraphicFramePr>
        <xdr:cNvPr id="6" name="แผนภูมิ 5">
          <a:extLst>
            <a:ext uri="{FF2B5EF4-FFF2-40B4-BE49-F238E27FC236}">
              <a16:creationId xmlns:a16="http://schemas.microsoft.com/office/drawing/2014/main" id="{81406CA6-A506-1BE1-1B47-22A4B275D9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80010</xdr:colOff>
      <xdr:row>132</xdr:row>
      <xdr:rowOff>95250</xdr:rowOff>
    </xdr:from>
    <xdr:to>
      <xdr:col>16</xdr:col>
      <xdr:colOff>628650</xdr:colOff>
      <xdr:row>148</xdr:row>
      <xdr:rowOff>34290</xdr:rowOff>
    </xdr:to>
    <xdr:graphicFrame macro="">
      <xdr:nvGraphicFramePr>
        <xdr:cNvPr id="7" name="แผนภูมิ 6">
          <a:extLst>
            <a:ext uri="{FF2B5EF4-FFF2-40B4-BE49-F238E27FC236}">
              <a16:creationId xmlns:a16="http://schemas.microsoft.com/office/drawing/2014/main" id="{F37CBFEF-5E52-B540-5622-4C2AFAFA06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54"/>
  <sheetViews>
    <sheetView tabSelected="1" topLeftCell="A1048549" workbookViewId="0">
      <selection activeCell="J1048563" sqref="J1048563"/>
    </sheetView>
  </sheetViews>
  <sheetFormatPr defaultRowHeight="13.8" x14ac:dyDescent="0.25"/>
  <sheetData>
    <row r="1" spans="1:15" x14ac:dyDescent="0.25">
      <c r="B1" s="1" t="s">
        <v>0</v>
      </c>
      <c r="C1" s="1" t="s">
        <v>1</v>
      </c>
      <c r="D1" s="1" t="s">
        <v>2</v>
      </c>
      <c r="E1" s="1" t="s">
        <v>3</v>
      </c>
      <c r="K1" t="s">
        <v>4</v>
      </c>
      <c r="L1" t="s">
        <v>5</v>
      </c>
    </row>
    <row r="2" spans="1:15" x14ac:dyDescent="0.25">
      <c r="A2" s="1">
        <v>0</v>
      </c>
      <c r="B2">
        <v>2.3990285779999998</v>
      </c>
      <c r="C2">
        <v>0.80394809497893371</v>
      </c>
      <c r="D2">
        <v>6.6003581560000004</v>
      </c>
      <c r="E2">
        <v>2.554319539150705</v>
      </c>
      <c r="F2">
        <f>AVERAGE(B2:B154)</f>
        <v>4.4252700482679739</v>
      </c>
      <c r="G2">
        <f>AVERAGE(C2:C154)</f>
        <v>4.4042653992981737</v>
      </c>
      <c r="H2">
        <f>+B2</f>
        <v>2.3990285779999998</v>
      </c>
      <c r="I2">
        <f>_xlfn.GAMMA.INV(_xlfn.GAMMA.DIST(C2,$G$5,$G$4,TRUE),$F$5,$F$4)</f>
        <v>2.3658575010193167E-2</v>
      </c>
      <c r="J2">
        <f>RSQ(H2:H154,I2:I154)</f>
        <v>0.78987965937529658</v>
      </c>
      <c r="K2">
        <f>+D2</f>
        <v>6.6003581560000004</v>
      </c>
      <c r="L2">
        <f t="shared" ref="L2:L40" si="0">_xlfn.GAMMA.INV(_xlfn.GAMMA.DIST(E2,$G$5,$G$4,TRUE),$F$5,$F$4)</f>
        <v>0.71633245479875629</v>
      </c>
      <c r="M2">
        <f>RSQ(K2:K40,L2:L40)</f>
        <v>0.58087354538273128</v>
      </c>
      <c r="N2">
        <f>(K2-L2)^2</f>
        <v>34.62175845239679</v>
      </c>
      <c r="O2">
        <f>ABS(L2-K2)/K2*100</f>
        <v>89.147066903519772</v>
      </c>
    </row>
    <row r="3" spans="1:15" x14ac:dyDescent="0.25">
      <c r="A3" s="1">
        <v>1</v>
      </c>
      <c r="B3">
        <v>2.6346220260000002</v>
      </c>
      <c r="C3">
        <v>2.0677454928537391</v>
      </c>
      <c r="D3">
        <v>1.2856153720000001</v>
      </c>
      <c r="E3">
        <v>1.310488474459613</v>
      </c>
      <c r="F3">
        <f>STDEV(B2:B154)</f>
        <v>7.4299472522793621</v>
      </c>
      <c r="G3">
        <f>STDEV(C2:C154)</f>
        <v>3.9242991281523918</v>
      </c>
      <c r="H3">
        <f t="shared" ref="H3:H66" si="1">+B3</f>
        <v>2.6346220260000002</v>
      </c>
      <c r="I3">
        <f t="shared" ref="I3:I41" si="2">_xlfn.GAMMA.INV(_xlfn.GAMMA.DIST(C3,$G$5,$G$4,TRUE),$F$5,$F$4)</f>
        <v>0.40522913657729626</v>
      </c>
      <c r="K3">
        <f t="shared" ref="K3:K40" si="3">+D3</f>
        <v>1.2856153720000001</v>
      </c>
      <c r="L3">
        <f t="shared" si="0"/>
        <v>0.10835847310923391</v>
      </c>
      <c r="N3">
        <f t="shared" ref="N3:N40" si="4">(K3-L3)^2</f>
        <v>1.3859338059859034</v>
      </c>
      <c r="O3">
        <f t="shared" ref="O3:O40" si="5">ABS(L3-K3)/K3*100</f>
        <v>91.571470327033865</v>
      </c>
    </row>
    <row r="4" spans="1:15" x14ac:dyDescent="0.25">
      <c r="A4" s="1">
        <v>2</v>
      </c>
      <c r="B4">
        <v>0.22654443799999999</v>
      </c>
      <c r="C4">
        <v>0.42231649103084939</v>
      </c>
      <c r="D4">
        <v>0.425350915</v>
      </c>
      <c r="E4">
        <v>0.93330056992044219</v>
      </c>
      <c r="F4">
        <f>F3^2/F2</f>
        <v>12.474745172503139</v>
      </c>
      <c r="G4">
        <f>G3^2/G2</f>
        <v>3.4966384291172949</v>
      </c>
      <c r="H4">
        <f t="shared" si="1"/>
        <v>0.22654443799999999</v>
      </c>
      <c r="I4">
        <f t="shared" si="2"/>
        <v>2.8406361156012206E-3</v>
      </c>
      <c r="K4">
        <f t="shared" si="3"/>
        <v>0.425350915</v>
      </c>
      <c r="L4">
        <f t="shared" si="0"/>
        <v>3.8021596177949819E-2</v>
      </c>
      <c r="N4">
        <f t="shared" si="4"/>
        <v>0.15002400121915341</v>
      </c>
      <c r="O4">
        <f t="shared" si="5"/>
        <v>91.061122748977795</v>
      </c>
    </row>
    <row r="5" spans="1:15" x14ac:dyDescent="0.25">
      <c r="A5" s="1">
        <v>3</v>
      </c>
      <c r="B5">
        <v>0.24845044599999999</v>
      </c>
      <c r="C5">
        <v>0.53677958498815181</v>
      </c>
      <c r="D5">
        <v>0.42233653500000001</v>
      </c>
      <c r="E5">
        <v>1.5319857363216141</v>
      </c>
      <c r="F5">
        <f>+F2/F4</f>
        <v>0.35473831225203412</v>
      </c>
      <c r="G5">
        <f>+G2/G4</f>
        <v>1.2595712964265522</v>
      </c>
      <c r="H5">
        <f t="shared" si="1"/>
        <v>0.24845044599999999</v>
      </c>
      <c r="I5">
        <f t="shared" si="2"/>
        <v>6.3301889295514623E-3</v>
      </c>
      <c r="K5">
        <f t="shared" si="3"/>
        <v>0.42233653500000001</v>
      </c>
      <c r="L5">
        <f t="shared" si="0"/>
        <v>0.17238218683645548</v>
      </c>
      <c r="N5">
        <f t="shared" si="4"/>
        <v>6.2477176165862437E-2</v>
      </c>
      <c r="O5">
        <f t="shared" si="5"/>
        <v>59.183690599617321</v>
      </c>
    </row>
    <row r="6" spans="1:15" x14ac:dyDescent="0.25">
      <c r="A6" s="1">
        <v>4</v>
      </c>
      <c r="B6">
        <v>0</v>
      </c>
      <c r="C6">
        <v>0.53389301631411645</v>
      </c>
      <c r="D6">
        <v>9.403294614</v>
      </c>
      <c r="E6">
        <v>6.3116537073197447</v>
      </c>
      <c r="H6">
        <f t="shared" si="1"/>
        <v>0</v>
      </c>
      <c r="I6">
        <f t="shared" si="2"/>
        <v>6.2179976271814607E-3</v>
      </c>
      <c r="K6">
        <f t="shared" si="3"/>
        <v>9.403294614</v>
      </c>
      <c r="L6">
        <f t="shared" si="0"/>
        <v>5.8203997722533067</v>
      </c>
      <c r="N6">
        <f t="shared" si="4"/>
        <v>12.837135447015061</v>
      </c>
      <c r="O6">
        <f t="shared" si="5"/>
        <v>38.102547977305065</v>
      </c>
    </row>
    <row r="7" spans="1:15" x14ac:dyDescent="0.25">
      <c r="A7" s="1">
        <v>5</v>
      </c>
      <c r="B7">
        <v>6.8271853729999998</v>
      </c>
      <c r="C7">
        <v>2.5036184313530638</v>
      </c>
      <c r="D7">
        <v>5.1344335279999997</v>
      </c>
      <c r="E7">
        <v>6.2582909898990691</v>
      </c>
      <c r="H7">
        <f t="shared" si="1"/>
        <v>6.8271853729999998</v>
      </c>
      <c r="I7">
        <f t="shared" si="2"/>
        <v>0.6794852644994992</v>
      </c>
      <c r="K7">
        <f t="shared" si="3"/>
        <v>5.1344335279999997</v>
      </c>
      <c r="L7">
        <f t="shared" si="0"/>
        <v>5.7219046719416085</v>
      </c>
      <c r="N7">
        <f t="shared" si="4"/>
        <v>0.34512234496406236</v>
      </c>
      <c r="O7">
        <f t="shared" si="5"/>
        <v>11.441790817583037</v>
      </c>
    </row>
    <row r="8" spans="1:15" x14ac:dyDescent="0.25">
      <c r="A8" s="1">
        <v>6</v>
      </c>
      <c r="B8">
        <v>0.85084555799999995</v>
      </c>
      <c r="C8">
        <v>1.4539032018767939</v>
      </c>
      <c r="D8">
        <v>30.124158430000001</v>
      </c>
      <c r="E8">
        <v>15.006874386258501</v>
      </c>
      <c r="H8">
        <f t="shared" si="1"/>
        <v>0.85084555799999995</v>
      </c>
      <c r="I8">
        <f t="shared" si="2"/>
        <v>0.14775463044797751</v>
      </c>
      <c r="K8">
        <f t="shared" si="3"/>
        <v>30.124158430000001</v>
      </c>
      <c r="L8">
        <f t="shared" si="0"/>
        <v>26.731461142952725</v>
      </c>
      <c r="N8">
        <f t="shared" si="4"/>
        <v>11.510394881537952</v>
      </c>
      <c r="O8">
        <f t="shared" si="5"/>
        <v>11.262380308253068</v>
      </c>
    </row>
    <row r="9" spans="1:15" x14ac:dyDescent="0.25">
      <c r="A9" s="1">
        <v>7</v>
      </c>
      <c r="B9">
        <v>38.658377199999997</v>
      </c>
      <c r="C9">
        <v>15.689758797728629</v>
      </c>
      <c r="D9">
        <v>2.7539682590000001</v>
      </c>
      <c r="E9">
        <v>0.89313858625259068</v>
      </c>
      <c r="H9">
        <f t="shared" si="1"/>
        <v>38.658377199999997</v>
      </c>
      <c r="I9">
        <f t="shared" si="2"/>
        <v>28.625361457552227</v>
      </c>
      <c r="K9">
        <f t="shared" si="3"/>
        <v>2.7539682590000001</v>
      </c>
      <c r="L9">
        <f t="shared" si="0"/>
        <v>3.3085259848331529E-2</v>
      </c>
      <c r="N9">
        <f t="shared" si="4"/>
        <v>7.4032042950725785</v>
      </c>
      <c r="O9">
        <f t="shared" si="5"/>
        <v>98.798633218076915</v>
      </c>
    </row>
    <row r="10" spans="1:15" x14ac:dyDescent="0.25">
      <c r="A10" s="1">
        <v>8</v>
      </c>
      <c r="B10">
        <v>0.85932114900000001</v>
      </c>
      <c r="C10">
        <v>0.55365859928423011</v>
      </c>
      <c r="D10">
        <v>1.131772242</v>
      </c>
      <c r="E10">
        <v>2.0366591651942292</v>
      </c>
      <c r="H10">
        <f t="shared" si="1"/>
        <v>0.85932114900000001</v>
      </c>
      <c r="I10">
        <f t="shared" si="2"/>
        <v>7.0137922979131009E-3</v>
      </c>
      <c r="K10">
        <f t="shared" si="3"/>
        <v>1.131772242</v>
      </c>
      <c r="L10">
        <f t="shared" si="0"/>
        <v>0.38859463807345296</v>
      </c>
      <c r="N10">
        <f t="shared" si="4"/>
        <v>0.5523129509780037</v>
      </c>
      <c r="O10">
        <f t="shared" si="5"/>
        <v>65.664943559072285</v>
      </c>
    </row>
    <row r="11" spans="1:15" x14ac:dyDescent="0.25">
      <c r="A11" s="1">
        <v>9</v>
      </c>
      <c r="B11">
        <v>0.63372743499999995</v>
      </c>
      <c r="C11">
        <v>0.9521016126632631</v>
      </c>
      <c r="D11">
        <v>4.4908001129999997</v>
      </c>
      <c r="E11">
        <v>6.1806609333724358</v>
      </c>
      <c r="H11">
        <f t="shared" si="1"/>
        <v>0.63372743499999995</v>
      </c>
      <c r="I11">
        <f t="shared" si="2"/>
        <v>4.0486917528913355E-2</v>
      </c>
      <c r="K11">
        <f t="shared" si="3"/>
        <v>4.4908001129999997</v>
      </c>
      <c r="L11">
        <f t="shared" si="0"/>
        <v>5.5796538783354777</v>
      </c>
      <c r="N11">
        <f t="shared" si="4"/>
        <v>1.185602522285248</v>
      </c>
      <c r="O11">
        <f t="shared" si="5"/>
        <v>24.246319986130231</v>
      </c>
    </row>
    <row r="12" spans="1:15" x14ac:dyDescent="0.25">
      <c r="A12" s="1">
        <v>10</v>
      </c>
      <c r="B12">
        <v>3.7167337100000002</v>
      </c>
      <c r="C12">
        <v>5.3828496461351811</v>
      </c>
      <c r="D12">
        <v>1.4122585270000001</v>
      </c>
      <c r="E12">
        <v>0.60854803438878724</v>
      </c>
      <c r="H12">
        <f t="shared" si="1"/>
        <v>3.7167337100000002</v>
      </c>
      <c r="I12">
        <f t="shared" si="2"/>
        <v>4.1934909311223665</v>
      </c>
      <c r="K12">
        <f t="shared" si="3"/>
        <v>1.4122585270000001</v>
      </c>
      <c r="L12">
        <f t="shared" si="0"/>
        <v>9.5788855242696074E-3</v>
      </c>
      <c r="N12">
        <f t="shared" si="4"/>
        <v>1.9675101766104839</v>
      </c>
      <c r="O12">
        <f t="shared" si="5"/>
        <v>99.321732859732307</v>
      </c>
    </row>
    <row r="13" spans="1:15" x14ac:dyDescent="0.25">
      <c r="A13" s="1">
        <v>11</v>
      </c>
      <c r="B13">
        <v>0.182244081</v>
      </c>
      <c r="C13">
        <v>0.61059030112115087</v>
      </c>
      <c r="D13">
        <v>16.275064749999999</v>
      </c>
      <c r="E13">
        <v>7.3883405234904149</v>
      </c>
      <c r="H13">
        <f t="shared" si="1"/>
        <v>0.182244081</v>
      </c>
      <c r="I13">
        <f t="shared" si="2"/>
        <v>9.6848967205899802E-3</v>
      </c>
      <c r="K13">
        <f t="shared" si="3"/>
        <v>16.275064749999999</v>
      </c>
      <c r="L13">
        <f t="shared" si="0"/>
        <v>7.9224309744827917</v>
      </c>
      <c r="N13">
        <f t="shared" si="4"/>
        <v>69.766490987910828</v>
      </c>
      <c r="O13">
        <f t="shared" si="5"/>
        <v>51.321662333277096</v>
      </c>
    </row>
    <row r="14" spans="1:15" x14ac:dyDescent="0.25">
      <c r="A14" s="1">
        <v>12</v>
      </c>
      <c r="B14">
        <v>1.347050388</v>
      </c>
      <c r="C14">
        <v>3.1845413240822951</v>
      </c>
      <c r="D14">
        <v>4.5654335049999997</v>
      </c>
      <c r="E14">
        <v>8.2863373518454964</v>
      </c>
      <c r="H14">
        <f t="shared" si="1"/>
        <v>1.347050388</v>
      </c>
      <c r="I14">
        <f t="shared" si="2"/>
        <v>1.2578179002034489</v>
      </c>
      <c r="K14">
        <f t="shared" si="3"/>
        <v>4.5654335049999997</v>
      </c>
      <c r="L14">
        <f t="shared" si="0"/>
        <v>9.8227937420950386</v>
      </c>
      <c r="N14">
        <f t="shared" si="4"/>
        <v>27.639836662588003</v>
      </c>
      <c r="O14">
        <f t="shared" si="5"/>
        <v>115.15577286006358</v>
      </c>
    </row>
    <row r="15" spans="1:15" x14ac:dyDescent="0.25">
      <c r="A15" s="1">
        <v>13</v>
      </c>
      <c r="B15">
        <v>6.0288287000000003E-2</v>
      </c>
      <c r="C15">
        <v>0.34809824068243</v>
      </c>
      <c r="D15">
        <v>0.476923178</v>
      </c>
      <c r="E15">
        <v>1.568995419928902</v>
      </c>
      <c r="H15">
        <f t="shared" si="1"/>
        <v>6.0288287000000003E-2</v>
      </c>
      <c r="I15">
        <f t="shared" si="2"/>
        <v>1.4778012012952378E-3</v>
      </c>
      <c r="K15">
        <f t="shared" si="3"/>
        <v>0.476923178</v>
      </c>
      <c r="L15">
        <f t="shared" si="0"/>
        <v>0.18485750167887455</v>
      </c>
      <c r="N15">
        <f t="shared" si="4"/>
        <v>8.5302359284916418E-2</v>
      </c>
      <c r="O15">
        <f t="shared" si="5"/>
        <v>61.239564314302505</v>
      </c>
    </row>
    <row r="16" spans="1:15" x14ac:dyDescent="0.25">
      <c r="A16" s="1">
        <v>14</v>
      </c>
      <c r="B16">
        <v>5.7431448009999997</v>
      </c>
      <c r="C16">
        <v>4.826527603608449</v>
      </c>
      <c r="D16">
        <v>1.962613988</v>
      </c>
      <c r="E16">
        <v>4.7058982824039051</v>
      </c>
      <c r="H16">
        <f t="shared" si="1"/>
        <v>5.7431448009999997</v>
      </c>
      <c r="I16">
        <f t="shared" si="2"/>
        <v>3.3169375305781039</v>
      </c>
      <c r="K16">
        <f t="shared" si="3"/>
        <v>1.962613988</v>
      </c>
      <c r="L16">
        <f t="shared" si="0"/>
        <v>3.1376388529283945</v>
      </c>
      <c r="N16">
        <f t="shared" si="4"/>
        <v>1.3806834331999918</v>
      </c>
      <c r="O16">
        <f t="shared" si="5"/>
        <v>59.870401011754872</v>
      </c>
    </row>
    <row r="17" spans="1:15" x14ac:dyDescent="0.25">
      <c r="A17" s="1">
        <v>15</v>
      </c>
      <c r="B17">
        <v>0.60660103200000004</v>
      </c>
      <c r="C17">
        <v>2.4359266317245449</v>
      </c>
      <c r="D17">
        <v>0.231157219</v>
      </c>
      <c r="E17">
        <v>4.3470908815535241</v>
      </c>
      <c r="H17">
        <f t="shared" si="1"/>
        <v>0.60660103200000004</v>
      </c>
      <c r="I17">
        <f t="shared" si="2"/>
        <v>0.63188649232728444</v>
      </c>
      <c r="K17">
        <f t="shared" si="3"/>
        <v>0.231157219</v>
      </c>
      <c r="L17">
        <f t="shared" si="0"/>
        <v>2.6286315043050563</v>
      </c>
      <c r="N17">
        <f t="shared" si="4"/>
        <v>5.7478829486989911</v>
      </c>
      <c r="O17">
        <f t="shared" si="5"/>
        <v>1037.1617618851249</v>
      </c>
    </row>
    <row r="18" spans="1:15" x14ac:dyDescent="0.25">
      <c r="A18" s="1">
        <v>16</v>
      </c>
      <c r="B18">
        <v>4.7855843470000003</v>
      </c>
      <c r="C18">
        <v>4.0405169228487976</v>
      </c>
      <c r="D18">
        <v>2.9452443019999999</v>
      </c>
      <c r="E18">
        <v>10.038572153566131</v>
      </c>
      <c r="H18">
        <f t="shared" si="1"/>
        <v>4.7855843470000003</v>
      </c>
      <c r="I18">
        <f t="shared" si="2"/>
        <v>2.2240914794469608</v>
      </c>
      <c r="K18">
        <f t="shared" si="3"/>
        <v>2.9452443019999999</v>
      </c>
      <c r="L18">
        <f t="shared" si="0"/>
        <v>13.839179427555356</v>
      </c>
      <c r="N18">
        <f t="shared" si="4"/>
        <v>118.67782251980877</v>
      </c>
      <c r="O18">
        <f t="shared" si="5"/>
        <v>369.8822239689153</v>
      </c>
    </row>
    <row r="19" spans="1:15" x14ac:dyDescent="0.25">
      <c r="A19" s="1">
        <v>17</v>
      </c>
      <c r="B19">
        <v>5.2244909719999999</v>
      </c>
      <c r="C19">
        <v>4.5707266068102257</v>
      </c>
      <c r="D19">
        <v>0.40487750099999997</v>
      </c>
      <c r="E19">
        <v>1.0859488307593419</v>
      </c>
      <c r="H19">
        <f t="shared" si="1"/>
        <v>5.2244909719999999</v>
      </c>
      <c r="I19">
        <f t="shared" si="2"/>
        <v>2.9415382496725173</v>
      </c>
      <c r="K19">
        <f t="shared" si="3"/>
        <v>0.40487750099999997</v>
      </c>
      <c r="L19">
        <f t="shared" si="0"/>
        <v>6.1037539828654924E-2</v>
      </c>
      <c r="N19">
        <f t="shared" si="4"/>
        <v>0.11822591889831209</v>
      </c>
      <c r="O19">
        <f t="shared" si="5"/>
        <v>84.924442657865811</v>
      </c>
    </row>
    <row r="20" spans="1:15" x14ac:dyDescent="0.25">
      <c r="A20" s="1">
        <v>18</v>
      </c>
      <c r="B20">
        <v>4.7499884149999998</v>
      </c>
      <c r="C20">
        <v>6.49557310342328</v>
      </c>
      <c r="D20">
        <v>0.23128954299999999</v>
      </c>
      <c r="E20">
        <v>1.5930651706186609</v>
      </c>
      <c r="H20">
        <f t="shared" si="1"/>
        <v>4.7499884149999998</v>
      </c>
      <c r="I20">
        <f t="shared" si="2"/>
        <v>6.1642274591475399</v>
      </c>
      <c r="K20">
        <f t="shared" si="3"/>
        <v>0.23128954299999999</v>
      </c>
      <c r="L20">
        <f t="shared" si="0"/>
        <v>0.19325103854076017</v>
      </c>
      <c r="N20">
        <f t="shared" si="4"/>
        <v>1.4469278214956072E-3</v>
      </c>
      <c r="O20">
        <f t="shared" si="5"/>
        <v>16.446270750441933</v>
      </c>
    </row>
    <row r="21" spans="1:15" x14ac:dyDescent="0.25">
      <c r="A21" s="1">
        <v>19</v>
      </c>
      <c r="B21">
        <v>0.179815689</v>
      </c>
      <c r="C21">
        <v>0.47842470892872357</v>
      </c>
      <c r="D21">
        <v>1.6164770500000001</v>
      </c>
      <c r="E21">
        <v>8.4037131858751621</v>
      </c>
      <c r="H21">
        <f t="shared" si="1"/>
        <v>0.179815689</v>
      </c>
      <c r="I21">
        <f t="shared" si="2"/>
        <v>4.3157495018539003E-3</v>
      </c>
      <c r="K21">
        <f t="shared" si="3"/>
        <v>1.6164770500000001</v>
      </c>
      <c r="L21">
        <f t="shared" si="0"/>
        <v>10.079861596981827</v>
      </c>
      <c r="N21">
        <f t="shared" si="4"/>
        <v>71.628877990090771</v>
      </c>
      <c r="O21">
        <f t="shared" si="5"/>
        <v>523.5697312858124</v>
      </c>
    </row>
    <row r="22" spans="1:15" x14ac:dyDescent="0.25">
      <c r="A22" s="1">
        <v>20</v>
      </c>
      <c r="B22">
        <v>1.263404116</v>
      </c>
      <c r="C22">
        <v>7.033161653345255</v>
      </c>
      <c r="D22">
        <v>0.287826107</v>
      </c>
      <c r="E22">
        <v>0.52437570401894418</v>
      </c>
      <c r="H22">
        <f t="shared" si="1"/>
        <v>1.263404116</v>
      </c>
      <c r="I22">
        <f t="shared" si="2"/>
        <v>7.2060360807742976</v>
      </c>
      <c r="K22">
        <f t="shared" si="3"/>
        <v>0.287826107</v>
      </c>
      <c r="L22">
        <f t="shared" si="0"/>
        <v>5.8576517227349042E-3</v>
      </c>
      <c r="N22">
        <f t="shared" si="4"/>
        <v>7.9506209771447053E-2</v>
      </c>
      <c r="O22">
        <f t="shared" si="5"/>
        <v>97.964864346813783</v>
      </c>
    </row>
    <row r="23" spans="1:15" x14ac:dyDescent="0.25">
      <c r="A23" s="1">
        <v>21</v>
      </c>
      <c r="B23">
        <v>0.12121145999999999</v>
      </c>
      <c r="C23">
        <v>0.8665131385572673</v>
      </c>
      <c r="D23">
        <v>0.90555594800000005</v>
      </c>
      <c r="E23">
        <v>2.3851268389123592</v>
      </c>
      <c r="H23">
        <f t="shared" si="1"/>
        <v>0.12121145999999999</v>
      </c>
      <c r="I23">
        <f t="shared" si="2"/>
        <v>3.0054210761926402E-2</v>
      </c>
      <c r="K23">
        <f t="shared" si="3"/>
        <v>0.90555594800000005</v>
      </c>
      <c r="L23">
        <f t="shared" si="0"/>
        <v>0.59736924175342321</v>
      </c>
      <c r="N23">
        <f t="shared" si="4"/>
        <v>9.4979045907113854E-2</v>
      </c>
      <c r="O23">
        <f t="shared" si="5"/>
        <v>34.032873057400188</v>
      </c>
    </row>
    <row r="24" spans="1:15" x14ac:dyDescent="0.25">
      <c r="A24" s="1">
        <v>22</v>
      </c>
      <c r="B24">
        <v>1.5244320730000001</v>
      </c>
      <c r="C24">
        <v>1.8354396468830849</v>
      </c>
      <c r="D24">
        <v>0.18734263200000001</v>
      </c>
      <c r="E24">
        <v>0.68262139257380983</v>
      </c>
      <c r="H24">
        <f t="shared" si="1"/>
        <v>1.5244320730000001</v>
      </c>
      <c r="I24">
        <f t="shared" si="2"/>
        <v>0.29031350240139175</v>
      </c>
      <c r="K24">
        <f t="shared" si="3"/>
        <v>0.18734263200000001</v>
      </c>
      <c r="L24">
        <f t="shared" si="0"/>
        <v>1.3946366756379457E-2</v>
      </c>
      <c r="N24">
        <f t="shared" si="4"/>
        <v>3.0066264800436015E-2</v>
      </c>
      <c r="O24">
        <f t="shared" si="5"/>
        <v>92.555689750115476</v>
      </c>
    </row>
    <row r="25" spans="1:15" x14ac:dyDescent="0.25">
      <c r="A25" s="1">
        <v>23</v>
      </c>
      <c r="B25">
        <v>6.8151237849999999</v>
      </c>
      <c r="C25">
        <v>4.9453518546831052</v>
      </c>
      <c r="D25">
        <v>4.9316110330000003</v>
      </c>
      <c r="E25">
        <v>10.286622702421999</v>
      </c>
      <c r="H25">
        <f t="shared" si="1"/>
        <v>6.8151237849999999</v>
      </c>
      <c r="I25">
        <f t="shared" si="2"/>
        <v>3.4974156900044013</v>
      </c>
      <c r="K25">
        <f t="shared" si="3"/>
        <v>4.9316110330000003</v>
      </c>
      <c r="L25">
        <f t="shared" si="0"/>
        <v>14.43562419640733</v>
      </c>
      <c r="N25">
        <f t="shared" si="4"/>
        <v>90.326266210219785</v>
      </c>
      <c r="O25">
        <f t="shared" si="5"/>
        <v>192.71619557607005</v>
      </c>
    </row>
    <row r="26" spans="1:15" x14ac:dyDescent="0.25">
      <c r="A26" s="1">
        <v>24</v>
      </c>
      <c r="B26">
        <v>0.245229369</v>
      </c>
      <c r="C26">
        <v>0.50972969030690518</v>
      </c>
      <c r="D26">
        <v>1.640260498</v>
      </c>
      <c r="E26">
        <v>7.5596110844410358</v>
      </c>
      <c r="H26">
        <f t="shared" si="1"/>
        <v>0.245229369</v>
      </c>
      <c r="I26">
        <f t="shared" si="2"/>
        <v>5.3312361813820574E-3</v>
      </c>
      <c r="K26">
        <f t="shared" si="3"/>
        <v>1.640260498</v>
      </c>
      <c r="L26">
        <f t="shared" si="0"/>
        <v>8.2753441680611761</v>
      </c>
      <c r="N26">
        <f t="shared" si="4"/>
        <v>44.024335308712487</v>
      </c>
      <c r="O26">
        <f t="shared" si="5"/>
        <v>404.51401945919304</v>
      </c>
    </row>
    <row r="27" spans="1:15" x14ac:dyDescent="0.25">
      <c r="A27" s="1">
        <v>25</v>
      </c>
      <c r="B27">
        <v>7.1482203179999999</v>
      </c>
      <c r="C27">
        <v>5.4998826015399276</v>
      </c>
      <c r="D27">
        <v>0.29743138299999999</v>
      </c>
      <c r="E27">
        <v>1.427099499300656</v>
      </c>
      <c r="H27">
        <f t="shared" si="1"/>
        <v>7.1482203179999999</v>
      </c>
      <c r="I27">
        <f t="shared" si="2"/>
        <v>4.3877397155835416</v>
      </c>
      <c r="K27">
        <f t="shared" si="3"/>
        <v>0.29743138299999999</v>
      </c>
      <c r="L27">
        <f t="shared" si="0"/>
        <v>0.13982349297792995</v>
      </c>
      <c r="N27">
        <f t="shared" si="4"/>
        <v>2.4840246997208926E-2</v>
      </c>
      <c r="O27">
        <f t="shared" si="5"/>
        <v>52.98966384528093</v>
      </c>
    </row>
    <row r="28" spans="1:15" x14ac:dyDescent="0.25">
      <c r="A28" s="1">
        <v>26</v>
      </c>
      <c r="B28">
        <v>0.18232205400000001</v>
      </c>
      <c r="C28">
        <v>0.46149061030867311</v>
      </c>
      <c r="D28">
        <v>5.9259904270000003</v>
      </c>
      <c r="E28">
        <v>7.6215555696587618</v>
      </c>
      <c r="H28">
        <f t="shared" si="1"/>
        <v>0.18232205400000001</v>
      </c>
      <c r="I28">
        <f t="shared" si="2"/>
        <v>3.8257543301669999E-3</v>
      </c>
      <c r="K28">
        <f t="shared" si="3"/>
        <v>5.9259904270000003</v>
      </c>
      <c r="L28">
        <f t="shared" si="0"/>
        <v>8.4041364766740418</v>
      </c>
      <c r="N28">
        <f t="shared" si="4"/>
        <v>6.1412078435150566</v>
      </c>
      <c r="O28">
        <f t="shared" si="5"/>
        <v>41.818259415052566</v>
      </c>
    </row>
    <row r="29" spans="1:15" x14ac:dyDescent="0.25">
      <c r="A29" s="1">
        <v>27</v>
      </c>
      <c r="B29">
        <v>0</v>
      </c>
      <c r="C29">
        <v>0.43672401795947158</v>
      </c>
      <c r="D29">
        <v>0.113319263</v>
      </c>
      <c r="E29">
        <v>1.571201831288795</v>
      </c>
      <c r="H29">
        <f t="shared" si="1"/>
        <v>0</v>
      </c>
      <c r="I29">
        <f t="shared" si="2"/>
        <v>3.1797263355748274E-3</v>
      </c>
      <c r="K29">
        <f t="shared" si="3"/>
        <v>0.113319263</v>
      </c>
      <c r="L29">
        <f t="shared" si="0"/>
        <v>0.18561769926832283</v>
      </c>
      <c r="N29">
        <f t="shared" si="4"/>
        <v>5.2270638868447379E-3</v>
      </c>
      <c r="O29">
        <f t="shared" si="5"/>
        <v>63.800658735596286</v>
      </c>
    </row>
    <row r="30" spans="1:15" x14ac:dyDescent="0.25">
      <c r="A30" s="1">
        <v>28</v>
      </c>
      <c r="B30">
        <v>1.470437698</v>
      </c>
      <c r="C30">
        <v>4.7271040695010509</v>
      </c>
      <c r="D30">
        <v>4.6527872610000003</v>
      </c>
      <c r="E30">
        <v>8.8751924063737242</v>
      </c>
      <c r="H30">
        <f t="shared" si="1"/>
        <v>1.470437698</v>
      </c>
      <c r="I30">
        <f t="shared" si="2"/>
        <v>3.1688678773946739</v>
      </c>
      <c r="K30">
        <f t="shared" si="3"/>
        <v>4.6527872610000003</v>
      </c>
      <c r="L30">
        <f t="shared" si="0"/>
        <v>11.13094225002351</v>
      </c>
      <c r="N30">
        <f t="shared" si="4"/>
        <v>41.966492061810193</v>
      </c>
      <c r="O30">
        <f t="shared" si="5"/>
        <v>139.23170404380778</v>
      </c>
    </row>
    <row r="31" spans="1:15" x14ac:dyDescent="0.25">
      <c r="A31" s="1">
        <v>29</v>
      </c>
      <c r="B31">
        <v>1.873026936</v>
      </c>
      <c r="C31">
        <v>5.2643858011856413</v>
      </c>
      <c r="D31">
        <v>5.5426595010000002</v>
      </c>
      <c r="E31">
        <v>9.3208424606654141</v>
      </c>
      <c r="H31">
        <f t="shared" si="1"/>
        <v>1.873026936</v>
      </c>
      <c r="I31">
        <f t="shared" si="2"/>
        <v>4.0002509449421124</v>
      </c>
      <c r="K31">
        <f t="shared" si="3"/>
        <v>5.5426595010000002</v>
      </c>
      <c r="L31">
        <f t="shared" si="0"/>
        <v>12.150074384461657</v>
      </c>
      <c r="N31">
        <f t="shared" si="4"/>
        <v>43.657931442190623</v>
      </c>
      <c r="O31">
        <f t="shared" si="5"/>
        <v>119.21018930117491</v>
      </c>
    </row>
    <row r="32" spans="1:15" x14ac:dyDescent="0.25">
      <c r="A32" s="1">
        <v>30</v>
      </c>
      <c r="B32">
        <v>2.3118756789999999</v>
      </c>
      <c r="C32">
        <v>5.4820910710704638</v>
      </c>
      <c r="D32">
        <v>0.24272492700000001</v>
      </c>
      <c r="E32">
        <v>0.61160668019289588</v>
      </c>
      <c r="H32">
        <f t="shared" si="1"/>
        <v>2.3118756789999999</v>
      </c>
      <c r="I32">
        <f t="shared" si="2"/>
        <v>4.3579986882658357</v>
      </c>
      <c r="K32">
        <f t="shared" si="3"/>
        <v>0.24272492700000001</v>
      </c>
      <c r="L32">
        <f t="shared" si="0"/>
        <v>9.7379480757897492E-3</v>
      </c>
      <c r="N32">
        <f t="shared" si="4"/>
        <v>5.4282932348230388E-2</v>
      </c>
      <c r="O32">
        <f t="shared" si="5"/>
        <v>95.988072508189575</v>
      </c>
    </row>
    <row r="33" spans="1:15" x14ac:dyDescent="0.25">
      <c r="A33" s="1">
        <v>31</v>
      </c>
      <c r="B33">
        <v>4.5042741910000004</v>
      </c>
      <c r="C33">
        <v>8.6092144716131127</v>
      </c>
      <c r="D33">
        <v>0.18393589699999999</v>
      </c>
      <c r="E33">
        <v>0.44365743289681331</v>
      </c>
      <c r="H33">
        <f t="shared" si="1"/>
        <v>4.5042741910000004</v>
      </c>
      <c r="I33">
        <f t="shared" si="2"/>
        <v>10.5344207586206</v>
      </c>
      <c r="K33">
        <f t="shared" si="3"/>
        <v>0.18393589699999999</v>
      </c>
      <c r="L33">
        <f t="shared" si="0"/>
        <v>3.3523813732907288E-3</v>
      </c>
      <c r="N33">
        <f t="shared" si="4"/>
        <v>3.2610406116101949E-2</v>
      </c>
      <c r="O33">
        <f t="shared" si="5"/>
        <v>98.177418639880429</v>
      </c>
    </row>
    <row r="34" spans="1:15" x14ac:dyDescent="0.25">
      <c r="A34" s="1">
        <v>32</v>
      </c>
      <c r="B34">
        <v>3.3823060680000001</v>
      </c>
      <c r="C34">
        <v>7.6693009785558832</v>
      </c>
      <c r="D34">
        <v>0.95437889899999995</v>
      </c>
      <c r="E34">
        <v>4.4656286894058166</v>
      </c>
      <c r="H34">
        <f t="shared" si="1"/>
        <v>3.3823060680000001</v>
      </c>
      <c r="I34">
        <f t="shared" si="2"/>
        <v>8.5038170836937397</v>
      </c>
      <c r="K34">
        <f t="shared" si="3"/>
        <v>0.95437889899999995</v>
      </c>
      <c r="L34">
        <f t="shared" si="0"/>
        <v>2.7926680412108773</v>
      </c>
      <c r="N34">
        <f t="shared" si="4"/>
        <v>3.3793069703704033</v>
      </c>
      <c r="O34">
        <f t="shared" si="5"/>
        <v>192.616281032307</v>
      </c>
    </row>
    <row r="35" spans="1:15" x14ac:dyDescent="0.25">
      <c r="A35" s="1">
        <v>33</v>
      </c>
      <c r="B35">
        <v>0.50945780100000004</v>
      </c>
      <c r="C35">
        <v>0.50526057335084962</v>
      </c>
      <c r="D35">
        <v>0.36436885499999999</v>
      </c>
      <c r="E35">
        <v>1.7862663733407029</v>
      </c>
      <c r="H35">
        <f t="shared" si="1"/>
        <v>0.50945780100000004</v>
      </c>
      <c r="I35">
        <f t="shared" si="2"/>
        <v>5.1772510673261394E-3</v>
      </c>
      <c r="K35">
        <f t="shared" si="3"/>
        <v>0.36436885499999999</v>
      </c>
      <c r="L35">
        <f t="shared" si="0"/>
        <v>0.2687547464491748</v>
      </c>
      <c r="N35">
        <f t="shared" si="4"/>
        <v>9.142057753968983E-3</v>
      </c>
      <c r="O35">
        <f t="shared" si="5"/>
        <v>26.24102121758601</v>
      </c>
    </row>
    <row r="36" spans="1:15" x14ac:dyDescent="0.25">
      <c r="A36" s="1">
        <v>34</v>
      </c>
      <c r="B36">
        <v>1.402029529</v>
      </c>
      <c r="C36">
        <v>1.145130484379975</v>
      </c>
      <c r="D36">
        <v>0</v>
      </c>
      <c r="E36">
        <v>0.39249531480937278</v>
      </c>
      <c r="H36">
        <f t="shared" si="1"/>
        <v>1.402029529</v>
      </c>
      <c r="I36">
        <f t="shared" si="2"/>
        <v>7.1888061737107101E-2</v>
      </c>
      <c r="K36">
        <f t="shared" si="3"/>
        <v>0</v>
      </c>
      <c r="L36">
        <f t="shared" si="0"/>
        <v>2.2192310598864382E-3</v>
      </c>
      <c r="N36">
        <f t="shared" si="4"/>
        <v>4.9249864971646834E-6</v>
      </c>
      <c r="O36">
        <v>0</v>
      </c>
    </row>
    <row r="37" spans="1:15" x14ac:dyDescent="0.25">
      <c r="A37" s="1">
        <v>35</v>
      </c>
      <c r="B37">
        <v>3.923357217</v>
      </c>
      <c r="C37">
        <v>5.7976398653637933</v>
      </c>
      <c r="D37">
        <v>5.7796686E-2</v>
      </c>
      <c r="E37">
        <v>0.67314409627926219</v>
      </c>
      <c r="H37">
        <f t="shared" si="1"/>
        <v>3.923357217</v>
      </c>
      <c r="I37">
        <f t="shared" si="2"/>
        <v>4.8964036084142668</v>
      </c>
      <c r="K37">
        <f t="shared" si="3"/>
        <v>5.7796686E-2</v>
      </c>
      <c r="L37">
        <f t="shared" si="0"/>
        <v>1.332559400828227E-2</v>
      </c>
      <c r="N37">
        <f t="shared" si="4"/>
        <v>1.9776780229358204E-3</v>
      </c>
      <c r="O37">
        <f t="shared" si="5"/>
        <v>76.944017156481465</v>
      </c>
    </row>
    <row r="38" spans="1:15" x14ac:dyDescent="0.25">
      <c r="A38" s="1">
        <v>36</v>
      </c>
      <c r="B38">
        <v>2.5785749080000002</v>
      </c>
      <c r="C38">
        <v>5.542498600589278</v>
      </c>
      <c r="D38">
        <v>7.8112463779999999</v>
      </c>
      <c r="E38">
        <v>7.1524897483738918</v>
      </c>
      <c r="H38">
        <f t="shared" si="1"/>
        <v>2.5785749080000002</v>
      </c>
      <c r="I38">
        <f t="shared" si="2"/>
        <v>4.459282687919699</v>
      </c>
      <c r="K38">
        <f t="shared" si="3"/>
        <v>7.8112463779999999</v>
      </c>
      <c r="L38">
        <f t="shared" si="0"/>
        <v>7.444331586444096</v>
      </c>
      <c r="N38">
        <f t="shared" si="4"/>
        <v>0.1346264642625124</v>
      </c>
      <c r="O38">
        <f t="shared" si="5"/>
        <v>4.6972630717333637</v>
      </c>
    </row>
    <row r="39" spans="1:15" x14ac:dyDescent="0.25">
      <c r="A39" s="1">
        <v>37</v>
      </c>
      <c r="B39">
        <v>16.05896276</v>
      </c>
      <c r="C39">
        <v>8.5411516701014776</v>
      </c>
      <c r="D39">
        <v>3.65568611</v>
      </c>
      <c r="E39">
        <v>1.9048236084261161</v>
      </c>
      <c r="H39">
        <f t="shared" si="1"/>
        <v>16.05896276</v>
      </c>
      <c r="I39">
        <f t="shared" si="2"/>
        <v>10.383246107506283</v>
      </c>
      <c r="K39">
        <f t="shared" si="3"/>
        <v>3.65568611</v>
      </c>
      <c r="L39">
        <f t="shared" si="0"/>
        <v>0.322370064450343</v>
      </c>
      <c r="N39">
        <f t="shared" si="4"/>
        <v>11.110995859518802</v>
      </c>
      <c r="O39">
        <f t="shared" si="5"/>
        <v>91.181680955361259</v>
      </c>
    </row>
    <row r="40" spans="1:15" x14ac:dyDescent="0.25">
      <c r="A40" s="1">
        <v>38</v>
      </c>
      <c r="B40">
        <v>25.593045400000001</v>
      </c>
      <c r="C40">
        <v>13.002941477507781</v>
      </c>
      <c r="D40">
        <v>1.6298965750000001</v>
      </c>
      <c r="E40">
        <v>0.66190185869911555</v>
      </c>
      <c r="H40">
        <f t="shared" si="1"/>
        <v>25.593045400000001</v>
      </c>
      <c r="I40">
        <f t="shared" si="2"/>
        <v>21.32133798433367</v>
      </c>
      <c r="K40">
        <f t="shared" si="3"/>
        <v>1.6298965750000001</v>
      </c>
      <c r="L40">
        <f t="shared" si="0"/>
        <v>1.2613450729535632E-2</v>
      </c>
      <c r="N40">
        <f t="shared" si="4"/>
        <v>2.6156047040500345</v>
      </c>
      <c r="O40">
        <f t="shared" si="5"/>
        <v>99.226119563473787</v>
      </c>
    </row>
    <row r="41" spans="1:15" x14ac:dyDescent="0.25">
      <c r="A41" s="1">
        <v>39</v>
      </c>
      <c r="B41">
        <v>1.884347864</v>
      </c>
      <c r="C41">
        <v>3.610878444291846</v>
      </c>
      <c r="H41">
        <f t="shared" si="1"/>
        <v>1.884347864</v>
      </c>
      <c r="I41">
        <f t="shared" si="2"/>
        <v>1.7076899003900852</v>
      </c>
      <c r="N41">
        <f>AVERAGE(N2:N40)</f>
        <v>15.660447423019841</v>
      </c>
      <c r="O41">
        <f>AVERAGE(O2:O40)</f>
        <v>126.23793646277892</v>
      </c>
    </row>
    <row r="42" spans="1:15" x14ac:dyDescent="0.25">
      <c r="A42" s="1">
        <v>40</v>
      </c>
      <c r="B42">
        <v>4.4471528009999997</v>
      </c>
      <c r="C42">
        <v>6.3624510347689442</v>
      </c>
      <c r="H42">
        <f t="shared" si="1"/>
        <v>4.4471528009999997</v>
      </c>
      <c r="I42">
        <f t="shared" ref="I42:I105" si="6">_xlfn.GAMMA.INV(_xlfn.GAMMA.DIST(C42,$G$5,$G$4,TRUE),$F$5,$F$4)</f>
        <v>5.9146924483326657</v>
      </c>
      <c r="N42">
        <f>N41^0.5</f>
        <v>3.9573283188307538</v>
      </c>
    </row>
    <row r="43" spans="1:15" x14ac:dyDescent="0.25">
      <c r="A43" s="1">
        <v>41</v>
      </c>
      <c r="B43">
        <v>3.179994411</v>
      </c>
      <c r="C43">
        <v>5.4322154007134058</v>
      </c>
      <c r="H43">
        <f t="shared" si="1"/>
        <v>3.179994411</v>
      </c>
      <c r="I43">
        <f t="shared" si="6"/>
        <v>4.2750265625833332</v>
      </c>
    </row>
    <row r="44" spans="1:15" x14ac:dyDescent="0.25">
      <c r="A44" s="1">
        <v>42</v>
      </c>
      <c r="B44">
        <v>2.7195265480000002</v>
      </c>
      <c r="C44">
        <v>1.4009698430075179</v>
      </c>
      <c r="H44">
        <f t="shared" si="1"/>
        <v>2.7195265480000002</v>
      </c>
      <c r="I44">
        <f t="shared" si="6"/>
        <v>0.13234574493482357</v>
      </c>
    </row>
    <row r="45" spans="1:15" x14ac:dyDescent="0.25">
      <c r="A45" s="1">
        <v>43</v>
      </c>
      <c r="B45">
        <v>9.5509008259999995</v>
      </c>
      <c r="C45">
        <v>6.9655546568919089</v>
      </c>
      <c r="H45">
        <f t="shared" si="1"/>
        <v>9.5509008259999995</v>
      </c>
      <c r="I45">
        <f t="shared" si="6"/>
        <v>7.0721283050512964</v>
      </c>
    </row>
    <row r="46" spans="1:15" x14ac:dyDescent="0.25">
      <c r="A46" s="1">
        <v>44</v>
      </c>
      <c r="B46">
        <v>18.551211410000001</v>
      </c>
      <c r="C46">
        <v>8.9826756952024809</v>
      </c>
      <c r="H46">
        <f t="shared" si="1"/>
        <v>18.551211410000001</v>
      </c>
      <c r="I46">
        <f t="shared" si="6"/>
        <v>11.374535445079481</v>
      </c>
    </row>
    <row r="47" spans="1:15" x14ac:dyDescent="0.25">
      <c r="A47" s="1">
        <v>45</v>
      </c>
      <c r="B47">
        <v>7.908981722</v>
      </c>
      <c r="C47">
        <v>6.0828873308684468</v>
      </c>
      <c r="H47">
        <f t="shared" si="1"/>
        <v>7.908981722</v>
      </c>
      <c r="I47">
        <f t="shared" si="6"/>
        <v>5.4022657776631364</v>
      </c>
    </row>
    <row r="48" spans="1:15" x14ac:dyDescent="0.25">
      <c r="A48" s="1">
        <v>46</v>
      </c>
      <c r="B48">
        <v>1.9810004050000001</v>
      </c>
      <c r="C48">
        <v>2.1704638192830759</v>
      </c>
      <c r="H48">
        <f t="shared" si="1"/>
        <v>1.9810004050000001</v>
      </c>
      <c r="I48">
        <f t="shared" si="6"/>
        <v>0.46296703131977313</v>
      </c>
    </row>
    <row r="49" spans="1:9" x14ac:dyDescent="0.25">
      <c r="A49" s="1">
        <v>47</v>
      </c>
      <c r="B49">
        <v>0.120561527</v>
      </c>
      <c r="C49">
        <v>0.44760388615124569</v>
      </c>
      <c r="H49">
        <f t="shared" si="1"/>
        <v>0.120561527</v>
      </c>
      <c r="I49">
        <f t="shared" si="6"/>
        <v>3.4534682101234212E-3</v>
      </c>
    </row>
    <row r="50" spans="1:9" x14ac:dyDescent="0.25">
      <c r="A50" s="1">
        <v>48</v>
      </c>
      <c r="B50">
        <v>49.271008870000003</v>
      </c>
      <c r="C50">
        <v>18.573892629171599</v>
      </c>
      <c r="H50">
        <f t="shared" si="1"/>
        <v>49.271008870000003</v>
      </c>
      <c r="I50">
        <f t="shared" si="6"/>
        <v>36.851228145250204</v>
      </c>
    </row>
    <row r="51" spans="1:9" x14ac:dyDescent="0.25">
      <c r="A51" s="1">
        <v>49</v>
      </c>
      <c r="B51">
        <v>0.851597567</v>
      </c>
      <c r="C51">
        <v>5.7553121475583557</v>
      </c>
      <c r="H51">
        <f t="shared" si="1"/>
        <v>0.851597567</v>
      </c>
      <c r="I51">
        <f t="shared" si="6"/>
        <v>4.8228606435039891</v>
      </c>
    </row>
    <row r="52" spans="1:9" x14ac:dyDescent="0.25">
      <c r="A52" s="1">
        <v>50</v>
      </c>
      <c r="B52">
        <v>4.6292399629999998</v>
      </c>
      <c r="C52">
        <v>8.0539036464575364</v>
      </c>
      <c r="H52">
        <f t="shared" si="1"/>
        <v>4.6292399629999998</v>
      </c>
      <c r="I52">
        <f t="shared" si="6"/>
        <v>9.3194151312558802</v>
      </c>
    </row>
    <row r="53" spans="1:9" x14ac:dyDescent="0.25">
      <c r="A53" s="1">
        <v>51</v>
      </c>
      <c r="B53">
        <v>1.267251211</v>
      </c>
      <c r="C53">
        <v>1.4282612801710179</v>
      </c>
      <c r="H53">
        <f t="shared" si="1"/>
        <v>1.267251211</v>
      </c>
      <c r="I53">
        <f t="shared" si="6"/>
        <v>0.14016177553310633</v>
      </c>
    </row>
    <row r="54" spans="1:9" x14ac:dyDescent="0.25">
      <c r="A54" s="1">
        <v>52</v>
      </c>
      <c r="B54">
        <v>0.23982929</v>
      </c>
      <c r="C54">
        <v>0.54016410855517838</v>
      </c>
      <c r="H54">
        <f t="shared" si="1"/>
        <v>0.23982929</v>
      </c>
      <c r="I54">
        <f t="shared" si="6"/>
        <v>6.46347197863894E-3</v>
      </c>
    </row>
    <row r="55" spans="1:9" x14ac:dyDescent="0.25">
      <c r="A55" s="1">
        <v>53</v>
      </c>
      <c r="B55">
        <v>6.537577755</v>
      </c>
      <c r="C55">
        <v>8.7575010403026017</v>
      </c>
      <c r="H55">
        <f t="shared" si="1"/>
        <v>6.537577755</v>
      </c>
      <c r="I55">
        <f t="shared" si="6"/>
        <v>10.865873576388966</v>
      </c>
    </row>
    <row r="56" spans="1:9" x14ac:dyDescent="0.25">
      <c r="A56" s="1">
        <v>54</v>
      </c>
      <c r="B56">
        <v>0.74856117899999997</v>
      </c>
      <c r="C56">
        <v>1.0626052719828989</v>
      </c>
      <c r="H56">
        <f t="shared" si="1"/>
        <v>0.74856117899999997</v>
      </c>
      <c r="I56">
        <f t="shared" si="6"/>
        <v>5.7062433945658811E-2</v>
      </c>
    </row>
    <row r="57" spans="1:9" x14ac:dyDescent="0.25">
      <c r="A57" s="1">
        <v>55</v>
      </c>
      <c r="B57">
        <v>1.1415202769999999</v>
      </c>
      <c r="C57">
        <v>2.9190262440353791</v>
      </c>
      <c r="H57">
        <f t="shared" si="1"/>
        <v>1.1415202769999999</v>
      </c>
      <c r="I57">
        <f t="shared" si="6"/>
        <v>1.011142661785553</v>
      </c>
    </row>
    <row r="58" spans="1:9" x14ac:dyDescent="0.25">
      <c r="A58" s="1">
        <v>56</v>
      </c>
      <c r="B58">
        <v>0.60932325499999995</v>
      </c>
      <c r="C58">
        <v>0.66733170765817063</v>
      </c>
      <c r="H58">
        <f t="shared" si="1"/>
        <v>0.60932325499999995</v>
      </c>
      <c r="I58">
        <f t="shared" si="6"/>
        <v>1.2954147801734699E-2</v>
      </c>
    </row>
    <row r="59" spans="1:9" x14ac:dyDescent="0.25">
      <c r="A59" s="1">
        <v>57</v>
      </c>
      <c r="B59">
        <v>0.24032698899999999</v>
      </c>
      <c r="C59">
        <v>0.41693846114455207</v>
      </c>
      <c r="H59">
        <f t="shared" si="1"/>
        <v>0.24032698899999999</v>
      </c>
      <c r="I59">
        <f t="shared" si="6"/>
        <v>2.7207053073076042E-3</v>
      </c>
    </row>
    <row r="60" spans="1:9" x14ac:dyDescent="0.25">
      <c r="A60" s="1">
        <v>58</v>
      </c>
      <c r="B60">
        <v>0.693353055</v>
      </c>
      <c r="C60">
        <v>4.7686730669981694</v>
      </c>
      <c r="H60">
        <f t="shared" si="1"/>
        <v>0.693353055</v>
      </c>
      <c r="I60">
        <f t="shared" si="6"/>
        <v>3.2304459397559233</v>
      </c>
    </row>
    <row r="61" spans="1:9" x14ac:dyDescent="0.25">
      <c r="A61" s="1">
        <v>59</v>
      </c>
      <c r="B61">
        <v>3.471226379</v>
      </c>
      <c r="C61">
        <v>7.4557786481005861</v>
      </c>
      <c r="H61">
        <f t="shared" si="1"/>
        <v>3.471226379</v>
      </c>
      <c r="I61">
        <f t="shared" si="6"/>
        <v>8.0608270878985611</v>
      </c>
    </row>
    <row r="62" spans="1:9" x14ac:dyDescent="0.25">
      <c r="A62" s="1">
        <v>60</v>
      </c>
      <c r="B62">
        <v>12.1577056</v>
      </c>
      <c r="C62">
        <v>9.0865473936856098</v>
      </c>
      <c r="H62">
        <f t="shared" si="1"/>
        <v>12.1577056</v>
      </c>
      <c r="I62">
        <f t="shared" si="6"/>
        <v>11.611292638764535</v>
      </c>
    </row>
    <row r="63" spans="1:9" x14ac:dyDescent="0.25">
      <c r="A63" s="1">
        <v>61</v>
      </c>
      <c r="B63">
        <v>0.85702864499999998</v>
      </c>
      <c r="C63">
        <v>0.99744496049183629</v>
      </c>
      <c r="H63">
        <f t="shared" si="1"/>
        <v>0.85702864499999998</v>
      </c>
      <c r="I63">
        <f t="shared" si="6"/>
        <v>4.6850000684287206E-2</v>
      </c>
    </row>
    <row r="64" spans="1:9" x14ac:dyDescent="0.25">
      <c r="A64" s="1">
        <v>62</v>
      </c>
      <c r="B64">
        <v>0.37064423499999999</v>
      </c>
      <c r="C64">
        <v>1.4381131089991439</v>
      </c>
      <c r="H64">
        <f t="shared" si="1"/>
        <v>0.37064423499999999</v>
      </c>
      <c r="I64">
        <f t="shared" si="6"/>
        <v>0.14305033605916387</v>
      </c>
    </row>
    <row r="65" spans="1:9" x14ac:dyDescent="0.25">
      <c r="A65" s="1">
        <v>63</v>
      </c>
      <c r="B65">
        <v>8.2409633979999999</v>
      </c>
      <c r="C65">
        <v>8.6669174604686319</v>
      </c>
      <c r="H65">
        <f t="shared" si="1"/>
        <v>8.2409633979999999</v>
      </c>
      <c r="I65">
        <f t="shared" si="6"/>
        <v>10.663061053145716</v>
      </c>
    </row>
    <row r="66" spans="1:9" x14ac:dyDescent="0.25">
      <c r="A66" s="1">
        <v>64</v>
      </c>
      <c r="B66">
        <v>9.7630919309999999</v>
      </c>
      <c r="C66">
        <v>9.069258209334782</v>
      </c>
      <c r="H66">
        <f t="shared" si="1"/>
        <v>9.7630919309999999</v>
      </c>
      <c r="I66">
        <f t="shared" si="6"/>
        <v>11.571794020485205</v>
      </c>
    </row>
    <row r="67" spans="1:9" x14ac:dyDescent="0.25">
      <c r="A67" s="1">
        <v>65</v>
      </c>
      <c r="B67">
        <v>0.92447554799999998</v>
      </c>
      <c r="C67">
        <v>6.5576295233281598</v>
      </c>
      <c r="H67">
        <f t="shared" ref="H67:H130" si="7">+B67</f>
        <v>0.92447554799999998</v>
      </c>
      <c r="I67">
        <f t="shared" si="6"/>
        <v>6.2817324752938859</v>
      </c>
    </row>
    <row r="68" spans="1:9" x14ac:dyDescent="0.25">
      <c r="A68" s="1">
        <v>66</v>
      </c>
      <c r="B68">
        <v>0.17155817100000001</v>
      </c>
      <c r="C68">
        <v>0.59666102488471939</v>
      </c>
      <c r="H68">
        <f t="shared" si="7"/>
        <v>0.17155817100000001</v>
      </c>
      <c r="I68">
        <f t="shared" si="6"/>
        <v>8.977294311398697E-3</v>
      </c>
    </row>
    <row r="69" spans="1:9" x14ac:dyDescent="0.25">
      <c r="A69" s="1">
        <v>67</v>
      </c>
      <c r="B69">
        <v>1.8443591429999999</v>
      </c>
      <c r="C69">
        <v>2.6520535910391438</v>
      </c>
      <c r="H69">
        <f t="shared" si="7"/>
        <v>1.8443591429999999</v>
      </c>
      <c r="I69">
        <f t="shared" si="6"/>
        <v>0.7902347217591017</v>
      </c>
    </row>
    <row r="70" spans="1:9" x14ac:dyDescent="0.25">
      <c r="A70" s="1">
        <v>68</v>
      </c>
      <c r="B70">
        <v>0.90148293899999998</v>
      </c>
      <c r="C70">
        <v>2.1071832328534752</v>
      </c>
      <c r="H70">
        <f t="shared" si="7"/>
        <v>0.90148293899999998</v>
      </c>
      <c r="I70">
        <f t="shared" si="6"/>
        <v>0.42689342752186304</v>
      </c>
    </row>
    <row r="71" spans="1:9" x14ac:dyDescent="0.25">
      <c r="A71" s="1">
        <v>69</v>
      </c>
      <c r="B71">
        <v>6.0677954999999999E-2</v>
      </c>
      <c r="C71">
        <v>0.63616366573940253</v>
      </c>
      <c r="H71">
        <f t="shared" si="7"/>
        <v>6.0677954999999999E-2</v>
      </c>
      <c r="I71">
        <f t="shared" si="6"/>
        <v>1.1079771207569495E-2</v>
      </c>
    </row>
    <row r="72" spans="1:9" x14ac:dyDescent="0.25">
      <c r="A72" s="1">
        <v>70</v>
      </c>
      <c r="B72">
        <v>3.4544952069999999</v>
      </c>
      <c r="C72">
        <v>3.3173574313133098</v>
      </c>
      <c r="H72">
        <f t="shared" si="7"/>
        <v>3.4544952069999999</v>
      </c>
      <c r="I72">
        <f t="shared" si="6"/>
        <v>1.391003048372766</v>
      </c>
    </row>
    <row r="73" spans="1:9" x14ac:dyDescent="0.25">
      <c r="A73" s="1">
        <v>71</v>
      </c>
      <c r="B73">
        <v>0.182721936</v>
      </c>
      <c r="C73">
        <v>1.492303481702391</v>
      </c>
      <c r="H73">
        <f t="shared" si="7"/>
        <v>0.182721936</v>
      </c>
      <c r="I73">
        <f t="shared" si="6"/>
        <v>0.15958110819083288</v>
      </c>
    </row>
    <row r="74" spans="1:9" x14ac:dyDescent="0.25">
      <c r="A74" s="1">
        <v>72</v>
      </c>
      <c r="B74">
        <v>6.5881509429999996</v>
      </c>
      <c r="C74">
        <v>9.4691869175316139</v>
      </c>
      <c r="H74">
        <f t="shared" si="7"/>
        <v>6.5881509429999996</v>
      </c>
      <c r="I74">
        <f t="shared" si="6"/>
        <v>12.494514834218604</v>
      </c>
    </row>
    <row r="75" spans="1:9" x14ac:dyDescent="0.25">
      <c r="A75" s="1">
        <v>73</v>
      </c>
      <c r="B75">
        <v>0.17147119399999999</v>
      </c>
      <c r="C75">
        <v>0.57709696200424132</v>
      </c>
      <c r="H75">
        <f t="shared" si="7"/>
        <v>0.17147119399999999</v>
      </c>
      <c r="I75">
        <f t="shared" si="6"/>
        <v>8.0434478228510933E-3</v>
      </c>
    </row>
    <row r="76" spans="1:9" x14ac:dyDescent="0.25">
      <c r="A76" s="1">
        <v>74</v>
      </c>
      <c r="B76">
        <v>10.888606169999999</v>
      </c>
      <c r="C76">
        <v>10.26378612100628</v>
      </c>
      <c r="H76">
        <f t="shared" si="7"/>
        <v>10.888606169999999</v>
      </c>
      <c r="I76">
        <f t="shared" si="6"/>
        <v>14.380454245783817</v>
      </c>
    </row>
    <row r="77" spans="1:9" x14ac:dyDescent="0.25">
      <c r="A77" s="1">
        <v>75</v>
      </c>
      <c r="B77">
        <v>1.852608832</v>
      </c>
      <c r="C77">
        <v>6.074417123559531</v>
      </c>
      <c r="H77">
        <f t="shared" si="7"/>
        <v>1.852608832</v>
      </c>
      <c r="I77">
        <f t="shared" si="6"/>
        <v>5.3869927350144158</v>
      </c>
    </row>
    <row r="78" spans="1:9" x14ac:dyDescent="0.25">
      <c r="A78" s="1">
        <v>76</v>
      </c>
      <c r="B78">
        <v>1.948006489</v>
      </c>
      <c r="C78">
        <v>6.1028206130852816</v>
      </c>
      <c r="H78">
        <f t="shared" si="7"/>
        <v>1.948006489</v>
      </c>
      <c r="I78">
        <f t="shared" si="6"/>
        <v>5.4382680416911873</v>
      </c>
    </row>
    <row r="79" spans="1:9" x14ac:dyDescent="0.25">
      <c r="A79" s="1">
        <v>77</v>
      </c>
      <c r="B79">
        <v>8.9530334749999998</v>
      </c>
      <c r="C79">
        <v>9.6015084413781704</v>
      </c>
      <c r="H79">
        <f t="shared" si="7"/>
        <v>8.9530334749999998</v>
      </c>
      <c r="I79">
        <f t="shared" si="6"/>
        <v>12.803855787232326</v>
      </c>
    </row>
    <row r="80" spans="1:9" x14ac:dyDescent="0.25">
      <c r="A80" s="1">
        <v>78</v>
      </c>
      <c r="B80">
        <v>4.4022615399999996</v>
      </c>
      <c r="C80">
        <v>5.4360520754181376</v>
      </c>
      <c r="H80">
        <f t="shared" si="7"/>
        <v>4.4022615399999996</v>
      </c>
      <c r="I80">
        <f t="shared" si="6"/>
        <v>4.2813880430720266</v>
      </c>
    </row>
    <row r="81" spans="1:9" x14ac:dyDescent="0.25">
      <c r="A81" s="1">
        <v>79</v>
      </c>
      <c r="B81">
        <v>4.1654160210000004</v>
      </c>
      <c r="C81">
        <v>1.985656954850697</v>
      </c>
      <c r="H81">
        <f t="shared" si="7"/>
        <v>4.1654160210000004</v>
      </c>
      <c r="I81">
        <f t="shared" si="6"/>
        <v>0.36214636405062256</v>
      </c>
    </row>
    <row r="82" spans="1:9" x14ac:dyDescent="0.25">
      <c r="A82" s="1">
        <v>80</v>
      </c>
      <c r="B82">
        <v>4.4656862879999997</v>
      </c>
      <c r="C82">
        <v>9.9504309443646335</v>
      </c>
      <c r="H82">
        <f t="shared" si="7"/>
        <v>4.4656862879999997</v>
      </c>
      <c r="I82">
        <f t="shared" si="6"/>
        <v>13.628757028214341</v>
      </c>
    </row>
    <row r="83" spans="1:9" x14ac:dyDescent="0.25">
      <c r="A83" s="1">
        <v>81</v>
      </c>
      <c r="B83">
        <v>0.17875401299999999</v>
      </c>
      <c r="C83">
        <v>0.67022642726372406</v>
      </c>
      <c r="H83">
        <f t="shared" si="7"/>
        <v>0.17875401299999999</v>
      </c>
      <c r="I83">
        <f t="shared" si="6"/>
        <v>1.3138261930690778E-2</v>
      </c>
    </row>
    <row r="84" spans="1:9" x14ac:dyDescent="0.25">
      <c r="A84" s="1">
        <v>82</v>
      </c>
      <c r="B84">
        <v>6.9916259949999997</v>
      </c>
      <c r="C84">
        <v>6.583152193807166</v>
      </c>
      <c r="H84">
        <f t="shared" si="7"/>
        <v>6.9916259949999997</v>
      </c>
      <c r="I84">
        <f t="shared" si="6"/>
        <v>6.3302750214924259</v>
      </c>
    </row>
    <row r="85" spans="1:9" x14ac:dyDescent="0.25">
      <c r="A85" s="1">
        <v>83</v>
      </c>
      <c r="B85">
        <v>18.258027510000002</v>
      </c>
      <c r="C85">
        <v>7.1963768723200428</v>
      </c>
      <c r="H85">
        <f t="shared" si="7"/>
        <v>18.258027510000002</v>
      </c>
      <c r="I85">
        <f t="shared" si="6"/>
        <v>7.5325885931486845</v>
      </c>
    </row>
    <row r="86" spans="1:9" x14ac:dyDescent="0.25">
      <c r="A86" s="1">
        <v>84</v>
      </c>
      <c r="B86">
        <v>0.73706925400000001</v>
      </c>
      <c r="C86">
        <v>1.0047522233657451</v>
      </c>
      <c r="H86">
        <f t="shared" si="7"/>
        <v>0.73706925400000001</v>
      </c>
      <c r="I86">
        <f t="shared" si="6"/>
        <v>4.7931701201530785E-2</v>
      </c>
    </row>
    <row r="87" spans="1:9" x14ac:dyDescent="0.25">
      <c r="A87" s="1">
        <v>85</v>
      </c>
      <c r="B87">
        <v>0.89988049599999997</v>
      </c>
      <c r="C87">
        <v>0.86327082893439566</v>
      </c>
      <c r="H87">
        <f t="shared" si="7"/>
        <v>0.89988049599999997</v>
      </c>
      <c r="I87">
        <f t="shared" si="6"/>
        <v>2.969796998193135E-2</v>
      </c>
    </row>
    <row r="88" spans="1:9" x14ac:dyDescent="0.25">
      <c r="A88" s="1">
        <v>86</v>
      </c>
      <c r="B88">
        <v>10.847089929999999</v>
      </c>
      <c r="C88">
        <v>13.122416545258529</v>
      </c>
      <c r="H88">
        <f t="shared" si="7"/>
        <v>10.847089929999999</v>
      </c>
      <c r="I88">
        <f t="shared" si="6"/>
        <v>21.637025671635289</v>
      </c>
    </row>
    <row r="89" spans="1:9" x14ac:dyDescent="0.25">
      <c r="A89" s="1">
        <v>87</v>
      </c>
      <c r="B89">
        <v>7.9872571639999999</v>
      </c>
      <c r="C89">
        <v>8.6291373071154265</v>
      </c>
      <c r="H89">
        <f t="shared" si="7"/>
        <v>7.9872571639999999</v>
      </c>
      <c r="I89">
        <f t="shared" si="6"/>
        <v>10.578786674731134</v>
      </c>
    </row>
    <row r="90" spans="1:9" x14ac:dyDescent="0.25">
      <c r="A90" s="1">
        <v>88</v>
      </c>
      <c r="B90">
        <v>1.860527646</v>
      </c>
      <c r="C90">
        <v>2.701619049996566</v>
      </c>
      <c r="H90">
        <f t="shared" si="7"/>
        <v>1.860527646</v>
      </c>
      <c r="I90">
        <f t="shared" si="6"/>
        <v>0.82915186271083086</v>
      </c>
    </row>
    <row r="91" spans="1:9" x14ac:dyDescent="0.25">
      <c r="A91" s="1">
        <v>89</v>
      </c>
      <c r="B91">
        <v>5.0270735159999997</v>
      </c>
      <c r="C91">
        <v>10.0356145420659</v>
      </c>
      <c r="H91">
        <f t="shared" si="7"/>
        <v>5.0270735159999997</v>
      </c>
      <c r="I91">
        <f t="shared" si="6"/>
        <v>13.832105565083333</v>
      </c>
    </row>
    <row r="92" spans="1:9" x14ac:dyDescent="0.25">
      <c r="A92" s="1">
        <v>90</v>
      </c>
      <c r="B92">
        <v>0.119118665</v>
      </c>
      <c r="C92">
        <v>1.5526770238972869</v>
      </c>
      <c r="H92">
        <f t="shared" si="7"/>
        <v>0.119118665</v>
      </c>
      <c r="I92">
        <f t="shared" si="6"/>
        <v>0.17929273692870693</v>
      </c>
    </row>
    <row r="93" spans="1:9" x14ac:dyDescent="0.25">
      <c r="A93" s="1">
        <v>91</v>
      </c>
      <c r="B93">
        <v>1.087191555</v>
      </c>
      <c r="C93">
        <v>1.2036778751675361</v>
      </c>
      <c r="H93">
        <f t="shared" si="7"/>
        <v>1.087191555</v>
      </c>
      <c r="I93">
        <f t="shared" si="6"/>
        <v>8.3743379091708606E-2</v>
      </c>
    </row>
    <row r="94" spans="1:9" x14ac:dyDescent="0.25">
      <c r="A94" s="1">
        <v>92</v>
      </c>
      <c r="B94">
        <v>17.124491450000001</v>
      </c>
      <c r="C94">
        <v>12.97112251372557</v>
      </c>
      <c r="H94">
        <f t="shared" si="7"/>
        <v>17.124491450000001</v>
      </c>
      <c r="I94">
        <f t="shared" si="6"/>
        <v>21.237423192909688</v>
      </c>
    </row>
    <row r="95" spans="1:9" x14ac:dyDescent="0.25">
      <c r="A95" s="1">
        <v>93</v>
      </c>
      <c r="B95">
        <v>1.73526654</v>
      </c>
      <c r="C95">
        <v>7.4278385940703933</v>
      </c>
      <c r="H95">
        <f t="shared" si="7"/>
        <v>1.73526654</v>
      </c>
      <c r="I95">
        <f t="shared" si="6"/>
        <v>8.0033990320639852</v>
      </c>
    </row>
    <row r="96" spans="1:9" x14ac:dyDescent="0.25">
      <c r="A96" s="1">
        <v>94</v>
      </c>
      <c r="B96">
        <v>2.8743264019999999</v>
      </c>
      <c r="C96">
        <v>8.5175346947171064</v>
      </c>
      <c r="H96">
        <f t="shared" si="7"/>
        <v>2.8743264019999999</v>
      </c>
      <c r="I96">
        <f t="shared" si="6"/>
        <v>10.330933542735298</v>
      </c>
    </row>
    <row r="97" spans="1:9" x14ac:dyDescent="0.25">
      <c r="A97" s="1">
        <v>95</v>
      </c>
      <c r="B97">
        <v>0.39990356599999999</v>
      </c>
      <c r="C97">
        <v>0.84207647613158731</v>
      </c>
      <c r="H97">
        <f t="shared" si="7"/>
        <v>0.39990356599999999</v>
      </c>
      <c r="I97">
        <f t="shared" si="6"/>
        <v>2.7436947737430915E-2</v>
      </c>
    </row>
    <row r="98" spans="1:9" x14ac:dyDescent="0.25">
      <c r="A98" s="1">
        <v>96</v>
      </c>
      <c r="B98">
        <v>0</v>
      </c>
      <c r="C98">
        <v>0.47715707216355668</v>
      </c>
      <c r="H98">
        <f t="shared" si="7"/>
        <v>0</v>
      </c>
      <c r="I98">
        <f t="shared" si="6"/>
        <v>4.2776653218142644E-3</v>
      </c>
    </row>
    <row r="99" spans="1:9" x14ac:dyDescent="0.25">
      <c r="A99" s="1">
        <v>97</v>
      </c>
      <c r="B99">
        <v>0.54058924200000003</v>
      </c>
      <c r="C99">
        <v>0.62800846402332366</v>
      </c>
      <c r="H99">
        <f t="shared" si="7"/>
        <v>0.54058924200000003</v>
      </c>
      <c r="I99">
        <f t="shared" si="6"/>
        <v>1.0621248334187526E-2</v>
      </c>
    </row>
    <row r="100" spans="1:9" x14ac:dyDescent="0.25">
      <c r="A100" s="1">
        <v>98</v>
      </c>
      <c r="B100">
        <v>2.5613098289999998</v>
      </c>
      <c r="C100">
        <v>6.0854284486558639</v>
      </c>
      <c r="H100">
        <f t="shared" si="7"/>
        <v>2.5613098289999998</v>
      </c>
      <c r="I100">
        <f t="shared" si="6"/>
        <v>5.4068507393006717</v>
      </c>
    </row>
    <row r="101" spans="1:9" x14ac:dyDescent="0.25">
      <c r="A101" s="1">
        <v>99</v>
      </c>
      <c r="B101">
        <v>8.3398511899999992</v>
      </c>
      <c r="C101">
        <v>6.7591154416119927</v>
      </c>
      <c r="H101">
        <f t="shared" si="7"/>
        <v>8.3398511899999992</v>
      </c>
      <c r="I101">
        <f t="shared" si="6"/>
        <v>6.6682967133041764</v>
      </c>
    </row>
    <row r="102" spans="1:9" x14ac:dyDescent="0.25">
      <c r="A102" s="1">
        <v>100</v>
      </c>
      <c r="B102">
        <v>1.0932001730000001</v>
      </c>
      <c r="C102">
        <v>3.6389918027116321</v>
      </c>
      <c r="H102">
        <f t="shared" si="7"/>
        <v>1.0932001730000001</v>
      </c>
      <c r="I102">
        <f t="shared" si="6"/>
        <v>1.7395967446131242</v>
      </c>
    </row>
    <row r="103" spans="1:9" x14ac:dyDescent="0.25">
      <c r="A103" s="1">
        <v>101</v>
      </c>
      <c r="B103">
        <v>3.0051959840000002</v>
      </c>
      <c r="C103">
        <v>5.1303793958822812</v>
      </c>
      <c r="H103">
        <f t="shared" si="7"/>
        <v>3.0051959840000002</v>
      </c>
      <c r="I103">
        <f t="shared" si="6"/>
        <v>3.7858650121876245</v>
      </c>
    </row>
    <row r="104" spans="1:9" x14ac:dyDescent="0.25">
      <c r="A104" s="1">
        <v>102</v>
      </c>
      <c r="B104">
        <v>3.625579186</v>
      </c>
      <c r="C104">
        <v>3.531293984803292</v>
      </c>
      <c r="H104">
        <f t="shared" si="7"/>
        <v>3.625579186</v>
      </c>
      <c r="I104">
        <f t="shared" si="6"/>
        <v>1.6188410725046993</v>
      </c>
    </row>
    <row r="105" spans="1:9" x14ac:dyDescent="0.25">
      <c r="A105" s="1">
        <v>103</v>
      </c>
      <c r="B105">
        <v>1.0776711640000001</v>
      </c>
      <c r="C105">
        <v>1.5097147909822171</v>
      </c>
      <c r="H105">
        <f t="shared" si="7"/>
        <v>1.0776711640000001</v>
      </c>
      <c r="I105">
        <f t="shared" si="6"/>
        <v>0.16512489554668358</v>
      </c>
    </row>
    <row r="106" spans="1:9" x14ac:dyDescent="0.25">
      <c r="A106" s="1">
        <v>104</v>
      </c>
      <c r="B106">
        <v>0.98228630800000005</v>
      </c>
      <c r="C106">
        <v>2.257935600948656</v>
      </c>
      <c r="H106">
        <f t="shared" si="7"/>
        <v>0.98228630800000005</v>
      </c>
      <c r="I106">
        <f t="shared" ref="I106:I154" si="8">_xlfn.GAMMA.INV(_xlfn.GAMMA.DIST(C106,$G$5,$G$4,TRUE),$F$5,$F$4)</f>
        <v>0.51549227912799411</v>
      </c>
    </row>
    <row r="107" spans="1:9" x14ac:dyDescent="0.25">
      <c r="A107" s="1">
        <v>105</v>
      </c>
      <c r="B107">
        <v>0.96639482799999998</v>
      </c>
      <c r="C107">
        <v>5.1070265259038958</v>
      </c>
      <c r="H107">
        <f t="shared" si="7"/>
        <v>0.96639482799999998</v>
      </c>
      <c r="I107">
        <f t="shared" si="8"/>
        <v>3.7489702221862711</v>
      </c>
    </row>
    <row r="108" spans="1:9" x14ac:dyDescent="0.25">
      <c r="A108" s="1">
        <v>106</v>
      </c>
      <c r="B108">
        <v>0.299474721</v>
      </c>
      <c r="C108">
        <v>3.7096408166159911</v>
      </c>
      <c r="H108">
        <f t="shared" si="7"/>
        <v>0.299474721</v>
      </c>
      <c r="I108">
        <f t="shared" si="8"/>
        <v>1.8209665670899375</v>
      </c>
    </row>
    <row r="109" spans="1:9" x14ac:dyDescent="0.25">
      <c r="A109" s="1">
        <v>107</v>
      </c>
      <c r="B109">
        <v>38.683090440000001</v>
      </c>
      <c r="C109">
        <v>17.067192712090289</v>
      </c>
      <c r="H109">
        <f t="shared" si="7"/>
        <v>38.683090440000001</v>
      </c>
      <c r="I109">
        <f t="shared" si="8"/>
        <v>32.511585421276592</v>
      </c>
    </row>
    <row r="110" spans="1:9" x14ac:dyDescent="0.25">
      <c r="A110" s="1">
        <v>108</v>
      </c>
      <c r="B110">
        <v>6.6544820810000003</v>
      </c>
      <c r="C110">
        <v>7.2390597939066232</v>
      </c>
      <c r="H110">
        <f t="shared" si="7"/>
        <v>6.6544820810000003</v>
      </c>
      <c r="I110">
        <f t="shared" si="8"/>
        <v>7.6187372900735779</v>
      </c>
    </row>
    <row r="111" spans="1:9" x14ac:dyDescent="0.25">
      <c r="A111" s="1">
        <v>109</v>
      </c>
      <c r="B111">
        <v>2.4473535449999999</v>
      </c>
      <c r="C111">
        <v>4.7813210647363293</v>
      </c>
      <c r="H111">
        <f t="shared" si="7"/>
        <v>2.4473535449999999</v>
      </c>
      <c r="I111">
        <f t="shared" si="8"/>
        <v>3.2492763461220395</v>
      </c>
    </row>
    <row r="112" spans="1:9" x14ac:dyDescent="0.25">
      <c r="A112" s="1">
        <v>110</v>
      </c>
      <c r="B112">
        <v>0</v>
      </c>
      <c r="C112">
        <v>1.1507409362670471</v>
      </c>
      <c r="H112">
        <f t="shared" si="7"/>
        <v>0</v>
      </c>
      <c r="I112">
        <f t="shared" si="8"/>
        <v>7.2975233671860332E-2</v>
      </c>
    </row>
    <row r="113" spans="1:9" x14ac:dyDescent="0.25">
      <c r="A113" s="1">
        <v>111</v>
      </c>
      <c r="B113">
        <v>1.0317224300000001</v>
      </c>
      <c r="C113">
        <v>6.0285895330275006</v>
      </c>
      <c r="H113">
        <f t="shared" si="7"/>
        <v>1.0317224300000001</v>
      </c>
      <c r="I113">
        <f t="shared" si="8"/>
        <v>5.3046219885759882</v>
      </c>
    </row>
    <row r="114" spans="1:9" x14ac:dyDescent="0.25">
      <c r="A114" s="1">
        <v>112</v>
      </c>
      <c r="B114">
        <v>0.184024468</v>
      </c>
      <c r="C114">
        <v>0.54701181627076911</v>
      </c>
      <c r="H114">
        <f t="shared" si="7"/>
        <v>0.184024468</v>
      </c>
      <c r="I114">
        <f t="shared" si="8"/>
        <v>6.7389250172001048E-3</v>
      </c>
    </row>
    <row r="115" spans="1:9" x14ac:dyDescent="0.25">
      <c r="A115" s="1">
        <v>113</v>
      </c>
      <c r="B115">
        <v>3.507386914</v>
      </c>
      <c r="C115">
        <v>9.330685522319671</v>
      </c>
      <c r="H115">
        <f t="shared" si="7"/>
        <v>3.507386914</v>
      </c>
      <c r="I115">
        <f t="shared" si="8"/>
        <v>12.1728505494043</v>
      </c>
    </row>
    <row r="116" spans="1:9" x14ac:dyDescent="0.25">
      <c r="A116" s="1">
        <v>114</v>
      </c>
      <c r="B116">
        <v>4.9009998039999996</v>
      </c>
      <c r="C116">
        <v>5.5017143247296598</v>
      </c>
      <c r="H116">
        <f t="shared" si="7"/>
        <v>4.9009998039999996</v>
      </c>
      <c r="I116">
        <f t="shared" si="8"/>
        <v>4.3908059582779</v>
      </c>
    </row>
    <row r="117" spans="1:9" x14ac:dyDescent="0.25">
      <c r="A117" s="1">
        <v>115</v>
      </c>
      <c r="B117">
        <v>0.51780411900000001</v>
      </c>
      <c r="C117">
        <v>0.55652469580453057</v>
      </c>
      <c r="H117">
        <f t="shared" si="7"/>
        <v>0.51780411900000001</v>
      </c>
      <c r="I117">
        <f t="shared" si="8"/>
        <v>7.1346191143491109E-3</v>
      </c>
    </row>
    <row r="118" spans="1:9" x14ac:dyDescent="0.25">
      <c r="A118" s="1">
        <v>116</v>
      </c>
      <c r="B118">
        <v>5.9710368159999998</v>
      </c>
      <c r="C118">
        <v>8.5545181323013999</v>
      </c>
      <c r="H118">
        <f t="shared" si="7"/>
        <v>5.9710368159999998</v>
      </c>
      <c r="I118">
        <f t="shared" si="8"/>
        <v>10.412886171449294</v>
      </c>
    </row>
    <row r="119" spans="1:9" x14ac:dyDescent="0.25">
      <c r="A119" s="1">
        <v>117</v>
      </c>
      <c r="B119">
        <v>6.1308807999999999E-2</v>
      </c>
      <c r="C119">
        <v>0.37485294461654461</v>
      </c>
      <c r="H119">
        <f t="shared" si="7"/>
        <v>6.1308807999999999E-2</v>
      </c>
      <c r="I119">
        <f t="shared" si="8"/>
        <v>1.8996168159821805E-3</v>
      </c>
    </row>
    <row r="120" spans="1:9" x14ac:dyDescent="0.25">
      <c r="A120" s="1">
        <v>118</v>
      </c>
      <c r="B120">
        <v>0.66057734499999998</v>
      </c>
      <c r="C120">
        <v>0.98476121897099422</v>
      </c>
      <c r="H120">
        <f t="shared" si="7"/>
        <v>0.66057734499999998</v>
      </c>
      <c r="I120">
        <f t="shared" si="8"/>
        <v>4.5009810293219231E-2</v>
      </c>
    </row>
    <row r="121" spans="1:9" x14ac:dyDescent="0.25">
      <c r="A121" s="1">
        <v>119</v>
      </c>
      <c r="B121">
        <v>3.7994246939999998</v>
      </c>
      <c r="C121">
        <v>4.4145670621701436</v>
      </c>
      <c r="H121">
        <f t="shared" si="7"/>
        <v>3.7994246939999998</v>
      </c>
      <c r="I121">
        <f t="shared" si="8"/>
        <v>2.7214989354485168</v>
      </c>
    </row>
    <row r="122" spans="1:9" x14ac:dyDescent="0.25">
      <c r="A122" s="1">
        <v>120</v>
      </c>
      <c r="B122">
        <v>5.0745763159999999</v>
      </c>
      <c r="C122">
        <v>8.56216561049599</v>
      </c>
      <c r="H122">
        <f t="shared" si="7"/>
        <v>5.0745763159999999</v>
      </c>
      <c r="I122">
        <f t="shared" si="8"/>
        <v>10.429855053111865</v>
      </c>
    </row>
    <row r="123" spans="1:9" x14ac:dyDescent="0.25">
      <c r="A123" s="1">
        <v>121</v>
      </c>
      <c r="B123">
        <v>6.1700763399999996</v>
      </c>
      <c r="C123">
        <v>7.5510841818330077</v>
      </c>
      <c r="H123">
        <f t="shared" si="7"/>
        <v>6.1700763399999996</v>
      </c>
      <c r="I123">
        <f t="shared" si="8"/>
        <v>8.2576628335223194</v>
      </c>
    </row>
    <row r="124" spans="1:9" x14ac:dyDescent="0.25">
      <c r="A124" s="1">
        <v>122</v>
      </c>
      <c r="B124">
        <v>26.435805949999999</v>
      </c>
      <c r="C124">
        <v>11.928653134020839</v>
      </c>
      <c r="H124">
        <f t="shared" si="7"/>
        <v>26.435805949999999</v>
      </c>
      <c r="I124">
        <f t="shared" si="8"/>
        <v>18.527510064182874</v>
      </c>
    </row>
    <row r="125" spans="1:9" x14ac:dyDescent="0.25">
      <c r="A125" s="1">
        <v>123</v>
      </c>
      <c r="B125">
        <v>10.064231360000001</v>
      </c>
      <c r="C125">
        <v>6.0275641703963956</v>
      </c>
      <c r="H125">
        <f t="shared" si="7"/>
        <v>10.064231360000001</v>
      </c>
      <c r="I125">
        <f t="shared" si="8"/>
        <v>5.3027840969454232</v>
      </c>
    </row>
    <row r="126" spans="1:9" x14ac:dyDescent="0.25">
      <c r="A126" s="1">
        <v>124</v>
      </c>
      <c r="B126">
        <v>0.24121117</v>
      </c>
      <c r="C126">
        <v>0.46721437614798111</v>
      </c>
      <c r="H126">
        <f t="shared" si="7"/>
        <v>0.24121117</v>
      </c>
      <c r="I126">
        <f t="shared" si="8"/>
        <v>3.9868728958769835E-3</v>
      </c>
    </row>
    <row r="127" spans="1:9" x14ac:dyDescent="0.25">
      <c r="A127" s="1">
        <v>125</v>
      </c>
      <c r="B127">
        <v>16.358942769999999</v>
      </c>
      <c r="C127">
        <v>11.3471871586181</v>
      </c>
      <c r="H127">
        <f t="shared" si="7"/>
        <v>16.358942769999999</v>
      </c>
      <c r="I127">
        <f t="shared" si="8"/>
        <v>17.051837240314317</v>
      </c>
    </row>
    <row r="128" spans="1:9" x14ac:dyDescent="0.25">
      <c r="A128" s="1">
        <v>126</v>
      </c>
      <c r="B128">
        <v>30.0346753</v>
      </c>
      <c r="C128">
        <v>14.493266675409121</v>
      </c>
      <c r="H128">
        <f t="shared" si="7"/>
        <v>30.0346753</v>
      </c>
      <c r="I128">
        <f t="shared" si="8"/>
        <v>25.32283599070292</v>
      </c>
    </row>
    <row r="129" spans="1:9" x14ac:dyDescent="0.25">
      <c r="A129" s="1">
        <v>127</v>
      </c>
      <c r="B129">
        <v>6.8325470819999996</v>
      </c>
      <c r="C129">
        <v>6.2468166335363904</v>
      </c>
      <c r="H129">
        <f t="shared" si="7"/>
        <v>6.8325470819999996</v>
      </c>
      <c r="I129">
        <f t="shared" si="8"/>
        <v>5.7008011656195539</v>
      </c>
    </row>
    <row r="130" spans="1:9" x14ac:dyDescent="0.25">
      <c r="A130" s="1">
        <v>128</v>
      </c>
      <c r="B130">
        <v>3.8797919219999999</v>
      </c>
      <c r="C130">
        <v>9.2201441058593829</v>
      </c>
      <c r="H130">
        <f t="shared" si="7"/>
        <v>3.8797919219999999</v>
      </c>
      <c r="I130">
        <f t="shared" si="8"/>
        <v>11.917714470585668</v>
      </c>
    </row>
    <row r="131" spans="1:9" x14ac:dyDescent="0.25">
      <c r="A131" s="1">
        <v>129</v>
      </c>
      <c r="B131">
        <v>0.30458943199999999</v>
      </c>
      <c r="C131">
        <v>0.50918502837349255</v>
      </c>
      <c r="H131">
        <f t="shared" ref="H131:H154" si="9">+B131</f>
        <v>0.30458943199999999</v>
      </c>
      <c r="I131">
        <f t="shared" si="8"/>
        <v>5.3123052096843036E-3</v>
      </c>
    </row>
    <row r="132" spans="1:9" x14ac:dyDescent="0.25">
      <c r="A132" s="1">
        <v>130</v>
      </c>
      <c r="B132">
        <v>0.86385039100000005</v>
      </c>
      <c r="C132">
        <v>4.3677478586055596</v>
      </c>
      <c r="H132">
        <f t="shared" si="9"/>
        <v>0.86385039100000005</v>
      </c>
      <c r="I132">
        <f t="shared" si="8"/>
        <v>2.6569180782346464</v>
      </c>
    </row>
    <row r="133" spans="1:9" x14ac:dyDescent="0.25">
      <c r="A133" s="1">
        <v>131</v>
      </c>
      <c r="B133">
        <v>1.7821061789999999</v>
      </c>
      <c r="C133">
        <v>2.110128372948143</v>
      </c>
      <c r="H133">
        <f t="shared" si="9"/>
        <v>1.7821061789999999</v>
      </c>
      <c r="I133">
        <f t="shared" si="8"/>
        <v>0.42853646288394859</v>
      </c>
    </row>
    <row r="134" spans="1:9" x14ac:dyDescent="0.25">
      <c r="A134" s="1">
        <v>132</v>
      </c>
      <c r="B134">
        <v>1.408840659</v>
      </c>
      <c r="C134">
        <v>0.89576827939375814</v>
      </c>
      <c r="H134">
        <f t="shared" si="9"/>
        <v>1.408840659</v>
      </c>
      <c r="I134">
        <f t="shared" si="8"/>
        <v>3.3394951862410004E-2</v>
      </c>
    </row>
    <row r="135" spans="1:9" x14ac:dyDescent="0.25">
      <c r="A135" s="1">
        <v>133</v>
      </c>
      <c r="B135">
        <v>0.42189922200000002</v>
      </c>
      <c r="C135">
        <v>1.0616394528520841</v>
      </c>
      <c r="H135">
        <f t="shared" si="9"/>
        <v>0.42189922200000002</v>
      </c>
      <c r="I135">
        <f t="shared" si="8"/>
        <v>5.6901616888337808E-2</v>
      </c>
    </row>
    <row r="136" spans="1:9" x14ac:dyDescent="0.25">
      <c r="A136" s="1">
        <v>134</v>
      </c>
      <c r="B136">
        <v>0.73557626899999995</v>
      </c>
      <c r="C136">
        <v>1.1171943728723579</v>
      </c>
      <c r="H136">
        <f t="shared" si="9"/>
        <v>0.73557626899999995</v>
      </c>
      <c r="I136">
        <f t="shared" si="8"/>
        <v>6.6626542504030314E-2</v>
      </c>
    </row>
    <row r="137" spans="1:9" x14ac:dyDescent="0.25">
      <c r="A137" s="1">
        <v>135</v>
      </c>
      <c r="B137">
        <v>0.97318586699999998</v>
      </c>
      <c r="C137">
        <v>0.88174401591775264</v>
      </c>
      <c r="H137">
        <f t="shared" si="9"/>
        <v>0.97318586699999998</v>
      </c>
      <c r="I137">
        <f t="shared" si="8"/>
        <v>3.1764905745097875E-2</v>
      </c>
    </row>
    <row r="138" spans="1:9" x14ac:dyDescent="0.25">
      <c r="A138" s="1">
        <v>136</v>
      </c>
      <c r="B138">
        <v>1.6900466510000001</v>
      </c>
      <c r="C138">
        <v>1.119139762654755</v>
      </c>
      <c r="H138">
        <f t="shared" si="9"/>
        <v>1.6900466510000001</v>
      </c>
      <c r="I138">
        <f t="shared" si="8"/>
        <v>6.698479737171445E-2</v>
      </c>
    </row>
    <row r="139" spans="1:9" x14ac:dyDescent="0.25">
      <c r="A139" s="1">
        <v>137</v>
      </c>
      <c r="B139">
        <v>0.48035411700000002</v>
      </c>
      <c r="C139">
        <v>0.70122973720457227</v>
      </c>
      <c r="H139">
        <f t="shared" si="9"/>
        <v>0.48035411700000002</v>
      </c>
      <c r="I139">
        <f t="shared" si="8"/>
        <v>1.5220669821989129E-2</v>
      </c>
    </row>
    <row r="140" spans="1:9" x14ac:dyDescent="0.25">
      <c r="A140" s="1">
        <v>138</v>
      </c>
      <c r="B140">
        <v>0.48733834100000001</v>
      </c>
      <c r="C140">
        <v>1.147827602863722</v>
      </c>
      <c r="H140">
        <f t="shared" si="9"/>
        <v>0.48733834100000001</v>
      </c>
      <c r="I140">
        <f t="shared" si="8"/>
        <v>7.240941859200388E-2</v>
      </c>
    </row>
    <row r="141" spans="1:9" x14ac:dyDescent="0.25">
      <c r="A141" s="1">
        <v>139</v>
      </c>
      <c r="B141">
        <v>0.921183537</v>
      </c>
      <c r="C141">
        <v>1.483217877353838</v>
      </c>
      <c r="H141">
        <f t="shared" si="9"/>
        <v>0.921183537</v>
      </c>
      <c r="I141">
        <f t="shared" si="8"/>
        <v>0.15673331576718377</v>
      </c>
    </row>
    <row r="142" spans="1:9" x14ac:dyDescent="0.25">
      <c r="A142" s="1">
        <v>140</v>
      </c>
      <c r="B142">
        <v>0.42535789299999999</v>
      </c>
      <c r="C142">
        <v>0.59472605967307757</v>
      </c>
      <c r="H142">
        <f t="shared" si="9"/>
        <v>0.42535789299999999</v>
      </c>
      <c r="I142">
        <f t="shared" si="8"/>
        <v>8.8818392815332194E-3</v>
      </c>
    </row>
    <row r="143" spans="1:9" x14ac:dyDescent="0.25">
      <c r="A143" s="1">
        <v>141</v>
      </c>
      <c r="B143">
        <v>0.11905874499999999</v>
      </c>
      <c r="C143">
        <v>0.62312725788099177</v>
      </c>
      <c r="H143">
        <f t="shared" si="9"/>
        <v>0.11905874499999999</v>
      </c>
      <c r="I143">
        <f t="shared" si="8"/>
        <v>1.0352986993936213E-2</v>
      </c>
    </row>
    <row r="144" spans="1:9" x14ac:dyDescent="0.25">
      <c r="A144" s="1">
        <v>142</v>
      </c>
      <c r="B144">
        <v>9.936349925</v>
      </c>
      <c r="C144">
        <v>9.0314025995231759</v>
      </c>
      <c r="H144">
        <f t="shared" si="9"/>
        <v>9.936349925</v>
      </c>
      <c r="I144">
        <f t="shared" si="8"/>
        <v>11.485436164478063</v>
      </c>
    </row>
    <row r="145" spans="1:9" x14ac:dyDescent="0.25">
      <c r="A145" s="1">
        <v>143</v>
      </c>
      <c r="B145">
        <v>0.84938055899999998</v>
      </c>
      <c r="C145">
        <v>1.6332297679450469</v>
      </c>
      <c r="H145">
        <f t="shared" si="9"/>
        <v>0.84938055899999998</v>
      </c>
      <c r="I145">
        <f t="shared" si="8"/>
        <v>0.20775218383371399</v>
      </c>
    </row>
    <row r="146" spans="1:9" x14ac:dyDescent="0.25">
      <c r="A146" s="1">
        <v>144</v>
      </c>
      <c r="B146">
        <v>6.9311206089999997</v>
      </c>
      <c r="C146">
        <v>7.8150664633804672</v>
      </c>
      <c r="H146">
        <f t="shared" si="9"/>
        <v>6.9311206089999997</v>
      </c>
      <c r="I146">
        <f t="shared" si="8"/>
        <v>8.8103153184260741</v>
      </c>
    </row>
    <row r="147" spans="1:9" x14ac:dyDescent="0.25">
      <c r="A147" s="1">
        <v>145</v>
      </c>
      <c r="B147">
        <v>0.57510596300000005</v>
      </c>
      <c r="C147">
        <v>1.352188058579626</v>
      </c>
      <c r="H147">
        <f t="shared" si="9"/>
        <v>0.57510596300000005</v>
      </c>
      <c r="I147">
        <f t="shared" si="8"/>
        <v>0.11904899645848217</v>
      </c>
    </row>
    <row r="148" spans="1:9" x14ac:dyDescent="0.25">
      <c r="A148" s="1">
        <v>146</v>
      </c>
      <c r="B148">
        <v>1.040662988</v>
      </c>
      <c r="C148">
        <v>0.95594910443227121</v>
      </c>
      <c r="H148">
        <f t="shared" si="9"/>
        <v>1.040662988</v>
      </c>
      <c r="I148">
        <f t="shared" si="8"/>
        <v>4.1003789804820751E-2</v>
      </c>
    </row>
    <row r="149" spans="1:9" x14ac:dyDescent="0.25">
      <c r="A149" s="1">
        <v>147</v>
      </c>
      <c r="B149">
        <v>5.8793109450000003</v>
      </c>
      <c r="C149">
        <v>5.3476363902447943</v>
      </c>
      <c r="H149">
        <f t="shared" si="9"/>
        <v>5.8793109450000003</v>
      </c>
      <c r="I149">
        <f t="shared" si="8"/>
        <v>4.1356913157681578</v>
      </c>
    </row>
    <row r="150" spans="1:9" x14ac:dyDescent="0.25">
      <c r="A150" s="1">
        <v>148</v>
      </c>
      <c r="B150">
        <v>3.0386639600000001</v>
      </c>
      <c r="C150">
        <v>7.0351888497253103</v>
      </c>
      <c r="H150">
        <f t="shared" si="9"/>
        <v>3.0386639600000001</v>
      </c>
      <c r="I150">
        <f t="shared" si="8"/>
        <v>7.2100637060236412</v>
      </c>
    </row>
    <row r="151" spans="1:9" x14ac:dyDescent="0.25">
      <c r="A151" s="1">
        <v>149</v>
      </c>
      <c r="B151">
        <v>0.34328772400000002</v>
      </c>
      <c r="C151">
        <v>0.699827059661002</v>
      </c>
      <c r="H151">
        <f t="shared" si="9"/>
        <v>0.34328772400000002</v>
      </c>
      <c r="I151">
        <f t="shared" si="8"/>
        <v>1.5122021180988288E-2</v>
      </c>
    </row>
    <row r="152" spans="1:9" x14ac:dyDescent="0.25">
      <c r="A152" s="1">
        <v>150</v>
      </c>
      <c r="B152">
        <v>6.0751237999999999E-2</v>
      </c>
      <c r="C152">
        <v>0.65070561306437757</v>
      </c>
      <c r="H152">
        <f t="shared" si="9"/>
        <v>6.0751237999999999E-2</v>
      </c>
      <c r="I152">
        <f t="shared" si="8"/>
        <v>1.1929940670618944E-2</v>
      </c>
    </row>
    <row r="153" spans="1:9" x14ac:dyDescent="0.25">
      <c r="A153" s="1">
        <v>151</v>
      </c>
      <c r="B153">
        <v>1.8098488349999999</v>
      </c>
      <c r="C153">
        <v>1.1300616967314869</v>
      </c>
      <c r="H153">
        <f t="shared" si="9"/>
        <v>1.8098488349999999</v>
      </c>
      <c r="I153">
        <f t="shared" si="8"/>
        <v>6.9018699488553839E-2</v>
      </c>
    </row>
    <row r="154" spans="1:9" x14ac:dyDescent="0.25">
      <c r="A154" s="1">
        <v>152</v>
      </c>
      <c r="B154">
        <v>0.60794708399999997</v>
      </c>
      <c r="C154">
        <v>3.3566652054762098</v>
      </c>
      <c r="H154">
        <f t="shared" si="9"/>
        <v>0.60794708399999997</v>
      </c>
      <c r="I154">
        <f t="shared" si="8"/>
        <v>1.4316451005793367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บารมี กันทะวงศ์</cp:lastModifiedBy>
  <dcterms:created xsi:type="dcterms:W3CDTF">2023-07-23T10:03:02Z</dcterms:created>
  <dcterms:modified xsi:type="dcterms:W3CDTF">2023-07-25T09:10:39Z</dcterms:modified>
</cp:coreProperties>
</file>