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757CE729-F716-433E-92E5-19453C1787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F3" i="1"/>
  <c r="F4" i="1" s="1"/>
  <c r="F2" i="1"/>
  <c r="F5" i="1" s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M16" i="1"/>
  <c r="K16" i="1"/>
  <c r="H16" i="1"/>
  <c r="M15" i="1"/>
  <c r="K15" i="1"/>
  <c r="H15" i="1"/>
  <c r="M14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G5" i="1"/>
  <c r="K4" i="1"/>
  <c r="H4" i="1"/>
  <c r="K3" i="1"/>
  <c r="H3" i="1"/>
  <c r="G3" i="1"/>
  <c r="G4" i="1" s="1"/>
  <c r="K2" i="1"/>
  <c r="H2" i="1"/>
  <c r="G2" i="1"/>
  <c r="I36" i="1" l="1"/>
  <c r="I97" i="1"/>
  <c r="I15" i="1"/>
  <c r="I42" i="1"/>
  <c r="I81" i="1"/>
  <c r="I39" i="1"/>
  <c r="N18" i="1"/>
  <c r="N29" i="1"/>
  <c r="N38" i="1"/>
  <c r="I89" i="1"/>
  <c r="L2" i="1"/>
  <c r="I96" i="1"/>
  <c r="I88" i="1"/>
  <c r="I80" i="1"/>
  <c r="I72" i="1"/>
  <c r="I64" i="1"/>
  <c r="I56" i="1"/>
  <c r="I48" i="1"/>
  <c r="I33" i="1"/>
  <c r="L30" i="1"/>
  <c r="I25" i="1"/>
  <c r="L22" i="1"/>
  <c r="I17" i="1"/>
  <c r="L4" i="1"/>
  <c r="I38" i="1"/>
  <c r="L14" i="1"/>
  <c r="O14" i="1" s="1"/>
  <c r="I9" i="1"/>
  <c r="L6" i="1"/>
  <c r="O6" i="1" s="1"/>
  <c r="I70" i="1"/>
  <c r="L32" i="1"/>
  <c r="O32" i="1" s="1"/>
  <c r="L24" i="1"/>
  <c r="O24" i="1" s="1"/>
  <c r="I14" i="1"/>
  <c r="I11" i="1"/>
  <c r="I76" i="1"/>
  <c r="I44" i="1"/>
  <c r="I21" i="1"/>
  <c r="I37" i="1"/>
  <c r="L13" i="1"/>
  <c r="O13" i="1" s="1"/>
  <c r="L5" i="1"/>
  <c r="O5" i="1" s="1"/>
  <c r="I91" i="1"/>
  <c r="I59" i="1"/>
  <c r="L31" i="1"/>
  <c r="O31" i="1" s="1"/>
  <c r="L23" i="1"/>
  <c r="O23" i="1" s="1"/>
  <c r="L39" i="1"/>
  <c r="O39" i="1" s="1"/>
  <c r="I82" i="1"/>
  <c r="I66" i="1"/>
  <c r="I50" i="1"/>
  <c r="L36" i="1"/>
  <c r="N36" i="1" s="1"/>
  <c r="I41" i="1"/>
  <c r="L38" i="1"/>
  <c r="O38" i="1" s="1"/>
  <c r="I12" i="1"/>
  <c r="L9" i="1"/>
  <c r="O9" i="1" s="1"/>
  <c r="I95" i="1"/>
  <c r="I87" i="1"/>
  <c r="I79" i="1"/>
  <c r="I71" i="1"/>
  <c r="I63" i="1"/>
  <c r="I47" i="1"/>
  <c r="L35" i="1"/>
  <c r="O35" i="1" s="1"/>
  <c r="I30" i="1"/>
  <c r="L27" i="1"/>
  <c r="O27" i="1" s="1"/>
  <c r="I22" i="1"/>
  <c r="L19" i="1"/>
  <c r="O19" i="1" s="1"/>
  <c r="I4" i="1"/>
  <c r="I2" i="1"/>
  <c r="I78" i="1"/>
  <c r="I54" i="1"/>
  <c r="I27" i="1"/>
  <c r="I19" i="1"/>
  <c r="L40" i="1"/>
  <c r="O40" i="1" s="1"/>
  <c r="L37" i="1"/>
  <c r="O37" i="1" s="1"/>
  <c r="I16" i="1"/>
  <c r="L8" i="1"/>
  <c r="O8" i="1" s="1"/>
  <c r="I84" i="1"/>
  <c r="I60" i="1"/>
  <c r="I29" i="1"/>
  <c r="L18" i="1"/>
  <c r="O18" i="1" s="1"/>
  <c r="I3" i="1"/>
  <c r="I51" i="1"/>
  <c r="I26" i="1"/>
  <c r="I18" i="1"/>
  <c r="L10" i="1"/>
  <c r="O10" i="1" s="1"/>
  <c r="I55" i="1"/>
  <c r="I94" i="1"/>
  <c r="I86" i="1"/>
  <c r="I62" i="1"/>
  <c r="I46" i="1"/>
  <c r="I35" i="1"/>
  <c r="L16" i="1"/>
  <c r="O16" i="1" s="1"/>
  <c r="L11" i="1"/>
  <c r="O11" i="1" s="1"/>
  <c r="I6" i="1"/>
  <c r="I93" i="1"/>
  <c r="I85" i="1"/>
  <c r="I77" i="1"/>
  <c r="I69" i="1"/>
  <c r="I61" i="1"/>
  <c r="I53" i="1"/>
  <c r="I45" i="1"/>
  <c r="I32" i="1"/>
  <c r="L29" i="1"/>
  <c r="O29" i="1" s="1"/>
  <c r="I24" i="1"/>
  <c r="L21" i="1"/>
  <c r="O21" i="1" s="1"/>
  <c r="I40" i="1"/>
  <c r="L3" i="1"/>
  <c r="O3" i="1" s="1"/>
  <c r="I92" i="1"/>
  <c r="I68" i="1"/>
  <c r="I52" i="1"/>
  <c r="L34" i="1"/>
  <c r="O34" i="1" s="1"/>
  <c r="L26" i="1"/>
  <c r="O26" i="1" s="1"/>
  <c r="I8" i="1"/>
  <c r="I83" i="1"/>
  <c r="I75" i="1"/>
  <c r="I67" i="1"/>
  <c r="I43" i="1"/>
  <c r="I34" i="1"/>
  <c r="I13" i="1"/>
  <c r="I5" i="1"/>
  <c r="I90" i="1"/>
  <c r="I74" i="1"/>
  <c r="I58" i="1"/>
  <c r="I10" i="1"/>
  <c r="I20" i="1"/>
  <c r="L25" i="1"/>
  <c r="O25" i="1" s="1"/>
  <c r="I57" i="1"/>
  <c r="L15" i="1"/>
  <c r="O15" i="1" s="1"/>
  <c r="L20" i="1"/>
  <c r="O20" i="1" s="1"/>
  <c r="I31" i="1"/>
  <c r="I73" i="1"/>
  <c r="I7" i="1"/>
  <c r="L12" i="1"/>
  <c r="N27" i="1"/>
  <c r="I49" i="1"/>
  <c r="L7" i="1"/>
  <c r="O7" i="1" s="1"/>
  <c r="L17" i="1"/>
  <c r="O17" i="1" s="1"/>
  <c r="I28" i="1"/>
  <c r="L33" i="1"/>
  <c r="O33" i="1" s="1"/>
  <c r="I65" i="1"/>
  <c r="I23" i="1"/>
  <c r="L28" i="1"/>
  <c r="O28" i="1" s="1"/>
  <c r="N19" i="1" l="1"/>
  <c r="N9" i="1"/>
  <c r="N8" i="1"/>
  <c r="N20" i="1"/>
  <c r="J2" i="1"/>
  <c r="N34" i="1"/>
  <c r="N13" i="1"/>
  <c r="N5" i="1"/>
  <c r="N24" i="1"/>
  <c r="N32" i="1"/>
  <c r="N10" i="1"/>
  <c r="O4" i="1"/>
  <c r="N4" i="1"/>
  <c r="N14" i="1"/>
  <c r="N3" i="1"/>
  <c r="N28" i="1"/>
  <c r="N37" i="1"/>
  <c r="N26" i="1"/>
  <c r="N33" i="1"/>
  <c r="N16" i="1"/>
  <c r="N25" i="1"/>
  <c r="N39" i="1"/>
  <c r="N6" i="1"/>
  <c r="N17" i="1"/>
  <c r="N35" i="1"/>
  <c r="O12" i="1"/>
  <c r="N12" i="1"/>
  <c r="O22" i="1"/>
  <c r="N22" i="1"/>
  <c r="N40" i="1"/>
  <c r="N21" i="1"/>
  <c r="N15" i="1"/>
  <c r="O30" i="1"/>
  <c r="N30" i="1"/>
  <c r="O2" i="1"/>
  <c r="N2" i="1"/>
  <c r="N23" i="1"/>
  <c r="N11" i="1"/>
  <c r="N31" i="1"/>
  <c r="N7" i="1"/>
  <c r="O41" i="1" l="1"/>
  <c r="N41" i="1"/>
  <c r="N42" i="1" s="1"/>
</calcChain>
</file>

<file path=xl/sharedStrings.xml><?xml version="1.0" encoding="utf-8"?>
<sst xmlns="http://schemas.openxmlformats.org/spreadsheetml/2006/main" count="5" uniqueCount="5">
  <si>
    <t>y_train</t>
  </si>
  <si>
    <t>y_train_pre</t>
  </si>
  <si>
    <t>y_test</t>
  </si>
  <si>
    <t>y_test_pre</t>
  </si>
  <si>
    <t>feature_importances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</si>
</sst>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4983595800524933E-2"/>
          <c:y val="0.18932888597258676"/>
          <c:w val="0.86823862642169725"/>
          <c:h val="0.7217902449693788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Sheet1!$K$2:$K$97</c:f>
              <c:numCache>
                <c:formatCode>General</c:formatCode>
                <c:ptCount val="96"/>
                <c:pt idx="0">
                  <c:v>36.556861099999999</c:v>
                </c:pt>
                <c:pt idx="1">
                  <c:v>18.443591430000001</c:v>
                </c:pt>
                <c:pt idx="2">
                  <c:v>3.9990356600000001</c:v>
                </c:pt>
                <c:pt idx="3">
                  <c:v>8.4938055899999991</c:v>
                </c:pt>
                <c:pt idx="4">
                  <c:v>171.24491449999999</c:v>
                </c:pt>
                <c:pt idx="5">
                  <c:v>51.344335280000003</c:v>
                </c:pt>
                <c:pt idx="6">
                  <c:v>9.0148293899999992</c:v>
                </c:pt>
                <c:pt idx="7">
                  <c:v>8.5932114899999998</c:v>
                </c:pt>
                <c:pt idx="8">
                  <c:v>0</c:v>
                </c:pt>
                <c:pt idx="9">
                  <c:v>2.4845044600000001</c:v>
                </c:pt>
                <c:pt idx="10">
                  <c:v>0.60677954999999995</c:v>
                </c:pt>
                <c:pt idx="11">
                  <c:v>4.7692317800000001</c:v>
                </c:pt>
                <c:pt idx="12">
                  <c:v>18.526088319999999</c:v>
                </c:pt>
                <c:pt idx="13">
                  <c:v>23.990285780000001</c:v>
                </c:pt>
                <c:pt idx="14">
                  <c:v>160.5896276</c:v>
                </c:pt>
                <c:pt idx="15">
                  <c:v>37.994246939999996</c:v>
                </c:pt>
                <c:pt idx="16">
                  <c:v>14.02029529</c:v>
                </c:pt>
                <c:pt idx="17">
                  <c:v>16.298965750000001</c:v>
                </c:pt>
                <c:pt idx="18">
                  <c:v>255.930454</c:v>
                </c:pt>
                <c:pt idx="19">
                  <c:v>1.82721936</c:v>
                </c:pt>
                <c:pt idx="20">
                  <c:v>25.785749079999999</c:v>
                </c:pt>
                <c:pt idx="21">
                  <c:v>0.60751237999999996</c:v>
                </c:pt>
                <c:pt idx="22">
                  <c:v>3.7064423500000001</c:v>
                </c:pt>
                <c:pt idx="23">
                  <c:v>89.530334749999994</c:v>
                </c:pt>
                <c:pt idx="24">
                  <c:v>264.35805950000002</c:v>
                </c:pt>
                <c:pt idx="25">
                  <c:v>2.4522936899999999</c:v>
                </c:pt>
                <c:pt idx="26">
                  <c:v>14.704376979999999</c:v>
                </c:pt>
                <c:pt idx="27">
                  <c:v>2.4272492699999999</c:v>
                </c:pt>
                <c:pt idx="28">
                  <c:v>44.656862879999998</c:v>
                </c:pt>
                <c:pt idx="29">
                  <c:v>163.58942769999999</c:v>
                </c:pt>
                <c:pt idx="30">
                  <c:v>4.8733834099999997</c:v>
                </c:pt>
                <c:pt idx="31">
                  <c:v>0.60288286999999996</c:v>
                </c:pt>
                <c:pt idx="32">
                  <c:v>2.9947472099999999</c:v>
                </c:pt>
                <c:pt idx="33">
                  <c:v>0</c:v>
                </c:pt>
                <c:pt idx="34">
                  <c:v>2.8782610700000002</c:v>
                </c:pt>
                <c:pt idx="35">
                  <c:v>24.47353545</c:v>
                </c:pt>
                <c:pt idx="36">
                  <c:v>3.6436885499999998</c:v>
                </c:pt>
                <c:pt idx="37">
                  <c:v>36.255791860000002</c:v>
                </c:pt>
                <c:pt idx="38">
                  <c:v>1.8402446800000001</c:v>
                </c:pt>
                <c:pt idx="39">
                  <c:v>10.77671164</c:v>
                </c:pt>
                <c:pt idx="40">
                  <c:v>29.45244302</c:v>
                </c:pt>
                <c:pt idx="41">
                  <c:v>17.352665399999999</c:v>
                </c:pt>
                <c:pt idx="42">
                  <c:v>58.793109450000003</c:v>
                </c:pt>
                <c:pt idx="43">
                  <c:v>46.292399629999998</c:v>
                </c:pt>
                <c:pt idx="44">
                  <c:v>2.3115721900000001</c:v>
                </c:pt>
                <c:pt idx="45">
                  <c:v>6.0794708399999999</c:v>
                </c:pt>
                <c:pt idx="46">
                  <c:v>7.4856117900000001</c:v>
                </c:pt>
                <c:pt idx="47">
                  <c:v>65.375777549999995</c:v>
                </c:pt>
                <c:pt idx="48">
                  <c:v>9.2447554800000002</c:v>
                </c:pt>
                <c:pt idx="49">
                  <c:v>17.821061790000002</c:v>
                </c:pt>
                <c:pt idx="50">
                  <c:v>5.1780411900000001</c:v>
                </c:pt>
                <c:pt idx="51">
                  <c:v>9.8228630799999994</c:v>
                </c:pt>
                <c:pt idx="52">
                  <c:v>300.34675299999998</c:v>
                </c:pt>
                <c:pt idx="53">
                  <c:v>2.2654443799999999</c:v>
                </c:pt>
                <c:pt idx="54">
                  <c:v>9.6639482799999996</c:v>
                </c:pt>
                <c:pt idx="55">
                  <c:v>7.3557626899999997</c:v>
                </c:pt>
                <c:pt idx="56">
                  <c:v>69.311206089999999</c:v>
                </c:pt>
                <c:pt idx="57">
                  <c:v>6.9335305500000004</c:v>
                </c:pt>
                <c:pt idx="58">
                  <c:v>59.25990427</c:v>
                </c:pt>
                <c:pt idx="59">
                  <c:v>1.79815689</c:v>
                </c:pt>
                <c:pt idx="60">
                  <c:v>50.270735160000001</c:v>
                </c:pt>
                <c:pt idx="61">
                  <c:v>27.19526548</c:v>
                </c:pt>
                <c:pt idx="62">
                  <c:v>50.745763160000003</c:v>
                </c:pt>
                <c:pt idx="63">
                  <c:v>121.577056</c:v>
                </c:pt>
                <c:pt idx="64">
                  <c:v>18.605276459999999</c:v>
                </c:pt>
                <c:pt idx="65">
                  <c:v>25.61309829</c:v>
                </c:pt>
                <c:pt idx="66">
                  <c:v>19.81000405</c:v>
                </c:pt>
                <c:pt idx="67">
                  <c:v>162.75064750000001</c:v>
                </c:pt>
                <c:pt idx="68">
                  <c:v>4.2535789299999998</c:v>
                </c:pt>
                <c:pt idx="69">
                  <c:v>61.7007634</c:v>
                </c:pt>
                <c:pt idx="70">
                  <c:v>65.881509429999994</c:v>
                </c:pt>
                <c:pt idx="71">
                  <c:v>8.5702864499999993</c:v>
                </c:pt>
                <c:pt idx="72">
                  <c:v>16.900466510000001</c:v>
                </c:pt>
                <c:pt idx="73">
                  <c:v>8.5084555799999997</c:v>
                </c:pt>
                <c:pt idx="74">
                  <c:v>0.61308808000000004</c:v>
                </c:pt>
                <c:pt idx="75">
                  <c:v>0.57796685999999997</c:v>
                </c:pt>
                <c:pt idx="76">
                  <c:v>6.60577345</c:v>
                </c:pt>
                <c:pt idx="77">
                  <c:v>47.855843470000003</c:v>
                </c:pt>
                <c:pt idx="78">
                  <c:v>9.2118353699999993</c:v>
                </c:pt>
                <c:pt idx="79">
                  <c:v>301.2415843</c:v>
                </c:pt>
                <c:pt idx="80">
                  <c:v>1.7155817099999999</c:v>
                </c:pt>
                <c:pt idx="81">
                  <c:v>31.799944109999998</c:v>
                </c:pt>
                <c:pt idx="82">
                  <c:v>68.151237850000001</c:v>
                </c:pt>
                <c:pt idx="83">
                  <c:v>7.3706925400000003</c:v>
                </c:pt>
                <c:pt idx="84">
                  <c:v>38.797919219999997</c:v>
                </c:pt>
                <c:pt idx="85">
                  <c:v>68.271853730000004</c:v>
                </c:pt>
                <c:pt idx="86">
                  <c:v>95.509008260000002</c:v>
                </c:pt>
                <c:pt idx="87">
                  <c:v>97.630919309999996</c:v>
                </c:pt>
                <c:pt idx="88">
                  <c:v>9.7318586699999994</c:v>
                </c:pt>
                <c:pt idx="89">
                  <c:v>33.823060679999998</c:v>
                </c:pt>
                <c:pt idx="90">
                  <c:v>10.93200173</c:v>
                </c:pt>
                <c:pt idx="91">
                  <c:v>2.4121117000000001</c:v>
                </c:pt>
                <c:pt idx="92">
                  <c:v>182.58027509999999</c:v>
                </c:pt>
                <c:pt idx="93">
                  <c:v>1.7147119399999999</c:v>
                </c:pt>
                <c:pt idx="94">
                  <c:v>0</c:v>
                </c:pt>
                <c:pt idx="95">
                  <c:v>14.12258527</c:v>
                </c:pt>
              </c:numCache>
            </c:numRef>
          </c:xVal>
          <c:yVal>
            <c:numRef>
              <c:f>Sheet1!$L$2:$L$97</c:f>
              <c:numCache>
                <c:formatCode>General</c:formatCode>
                <c:ptCount val="96"/>
                <c:pt idx="0">
                  <c:v>5.9176794194013143</c:v>
                </c:pt>
                <c:pt idx="1">
                  <c:v>32.765175543664242</c:v>
                </c:pt>
                <c:pt idx="2">
                  <c:v>12.351381900665265</c:v>
                </c:pt>
                <c:pt idx="3">
                  <c:v>4.100767290464665</c:v>
                </c:pt>
                <c:pt idx="4">
                  <c:v>110.89025989756298</c:v>
                </c:pt>
                <c:pt idx="5">
                  <c:v>46.26637416397152</c:v>
                </c:pt>
                <c:pt idx="6">
                  <c:v>0.8484193087029257</c:v>
                </c:pt>
                <c:pt idx="7">
                  <c:v>3.1771008677776114</c:v>
                </c:pt>
                <c:pt idx="8">
                  <c:v>1.1032087574451384</c:v>
                </c:pt>
                <c:pt idx="9">
                  <c:v>2.2274007171385932</c:v>
                </c:pt>
                <c:pt idx="10">
                  <c:v>0.9803039640415403</c:v>
                </c:pt>
                <c:pt idx="11">
                  <c:v>8.9428705872347241</c:v>
                </c:pt>
                <c:pt idx="12">
                  <c:v>59.458202198314233</c:v>
                </c:pt>
                <c:pt idx="13">
                  <c:v>1.2834716161469686</c:v>
                </c:pt>
                <c:pt idx="14">
                  <c:v>44.845046680021291</c:v>
                </c:pt>
                <c:pt idx="15">
                  <c:v>31.147687026997968</c:v>
                </c:pt>
                <c:pt idx="16">
                  <c:v>0.84264189208125562</c:v>
                </c:pt>
                <c:pt idx="17">
                  <c:v>0.92900711472615249</c:v>
                </c:pt>
                <c:pt idx="18">
                  <c:v>81.671567936822868</c:v>
                </c:pt>
                <c:pt idx="19">
                  <c:v>17.494016852769708</c:v>
                </c:pt>
                <c:pt idx="20">
                  <c:v>70.096271502516501</c:v>
                </c:pt>
                <c:pt idx="21">
                  <c:v>2.6927029609698754</c:v>
                </c:pt>
                <c:pt idx="22">
                  <c:v>8.0704329097220242</c:v>
                </c:pt>
                <c:pt idx="23">
                  <c:v>79.806310355028884</c:v>
                </c:pt>
                <c:pt idx="24">
                  <c:v>82.054934343129148</c:v>
                </c:pt>
                <c:pt idx="25">
                  <c:v>1.2841275977053916</c:v>
                </c:pt>
                <c:pt idx="26">
                  <c:v>27.271267362444437</c:v>
                </c:pt>
                <c:pt idx="27">
                  <c:v>0.90494324396526238</c:v>
                </c:pt>
                <c:pt idx="28">
                  <c:v>76.197286376105112</c:v>
                </c:pt>
                <c:pt idx="29">
                  <c:v>80.298465175207781</c:v>
                </c:pt>
                <c:pt idx="30">
                  <c:v>9.8289376854259221</c:v>
                </c:pt>
                <c:pt idx="31">
                  <c:v>0.55576744929312005</c:v>
                </c:pt>
                <c:pt idx="32">
                  <c:v>46.249990780180461</c:v>
                </c:pt>
                <c:pt idx="33">
                  <c:v>9.8116228279031183</c:v>
                </c:pt>
                <c:pt idx="34">
                  <c:v>2.2184515884501166</c:v>
                </c:pt>
                <c:pt idx="35">
                  <c:v>41.673641797424871</c:v>
                </c:pt>
                <c:pt idx="36">
                  <c:v>13.037142601656146</c:v>
                </c:pt>
                <c:pt idx="37">
                  <c:v>20.643885145061184</c:v>
                </c:pt>
                <c:pt idx="38">
                  <c:v>0.8410486822372959</c:v>
                </c:pt>
                <c:pt idx="39">
                  <c:v>6.8926653555221229</c:v>
                </c:pt>
                <c:pt idx="40">
                  <c:v>62.453325985015212</c:v>
                </c:pt>
                <c:pt idx="41">
                  <c:v>75.685793527133825</c:v>
                </c:pt>
                <c:pt idx="42">
                  <c:v>46.363919584758357</c:v>
                </c:pt>
                <c:pt idx="43">
                  <c:v>48.963688821529459</c:v>
                </c:pt>
                <c:pt idx="44">
                  <c:v>14.527614688136797</c:v>
                </c:pt>
                <c:pt idx="45">
                  <c:v>28.466458255903156</c:v>
                </c:pt>
                <c:pt idx="46">
                  <c:v>1.2381218747570315</c:v>
                </c:pt>
                <c:pt idx="47">
                  <c:v>61.958615949449367</c:v>
                </c:pt>
                <c:pt idx="48">
                  <c:v>102.06771147412744</c:v>
                </c:pt>
                <c:pt idx="49">
                  <c:v>13.787786116307929</c:v>
                </c:pt>
                <c:pt idx="50">
                  <c:v>5.1220929268124715</c:v>
                </c:pt>
                <c:pt idx="51">
                  <c:v>21.569237302149414</c:v>
                </c:pt>
                <c:pt idx="52">
                  <c:v>140.87602243456229</c:v>
                </c:pt>
                <c:pt idx="53">
                  <c:v>0.72925199232072158</c:v>
                </c:pt>
                <c:pt idx="54">
                  <c:v>61.188415334234506</c:v>
                </c:pt>
                <c:pt idx="55">
                  <c:v>4.072895129937538</c:v>
                </c:pt>
                <c:pt idx="56">
                  <c:v>69.178445483266671</c:v>
                </c:pt>
                <c:pt idx="57">
                  <c:v>38.694881342280311</c:v>
                </c:pt>
                <c:pt idx="58">
                  <c:v>80.09972184976597</c:v>
                </c:pt>
                <c:pt idx="59">
                  <c:v>0.53297114534175549</c:v>
                </c:pt>
                <c:pt idx="60">
                  <c:v>84.108464752226382</c:v>
                </c:pt>
                <c:pt idx="61">
                  <c:v>1.6814136768309427</c:v>
                </c:pt>
                <c:pt idx="62">
                  <c:v>55.722158348260656</c:v>
                </c:pt>
                <c:pt idx="63">
                  <c:v>52.457338344257202</c:v>
                </c:pt>
                <c:pt idx="64">
                  <c:v>25.948216684111685</c:v>
                </c:pt>
                <c:pt idx="65">
                  <c:v>71.268378971181022</c:v>
                </c:pt>
                <c:pt idx="66">
                  <c:v>17.074795590457576</c:v>
                </c:pt>
                <c:pt idx="67">
                  <c:v>65.134377419378751</c:v>
                </c:pt>
                <c:pt idx="68">
                  <c:v>3.6352467560439758</c:v>
                </c:pt>
                <c:pt idx="69">
                  <c:v>67.473900676568761</c:v>
                </c:pt>
                <c:pt idx="70">
                  <c:v>142.6611813226416</c:v>
                </c:pt>
                <c:pt idx="71">
                  <c:v>0.59171697700111714</c:v>
                </c:pt>
                <c:pt idx="72">
                  <c:v>3.6817381948244252</c:v>
                </c:pt>
                <c:pt idx="73">
                  <c:v>7.0176464875323576</c:v>
                </c:pt>
                <c:pt idx="74">
                  <c:v>0.39720727546399176</c:v>
                </c:pt>
                <c:pt idx="75">
                  <c:v>12.935860170164526</c:v>
                </c:pt>
                <c:pt idx="76">
                  <c:v>1.3767152291640696</c:v>
                </c:pt>
                <c:pt idx="77">
                  <c:v>29.731204763334997</c:v>
                </c:pt>
                <c:pt idx="78">
                  <c:v>3.6811282609734346</c:v>
                </c:pt>
                <c:pt idx="79">
                  <c:v>123.51323319819747</c:v>
                </c:pt>
                <c:pt idx="80">
                  <c:v>3.1807994458489879</c:v>
                </c:pt>
                <c:pt idx="81">
                  <c:v>81.215122415001147</c:v>
                </c:pt>
                <c:pt idx="82">
                  <c:v>17.668947146757954</c:v>
                </c:pt>
                <c:pt idx="83">
                  <c:v>2.7791801606409954</c:v>
                </c:pt>
                <c:pt idx="84">
                  <c:v>59.877888887744007</c:v>
                </c:pt>
                <c:pt idx="85">
                  <c:v>0.87767146531010221</c:v>
                </c:pt>
                <c:pt idx="86">
                  <c:v>88.873442493332135</c:v>
                </c:pt>
                <c:pt idx="87">
                  <c:v>76.62103132291189</c:v>
                </c:pt>
                <c:pt idx="88">
                  <c:v>0.91395389914583691</c:v>
                </c:pt>
                <c:pt idx="89">
                  <c:v>133.70484216511022</c:v>
                </c:pt>
                <c:pt idx="90">
                  <c:v>17.369456075492877</c:v>
                </c:pt>
                <c:pt idx="91">
                  <c:v>0.78983613449292089</c:v>
                </c:pt>
                <c:pt idx="92">
                  <c:v>44.640824509734287</c:v>
                </c:pt>
                <c:pt idx="93">
                  <c:v>5.2383656384711381</c:v>
                </c:pt>
                <c:pt idx="94">
                  <c:v>2.3693623750543193</c:v>
                </c:pt>
                <c:pt idx="95">
                  <c:v>7.9635678072438738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3-44D9-901A-EDDF11FF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05135"/>
        <c:axId val="1749506575"/>
      </c:scatterChart>
      <c:valAx>
        <c:axId val="174950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506575"/>
        <c:crosses val="autoZero"/>
        <c:crossBetween val="midCat"/>
      </c:valAx>
      <c:valAx>
        <c:axId val="17495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50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Sheet1!$H$2:$H$97</c:f>
              <c:numCache>
                <c:formatCode>General</c:formatCode>
                <c:ptCount val="96"/>
                <c:pt idx="0">
                  <c:v>3.4328772399999998</c:v>
                </c:pt>
                <c:pt idx="1">
                  <c:v>0</c:v>
                </c:pt>
                <c:pt idx="2">
                  <c:v>16.40260498</c:v>
                </c:pt>
                <c:pt idx="3">
                  <c:v>3.0458943199999999</c:v>
                </c:pt>
                <c:pt idx="4">
                  <c:v>2.9743138299999998</c:v>
                </c:pt>
                <c:pt idx="5">
                  <c:v>79.08981722</c:v>
                </c:pt>
                <c:pt idx="6">
                  <c:v>100.64231359999999</c:v>
                </c:pt>
                <c:pt idx="7">
                  <c:v>108.4708993</c:v>
                </c:pt>
                <c:pt idx="8">
                  <c:v>34.544952070000001</c:v>
                </c:pt>
                <c:pt idx="9">
                  <c:v>8.6385039100000007</c:v>
                </c:pt>
                <c:pt idx="10">
                  <c:v>10.317224299999999</c:v>
                </c:pt>
                <c:pt idx="11">
                  <c:v>46.527872610000003</c:v>
                </c:pt>
                <c:pt idx="12">
                  <c:v>2.3982928999999999</c:v>
                </c:pt>
                <c:pt idx="13">
                  <c:v>4.2189922199999996</c:v>
                </c:pt>
                <c:pt idx="14">
                  <c:v>1.20561527</c:v>
                </c:pt>
                <c:pt idx="15">
                  <c:v>8.9988049599999993</c:v>
                </c:pt>
                <c:pt idx="16">
                  <c:v>1.1331926299999999</c:v>
                </c:pt>
                <c:pt idx="17">
                  <c:v>27.539682590000002</c:v>
                </c:pt>
                <c:pt idx="18">
                  <c:v>5.0945780100000002</c:v>
                </c:pt>
                <c:pt idx="19">
                  <c:v>4.8035411699999999</c:v>
                </c:pt>
                <c:pt idx="20">
                  <c:v>6.0932325499999997</c:v>
                </c:pt>
                <c:pt idx="21">
                  <c:v>5.7510596300000003</c:v>
                </c:pt>
                <c:pt idx="22">
                  <c:v>35.073869139999999</c:v>
                </c:pt>
                <c:pt idx="23">
                  <c:v>18.843478640000001</c:v>
                </c:pt>
                <c:pt idx="24">
                  <c:v>45.65433505</c:v>
                </c:pt>
                <c:pt idx="25">
                  <c:v>13.470503880000001</c:v>
                </c:pt>
                <c:pt idx="26">
                  <c:v>57.431448009999997</c:v>
                </c:pt>
                <c:pt idx="27">
                  <c:v>1.82244081</c:v>
                </c:pt>
                <c:pt idx="28">
                  <c:v>4.04877501</c:v>
                </c:pt>
                <c:pt idx="29">
                  <c:v>9.0555594799999994</c:v>
                </c:pt>
                <c:pt idx="30">
                  <c:v>47.49988415</c:v>
                </c:pt>
                <c:pt idx="31">
                  <c:v>55.42659501</c:v>
                </c:pt>
                <c:pt idx="32">
                  <c:v>12.634041160000001</c:v>
                </c:pt>
                <c:pt idx="33">
                  <c:v>18.09848835</c:v>
                </c:pt>
                <c:pt idx="34">
                  <c:v>2.4032698899999998</c:v>
                </c:pt>
                <c:pt idx="35">
                  <c:v>5.4058924199999998</c:v>
                </c:pt>
                <c:pt idx="36">
                  <c:v>45.042741909999997</c:v>
                </c:pt>
                <c:pt idx="37">
                  <c:v>44.47152801</c:v>
                </c:pt>
                <c:pt idx="38">
                  <c:v>59.710368160000002</c:v>
                </c:pt>
                <c:pt idx="39">
                  <c:v>19.480064890000001</c:v>
                </c:pt>
                <c:pt idx="40">
                  <c:v>52.244909720000003</c:v>
                </c:pt>
                <c:pt idx="41">
                  <c:v>30.386639599999999</c:v>
                </c:pt>
                <c:pt idx="42">
                  <c:v>386.58377200000001</c:v>
                </c:pt>
                <c:pt idx="43">
                  <c:v>99.363499250000004</c:v>
                </c:pt>
                <c:pt idx="44">
                  <c:v>12.85615372</c:v>
                </c:pt>
                <c:pt idx="45">
                  <c:v>39.233572170000002</c:v>
                </c:pt>
                <c:pt idx="46">
                  <c:v>19.62613988</c:v>
                </c:pt>
                <c:pt idx="47">
                  <c:v>1.78754013</c:v>
                </c:pt>
                <c:pt idx="48">
                  <c:v>1.8734263200000001</c:v>
                </c:pt>
                <c:pt idx="49">
                  <c:v>108.8860617</c:v>
                </c:pt>
                <c:pt idx="50">
                  <c:v>1.19058745</c:v>
                </c:pt>
                <c:pt idx="51">
                  <c:v>26.346220259999999</c:v>
                </c:pt>
                <c:pt idx="52">
                  <c:v>18.730269360000001</c:v>
                </c:pt>
                <c:pt idx="53">
                  <c:v>78.112463779999999</c:v>
                </c:pt>
                <c:pt idx="54">
                  <c:v>66.003581560000001</c:v>
                </c:pt>
                <c:pt idx="55">
                  <c:v>30.051959839999999</c:v>
                </c:pt>
                <c:pt idx="56">
                  <c:v>6.0660103200000002</c:v>
                </c:pt>
                <c:pt idx="57">
                  <c:v>49.316110330000001</c:v>
                </c:pt>
                <c:pt idx="58">
                  <c:v>10.871915550000001</c:v>
                </c:pt>
                <c:pt idx="59">
                  <c:v>37.167337099999997</c:v>
                </c:pt>
                <c:pt idx="60">
                  <c:v>66.544820810000004</c:v>
                </c:pt>
                <c:pt idx="61">
                  <c:v>6.3372743500000004</c:v>
                </c:pt>
                <c:pt idx="62">
                  <c:v>1.2121146</c:v>
                </c:pt>
                <c:pt idx="63">
                  <c:v>4.2535091500000002</c:v>
                </c:pt>
                <c:pt idx="64">
                  <c:v>492.71008869999997</c:v>
                </c:pt>
                <c:pt idx="65">
                  <c:v>34.712263790000002</c:v>
                </c:pt>
                <c:pt idx="66">
                  <c:v>386.83090440000001</c:v>
                </c:pt>
                <c:pt idx="67">
                  <c:v>41.654160210000001</c:v>
                </c:pt>
                <c:pt idx="68">
                  <c:v>69.916259949999997</c:v>
                </c:pt>
                <c:pt idx="69">
                  <c:v>2.3128954300000002</c:v>
                </c:pt>
                <c:pt idx="70">
                  <c:v>94.032946140000007</c:v>
                </c:pt>
                <c:pt idx="71">
                  <c:v>71.482203179999999</c:v>
                </c:pt>
                <c:pt idx="72">
                  <c:v>83.398511900000003</c:v>
                </c:pt>
                <c:pt idx="73">
                  <c:v>0</c:v>
                </c:pt>
                <c:pt idx="74">
                  <c:v>10.406629880000001</c:v>
                </c:pt>
                <c:pt idx="75">
                  <c:v>9.5437889899999995</c:v>
                </c:pt>
                <c:pt idx="76">
                  <c:v>82.409633979999995</c:v>
                </c:pt>
                <c:pt idx="77">
                  <c:v>4.2233653499999999</c:v>
                </c:pt>
                <c:pt idx="78">
                  <c:v>1.1911866499999999</c:v>
                </c:pt>
                <c:pt idx="79">
                  <c:v>16.164770499999999</c:v>
                </c:pt>
                <c:pt idx="80">
                  <c:v>11.41520277</c:v>
                </c:pt>
                <c:pt idx="81">
                  <c:v>28.743264020000002</c:v>
                </c:pt>
                <c:pt idx="82">
                  <c:v>44.908001130000002</c:v>
                </c:pt>
                <c:pt idx="83">
                  <c:v>8.5159756699999996</c:v>
                </c:pt>
                <c:pt idx="84">
                  <c:v>12.67251211</c:v>
                </c:pt>
                <c:pt idx="85">
                  <c:v>1.8232205399999999</c:v>
                </c:pt>
                <c:pt idx="86">
                  <c:v>15.24432073</c:v>
                </c:pt>
                <c:pt idx="87">
                  <c:v>14.08840659</c:v>
                </c:pt>
                <c:pt idx="88">
                  <c:v>79.872571640000004</c:v>
                </c:pt>
                <c:pt idx="89">
                  <c:v>44.022615399999999</c:v>
                </c:pt>
                <c:pt idx="90">
                  <c:v>1.8393589699999999</c:v>
                </c:pt>
                <c:pt idx="91">
                  <c:v>11.317722420000001</c:v>
                </c:pt>
                <c:pt idx="92">
                  <c:v>68.325470820000007</c:v>
                </c:pt>
                <c:pt idx="93">
                  <c:v>23.118756789999999</c:v>
                </c:pt>
                <c:pt idx="94">
                  <c:v>185.51211409999999</c:v>
                </c:pt>
                <c:pt idx="95">
                  <c:v>49.009998039999999</c:v>
                </c:pt>
              </c:numCache>
            </c:numRef>
          </c:xVal>
          <c:yVal>
            <c:numRef>
              <c:f>Sheet1!$I$2:$I$97</c:f>
              <c:numCache>
                <c:formatCode>General</c:formatCode>
                <c:ptCount val="96"/>
                <c:pt idx="0">
                  <c:v>0.38231165105753534</c:v>
                </c:pt>
                <c:pt idx="1">
                  <c:v>0.33777832722966727</c:v>
                </c:pt>
                <c:pt idx="2">
                  <c:v>9.0269440182900329</c:v>
                </c:pt>
                <c:pt idx="3">
                  <c:v>0.61029479932899955</c:v>
                </c:pt>
                <c:pt idx="4">
                  <c:v>0.90049857020930679</c:v>
                </c:pt>
                <c:pt idx="5">
                  <c:v>61.721644148564231</c:v>
                </c:pt>
                <c:pt idx="6">
                  <c:v>70.82042619044401</c:v>
                </c:pt>
                <c:pt idx="7">
                  <c:v>109.59272566365836</c:v>
                </c:pt>
                <c:pt idx="8">
                  <c:v>26.597617711789944</c:v>
                </c:pt>
                <c:pt idx="9">
                  <c:v>29.365657094839968</c:v>
                </c:pt>
                <c:pt idx="10">
                  <c:v>26.36653938621247</c:v>
                </c:pt>
                <c:pt idx="11">
                  <c:v>46.014929187605894</c:v>
                </c:pt>
                <c:pt idx="12">
                  <c:v>0.4459682087853088</c:v>
                </c:pt>
                <c:pt idx="13">
                  <c:v>0.59583606808599476</c:v>
                </c:pt>
                <c:pt idx="14">
                  <c:v>0.44436998493009405</c:v>
                </c:pt>
                <c:pt idx="15">
                  <c:v>3.467557448001334</c:v>
                </c:pt>
                <c:pt idx="16">
                  <c:v>0.18657705045704159</c:v>
                </c:pt>
                <c:pt idx="17">
                  <c:v>7.6622334094834885</c:v>
                </c:pt>
                <c:pt idx="18">
                  <c:v>0.92006864430392132</c:v>
                </c:pt>
                <c:pt idx="19">
                  <c:v>1.399419236144271</c:v>
                </c:pt>
                <c:pt idx="20">
                  <c:v>0.66729998267826363</c:v>
                </c:pt>
                <c:pt idx="21">
                  <c:v>4.1629150875534151</c:v>
                </c:pt>
                <c:pt idx="22">
                  <c:v>29.837186522568803</c:v>
                </c:pt>
                <c:pt idx="23">
                  <c:v>22.081201969197469</c:v>
                </c:pt>
                <c:pt idx="24">
                  <c:v>78.432151688371064</c:v>
                </c:pt>
                <c:pt idx="25">
                  <c:v>6.2817298369368455</c:v>
                </c:pt>
                <c:pt idx="26">
                  <c:v>46.708469417990976</c:v>
                </c:pt>
                <c:pt idx="27">
                  <c:v>0.21902428964379345</c:v>
                </c:pt>
                <c:pt idx="28">
                  <c:v>0.6735146257930853</c:v>
                </c:pt>
                <c:pt idx="29">
                  <c:v>5.0920593743985876</c:v>
                </c:pt>
                <c:pt idx="30">
                  <c:v>43.420704969365012</c:v>
                </c:pt>
                <c:pt idx="31">
                  <c:v>41.246872564448495</c:v>
                </c:pt>
                <c:pt idx="32">
                  <c:v>17.365407364010355</c:v>
                </c:pt>
                <c:pt idx="33">
                  <c:v>5.119114575283378</c:v>
                </c:pt>
                <c:pt idx="34">
                  <c:v>0.39513231962421264</c:v>
                </c:pt>
                <c:pt idx="35">
                  <c:v>0.84008897349678402</c:v>
                </c:pt>
                <c:pt idx="36">
                  <c:v>51.019690685932673</c:v>
                </c:pt>
                <c:pt idx="37">
                  <c:v>35.741007389723116</c:v>
                </c:pt>
                <c:pt idx="38">
                  <c:v>66.146286609225854</c:v>
                </c:pt>
                <c:pt idx="39">
                  <c:v>19.602798536644812</c:v>
                </c:pt>
                <c:pt idx="40">
                  <c:v>47.440653048607757</c:v>
                </c:pt>
                <c:pt idx="41">
                  <c:v>36.12256607634842</c:v>
                </c:pt>
                <c:pt idx="42">
                  <c:v>414.15968355758901</c:v>
                </c:pt>
                <c:pt idx="43">
                  <c:v>96.518771475333011</c:v>
                </c:pt>
                <c:pt idx="44">
                  <c:v>2.5818889454735996</c:v>
                </c:pt>
                <c:pt idx="45">
                  <c:v>44.782823079111864</c:v>
                </c:pt>
                <c:pt idx="46">
                  <c:v>22.322846565547557</c:v>
                </c:pt>
                <c:pt idx="47">
                  <c:v>0.22851293882063931</c:v>
                </c:pt>
                <c:pt idx="48">
                  <c:v>0.56385138102024868</c:v>
                </c:pt>
                <c:pt idx="49">
                  <c:v>96.82936784493188</c:v>
                </c:pt>
                <c:pt idx="50">
                  <c:v>0.2483801828289437</c:v>
                </c:pt>
                <c:pt idx="51">
                  <c:v>13.484276932960984</c:v>
                </c:pt>
                <c:pt idx="52">
                  <c:v>18.055804840273936</c:v>
                </c:pt>
                <c:pt idx="53">
                  <c:v>84.728965707607742</c:v>
                </c:pt>
                <c:pt idx="54">
                  <c:v>41.456421538364239</c:v>
                </c:pt>
                <c:pt idx="55">
                  <c:v>25.262601294319783</c:v>
                </c:pt>
                <c:pt idx="56">
                  <c:v>3.3991403134250153</c:v>
                </c:pt>
                <c:pt idx="57">
                  <c:v>61.291802793545678</c:v>
                </c:pt>
                <c:pt idx="58">
                  <c:v>2.3833601533950808</c:v>
                </c:pt>
                <c:pt idx="59">
                  <c:v>39.864078987552745</c:v>
                </c:pt>
                <c:pt idx="60">
                  <c:v>88.85876577410221</c:v>
                </c:pt>
                <c:pt idx="61">
                  <c:v>1.4770810126656329</c:v>
                </c:pt>
                <c:pt idx="62">
                  <c:v>0.85253269817421662</c:v>
                </c:pt>
                <c:pt idx="63">
                  <c:v>0.82512453282380094</c:v>
                </c:pt>
                <c:pt idx="64">
                  <c:v>465.41533296536574</c:v>
                </c:pt>
                <c:pt idx="65">
                  <c:v>41.992690605094928</c:v>
                </c:pt>
                <c:pt idx="66">
                  <c:v>445.2909508824643</c:v>
                </c:pt>
                <c:pt idx="67">
                  <c:v>17.74116654186215</c:v>
                </c:pt>
                <c:pt idx="68">
                  <c:v>67.547970551260107</c:v>
                </c:pt>
                <c:pt idx="69">
                  <c:v>0.58591240635776776</c:v>
                </c:pt>
                <c:pt idx="70">
                  <c:v>84.119868641342308</c:v>
                </c:pt>
                <c:pt idx="71">
                  <c:v>54.501353152783935</c:v>
                </c:pt>
                <c:pt idx="72">
                  <c:v>71.02070114925904</c:v>
                </c:pt>
                <c:pt idx="73">
                  <c:v>0.14580027863641723</c:v>
                </c:pt>
                <c:pt idx="74">
                  <c:v>3.8499779876672515</c:v>
                </c:pt>
                <c:pt idx="75">
                  <c:v>13.204142955009983</c:v>
                </c:pt>
                <c:pt idx="76">
                  <c:v>72.963627326276637</c:v>
                </c:pt>
                <c:pt idx="77">
                  <c:v>0.56811622871114242</c:v>
                </c:pt>
                <c:pt idx="78">
                  <c:v>1.656458566195574</c:v>
                </c:pt>
                <c:pt idx="79">
                  <c:v>45.760728784690301</c:v>
                </c:pt>
                <c:pt idx="80">
                  <c:v>4.8849564934379011</c:v>
                </c:pt>
                <c:pt idx="81">
                  <c:v>47.781328656950009</c:v>
                </c:pt>
                <c:pt idx="82">
                  <c:v>62.836512733437246</c:v>
                </c:pt>
                <c:pt idx="83">
                  <c:v>13.360979790187779</c:v>
                </c:pt>
                <c:pt idx="84">
                  <c:v>4.8673104466807739</c:v>
                </c:pt>
                <c:pt idx="85">
                  <c:v>0.12693501732792531</c:v>
                </c:pt>
                <c:pt idx="86">
                  <c:v>6.3665475139405974</c:v>
                </c:pt>
                <c:pt idx="87">
                  <c:v>3.1221810614517929</c:v>
                </c:pt>
                <c:pt idx="88">
                  <c:v>101.47380608765498</c:v>
                </c:pt>
                <c:pt idx="89">
                  <c:v>21.520610289926253</c:v>
                </c:pt>
                <c:pt idx="90">
                  <c:v>0.37017995676764875</c:v>
                </c:pt>
                <c:pt idx="91">
                  <c:v>4.6336107925519521</c:v>
                </c:pt>
                <c:pt idx="92">
                  <c:v>73.399455277652891</c:v>
                </c:pt>
                <c:pt idx="93">
                  <c:v>16.154522093961464</c:v>
                </c:pt>
                <c:pt idx="94">
                  <c:v>181.42564318929055</c:v>
                </c:pt>
                <c:pt idx="95">
                  <c:v>55.610751262162871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A-4CF4-90D9-3305DC2D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15215"/>
        <c:axId val="1749514255"/>
      </c:scatterChart>
      <c:valAx>
        <c:axId val="17495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514255"/>
        <c:crosses val="autoZero"/>
        <c:crossBetween val="midCat"/>
      </c:valAx>
      <c:valAx>
        <c:axId val="17495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4951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217170</xdr:colOff>
      <xdr:row>8</xdr:row>
      <xdr:rowOff>148590</xdr:rowOff>
    </xdr:from>
    <xdr:to>
      <xdr:col>17</xdr:col>
      <xdr:colOff>95250</xdr:colOff>
      <xdr:row>24</xdr:row>
      <xdr:rowOff>87630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67DE12C-5D1F-993E-DFF1-8C04276AE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9</xdr:row>
      <xdr:rowOff>57150</xdr:rowOff>
    </xdr:from>
    <xdr:to>
      <xdr:col>10</xdr:col>
      <xdr:colOff>278130</xdr:colOff>
      <xdr:row>24</xdr:row>
      <xdr:rowOff>171450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A62AF-C581-AE09-81D4-AB72445CC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thonProject\&#3608;&#3637;&#3595;&#3636;&#3626;\&#3650;&#3617;&#3648;&#3604;&#3621;\random8.xlsx" TargetMode="External"/><Relationship Id="rId1" Type="http://schemas.openxmlformats.org/officeDocument/2006/relationships/externalLinkPath" Target="random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K2">
            <v>49.009998039999999</v>
          </cell>
          <cell r="L2">
            <v>60.614316267923584</v>
          </cell>
        </row>
        <row r="3">
          <cell r="K3">
            <v>18.443591430000001</v>
          </cell>
          <cell r="L3">
            <v>35.401231150169217</v>
          </cell>
        </row>
        <row r="4">
          <cell r="K4">
            <v>6.3372743500000004</v>
          </cell>
          <cell r="L4">
            <v>5.1310454375975683</v>
          </cell>
        </row>
        <row r="5">
          <cell r="K5">
            <v>7.4856117900000001</v>
          </cell>
          <cell r="L5">
            <v>4.3804281606374493</v>
          </cell>
        </row>
        <row r="6">
          <cell r="K6">
            <v>2.8782610700000002</v>
          </cell>
          <cell r="L6">
            <v>0.94505488676049143</v>
          </cell>
        </row>
        <row r="7">
          <cell r="K7">
            <v>5.1780411900000001</v>
          </cell>
          <cell r="L7">
            <v>15.036325777110557</v>
          </cell>
        </row>
        <row r="8">
          <cell r="K8">
            <v>5.7510596300000003</v>
          </cell>
          <cell r="L8">
            <v>12.685357565442828</v>
          </cell>
        </row>
        <row r="9">
          <cell r="K9">
            <v>28.743264020000002</v>
          </cell>
          <cell r="L9">
            <v>136.36725358119395</v>
          </cell>
        </row>
        <row r="10">
          <cell r="K10">
            <v>79.872571640000004</v>
          </cell>
          <cell r="L10">
            <v>133.19050439427011</v>
          </cell>
        </row>
        <row r="11">
          <cell r="K11">
            <v>99.363499250000004</v>
          </cell>
          <cell r="L11">
            <v>144.87675807053429</v>
          </cell>
        </row>
        <row r="12">
          <cell r="K12">
            <v>66.544820810000004</v>
          </cell>
          <cell r="L12">
            <v>167.3149060154966</v>
          </cell>
        </row>
        <row r="13">
          <cell r="K13">
            <v>33.823060679999998</v>
          </cell>
          <cell r="L13">
            <v>144.21263871652604</v>
          </cell>
        </row>
        <row r="14">
          <cell r="K14">
            <v>25.785749079999999</v>
          </cell>
          <cell r="L14">
            <v>87.674786801164487</v>
          </cell>
        </row>
        <row r="15">
          <cell r="K15">
            <v>26.346220259999999</v>
          </cell>
          <cell r="L15">
            <v>12.873923473373143</v>
          </cell>
        </row>
        <row r="16">
          <cell r="K16">
            <v>9.7318586699999994</v>
          </cell>
          <cell r="L16">
            <v>6.6275433314413252</v>
          </cell>
        </row>
        <row r="17">
          <cell r="K17">
            <v>3.4328772399999998</v>
          </cell>
          <cell r="L17">
            <v>5.0328415389451022</v>
          </cell>
        </row>
        <row r="18">
          <cell r="K18">
            <v>1.7155817099999999</v>
          </cell>
          <cell r="L18">
            <v>1.4262501604164595</v>
          </cell>
        </row>
        <row r="19">
          <cell r="K19">
            <v>1.7147119399999999</v>
          </cell>
          <cell r="L19">
            <v>2.4086485079700659</v>
          </cell>
        </row>
        <row r="20">
          <cell r="K20">
            <v>3.9990356600000001</v>
          </cell>
          <cell r="L20">
            <v>3.6155853355053718</v>
          </cell>
        </row>
        <row r="21">
          <cell r="K21">
            <v>18.843478640000001</v>
          </cell>
          <cell r="L21">
            <v>47.178454038363626</v>
          </cell>
        </row>
        <row r="22">
          <cell r="K22">
            <v>45.65433505</v>
          </cell>
          <cell r="L22">
            <v>105.3559750854093</v>
          </cell>
        </row>
        <row r="23">
          <cell r="K23">
            <v>50.745763160000003</v>
          </cell>
          <cell r="L23">
            <v>144.50193451733219</v>
          </cell>
        </row>
        <row r="24">
          <cell r="K24">
            <v>34.712263790000002</v>
          </cell>
          <cell r="L24">
            <v>148.59167057211846</v>
          </cell>
        </row>
        <row r="25">
          <cell r="K25">
            <v>44.908001130000002</v>
          </cell>
          <cell r="L25">
            <v>59.263079619682429</v>
          </cell>
        </row>
        <row r="26">
          <cell r="K26">
            <v>18.730269360000001</v>
          </cell>
          <cell r="L26">
            <v>67.934879593802833</v>
          </cell>
        </row>
        <row r="27">
          <cell r="K27">
            <v>10.77671164</v>
          </cell>
          <cell r="L27">
            <v>6.2190605400876944</v>
          </cell>
        </row>
        <row r="28">
          <cell r="K28">
            <v>7.3706925400000003</v>
          </cell>
          <cell r="L28">
            <v>4.3325567947625858</v>
          </cell>
        </row>
        <row r="29">
          <cell r="K29">
            <v>1.1331926299999999</v>
          </cell>
          <cell r="L29">
            <v>10.672198027581866</v>
          </cell>
        </row>
        <row r="30">
          <cell r="K30">
            <v>2.2654443799999999</v>
          </cell>
          <cell r="L30">
            <v>0.53997148686439544</v>
          </cell>
        </row>
        <row r="31">
          <cell r="K31">
            <v>5.0945780100000002</v>
          </cell>
          <cell r="L31">
            <v>0.64261557266019731</v>
          </cell>
        </row>
        <row r="32">
          <cell r="K32">
            <v>11.317722420000001</v>
          </cell>
          <cell r="L32">
            <v>4.3799616967665393</v>
          </cell>
        </row>
        <row r="33">
          <cell r="K33">
            <v>14.704376979999999</v>
          </cell>
          <cell r="L33">
            <v>35.563931209589569</v>
          </cell>
        </row>
        <row r="34">
          <cell r="K34">
            <v>44.656862879999998</v>
          </cell>
          <cell r="L34">
            <v>78.332245633131606</v>
          </cell>
        </row>
        <row r="35">
          <cell r="K35">
            <v>108.4708993</v>
          </cell>
          <cell r="L35">
            <v>170.83465800302432</v>
          </cell>
        </row>
        <row r="36">
          <cell r="K36">
            <v>108.8860617</v>
          </cell>
          <cell r="L36">
            <v>113.74279163080169</v>
          </cell>
        </row>
        <row r="37">
          <cell r="K37">
            <v>83.398511900000003</v>
          </cell>
          <cell r="L37">
            <v>54.127680292981339</v>
          </cell>
        </row>
        <row r="38">
          <cell r="K38">
            <v>71.482203179999999</v>
          </cell>
          <cell r="L38">
            <v>51.941647728672045</v>
          </cell>
        </row>
        <row r="39">
          <cell r="K39">
            <v>36.556861099999999</v>
          </cell>
          <cell r="L39">
            <v>11.469879441397762</v>
          </cell>
        </row>
        <row r="40">
          <cell r="K40">
            <v>16.298965750000001</v>
          </cell>
          <cell r="L40">
            <v>1.1297237363923021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topLeftCell="A2" workbookViewId="0">
      <selection activeCell="F2" sqref="F1:O1048576"/>
    </sheetView>
  </sheetViews>
  <sheetFormatPr defaultRowHeight="13.8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5" x14ac:dyDescent="0.25">
      <c r="A2" s="1">
        <v>0</v>
      </c>
      <c r="B2">
        <v>3.4328772399999998</v>
      </c>
      <c r="C2">
        <v>3.9578439634544389</v>
      </c>
      <c r="D2">
        <v>36.556861099999999</v>
      </c>
      <c r="E2">
        <v>16.425880016594249</v>
      </c>
      <c r="F2">
        <f>AVERAGE(B2:B154)</f>
        <v>43.055859989791664</v>
      </c>
      <c r="G2">
        <f>AVERAGE(C2:C154)</f>
        <v>42.497165850612035</v>
      </c>
      <c r="H2">
        <f>+B2</f>
        <v>3.4328772399999998</v>
      </c>
      <c r="I2">
        <f>_xlfn.GAMMA.INV(_xlfn.GAMMA.DIST(C2,$G$5,$G$4,TRUE),$F$5,$F$4)</f>
        <v>0.38231165105753534</v>
      </c>
      <c r="J2">
        <f>RSQ(H2:H154,I2:I154)</f>
        <v>0.97511306814088927</v>
      </c>
      <c r="K2">
        <f>+D2</f>
        <v>36.556861099999999</v>
      </c>
      <c r="L2">
        <f t="shared" ref="L2:L40" si="0">_xlfn.GAMMA.INV(_xlfn.GAMMA.DIST(E2,$G$5,$G$4,TRUE),$F$5,$F$4)</f>
        <v>5.9176794194013143</v>
      </c>
      <c r="M2">
        <f>RSQ(K2:K154,L2:L154)</f>
        <v>0.42758996619310219</v>
      </c>
      <c r="N2">
        <f>(K2-L2)^2</f>
        <v>938.75945405673406</v>
      </c>
      <c r="O2">
        <f>ABS(L2-K2)/K2*100</f>
        <v>83.812397341189353</v>
      </c>
    </row>
    <row r="3" spans="1:15" x14ac:dyDescent="0.25">
      <c r="A3" s="1">
        <v>1</v>
      </c>
      <c r="B3">
        <v>0</v>
      </c>
      <c r="C3">
        <v>3.7198524709000012</v>
      </c>
      <c r="D3">
        <v>18.443591430000001</v>
      </c>
      <c r="E3">
        <v>44.278258316786903</v>
      </c>
      <c r="F3">
        <f>STDEV(B2:B154)</f>
        <v>76.528146807909948</v>
      </c>
      <c r="G3">
        <f>STDEV(C2:C154)</f>
        <v>52.55410032085549</v>
      </c>
      <c r="H3">
        <f t="shared" ref="H3:H66" si="1">+B3</f>
        <v>0</v>
      </c>
      <c r="I3">
        <f t="shared" ref="I3:I66" si="2">_xlfn.GAMMA.INV(_xlfn.GAMMA.DIST(C3,$G$5,$G$4,TRUE),$F$5,$F$4)</f>
        <v>0.33777832722966727</v>
      </c>
      <c r="K3">
        <f t="shared" ref="K3:K66" si="3">+D3</f>
        <v>18.443591430000001</v>
      </c>
      <c r="L3">
        <f t="shared" si="0"/>
        <v>32.765175543664242</v>
      </c>
      <c r="N3">
        <f t="shared" ref="N3:N40" si="4">(K3-L3)^2</f>
        <v>205.10777152475995</v>
      </c>
      <c r="O3">
        <f t="shared" ref="O3:O40" si="5">ABS(L3-K3)/K3*100</f>
        <v>77.650733958295234</v>
      </c>
    </row>
    <row r="4" spans="1:15" x14ac:dyDescent="0.25">
      <c r="A4" s="1">
        <v>2</v>
      </c>
      <c r="B4">
        <v>16.40260498</v>
      </c>
      <c r="C4">
        <v>20.753099703288331</v>
      </c>
      <c r="D4">
        <v>3.9990356600000001</v>
      </c>
      <c r="E4">
        <v>24.787077119040909</v>
      </c>
      <c r="F4">
        <f>F3^2/F2</f>
        <v>136.02230347371017</v>
      </c>
      <c r="G4">
        <f>G3^2/G2</f>
        <v>64.9910036411232</v>
      </c>
      <c r="H4">
        <f t="shared" si="1"/>
        <v>16.40260498</v>
      </c>
      <c r="I4">
        <f t="shared" si="2"/>
        <v>9.0269440182900329</v>
      </c>
      <c r="K4">
        <f t="shared" si="3"/>
        <v>3.9990356600000001</v>
      </c>
      <c r="L4">
        <f t="shared" si="0"/>
        <v>12.351381900665265</v>
      </c>
      <c r="N4">
        <f t="shared" si="4"/>
        <v>69.761687723955177</v>
      </c>
      <c r="O4">
        <f t="shared" si="5"/>
        <v>208.85900879076593</v>
      </c>
    </row>
    <row r="5" spans="1:15" x14ac:dyDescent="0.25">
      <c r="A5" s="1">
        <v>3</v>
      </c>
      <c r="B5">
        <v>3.0458943199999999</v>
      </c>
      <c r="C5">
        <v>5.0083701640250009</v>
      </c>
      <c r="D5">
        <v>8.4938055899999991</v>
      </c>
      <c r="E5">
        <v>13.464207798966671</v>
      </c>
      <c r="F5">
        <f>+F2/F4</f>
        <v>0.31653529524379304</v>
      </c>
      <c r="G5">
        <f>+G2/G4</f>
        <v>0.6538930539568073</v>
      </c>
      <c r="H5">
        <f t="shared" si="1"/>
        <v>3.0458943199999999</v>
      </c>
      <c r="I5">
        <f t="shared" si="2"/>
        <v>0.61029479932899955</v>
      </c>
      <c r="K5">
        <f t="shared" si="3"/>
        <v>8.4938055899999991</v>
      </c>
      <c r="L5">
        <f t="shared" si="0"/>
        <v>4.100767290464665</v>
      </c>
      <c r="N5">
        <f t="shared" si="4"/>
        <v>19.298785501184298</v>
      </c>
      <c r="O5">
        <f t="shared" si="5"/>
        <v>51.720495047677851</v>
      </c>
    </row>
    <row r="6" spans="1:15" x14ac:dyDescent="0.25">
      <c r="A6" s="1">
        <v>4</v>
      </c>
      <c r="B6">
        <v>2.9743138299999998</v>
      </c>
      <c r="C6">
        <v>6.1019851352000067</v>
      </c>
      <c r="D6">
        <v>171.24491449999999</v>
      </c>
      <c r="E6">
        <v>98.929926119733295</v>
      </c>
      <c r="H6">
        <f t="shared" si="1"/>
        <v>2.9743138299999998</v>
      </c>
      <c r="I6">
        <f t="shared" si="2"/>
        <v>0.90049857020930679</v>
      </c>
      <c r="K6">
        <f t="shared" si="3"/>
        <v>171.24491449999999</v>
      </c>
      <c r="L6">
        <f t="shared" si="0"/>
        <v>110.89025989756298</v>
      </c>
      <c r="N6">
        <f t="shared" si="4"/>
        <v>3642.6843321794709</v>
      </c>
      <c r="O6">
        <f t="shared" si="5"/>
        <v>35.244640565625097</v>
      </c>
    </row>
    <row r="7" spans="1:15" x14ac:dyDescent="0.25">
      <c r="A7" s="1">
        <v>5</v>
      </c>
      <c r="B7">
        <v>79.08981722</v>
      </c>
      <c r="C7">
        <v>66.371536731318685</v>
      </c>
      <c r="D7">
        <v>51.344335280000003</v>
      </c>
      <c r="E7">
        <v>55.029974802466668</v>
      </c>
      <c r="H7">
        <f t="shared" si="1"/>
        <v>79.08981722</v>
      </c>
      <c r="I7">
        <f t="shared" si="2"/>
        <v>61.721644148564231</v>
      </c>
      <c r="K7">
        <f t="shared" si="3"/>
        <v>51.344335280000003</v>
      </c>
      <c r="L7">
        <f t="shared" si="0"/>
        <v>46.26637416397152</v>
      </c>
      <c r="N7">
        <f t="shared" si="4"/>
        <v>25.785689095897236</v>
      </c>
      <c r="O7">
        <f t="shared" si="5"/>
        <v>9.8900123807941966</v>
      </c>
    </row>
    <row r="8" spans="1:15" x14ac:dyDescent="0.25">
      <c r="A8" s="1">
        <v>6</v>
      </c>
      <c r="B8">
        <v>100.64231359999999</v>
      </c>
      <c r="C8">
        <v>72.724553644395328</v>
      </c>
      <c r="D8">
        <v>9.0148293899999992</v>
      </c>
      <c r="E8">
        <v>5.9195139537100019</v>
      </c>
      <c r="H8">
        <f t="shared" si="1"/>
        <v>100.64231359999999</v>
      </c>
      <c r="I8">
        <f t="shared" si="2"/>
        <v>70.82042619044401</v>
      </c>
      <c r="K8">
        <f t="shared" si="3"/>
        <v>9.0148293899999992</v>
      </c>
      <c r="L8">
        <f t="shared" si="0"/>
        <v>0.8484193087029257</v>
      </c>
      <c r="N8">
        <f t="shared" si="4"/>
        <v>66.690253615910464</v>
      </c>
      <c r="O8">
        <f t="shared" si="5"/>
        <v>90.588626007231326</v>
      </c>
    </row>
    <row r="9" spans="1:15" x14ac:dyDescent="0.25">
      <c r="A9" s="1">
        <v>7</v>
      </c>
      <c r="B9">
        <v>108.4708993</v>
      </c>
      <c r="C9">
        <v>98.114682702833434</v>
      </c>
      <c r="D9">
        <v>8.5932114899999998</v>
      </c>
      <c r="E9">
        <v>11.748243589799999</v>
      </c>
      <c r="H9">
        <f t="shared" si="1"/>
        <v>108.4708993</v>
      </c>
      <c r="I9">
        <f t="shared" si="2"/>
        <v>109.59272566365836</v>
      </c>
      <c r="K9">
        <f t="shared" si="3"/>
        <v>8.5932114899999998</v>
      </c>
      <c r="L9">
        <f t="shared" si="0"/>
        <v>3.1771008677776114</v>
      </c>
      <c r="N9">
        <f t="shared" si="4"/>
        <v>29.334254272150194</v>
      </c>
      <c r="O9">
        <f t="shared" si="5"/>
        <v>63.027782203721706</v>
      </c>
    </row>
    <row r="10" spans="1:15" x14ac:dyDescent="0.25">
      <c r="A10" s="1">
        <v>8</v>
      </c>
      <c r="B10">
        <v>34.544952070000001</v>
      </c>
      <c r="C10">
        <v>38.957577362183287</v>
      </c>
      <c r="D10">
        <v>0</v>
      </c>
      <c r="E10">
        <v>6.7694519776044446</v>
      </c>
      <c r="H10">
        <f t="shared" si="1"/>
        <v>34.544952070000001</v>
      </c>
      <c r="I10">
        <f t="shared" si="2"/>
        <v>26.597617711789944</v>
      </c>
      <c r="K10">
        <f t="shared" si="3"/>
        <v>0</v>
      </c>
      <c r="L10">
        <f t="shared" si="0"/>
        <v>1.1032087574451384</v>
      </c>
      <c r="N10">
        <f t="shared" si="4"/>
        <v>1.2170695625036461</v>
      </c>
      <c r="O10" t="e">
        <f t="shared" si="5"/>
        <v>#DIV/0!</v>
      </c>
    </row>
    <row r="11" spans="1:15" x14ac:dyDescent="0.25">
      <c r="A11" s="1">
        <v>9</v>
      </c>
      <c r="B11">
        <v>8.6385039100000007</v>
      </c>
      <c r="C11">
        <v>41.386273290150022</v>
      </c>
      <c r="D11">
        <v>2.4845044600000001</v>
      </c>
      <c r="E11">
        <v>9.7412166739999968</v>
      </c>
      <c r="H11">
        <f t="shared" si="1"/>
        <v>8.6385039100000007</v>
      </c>
      <c r="I11">
        <f t="shared" si="2"/>
        <v>29.365657094839968</v>
      </c>
      <c r="K11">
        <f t="shared" si="3"/>
        <v>2.4845044600000001</v>
      </c>
      <c r="L11">
        <f t="shared" si="0"/>
        <v>2.2274007171385932</v>
      </c>
      <c r="N11">
        <f t="shared" si="4"/>
        <v>6.6102334593344442E-2</v>
      </c>
      <c r="O11">
        <f t="shared" si="5"/>
        <v>10.348290655167787</v>
      </c>
    </row>
    <row r="12" spans="1:15" x14ac:dyDescent="0.25">
      <c r="A12" s="1">
        <v>10</v>
      </c>
      <c r="B12">
        <v>10.317224299999999</v>
      </c>
      <c r="C12">
        <v>38.751463968266613</v>
      </c>
      <c r="D12">
        <v>0.60677954999999995</v>
      </c>
      <c r="E12">
        <v>6.3723247543909123</v>
      </c>
      <c r="H12">
        <f t="shared" si="1"/>
        <v>10.317224299999999</v>
      </c>
      <c r="I12">
        <f t="shared" si="2"/>
        <v>26.36653938621247</v>
      </c>
      <c r="K12">
        <f t="shared" si="3"/>
        <v>0.60677954999999995</v>
      </c>
      <c r="L12">
        <f t="shared" si="0"/>
        <v>0.9803039640415403</v>
      </c>
      <c r="N12">
        <f t="shared" si="4"/>
        <v>0.13952048788507607</v>
      </c>
      <c r="O12">
        <f t="shared" si="5"/>
        <v>61.558504079700839</v>
      </c>
    </row>
    <row r="13" spans="1:15" x14ac:dyDescent="0.25">
      <c r="A13" s="1">
        <v>11</v>
      </c>
      <c r="B13">
        <v>46.527872610000003</v>
      </c>
      <c r="C13">
        <v>54.83823052569997</v>
      </c>
      <c r="D13">
        <v>4.7692317800000001</v>
      </c>
      <c r="E13">
        <v>20.644523748075009</v>
      </c>
      <c r="H13">
        <f t="shared" si="1"/>
        <v>46.527872610000003</v>
      </c>
      <c r="I13">
        <f t="shared" si="2"/>
        <v>46.014929187605894</v>
      </c>
      <c r="K13">
        <f t="shared" si="3"/>
        <v>4.7692317800000001</v>
      </c>
      <c r="L13">
        <f t="shared" si="0"/>
        <v>8.9428705872347241</v>
      </c>
      <c r="N13">
        <f t="shared" si="4"/>
        <v>17.419260893255689</v>
      </c>
      <c r="O13">
        <f t="shared" si="5"/>
        <v>87.511762895170591</v>
      </c>
    </row>
    <row r="14" spans="1:15" x14ac:dyDescent="0.25">
      <c r="A14" s="1">
        <v>12</v>
      </c>
      <c r="B14">
        <v>2.3982928999999999</v>
      </c>
      <c r="C14">
        <v>4.2759132242044444</v>
      </c>
      <c r="D14">
        <v>18.526088319999999</v>
      </c>
      <c r="E14">
        <v>64.758274818463349</v>
      </c>
      <c r="H14">
        <f t="shared" si="1"/>
        <v>2.3982928999999999</v>
      </c>
      <c r="I14">
        <f t="shared" si="2"/>
        <v>0.4459682087853088</v>
      </c>
      <c r="K14">
        <f t="shared" si="3"/>
        <v>18.526088319999999</v>
      </c>
      <c r="L14">
        <f t="shared" si="0"/>
        <v>59.458202198314233</v>
      </c>
      <c r="M14">
        <f>192*0.8</f>
        <v>153.60000000000002</v>
      </c>
      <c r="N14">
        <f t="shared" si="4"/>
        <v>1675.4379465472846</v>
      </c>
      <c r="O14">
        <f t="shared" si="5"/>
        <v>220.94310019091088</v>
      </c>
    </row>
    <row r="15" spans="1:15" x14ac:dyDescent="0.25">
      <c r="A15" s="1">
        <v>13</v>
      </c>
      <c r="B15">
        <v>4.2189922199999996</v>
      </c>
      <c r="C15">
        <v>4.9480399711409122</v>
      </c>
      <c r="D15">
        <v>23.990285780000001</v>
      </c>
      <c r="E15">
        <v>7.3167336046044422</v>
      </c>
      <c r="H15">
        <f t="shared" si="1"/>
        <v>4.2189922199999996</v>
      </c>
      <c r="I15">
        <f t="shared" si="2"/>
        <v>0.59583606808599476</v>
      </c>
      <c r="K15">
        <f t="shared" si="3"/>
        <v>23.990285780000001</v>
      </c>
      <c r="L15">
        <f t="shared" si="0"/>
        <v>1.2834716161469686</v>
      </c>
      <c r="M15">
        <f>+M14/12</f>
        <v>12.800000000000002</v>
      </c>
      <c r="N15">
        <f t="shared" si="4"/>
        <v>515.59940947175664</v>
      </c>
      <c r="O15">
        <f t="shared" si="5"/>
        <v>94.650036152479018</v>
      </c>
    </row>
    <row r="16" spans="1:15" x14ac:dyDescent="0.25">
      <c r="A16" s="1">
        <v>14</v>
      </c>
      <c r="B16">
        <v>1.20561527</v>
      </c>
      <c r="C16">
        <v>4.2682054151895299</v>
      </c>
      <c r="D16">
        <v>160.5896276</v>
      </c>
      <c r="E16">
        <v>53.942492849238391</v>
      </c>
      <c r="H16">
        <f t="shared" si="1"/>
        <v>1.20561527</v>
      </c>
      <c r="I16">
        <f t="shared" si="2"/>
        <v>0.44436998493009405</v>
      </c>
      <c r="K16">
        <f t="shared" si="3"/>
        <v>160.5896276</v>
      </c>
      <c r="L16">
        <f t="shared" si="0"/>
        <v>44.845046680021291</v>
      </c>
      <c r="M16">
        <f>192/12</f>
        <v>16</v>
      </c>
      <c r="N16">
        <f t="shared" si="4"/>
        <v>13396.8080123415</v>
      </c>
      <c r="O16">
        <f t="shared" si="5"/>
        <v>72.074755169292587</v>
      </c>
    </row>
    <row r="17" spans="1:15" x14ac:dyDescent="0.25">
      <c r="A17" s="1">
        <v>15</v>
      </c>
      <c r="B17">
        <v>8.9988049599999993</v>
      </c>
      <c r="C17">
        <v>12.308189101499989</v>
      </c>
      <c r="D17">
        <v>37.994246939999996</v>
      </c>
      <c r="E17">
        <v>42.913765710318337</v>
      </c>
      <c r="H17">
        <f t="shared" si="1"/>
        <v>8.9988049599999993</v>
      </c>
      <c r="I17">
        <f t="shared" si="2"/>
        <v>3.467557448001334</v>
      </c>
      <c r="K17">
        <f t="shared" si="3"/>
        <v>37.994246939999996</v>
      </c>
      <c r="L17">
        <f t="shared" si="0"/>
        <v>31.147687026997968</v>
      </c>
      <c r="N17">
        <f t="shared" si="4"/>
        <v>46.87538264232635</v>
      </c>
      <c r="O17">
        <f t="shared" si="5"/>
        <v>18.019991089214173</v>
      </c>
    </row>
    <row r="18" spans="1:15" x14ac:dyDescent="0.25">
      <c r="A18" s="1">
        <v>16</v>
      </c>
      <c r="B18">
        <v>1.1331926299999999</v>
      </c>
      <c r="C18">
        <v>2.7676876688499981</v>
      </c>
      <c r="D18">
        <v>14.02029529</v>
      </c>
      <c r="E18">
        <v>5.8989532623294432</v>
      </c>
      <c r="H18">
        <f t="shared" si="1"/>
        <v>1.1331926299999999</v>
      </c>
      <c r="I18">
        <f t="shared" si="2"/>
        <v>0.18657705045704159</v>
      </c>
      <c r="K18">
        <f t="shared" si="3"/>
        <v>14.02029529</v>
      </c>
      <c r="L18">
        <f t="shared" si="0"/>
        <v>0.84264189208125562</v>
      </c>
      <c r="N18">
        <f t="shared" si="4"/>
        <v>173.65054907567944</v>
      </c>
      <c r="O18">
        <f t="shared" si="5"/>
        <v>93.98984204931638</v>
      </c>
    </row>
    <row r="19" spans="1:15" x14ac:dyDescent="0.25">
      <c r="A19" s="1">
        <v>17</v>
      </c>
      <c r="B19">
        <v>27.539682590000002</v>
      </c>
      <c r="C19">
        <v>18.93938814724444</v>
      </c>
      <c r="D19">
        <v>16.298965750000001</v>
      </c>
      <c r="E19">
        <v>6.1997893245444438</v>
      </c>
      <c r="H19">
        <f t="shared" si="1"/>
        <v>27.539682590000002</v>
      </c>
      <c r="I19">
        <f t="shared" si="2"/>
        <v>7.6622334094834885</v>
      </c>
      <c r="K19">
        <f t="shared" si="3"/>
        <v>16.298965750000001</v>
      </c>
      <c r="L19">
        <f t="shared" si="0"/>
        <v>0.92900711472615249</v>
      </c>
      <c r="N19">
        <f t="shared" si="4"/>
        <v>236.23562845002914</v>
      </c>
      <c r="O19">
        <f t="shared" si="5"/>
        <v>94.300208191270343</v>
      </c>
    </row>
    <row r="20" spans="1:15" x14ac:dyDescent="0.25">
      <c r="A20" s="1">
        <v>18</v>
      </c>
      <c r="B20">
        <v>5.0945780100000002</v>
      </c>
      <c r="C20">
        <v>6.1692763361999994</v>
      </c>
      <c r="D20">
        <v>255.930454</v>
      </c>
      <c r="E20">
        <v>80.068222656342527</v>
      </c>
      <c r="H20">
        <f t="shared" si="1"/>
        <v>5.0945780100000002</v>
      </c>
      <c r="I20">
        <f t="shared" si="2"/>
        <v>0.92006864430392132</v>
      </c>
      <c r="K20">
        <f t="shared" si="3"/>
        <v>255.930454</v>
      </c>
      <c r="L20">
        <f t="shared" si="0"/>
        <v>81.671567936822868</v>
      </c>
      <c r="N20">
        <f t="shared" si="4"/>
        <v>30366.159371979349</v>
      </c>
      <c r="O20">
        <f t="shared" si="5"/>
        <v>68.088374532863185</v>
      </c>
    </row>
    <row r="21" spans="1:15" x14ac:dyDescent="0.25">
      <c r="A21" s="1">
        <v>19</v>
      </c>
      <c r="B21">
        <v>4.8035411699999999</v>
      </c>
      <c r="C21">
        <v>7.6502707503409138</v>
      </c>
      <c r="D21">
        <v>1.82721936</v>
      </c>
      <c r="E21">
        <v>30.32999214586</v>
      </c>
      <c r="H21">
        <f t="shared" si="1"/>
        <v>4.8035411699999999</v>
      </c>
      <c r="I21">
        <f t="shared" si="2"/>
        <v>1.399419236144271</v>
      </c>
      <c r="K21">
        <f t="shared" si="3"/>
        <v>1.82721936</v>
      </c>
      <c r="L21">
        <f t="shared" si="0"/>
        <v>17.494016852769708</v>
      </c>
      <c r="N21">
        <f t="shared" si="4"/>
        <v>245.44854367945516</v>
      </c>
      <c r="O21">
        <f t="shared" si="5"/>
        <v>857.41196901338151</v>
      </c>
    </row>
    <row r="22" spans="1:15" x14ac:dyDescent="0.25">
      <c r="A22" s="1">
        <v>20</v>
      </c>
      <c r="B22">
        <v>6.0932325499999997</v>
      </c>
      <c r="C22">
        <v>5.2398821852044399</v>
      </c>
      <c r="D22">
        <v>25.785749079999999</v>
      </c>
      <c r="E22">
        <v>72.226029490446692</v>
      </c>
      <c r="H22">
        <f t="shared" si="1"/>
        <v>6.0932325499999997</v>
      </c>
      <c r="I22">
        <f t="shared" si="2"/>
        <v>0.66729998267826363</v>
      </c>
      <c r="K22">
        <f t="shared" si="3"/>
        <v>25.785749079999999</v>
      </c>
      <c r="L22">
        <f t="shared" si="0"/>
        <v>70.096271502516501</v>
      </c>
      <c r="N22">
        <f t="shared" si="4"/>
        <v>1963.4223973563373</v>
      </c>
      <c r="O22">
        <f t="shared" si="5"/>
        <v>171.84112931931355</v>
      </c>
    </row>
    <row r="23" spans="1:15" x14ac:dyDescent="0.25">
      <c r="A23" s="1">
        <v>21</v>
      </c>
      <c r="B23">
        <v>5.7510596300000003</v>
      </c>
      <c r="C23">
        <v>13.573494582240921</v>
      </c>
      <c r="D23">
        <v>0.60751237999999996</v>
      </c>
      <c r="E23">
        <v>10.763041613340921</v>
      </c>
      <c r="H23">
        <f t="shared" si="1"/>
        <v>5.7510596300000003</v>
      </c>
      <c r="I23">
        <f t="shared" si="2"/>
        <v>4.1629150875534151</v>
      </c>
      <c r="K23">
        <f t="shared" si="3"/>
        <v>0.60751237999999996</v>
      </c>
      <c r="L23">
        <f t="shared" si="0"/>
        <v>2.6927029609698754</v>
      </c>
      <c r="N23">
        <f t="shared" si="4"/>
        <v>4.3480197589654876</v>
      </c>
      <c r="O23">
        <f t="shared" si="5"/>
        <v>343.23425326243984</v>
      </c>
    </row>
    <row r="24" spans="1:15" x14ac:dyDescent="0.25">
      <c r="A24" s="1">
        <v>22</v>
      </c>
      <c r="B24">
        <v>35.073869139999999</v>
      </c>
      <c r="C24">
        <v>41.793043708979212</v>
      </c>
      <c r="D24">
        <v>3.7064423500000001</v>
      </c>
      <c r="E24">
        <v>19.493960052666679</v>
      </c>
      <c r="H24">
        <f t="shared" si="1"/>
        <v>35.073869139999999</v>
      </c>
      <c r="I24">
        <f t="shared" si="2"/>
        <v>29.837186522568803</v>
      </c>
      <c r="K24">
        <f t="shared" si="3"/>
        <v>3.7064423500000001</v>
      </c>
      <c r="L24">
        <f t="shared" si="0"/>
        <v>8.0704329097220242</v>
      </c>
      <c r="N24">
        <f t="shared" si="4"/>
        <v>19.04441360534295</v>
      </c>
      <c r="O24">
        <f t="shared" si="5"/>
        <v>117.74068358899537</v>
      </c>
    </row>
    <row r="25" spans="1:15" x14ac:dyDescent="0.25">
      <c r="A25" s="1">
        <v>23</v>
      </c>
      <c r="B25">
        <v>18.843478640000001</v>
      </c>
      <c r="C25">
        <v>34.820347274366611</v>
      </c>
      <c r="D25">
        <v>89.530334749999994</v>
      </c>
      <c r="E25">
        <v>78.821627748925849</v>
      </c>
      <c r="H25">
        <f t="shared" si="1"/>
        <v>18.843478640000001</v>
      </c>
      <c r="I25">
        <f t="shared" si="2"/>
        <v>22.081201969197469</v>
      </c>
      <c r="K25">
        <f t="shared" si="3"/>
        <v>89.530334749999994</v>
      </c>
      <c r="L25">
        <f t="shared" si="0"/>
        <v>79.806310355028884</v>
      </c>
      <c r="N25">
        <f t="shared" si="4"/>
        <v>94.556650433993269</v>
      </c>
      <c r="O25">
        <f t="shared" si="5"/>
        <v>10.861150493990653</v>
      </c>
    </row>
    <row r="26" spans="1:15" x14ac:dyDescent="0.25">
      <c r="A26" s="1">
        <v>24</v>
      </c>
      <c r="B26">
        <v>45.65433505</v>
      </c>
      <c r="C26">
        <v>77.899283797376839</v>
      </c>
      <c r="D26">
        <v>264.35805950000002</v>
      </c>
      <c r="E26">
        <v>80.3236865492444</v>
      </c>
      <c r="H26">
        <f t="shared" si="1"/>
        <v>45.65433505</v>
      </c>
      <c r="I26">
        <f t="shared" si="2"/>
        <v>78.432151688371064</v>
      </c>
      <c r="K26">
        <f t="shared" si="3"/>
        <v>264.35805950000002</v>
      </c>
      <c r="L26">
        <f t="shared" si="0"/>
        <v>82.054934343129148</v>
      </c>
      <c r="N26">
        <f t="shared" si="4"/>
        <v>33234.429441961722</v>
      </c>
      <c r="O26">
        <f t="shared" si="5"/>
        <v>68.960683665810791</v>
      </c>
    </row>
    <row r="27" spans="1:15" x14ac:dyDescent="0.25">
      <c r="A27" s="1">
        <v>25</v>
      </c>
      <c r="B27">
        <v>13.470503880000001</v>
      </c>
      <c r="C27">
        <v>16.972228499716682</v>
      </c>
      <c r="D27">
        <v>2.4522936899999999</v>
      </c>
      <c r="E27">
        <v>7.3186583907337681</v>
      </c>
      <c r="H27">
        <f t="shared" si="1"/>
        <v>13.470503880000001</v>
      </c>
      <c r="I27">
        <f t="shared" si="2"/>
        <v>6.2817298369368455</v>
      </c>
      <c r="K27">
        <f t="shared" si="3"/>
        <v>2.4522936899999999</v>
      </c>
      <c r="L27">
        <f t="shared" si="0"/>
        <v>1.2841275977053916</v>
      </c>
      <c r="N27">
        <f t="shared" si="4"/>
        <v>1.3646120191868552</v>
      </c>
      <c r="O27">
        <f t="shared" si="5"/>
        <v>47.635652167526814</v>
      </c>
    </row>
    <row r="28" spans="1:15" x14ac:dyDescent="0.25">
      <c r="A28" s="1">
        <v>26</v>
      </c>
      <c r="B28">
        <v>57.431448009999997</v>
      </c>
      <c r="C28">
        <v>55.366449643043403</v>
      </c>
      <c r="D28">
        <v>14.704376979999999</v>
      </c>
      <c r="E28">
        <v>39.555372253050031</v>
      </c>
      <c r="H28">
        <f t="shared" si="1"/>
        <v>57.431448009999997</v>
      </c>
      <c r="I28">
        <f t="shared" si="2"/>
        <v>46.708469417990976</v>
      </c>
      <c r="K28">
        <f t="shared" si="3"/>
        <v>14.704376979999999</v>
      </c>
      <c r="L28">
        <f t="shared" si="0"/>
        <v>27.271267362444437</v>
      </c>
      <c r="N28">
        <f t="shared" si="4"/>
        <v>157.9267338843745</v>
      </c>
      <c r="O28">
        <f t="shared" si="5"/>
        <v>85.463603113121749</v>
      </c>
    </row>
    <row r="29" spans="1:15" x14ac:dyDescent="0.25">
      <c r="A29" s="1">
        <v>27</v>
      </c>
      <c r="B29">
        <v>1.82244081</v>
      </c>
      <c r="C29">
        <v>2.997126022904443</v>
      </c>
      <c r="D29">
        <v>2.4272492699999999</v>
      </c>
      <c r="E29">
        <v>6.1173273075666676</v>
      </c>
      <c r="H29">
        <f t="shared" si="1"/>
        <v>1.82244081</v>
      </c>
      <c r="I29">
        <f t="shared" si="2"/>
        <v>0.21902428964379345</v>
      </c>
      <c r="K29">
        <f t="shared" si="3"/>
        <v>2.4272492699999999</v>
      </c>
      <c r="L29">
        <f t="shared" si="0"/>
        <v>0.90494324396526238</v>
      </c>
      <c r="N29">
        <f t="shared" si="4"/>
        <v>2.3174156369016745</v>
      </c>
      <c r="O29">
        <f t="shared" si="5"/>
        <v>62.71733376748476</v>
      </c>
    </row>
    <row r="30" spans="1:15" x14ac:dyDescent="0.25">
      <c r="A30" s="1">
        <v>28</v>
      </c>
      <c r="B30">
        <v>4.04877501</v>
      </c>
      <c r="C30">
        <v>5.2645459668194379</v>
      </c>
      <c r="D30">
        <v>44.656862879999998</v>
      </c>
      <c r="E30">
        <v>76.391775948266684</v>
      </c>
      <c r="H30">
        <f t="shared" si="1"/>
        <v>4.04877501</v>
      </c>
      <c r="I30">
        <f t="shared" si="2"/>
        <v>0.6735146257930853</v>
      </c>
      <c r="K30">
        <f t="shared" si="3"/>
        <v>44.656862879999998</v>
      </c>
      <c r="L30">
        <f t="shared" si="0"/>
        <v>76.197286376105112</v>
      </c>
      <c r="N30">
        <f t="shared" si="4"/>
        <v>994.79831431365949</v>
      </c>
      <c r="O30">
        <f t="shared" si="5"/>
        <v>70.628390491421627</v>
      </c>
    </row>
    <row r="31" spans="1:15" x14ac:dyDescent="0.25">
      <c r="A31" s="1">
        <v>29</v>
      </c>
      <c r="B31">
        <v>9.0555594799999994</v>
      </c>
      <c r="C31">
        <v>15.134248432453351</v>
      </c>
      <c r="D31">
        <v>163.58942769999999</v>
      </c>
      <c r="E31">
        <v>79.151140119792515</v>
      </c>
      <c r="H31">
        <f t="shared" si="1"/>
        <v>9.0555594799999994</v>
      </c>
      <c r="I31">
        <f t="shared" si="2"/>
        <v>5.0920593743985876</v>
      </c>
      <c r="K31">
        <f t="shared" si="3"/>
        <v>163.58942769999999</v>
      </c>
      <c r="L31">
        <f t="shared" si="0"/>
        <v>80.298465175207781</v>
      </c>
      <c r="N31">
        <f t="shared" si="4"/>
        <v>6937.3844383063397</v>
      </c>
      <c r="O31">
        <f t="shared" si="5"/>
        <v>50.914636536008992</v>
      </c>
    </row>
    <row r="32" spans="1:15" x14ac:dyDescent="0.25">
      <c r="A32" s="1">
        <v>30</v>
      </c>
      <c r="B32">
        <v>47.49988415</v>
      </c>
      <c r="C32">
        <v>52.843605438508611</v>
      </c>
      <c r="D32">
        <v>4.8733834099999997</v>
      </c>
      <c r="E32">
        <v>21.770447040008332</v>
      </c>
      <c r="H32">
        <f t="shared" si="1"/>
        <v>47.49988415</v>
      </c>
      <c r="I32">
        <f t="shared" si="2"/>
        <v>43.420704969365012</v>
      </c>
      <c r="K32">
        <f t="shared" si="3"/>
        <v>4.8733834099999997</v>
      </c>
      <c r="L32">
        <f t="shared" si="0"/>
        <v>9.8289376854259221</v>
      </c>
      <c r="N32">
        <f t="shared" si="4"/>
        <v>24.557518176692138</v>
      </c>
      <c r="O32">
        <f t="shared" si="5"/>
        <v>101.68611534354778</v>
      </c>
    </row>
    <row r="33" spans="1:15" x14ac:dyDescent="0.25">
      <c r="A33" s="1">
        <v>31</v>
      </c>
      <c r="B33">
        <v>55.42659501</v>
      </c>
      <c r="C33">
        <v>51.14783051229994</v>
      </c>
      <c r="D33">
        <v>0.60288286999999996</v>
      </c>
      <c r="E33">
        <v>4.777116503844999</v>
      </c>
      <c r="H33">
        <f t="shared" si="1"/>
        <v>55.42659501</v>
      </c>
      <c r="I33">
        <f t="shared" si="2"/>
        <v>41.246872564448495</v>
      </c>
      <c r="K33">
        <f t="shared" si="3"/>
        <v>0.60288286999999996</v>
      </c>
      <c r="L33">
        <f t="shared" si="0"/>
        <v>0.55576744929312005</v>
      </c>
      <c r="N33">
        <f t="shared" si="4"/>
        <v>2.2198628683862878E-3</v>
      </c>
      <c r="O33">
        <f t="shared" si="5"/>
        <v>7.8150206369074491</v>
      </c>
    </row>
    <row r="34" spans="1:15" x14ac:dyDescent="0.25">
      <c r="A34" s="1">
        <v>32</v>
      </c>
      <c r="B34">
        <v>12.634041160000001</v>
      </c>
      <c r="C34">
        <v>30.1988556418383</v>
      </c>
      <c r="D34">
        <v>2.9947472099999999</v>
      </c>
      <c r="E34">
        <v>55.0174895846</v>
      </c>
      <c r="H34">
        <f t="shared" si="1"/>
        <v>12.634041160000001</v>
      </c>
      <c r="I34">
        <f t="shared" si="2"/>
        <v>17.365407364010355</v>
      </c>
      <c r="K34">
        <f t="shared" si="3"/>
        <v>2.9947472099999999</v>
      </c>
      <c r="L34">
        <f t="shared" si="0"/>
        <v>46.249990780180461</v>
      </c>
      <c r="N34">
        <f t="shared" si="4"/>
        <v>1871.0160963156382</v>
      </c>
      <c r="O34">
        <f t="shared" si="5"/>
        <v>1444.3704438806528</v>
      </c>
    </row>
    <row r="35" spans="1:15" x14ac:dyDescent="0.25">
      <c r="A35" s="1">
        <v>33</v>
      </c>
      <c r="B35">
        <v>18.09848835</v>
      </c>
      <c r="C35">
        <v>15.177858987175441</v>
      </c>
      <c r="D35">
        <v>0</v>
      </c>
      <c r="E35">
        <v>21.748817973350011</v>
      </c>
      <c r="H35">
        <f t="shared" si="1"/>
        <v>18.09848835</v>
      </c>
      <c r="I35">
        <f t="shared" si="2"/>
        <v>5.119114575283378</v>
      </c>
      <c r="K35">
        <f t="shared" si="3"/>
        <v>0</v>
      </c>
      <c r="L35">
        <f t="shared" si="0"/>
        <v>9.8116228279031183</v>
      </c>
      <c r="N35">
        <f t="shared" si="4"/>
        <v>96.267942517029581</v>
      </c>
      <c r="O35" t="e">
        <f t="shared" si="5"/>
        <v>#DIV/0!</v>
      </c>
    </row>
    <row r="36" spans="1:15" x14ac:dyDescent="0.25">
      <c r="A36" s="1">
        <v>34</v>
      </c>
      <c r="B36">
        <v>2.4032698899999998</v>
      </c>
      <c r="C36">
        <v>4.0238427811494422</v>
      </c>
      <c r="D36">
        <v>2.8782610700000002</v>
      </c>
      <c r="E36">
        <v>9.7206916232000076</v>
      </c>
      <c r="H36">
        <f t="shared" si="1"/>
        <v>2.4032698899999998</v>
      </c>
      <c r="I36">
        <f t="shared" si="2"/>
        <v>0.39513231962421264</v>
      </c>
      <c r="K36">
        <f t="shared" si="3"/>
        <v>2.8782610700000002</v>
      </c>
      <c r="L36">
        <f t="shared" si="0"/>
        <v>2.2184515884501166</v>
      </c>
      <c r="N36">
        <f t="shared" si="4"/>
        <v>0.43534855194312622</v>
      </c>
      <c r="O36">
        <v>0</v>
      </c>
    </row>
    <row r="37" spans="1:15" x14ac:dyDescent="0.25">
      <c r="A37" s="1">
        <v>35</v>
      </c>
      <c r="B37">
        <v>5.4058924199999998</v>
      </c>
      <c r="C37">
        <v>5.8898469511499947</v>
      </c>
      <c r="D37">
        <v>24.47353545</v>
      </c>
      <c r="E37">
        <v>51.482595139416688</v>
      </c>
      <c r="H37">
        <f t="shared" si="1"/>
        <v>5.4058924199999998</v>
      </c>
      <c r="I37">
        <f t="shared" si="2"/>
        <v>0.84008897349678402</v>
      </c>
      <c r="K37">
        <f t="shared" si="3"/>
        <v>24.47353545</v>
      </c>
      <c r="L37">
        <f t="shared" si="0"/>
        <v>41.673641797424871</v>
      </c>
      <c r="N37">
        <f t="shared" si="4"/>
        <v>295.84365836272536</v>
      </c>
      <c r="O37">
        <f t="shared" si="5"/>
        <v>70.280431622006915</v>
      </c>
    </row>
    <row r="38" spans="1:15" x14ac:dyDescent="0.25">
      <c r="A38" s="1">
        <v>36</v>
      </c>
      <c r="B38">
        <v>45.042741909999997</v>
      </c>
      <c r="C38">
        <v>58.606342694264178</v>
      </c>
      <c r="D38">
        <v>3.6436885499999998</v>
      </c>
      <c r="E38">
        <v>25.567335194290909</v>
      </c>
      <c r="H38">
        <f t="shared" si="1"/>
        <v>45.042741909999997</v>
      </c>
      <c r="I38">
        <f t="shared" si="2"/>
        <v>51.019690685932673</v>
      </c>
      <c r="K38">
        <f t="shared" si="3"/>
        <v>3.6436885499999998</v>
      </c>
      <c r="L38">
        <f t="shared" si="0"/>
        <v>13.037142601656146</v>
      </c>
      <c r="N38">
        <f t="shared" si="4"/>
        <v>88.236979020575276</v>
      </c>
      <c r="O38">
        <f t="shared" si="5"/>
        <v>257.80068528788354</v>
      </c>
    </row>
    <row r="39" spans="1:15" x14ac:dyDescent="0.25">
      <c r="A39" s="1">
        <v>37</v>
      </c>
      <c r="B39">
        <v>44.47152801</v>
      </c>
      <c r="C39">
        <v>46.739372720147948</v>
      </c>
      <c r="D39">
        <v>36.255791860000002</v>
      </c>
      <c r="E39">
        <v>33.449192872413313</v>
      </c>
      <c r="H39">
        <f t="shared" si="1"/>
        <v>44.47152801</v>
      </c>
      <c r="I39">
        <f t="shared" si="2"/>
        <v>35.741007389723116</v>
      </c>
      <c r="K39">
        <f t="shared" si="3"/>
        <v>36.255791860000002</v>
      </c>
      <c r="L39">
        <f t="shared" si="0"/>
        <v>20.643885145061184</v>
      </c>
      <c r="N39">
        <f t="shared" si="4"/>
        <v>243.73163127595177</v>
      </c>
      <c r="O39">
        <f t="shared" si="5"/>
        <v>43.060448866276168</v>
      </c>
    </row>
    <row r="40" spans="1:15" x14ac:dyDescent="0.25">
      <c r="A40" s="1">
        <v>38</v>
      </c>
      <c r="B40">
        <v>59.710368160000002</v>
      </c>
      <c r="C40">
        <v>69.485925256336714</v>
      </c>
      <c r="D40">
        <v>1.8402446800000001</v>
      </c>
      <c r="E40">
        <v>5.8932717659750002</v>
      </c>
      <c r="H40">
        <f t="shared" si="1"/>
        <v>59.710368160000002</v>
      </c>
      <c r="I40">
        <f t="shared" si="2"/>
        <v>66.146286609225854</v>
      </c>
      <c r="K40">
        <f t="shared" si="3"/>
        <v>1.8402446800000001</v>
      </c>
      <c r="L40">
        <f t="shared" si="0"/>
        <v>0.8410486822372959</v>
      </c>
      <c r="N40">
        <f t="shared" si="4"/>
        <v>0.99839264194500599</v>
      </c>
      <c r="O40">
        <f t="shared" si="5"/>
        <v>54.296910004527454</v>
      </c>
    </row>
    <row r="41" spans="1:15" x14ac:dyDescent="0.25">
      <c r="A41" s="1">
        <v>39</v>
      </c>
      <c r="B41">
        <v>19.480064890000001</v>
      </c>
      <c r="C41">
        <v>32.436737871855001</v>
      </c>
      <c r="D41">
        <v>10.77671164</v>
      </c>
      <c r="E41">
        <v>17.86171776282378</v>
      </c>
      <c r="H41">
        <f t="shared" si="1"/>
        <v>19.480064890000001</v>
      </c>
      <c r="I41">
        <f t="shared" si="2"/>
        <v>19.602798536644812</v>
      </c>
      <c r="K41">
        <f t="shared" ref="K41:K97" si="6">+D41</f>
        <v>10.77671164</v>
      </c>
      <c r="L41">
        <f t="shared" ref="L41:L97" si="7">_xlfn.GAMMA.INV(_xlfn.GAMMA.DIST(E41,$G$5,$G$4,TRUE),$F$5,$F$4)</f>
        <v>6.8926653555221229</v>
      </c>
      <c r="N41">
        <f>AVERAGE(N2:N40)</f>
        <v>2505.2092628061</v>
      </c>
      <c r="O41" t="e">
        <f>AVERAGE(O2:O40)</f>
        <v>#DIV/0!</v>
      </c>
    </row>
    <row r="42" spans="1:15" x14ac:dyDescent="0.25">
      <c r="A42" s="1">
        <v>40</v>
      </c>
      <c r="B42">
        <v>52.244909720000003</v>
      </c>
      <c r="C42">
        <v>55.921904916695169</v>
      </c>
      <c r="D42">
        <v>29.45244302</v>
      </c>
      <c r="E42">
        <v>66.890041459559171</v>
      </c>
      <c r="H42">
        <f t="shared" si="1"/>
        <v>52.244909720000003</v>
      </c>
      <c r="I42">
        <f t="shared" si="2"/>
        <v>47.440653048607757</v>
      </c>
      <c r="K42">
        <f t="shared" si="6"/>
        <v>29.45244302</v>
      </c>
      <c r="L42">
        <f t="shared" si="7"/>
        <v>62.453325985015212</v>
      </c>
      <c r="N42">
        <f>N41^0.5</f>
        <v>50.052065519877402</v>
      </c>
    </row>
    <row r="43" spans="1:15" x14ac:dyDescent="0.25">
      <c r="A43" s="1">
        <v>41</v>
      </c>
      <c r="B43">
        <v>30.386639599999999</v>
      </c>
      <c r="C43">
        <v>47.050660372286302</v>
      </c>
      <c r="D43">
        <v>17.352665399999999</v>
      </c>
      <c r="E43">
        <v>76.04541758159165</v>
      </c>
      <c r="H43">
        <f t="shared" si="1"/>
        <v>30.386639599999999</v>
      </c>
      <c r="I43">
        <f t="shared" si="2"/>
        <v>36.12256607634842</v>
      </c>
      <c r="K43">
        <f t="shared" si="6"/>
        <v>17.352665399999999</v>
      </c>
      <c r="L43">
        <f t="shared" si="7"/>
        <v>75.685793527133825</v>
      </c>
    </row>
    <row r="44" spans="1:15" x14ac:dyDescent="0.25">
      <c r="A44" s="1">
        <v>42</v>
      </c>
      <c r="B44">
        <v>386.58377200000001</v>
      </c>
      <c r="C44">
        <v>268.60809723815709</v>
      </c>
      <c r="D44">
        <v>58.793109450000003</v>
      </c>
      <c r="E44">
        <v>55.10428712336671</v>
      </c>
      <c r="H44">
        <f t="shared" si="1"/>
        <v>386.58377200000001</v>
      </c>
      <c r="I44">
        <f t="shared" si="2"/>
        <v>414.15968355758901</v>
      </c>
      <c r="K44">
        <f t="shared" si="6"/>
        <v>58.793109450000003</v>
      </c>
      <c r="L44">
        <f t="shared" si="7"/>
        <v>46.363919584758357</v>
      </c>
    </row>
    <row r="45" spans="1:15" x14ac:dyDescent="0.25">
      <c r="A45" s="1">
        <v>43</v>
      </c>
      <c r="B45">
        <v>99.363499250000004</v>
      </c>
      <c r="C45">
        <v>89.793951940789995</v>
      </c>
      <c r="D45">
        <v>46.292399629999998</v>
      </c>
      <c r="E45">
        <v>57.070331886157767</v>
      </c>
      <c r="H45">
        <f t="shared" si="1"/>
        <v>99.363499250000004</v>
      </c>
      <c r="I45">
        <f t="shared" si="2"/>
        <v>96.518771475333011</v>
      </c>
      <c r="K45">
        <f t="shared" si="6"/>
        <v>46.292399629999998</v>
      </c>
      <c r="L45">
        <f t="shared" si="7"/>
        <v>48.963688821529459</v>
      </c>
    </row>
    <row r="46" spans="1:15" x14ac:dyDescent="0.25">
      <c r="A46" s="1">
        <v>44</v>
      </c>
      <c r="B46">
        <v>12.85615372</v>
      </c>
      <c r="C46">
        <v>10.527169877374989</v>
      </c>
      <c r="D46">
        <v>2.3115721900000001</v>
      </c>
      <c r="E46">
        <v>27.214938405216671</v>
      </c>
      <c r="H46">
        <f t="shared" si="1"/>
        <v>12.85615372</v>
      </c>
      <c r="I46">
        <f t="shared" si="2"/>
        <v>2.5818889454735996</v>
      </c>
      <c r="K46">
        <f t="shared" si="6"/>
        <v>2.3115721900000001</v>
      </c>
      <c r="L46">
        <f t="shared" si="7"/>
        <v>14.527614688136797</v>
      </c>
    </row>
    <row r="47" spans="1:15" x14ac:dyDescent="0.25">
      <c r="A47" s="1">
        <v>45</v>
      </c>
      <c r="B47">
        <v>39.233572170000002</v>
      </c>
      <c r="C47">
        <v>53.894680593390063</v>
      </c>
      <c r="D47">
        <v>6.0794708399999999</v>
      </c>
      <c r="E47">
        <v>40.605150040399991</v>
      </c>
      <c r="H47">
        <f t="shared" si="1"/>
        <v>39.233572170000002</v>
      </c>
      <c r="I47">
        <f t="shared" si="2"/>
        <v>44.782823079111864</v>
      </c>
      <c r="K47">
        <f t="shared" si="6"/>
        <v>6.0794708399999999</v>
      </c>
      <c r="L47">
        <f t="shared" si="7"/>
        <v>28.466458255903156</v>
      </c>
    </row>
    <row r="48" spans="1:15" x14ac:dyDescent="0.25">
      <c r="A48" s="1">
        <v>46</v>
      </c>
      <c r="B48">
        <v>19.62613988</v>
      </c>
      <c r="C48">
        <v>35.048030939600032</v>
      </c>
      <c r="D48">
        <v>7.4856117900000001</v>
      </c>
      <c r="E48">
        <v>7.1825589473749973</v>
      </c>
      <c r="H48">
        <f t="shared" si="1"/>
        <v>19.62613988</v>
      </c>
      <c r="I48">
        <f t="shared" si="2"/>
        <v>22.322846565547557</v>
      </c>
      <c r="K48">
        <f t="shared" si="6"/>
        <v>7.4856117900000001</v>
      </c>
      <c r="L48">
        <f t="shared" si="7"/>
        <v>1.2381218747570315</v>
      </c>
    </row>
    <row r="49" spans="1:12" x14ac:dyDescent="0.25">
      <c r="A49" s="1">
        <v>47</v>
      </c>
      <c r="B49">
        <v>1.78754013</v>
      </c>
      <c r="C49">
        <v>3.0610136641044461</v>
      </c>
      <c r="D49">
        <v>65.375777549999995</v>
      </c>
      <c r="E49">
        <v>66.539623263905227</v>
      </c>
      <c r="H49">
        <f t="shared" si="1"/>
        <v>1.78754013</v>
      </c>
      <c r="I49">
        <f t="shared" si="2"/>
        <v>0.22851293882063931</v>
      </c>
      <c r="K49">
        <f t="shared" si="6"/>
        <v>65.375777549999995</v>
      </c>
      <c r="L49">
        <f t="shared" si="7"/>
        <v>61.958615949449367</v>
      </c>
    </row>
    <row r="50" spans="1:12" x14ac:dyDescent="0.25">
      <c r="A50" s="1">
        <v>48</v>
      </c>
      <c r="B50">
        <v>1.8734263200000001</v>
      </c>
      <c r="C50">
        <v>4.8120606970000042</v>
      </c>
      <c r="D50">
        <v>9.2447554800000002</v>
      </c>
      <c r="E50">
        <v>93.350233499716609</v>
      </c>
      <c r="H50">
        <f t="shared" si="1"/>
        <v>1.8734263200000001</v>
      </c>
      <c r="I50">
        <f t="shared" si="2"/>
        <v>0.56385138102024868</v>
      </c>
      <c r="K50">
        <f t="shared" si="6"/>
        <v>9.2447554800000002</v>
      </c>
      <c r="L50">
        <f t="shared" si="7"/>
        <v>102.06771147412744</v>
      </c>
    </row>
    <row r="51" spans="1:12" x14ac:dyDescent="0.25">
      <c r="A51" s="1">
        <v>49</v>
      </c>
      <c r="B51">
        <v>108.8860617</v>
      </c>
      <c r="C51">
        <v>89.994043253959973</v>
      </c>
      <c r="D51">
        <v>17.821061790000002</v>
      </c>
      <c r="E51">
        <v>26.404929328849999</v>
      </c>
      <c r="H51">
        <f t="shared" si="1"/>
        <v>108.8860617</v>
      </c>
      <c r="I51">
        <f t="shared" si="2"/>
        <v>96.82936784493188</v>
      </c>
      <c r="K51">
        <f t="shared" si="6"/>
        <v>17.821061790000002</v>
      </c>
      <c r="L51">
        <f t="shared" si="7"/>
        <v>13.787786116307929</v>
      </c>
    </row>
    <row r="52" spans="1:12" x14ac:dyDescent="0.25">
      <c r="A52" s="1">
        <v>50</v>
      </c>
      <c r="B52">
        <v>1.19058745</v>
      </c>
      <c r="C52">
        <v>3.1907064031416712</v>
      </c>
      <c r="D52">
        <v>5.1780411900000001</v>
      </c>
      <c r="E52">
        <v>15.18265409279091</v>
      </c>
      <c r="H52">
        <f t="shared" si="1"/>
        <v>1.19058745</v>
      </c>
      <c r="I52">
        <f t="shared" si="2"/>
        <v>0.2483801828289437</v>
      </c>
      <c r="K52">
        <f t="shared" si="6"/>
        <v>5.1780411900000001</v>
      </c>
      <c r="L52">
        <f t="shared" si="7"/>
        <v>5.1220929268124715</v>
      </c>
    </row>
    <row r="53" spans="1:12" x14ac:dyDescent="0.25">
      <c r="A53" s="1">
        <v>51</v>
      </c>
      <c r="B53">
        <v>26.346220259999999</v>
      </c>
      <c r="C53">
        <v>26.06824807195834</v>
      </c>
      <c r="D53">
        <v>9.8228630799999994</v>
      </c>
      <c r="E53">
        <v>34.335322405399992</v>
      </c>
      <c r="H53">
        <f t="shared" si="1"/>
        <v>26.346220259999999</v>
      </c>
      <c r="I53">
        <f t="shared" si="2"/>
        <v>13.484276932960984</v>
      </c>
      <c r="K53">
        <f t="shared" si="6"/>
        <v>9.8228630799999994</v>
      </c>
      <c r="L53">
        <f t="shared" si="7"/>
        <v>21.569237302149414</v>
      </c>
    </row>
    <row r="54" spans="1:12" x14ac:dyDescent="0.25">
      <c r="A54" s="1">
        <v>52</v>
      </c>
      <c r="B54">
        <v>18.730269360000001</v>
      </c>
      <c r="C54">
        <v>30.899087717548319</v>
      </c>
      <c r="D54">
        <v>300.34675299999998</v>
      </c>
      <c r="E54">
        <v>117.3399899284</v>
      </c>
      <c r="H54">
        <f t="shared" si="1"/>
        <v>18.730269360000001</v>
      </c>
      <c r="I54">
        <f t="shared" si="2"/>
        <v>18.055804840273936</v>
      </c>
      <c r="K54">
        <f t="shared" si="6"/>
        <v>300.34675299999998</v>
      </c>
      <c r="L54">
        <f t="shared" si="7"/>
        <v>140.87602243456229</v>
      </c>
    </row>
    <row r="55" spans="1:12" x14ac:dyDescent="0.25">
      <c r="A55" s="1">
        <v>53</v>
      </c>
      <c r="B55">
        <v>78.112463779999999</v>
      </c>
      <c r="C55">
        <v>82.09870606072532</v>
      </c>
      <c r="D55">
        <v>2.2654443799999999</v>
      </c>
      <c r="E55">
        <v>5.4811257724666644</v>
      </c>
      <c r="H55">
        <f t="shared" si="1"/>
        <v>78.112463779999999</v>
      </c>
      <c r="I55">
        <f t="shared" si="2"/>
        <v>84.728965707607742</v>
      </c>
      <c r="K55">
        <f t="shared" si="6"/>
        <v>2.2654443799999999</v>
      </c>
      <c r="L55">
        <f t="shared" si="7"/>
        <v>0.72925199232072158</v>
      </c>
    </row>
    <row r="56" spans="1:12" x14ac:dyDescent="0.25">
      <c r="A56" s="1">
        <v>54</v>
      </c>
      <c r="B56">
        <v>66.003581560000001</v>
      </c>
      <c r="C56">
        <v>51.31231971209003</v>
      </c>
      <c r="D56">
        <v>9.6639482799999996</v>
      </c>
      <c r="E56">
        <v>65.992756060273337</v>
      </c>
      <c r="H56">
        <f t="shared" si="1"/>
        <v>66.003581560000001</v>
      </c>
      <c r="I56">
        <f t="shared" si="2"/>
        <v>41.456421538364239</v>
      </c>
      <c r="K56">
        <f t="shared" si="6"/>
        <v>9.6639482799999996</v>
      </c>
      <c r="L56">
        <f t="shared" si="7"/>
        <v>61.188415334234506</v>
      </c>
    </row>
    <row r="57" spans="1:12" x14ac:dyDescent="0.25">
      <c r="A57" s="1">
        <v>55</v>
      </c>
      <c r="B57">
        <v>30.051959839999999</v>
      </c>
      <c r="C57">
        <v>37.759053325491102</v>
      </c>
      <c r="D57">
        <v>7.3557626899999997</v>
      </c>
      <c r="E57">
        <v>13.414970907540919</v>
      </c>
      <c r="H57">
        <f t="shared" si="1"/>
        <v>30.051959839999999</v>
      </c>
      <c r="I57">
        <f t="shared" si="2"/>
        <v>25.262601294319783</v>
      </c>
      <c r="K57">
        <f t="shared" si="6"/>
        <v>7.3557626899999997</v>
      </c>
      <c r="L57">
        <f t="shared" si="7"/>
        <v>4.072895129937538</v>
      </c>
    </row>
    <row r="58" spans="1:12" x14ac:dyDescent="0.25">
      <c r="A58" s="1">
        <v>56</v>
      </c>
      <c r="B58">
        <v>6.0660103200000002</v>
      </c>
      <c r="C58">
        <v>12.178146674140921</v>
      </c>
      <c r="D58">
        <v>69.311206089999999</v>
      </c>
      <c r="E58">
        <v>71.592516056980301</v>
      </c>
      <c r="H58">
        <f t="shared" si="1"/>
        <v>6.0660103200000002</v>
      </c>
      <c r="I58">
        <f t="shared" si="2"/>
        <v>3.3991403134250153</v>
      </c>
      <c r="K58">
        <f t="shared" si="6"/>
        <v>69.311206089999999</v>
      </c>
      <c r="L58">
        <f t="shared" si="7"/>
        <v>69.178445483266671</v>
      </c>
    </row>
    <row r="59" spans="1:12" x14ac:dyDescent="0.25">
      <c r="A59" s="1">
        <v>57</v>
      </c>
      <c r="B59">
        <v>49.316110330000001</v>
      </c>
      <c r="C59">
        <v>66.066258160453501</v>
      </c>
      <c r="D59">
        <v>6.9335305500000004</v>
      </c>
      <c r="E59">
        <v>49.125991700650019</v>
      </c>
      <c r="H59">
        <f t="shared" si="1"/>
        <v>49.316110330000001</v>
      </c>
      <c r="I59">
        <f t="shared" si="2"/>
        <v>61.291802793545678</v>
      </c>
      <c r="K59">
        <f t="shared" si="6"/>
        <v>6.9335305500000004</v>
      </c>
      <c r="L59">
        <f t="shared" si="7"/>
        <v>38.694881342280311</v>
      </c>
    </row>
    <row r="60" spans="1:12" x14ac:dyDescent="0.25">
      <c r="A60" s="1">
        <v>58</v>
      </c>
      <c r="B60">
        <v>10.871915550000001</v>
      </c>
      <c r="C60">
        <v>10.09327926309092</v>
      </c>
      <c r="D60">
        <v>59.25990427</v>
      </c>
      <c r="E60">
        <v>79.018127308850012</v>
      </c>
      <c r="H60">
        <f t="shared" si="1"/>
        <v>10.871915550000001</v>
      </c>
      <c r="I60">
        <f t="shared" si="2"/>
        <v>2.3833601533950808</v>
      </c>
      <c r="K60">
        <f t="shared" si="6"/>
        <v>59.25990427</v>
      </c>
      <c r="L60">
        <f t="shared" si="7"/>
        <v>80.09972184976597</v>
      </c>
    </row>
    <row r="61" spans="1:12" x14ac:dyDescent="0.25">
      <c r="A61" s="1">
        <v>59</v>
      </c>
      <c r="B61">
        <v>37.167337099999997</v>
      </c>
      <c r="C61">
        <v>50.056657326883347</v>
      </c>
      <c r="D61">
        <v>1.79815689</v>
      </c>
      <c r="E61">
        <v>4.6772504494250029</v>
      </c>
      <c r="H61">
        <f t="shared" si="1"/>
        <v>37.167337099999997</v>
      </c>
      <c r="I61">
        <f t="shared" si="2"/>
        <v>39.864078987552745</v>
      </c>
      <c r="K61">
        <f t="shared" si="6"/>
        <v>1.79815689</v>
      </c>
      <c r="L61">
        <f t="shared" si="7"/>
        <v>0.53297114534175549</v>
      </c>
    </row>
    <row r="62" spans="1:12" x14ac:dyDescent="0.25">
      <c r="A62" s="1">
        <v>60</v>
      </c>
      <c r="B62">
        <v>66.544820810000004</v>
      </c>
      <c r="C62">
        <v>84.817494907131646</v>
      </c>
      <c r="D62">
        <v>50.270735160000001</v>
      </c>
      <c r="E62">
        <v>81.687872724016302</v>
      </c>
      <c r="H62">
        <f t="shared" si="1"/>
        <v>66.544820810000004</v>
      </c>
      <c r="I62">
        <f t="shared" si="2"/>
        <v>88.85876577410221</v>
      </c>
      <c r="K62">
        <f t="shared" si="6"/>
        <v>50.270735160000001</v>
      </c>
      <c r="L62">
        <f t="shared" si="7"/>
        <v>84.108464752226382</v>
      </c>
    </row>
    <row r="63" spans="1:12" x14ac:dyDescent="0.25">
      <c r="A63" s="1">
        <v>61</v>
      </c>
      <c r="B63">
        <v>6.3372743500000004</v>
      </c>
      <c r="C63">
        <v>7.866679915985002</v>
      </c>
      <c r="D63">
        <v>27.19526548</v>
      </c>
      <c r="E63">
        <v>8.4126992065000046</v>
      </c>
      <c r="H63">
        <f t="shared" si="1"/>
        <v>6.3372743500000004</v>
      </c>
      <c r="I63">
        <f t="shared" si="2"/>
        <v>1.4770810126656329</v>
      </c>
      <c r="K63">
        <f t="shared" si="6"/>
        <v>27.19526548</v>
      </c>
      <c r="L63">
        <f t="shared" si="7"/>
        <v>1.6814136768309427</v>
      </c>
    </row>
    <row r="64" spans="1:12" x14ac:dyDescent="0.25">
      <c r="A64" s="1">
        <v>62</v>
      </c>
      <c r="B64">
        <v>1.2121146</v>
      </c>
      <c r="C64">
        <v>5.9341128690944416</v>
      </c>
      <c r="D64">
        <v>50.745763160000003</v>
      </c>
      <c r="E64">
        <v>62.062832192986697</v>
      </c>
      <c r="H64">
        <f t="shared" si="1"/>
        <v>1.2121146</v>
      </c>
      <c r="I64">
        <f t="shared" si="2"/>
        <v>0.85253269817421662</v>
      </c>
      <c r="K64">
        <f t="shared" si="6"/>
        <v>50.745763160000003</v>
      </c>
      <c r="L64">
        <f t="shared" si="7"/>
        <v>55.722158348260656</v>
      </c>
    </row>
    <row r="65" spans="1:12" x14ac:dyDescent="0.25">
      <c r="A65" s="1">
        <v>63</v>
      </c>
      <c r="B65">
        <v>4.2535091500000002</v>
      </c>
      <c r="C65">
        <v>5.8362062930444498</v>
      </c>
      <c r="D65">
        <v>121.577056</v>
      </c>
      <c r="E65">
        <v>59.671138742166683</v>
      </c>
      <c r="H65">
        <f t="shared" si="1"/>
        <v>4.2535091500000002</v>
      </c>
      <c r="I65">
        <f t="shared" si="2"/>
        <v>0.82512453282380094</v>
      </c>
      <c r="K65">
        <f t="shared" si="6"/>
        <v>121.577056</v>
      </c>
      <c r="L65">
        <f t="shared" si="7"/>
        <v>52.457338344257202</v>
      </c>
    </row>
    <row r="66" spans="1:12" x14ac:dyDescent="0.25">
      <c r="A66" s="1">
        <v>64</v>
      </c>
      <c r="B66">
        <v>492.71008869999997</v>
      </c>
      <c r="C66">
        <v>295.51664559573362</v>
      </c>
      <c r="D66">
        <v>18.605276459999999</v>
      </c>
      <c r="E66">
        <v>38.376928566090228</v>
      </c>
      <c r="H66">
        <f t="shared" si="1"/>
        <v>492.71008869999997</v>
      </c>
      <c r="I66">
        <f t="shared" si="2"/>
        <v>465.41533296536574</v>
      </c>
      <c r="K66">
        <f t="shared" si="6"/>
        <v>18.605276459999999</v>
      </c>
      <c r="L66">
        <f t="shared" si="7"/>
        <v>25.948216684111685</v>
      </c>
    </row>
    <row r="67" spans="1:12" x14ac:dyDescent="0.25">
      <c r="A67" s="1">
        <v>65</v>
      </c>
      <c r="B67">
        <v>34.712263790000002</v>
      </c>
      <c r="C67">
        <v>51.732261765665292</v>
      </c>
      <c r="D67">
        <v>25.61309829</v>
      </c>
      <c r="E67">
        <v>73.032364537575035</v>
      </c>
      <c r="H67">
        <f t="shared" ref="H67:H130" si="8">+B67</f>
        <v>34.712263790000002</v>
      </c>
      <c r="I67">
        <f t="shared" ref="I67:I130" si="9">_xlfn.GAMMA.INV(_xlfn.GAMMA.DIST(C67,$G$5,$G$4,TRUE),$F$5,$F$4)</f>
        <v>41.992690605094928</v>
      </c>
      <c r="K67">
        <f t="shared" si="6"/>
        <v>25.61309829</v>
      </c>
      <c r="L67">
        <f t="shared" si="7"/>
        <v>71.268378971181022</v>
      </c>
    </row>
    <row r="68" spans="1:12" x14ac:dyDescent="0.25">
      <c r="A68" s="1">
        <v>66</v>
      </c>
      <c r="B68">
        <v>386.83090440000001</v>
      </c>
      <c r="C68">
        <v>284.98177476428373</v>
      </c>
      <c r="D68">
        <v>19.81000405</v>
      </c>
      <c r="E68">
        <v>29.901327591099999</v>
      </c>
      <c r="H68">
        <f t="shared" si="8"/>
        <v>386.83090440000001</v>
      </c>
      <c r="I68">
        <f t="shared" si="9"/>
        <v>445.2909508824643</v>
      </c>
      <c r="K68">
        <f t="shared" si="6"/>
        <v>19.81000405</v>
      </c>
      <c r="L68">
        <f t="shared" si="7"/>
        <v>17.074795590457576</v>
      </c>
    </row>
    <row r="69" spans="1:12" x14ac:dyDescent="0.25">
      <c r="A69" s="1">
        <v>67</v>
      </c>
      <c r="B69">
        <v>41.654160210000001</v>
      </c>
      <c r="C69">
        <v>30.58109653412502</v>
      </c>
      <c r="D69">
        <v>162.75064750000001</v>
      </c>
      <c r="E69">
        <v>68.778034674590003</v>
      </c>
      <c r="H69">
        <f t="shared" si="8"/>
        <v>41.654160210000001</v>
      </c>
      <c r="I69">
        <f t="shared" si="9"/>
        <v>17.74116654186215</v>
      </c>
      <c r="K69">
        <f t="shared" si="6"/>
        <v>162.75064750000001</v>
      </c>
      <c r="L69">
        <f t="shared" si="7"/>
        <v>65.134377419378751</v>
      </c>
    </row>
    <row r="70" spans="1:12" x14ac:dyDescent="0.25">
      <c r="A70" s="1">
        <v>68</v>
      </c>
      <c r="B70">
        <v>69.916259949999997</v>
      </c>
      <c r="C70">
        <v>70.462410449336588</v>
      </c>
      <c r="D70">
        <v>4.2535789299999998</v>
      </c>
      <c r="E70">
        <v>12.62240959916666</v>
      </c>
      <c r="H70">
        <f t="shared" si="8"/>
        <v>69.916259949999997</v>
      </c>
      <c r="I70">
        <f t="shared" si="9"/>
        <v>67.547970551260107</v>
      </c>
      <c r="K70">
        <f t="shared" si="6"/>
        <v>4.2535789299999998</v>
      </c>
      <c r="L70">
        <f t="shared" si="7"/>
        <v>3.6352467560439758</v>
      </c>
    </row>
    <row r="71" spans="1:12" x14ac:dyDescent="0.25">
      <c r="A71" s="1">
        <v>69</v>
      </c>
      <c r="B71">
        <v>2.3128954300000002</v>
      </c>
      <c r="C71">
        <v>4.9062299248909174</v>
      </c>
      <c r="D71">
        <v>61.7007634</v>
      </c>
      <c r="E71">
        <v>70.410925824954376</v>
      </c>
      <c r="H71">
        <f t="shared" si="8"/>
        <v>2.3128954300000002</v>
      </c>
      <c r="I71">
        <f t="shared" si="9"/>
        <v>0.58591240635776776</v>
      </c>
      <c r="K71">
        <f t="shared" si="6"/>
        <v>61.7007634</v>
      </c>
      <c r="L71">
        <f t="shared" si="7"/>
        <v>67.473900676568761</v>
      </c>
    </row>
    <row r="72" spans="1:12" x14ac:dyDescent="0.25">
      <c r="A72" s="1">
        <v>70</v>
      </c>
      <c r="B72">
        <v>94.032946140000007</v>
      </c>
      <c r="C72">
        <v>81.695428905083247</v>
      </c>
      <c r="D72">
        <v>65.881509429999994</v>
      </c>
      <c r="E72">
        <v>118.4135355978552</v>
      </c>
      <c r="H72">
        <f t="shared" si="8"/>
        <v>94.032946140000007</v>
      </c>
      <c r="I72">
        <f t="shared" si="9"/>
        <v>84.119868641342308</v>
      </c>
      <c r="K72">
        <f t="shared" si="6"/>
        <v>65.881509429999994</v>
      </c>
      <c r="L72">
        <f t="shared" si="7"/>
        <v>142.6611813226416</v>
      </c>
    </row>
    <row r="73" spans="1:12" x14ac:dyDescent="0.25">
      <c r="A73" s="1">
        <v>71</v>
      </c>
      <c r="B73">
        <v>71.482203179999999</v>
      </c>
      <c r="C73">
        <v>61.172657063633388</v>
      </c>
      <c r="D73">
        <v>8.5702864499999993</v>
      </c>
      <c r="E73">
        <v>4.9307259821000011</v>
      </c>
      <c r="H73">
        <f t="shared" si="8"/>
        <v>71.482203179999999</v>
      </c>
      <c r="I73">
        <f t="shared" si="9"/>
        <v>54.501353152783935</v>
      </c>
      <c r="K73">
        <f t="shared" si="6"/>
        <v>8.5702864499999993</v>
      </c>
      <c r="L73">
        <f t="shared" si="7"/>
        <v>0.59171697700111714</v>
      </c>
    </row>
    <row r="74" spans="1:12" x14ac:dyDescent="0.25">
      <c r="A74" s="1">
        <v>72</v>
      </c>
      <c r="B74">
        <v>83.398511900000003</v>
      </c>
      <c r="C74">
        <v>72.86222609407497</v>
      </c>
      <c r="D74">
        <v>16.900466510000001</v>
      </c>
      <c r="E74">
        <v>12.70843676132942</v>
      </c>
      <c r="H74">
        <f t="shared" si="8"/>
        <v>83.398511900000003</v>
      </c>
      <c r="I74">
        <f t="shared" si="9"/>
        <v>71.02070114925904</v>
      </c>
      <c r="K74">
        <f t="shared" si="6"/>
        <v>16.900466510000001</v>
      </c>
      <c r="L74">
        <f t="shared" si="7"/>
        <v>3.6817381948244252</v>
      </c>
    </row>
    <row r="75" spans="1:12" x14ac:dyDescent="0.25">
      <c r="A75" s="1">
        <v>73</v>
      </c>
      <c r="B75">
        <v>0</v>
      </c>
      <c r="C75">
        <v>2.4493206165866672</v>
      </c>
      <c r="D75">
        <v>8.5084555799999997</v>
      </c>
      <c r="E75">
        <v>18.03980612702502</v>
      </c>
      <c r="H75">
        <f t="shared" si="8"/>
        <v>0</v>
      </c>
      <c r="I75">
        <f t="shared" si="9"/>
        <v>0.14580027863641723</v>
      </c>
      <c r="K75">
        <f t="shared" si="6"/>
        <v>8.5084555799999997</v>
      </c>
      <c r="L75">
        <f t="shared" si="7"/>
        <v>7.0176464875323576</v>
      </c>
    </row>
    <row r="76" spans="1:12" x14ac:dyDescent="0.25">
      <c r="A76" s="1">
        <v>74</v>
      </c>
      <c r="B76">
        <v>10.406629880000001</v>
      </c>
      <c r="C76">
        <v>13.01599615264286</v>
      </c>
      <c r="D76">
        <v>0.61308808000000004</v>
      </c>
      <c r="E76">
        <v>4.0344267561494442</v>
      </c>
      <c r="H76">
        <f t="shared" si="8"/>
        <v>10.406629880000001</v>
      </c>
      <c r="I76">
        <f t="shared" si="9"/>
        <v>3.8499779876672515</v>
      </c>
      <c r="K76">
        <f t="shared" si="6"/>
        <v>0.61308808000000004</v>
      </c>
      <c r="L76">
        <f t="shared" si="7"/>
        <v>0.39720727546399176</v>
      </c>
    </row>
    <row r="77" spans="1:12" x14ac:dyDescent="0.25">
      <c r="A77" s="1">
        <v>75</v>
      </c>
      <c r="B77">
        <v>9.5437889899999995</v>
      </c>
      <c r="C77">
        <v>25.75512093061333</v>
      </c>
      <c r="D77">
        <v>0.57796685999999997</v>
      </c>
      <c r="E77">
        <v>25.453031739590919</v>
      </c>
      <c r="H77">
        <f t="shared" si="8"/>
        <v>9.5437889899999995</v>
      </c>
      <c r="I77">
        <f t="shared" si="9"/>
        <v>13.204142955009983</v>
      </c>
      <c r="K77">
        <f t="shared" si="6"/>
        <v>0.57796685999999997</v>
      </c>
      <c r="L77">
        <f t="shared" si="7"/>
        <v>12.935860170164526</v>
      </c>
    </row>
    <row r="78" spans="1:12" x14ac:dyDescent="0.25">
      <c r="A78" s="1">
        <v>76</v>
      </c>
      <c r="B78">
        <v>82.409633979999995</v>
      </c>
      <c r="C78">
        <v>74.193396555778506</v>
      </c>
      <c r="D78">
        <v>6.60577345</v>
      </c>
      <c r="E78">
        <v>7.5859809275909091</v>
      </c>
      <c r="H78">
        <f t="shared" si="8"/>
        <v>82.409633979999995</v>
      </c>
      <c r="I78">
        <f t="shared" si="9"/>
        <v>72.963627326276637</v>
      </c>
      <c r="K78">
        <f t="shared" si="6"/>
        <v>6.60577345</v>
      </c>
      <c r="L78">
        <f t="shared" si="7"/>
        <v>1.3767152291640696</v>
      </c>
    </row>
    <row r="79" spans="1:12" x14ac:dyDescent="0.25">
      <c r="A79" s="1">
        <v>77</v>
      </c>
      <c r="B79">
        <v>4.2233653499999999</v>
      </c>
      <c r="C79">
        <v>4.8304002371594432</v>
      </c>
      <c r="D79">
        <v>47.855843470000003</v>
      </c>
      <c r="E79">
        <v>41.701783824733297</v>
      </c>
      <c r="H79">
        <f t="shared" si="8"/>
        <v>4.2233653499999999</v>
      </c>
      <c r="I79">
        <f t="shared" si="9"/>
        <v>0.56811622871114242</v>
      </c>
      <c r="K79">
        <f t="shared" si="6"/>
        <v>47.855843470000003</v>
      </c>
      <c r="L79">
        <f t="shared" si="7"/>
        <v>29.731204763334997</v>
      </c>
    </row>
    <row r="80" spans="1:12" x14ac:dyDescent="0.25">
      <c r="A80" s="1">
        <v>78</v>
      </c>
      <c r="B80">
        <v>1.1911866499999999</v>
      </c>
      <c r="C80">
        <v>8.3476820874499911</v>
      </c>
      <c r="D80">
        <v>9.2118353699999993</v>
      </c>
      <c r="E80">
        <v>12.70731111916667</v>
      </c>
      <c r="H80">
        <f t="shared" si="8"/>
        <v>1.1911866499999999</v>
      </c>
      <c r="I80">
        <f t="shared" si="9"/>
        <v>1.656458566195574</v>
      </c>
      <c r="K80">
        <f t="shared" si="6"/>
        <v>9.2118353699999993</v>
      </c>
      <c r="L80">
        <f t="shared" si="7"/>
        <v>3.6811282609734346</v>
      </c>
    </row>
    <row r="81" spans="1:12" x14ac:dyDescent="0.25">
      <c r="A81" s="1">
        <v>79</v>
      </c>
      <c r="B81">
        <v>16.164770499999999</v>
      </c>
      <c r="C81">
        <v>54.644108097339988</v>
      </c>
      <c r="D81">
        <v>301.2415843</v>
      </c>
      <c r="E81">
        <v>106.7740870552999</v>
      </c>
      <c r="H81">
        <f t="shared" si="8"/>
        <v>16.164770499999999</v>
      </c>
      <c r="I81">
        <f t="shared" si="9"/>
        <v>45.760728784690301</v>
      </c>
      <c r="K81">
        <f t="shared" si="6"/>
        <v>301.2415843</v>
      </c>
      <c r="L81">
        <f t="shared" si="7"/>
        <v>123.51323319819747</v>
      </c>
    </row>
    <row r="82" spans="1:12" x14ac:dyDescent="0.25">
      <c r="A82" s="1">
        <v>80</v>
      </c>
      <c r="B82">
        <v>11.41520277</v>
      </c>
      <c r="C82">
        <v>14.797235667449989</v>
      </c>
      <c r="D82">
        <v>1.7155817099999999</v>
      </c>
      <c r="E82">
        <v>11.755507526533769</v>
      </c>
      <c r="H82">
        <f t="shared" si="8"/>
        <v>11.41520277</v>
      </c>
      <c r="I82">
        <f t="shared" si="9"/>
        <v>4.8849564934379011</v>
      </c>
      <c r="K82">
        <f t="shared" si="6"/>
        <v>1.7155817099999999</v>
      </c>
      <c r="L82">
        <f t="shared" si="7"/>
        <v>3.1807994458489879</v>
      </c>
    </row>
    <row r="83" spans="1:12" x14ac:dyDescent="0.25">
      <c r="A83" s="1">
        <v>81</v>
      </c>
      <c r="B83">
        <v>28.743264020000002</v>
      </c>
      <c r="C83">
        <v>56.179597435233362</v>
      </c>
      <c r="D83">
        <v>31.799944109999998</v>
      </c>
      <c r="E83">
        <v>79.763731193986715</v>
      </c>
      <c r="H83">
        <f t="shared" si="8"/>
        <v>28.743264020000002</v>
      </c>
      <c r="I83">
        <f t="shared" si="9"/>
        <v>47.781328656950009</v>
      </c>
      <c r="K83">
        <f t="shared" si="6"/>
        <v>31.799944109999998</v>
      </c>
      <c r="L83">
        <f t="shared" si="7"/>
        <v>81.215122415001147</v>
      </c>
    </row>
    <row r="84" spans="1:12" x14ac:dyDescent="0.25">
      <c r="A84" s="1">
        <v>82</v>
      </c>
      <c r="B84">
        <v>44.908001130000002</v>
      </c>
      <c r="C84">
        <v>67.161018125645043</v>
      </c>
      <c r="D84">
        <v>68.151237850000001</v>
      </c>
      <c r="E84">
        <v>30.50784308608333</v>
      </c>
      <c r="H84">
        <f t="shared" si="8"/>
        <v>44.908001130000002</v>
      </c>
      <c r="I84">
        <f t="shared" si="9"/>
        <v>62.836512733437246</v>
      </c>
      <c r="K84">
        <f t="shared" si="6"/>
        <v>68.151237850000001</v>
      </c>
      <c r="L84">
        <f t="shared" si="7"/>
        <v>17.668947146757954</v>
      </c>
    </row>
    <row r="85" spans="1:12" x14ac:dyDescent="0.25">
      <c r="A85" s="1">
        <v>83</v>
      </c>
      <c r="B85">
        <v>8.5159756699999996</v>
      </c>
      <c r="C85">
        <v>25.9307150245</v>
      </c>
      <c r="D85">
        <v>7.3706925400000003</v>
      </c>
      <c r="E85">
        <v>10.944202000133769</v>
      </c>
      <c r="H85">
        <f t="shared" si="8"/>
        <v>8.5159756699999996</v>
      </c>
      <c r="I85">
        <f t="shared" si="9"/>
        <v>13.360979790187779</v>
      </c>
      <c r="K85">
        <f t="shared" si="6"/>
        <v>7.3706925400000003</v>
      </c>
      <c r="L85">
        <f t="shared" si="7"/>
        <v>2.7791801606409954</v>
      </c>
    </row>
    <row r="86" spans="1:12" x14ac:dyDescent="0.25">
      <c r="A86" s="1">
        <v>84</v>
      </c>
      <c r="B86">
        <v>12.67251211</v>
      </c>
      <c r="C86">
        <v>14.768253813492111</v>
      </c>
      <c r="D86">
        <v>38.797919219999997</v>
      </c>
      <c r="E86">
        <v>65.058488526199994</v>
      </c>
      <c r="H86">
        <f t="shared" si="8"/>
        <v>12.67251211</v>
      </c>
      <c r="I86">
        <f t="shared" si="9"/>
        <v>4.8673104466807739</v>
      </c>
      <c r="K86">
        <f t="shared" si="6"/>
        <v>38.797919219999997</v>
      </c>
      <c r="L86">
        <f t="shared" si="7"/>
        <v>59.877888887744007</v>
      </c>
    </row>
    <row r="87" spans="1:12" x14ac:dyDescent="0.25">
      <c r="A87" s="1">
        <v>85</v>
      </c>
      <c r="B87">
        <v>1.8232205399999999</v>
      </c>
      <c r="C87">
        <v>2.2871123578049972</v>
      </c>
      <c r="D87">
        <v>68.271853730000004</v>
      </c>
      <c r="E87">
        <v>6.022628172090907</v>
      </c>
      <c r="H87">
        <f t="shared" si="8"/>
        <v>1.8232205399999999</v>
      </c>
      <c r="I87">
        <f t="shared" si="9"/>
        <v>0.12693501732792531</v>
      </c>
      <c r="K87">
        <f t="shared" si="6"/>
        <v>68.271853730000004</v>
      </c>
      <c r="L87">
        <f t="shared" si="7"/>
        <v>0.87767146531010221</v>
      </c>
    </row>
    <row r="88" spans="1:12" x14ac:dyDescent="0.25">
      <c r="A88" s="1">
        <v>86</v>
      </c>
      <c r="B88">
        <v>15.24432073</v>
      </c>
      <c r="C88">
        <v>17.097695541042881</v>
      </c>
      <c r="D88">
        <v>95.509008260000002</v>
      </c>
      <c r="E88">
        <v>84.827110299000012</v>
      </c>
      <c r="H88">
        <f t="shared" si="8"/>
        <v>15.24432073</v>
      </c>
      <c r="I88">
        <f t="shared" si="9"/>
        <v>6.3665475139405974</v>
      </c>
      <c r="K88">
        <f t="shared" si="6"/>
        <v>95.509008260000002</v>
      </c>
      <c r="L88">
        <f t="shared" si="7"/>
        <v>88.873442493332135</v>
      </c>
    </row>
    <row r="89" spans="1:12" x14ac:dyDescent="0.25">
      <c r="A89" s="1">
        <v>87</v>
      </c>
      <c r="B89">
        <v>14.08840659</v>
      </c>
      <c r="C89">
        <v>11.639953727404439</v>
      </c>
      <c r="D89">
        <v>97.630919309999996</v>
      </c>
      <c r="E89">
        <v>76.67833407111857</v>
      </c>
      <c r="H89">
        <f t="shared" si="8"/>
        <v>14.08840659</v>
      </c>
      <c r="I89">
        <f t="shared" si="9"/>
        <v>3.1221810614517929</v>
      </c>
      <c r="K89">
        <f t="shared" si="6"/>
        <v>97.630919309999996</v>
      </c>
      <c r="L89">
        <f t="shared" si="7"/>
        <v>76.62103132291189</v>
      </c>
    </row>
    <row r="90" spans="1:12" x14ac:dyDescent="0.25">
      <c r="A90" s="1">
        <v>88</v>
      </c>
      <c r="B90">
        <v>79.872571640000004</v>
      </c>
      <c r="C90">
        <v>92.97142267642343</v>
      </c>
      <c r="D90">
        <v>9.7318586699999994</v>
      </c>
      <c r="E90">
        <v>6.148323121929443</v>
      </c>
      <c r="H90">
        <f t="shared" si="8"/>
        <v>79.872571640000004</v>
      </c>
      <c r="I90">
        <f t="shared" si="9"/>
        <v>101.47380608765498</v>
      </c>
      <c r="K90">
        <f t="shared" si="6"/>
        <v>9.7318586699999994</v>
      </c>
      <c r="L90">
        <f t="shared" si="7"/>
        <v>0.91395389914583691</v>
      </c>
    </row>
    <row r="91" spans="1:12" x14ac:dyDescent="0.25">
      <c r="A91" s="1">
        <v>89</v>
      </c>
      <c r="B91">
        <v>44.022615399999999</v>
      </c>
      <c r="C91">
        <v>34.289064164916667</v>
      </c>
      <c r="D91">
        <v>33.823060679999998</v>
      </c>
      <c r="E91">
        <v>113.00442065953</v>
      </c>
      <c r="H91">
        <f t="shared" si="8"/>
        <v>44.022615399999999</v>
      </c>
      <c r="I91">
        <f t="shared" si="9"/>
        <v>21.520610289926253</v>
      </c>
      <c r="K91">
        <f t="shared" si="6"/>
        <v>33.823060679999998</v>
      </c>
      <c r="L91">
        <f t="shared" si="7"/>
        <v>133.70484216511022</v>
      </c>
    </row>
    <row r="92" spans="1:12" x14ac:dyDescent="0.25">
      <c r="A92" s="1">
        <v>90</v>
      </c>
      <c r="B92">
        <v>1.8393589699999999</v>
      </c>
      <c r="C92">
        <v>3.8944016945666609</v>
      </c>
      <c r="D92">
        <v>10.93200173</v>
      </c>
      <c r="E92">
        <v>30.202988854488321</v>
      </c>
      <c r="H92">
        <f t="shared" si="8"/>
        <v>1.8393589699999999</v>
      </c>
      <c r="I92">
        <f t="shared" si="9"/>
        <v>0.37017995676764875</v>
      </c>
      <c r="K92">
        <f t="shared" si="6"/>
        <v>10.93200173</v>
      </c>
      <c r="L92">
        <f t="shared" si="7"/>
        <v>17.369456075492877</v>
      </c>
    </row>
    <row r="93" spans="1:12" x14ac:dyDescent="0.25">
      <c r="A93" s="1">
        <v>91</v>
      </c>
      <c r="B93">
        <v>11.317722420000001</v>
      </c>
      <c r="C93">
        <v>14.380278494140921</v>
      </c>
      <c r="D93">
        <v>2.4121117000000001</v>
      </c>
      <c r="E93">
        <v>5.7078811414294446</v>
      </c>
      <c r="H93">
        <f t="shared" si="8"/>
        <v>11.317722420000001</v>
      </c>
      <c r="I93">
        <f t="shared" si="9"/>
        <v>4.6336107925519521</v>
      </c>
      <c r="K93">
        <f t="shared" si="6"/>
        <v>2.4121117000000001</v>
      </c>
      <c r="L93">
        <f t="shared" si="7"/>
        <v>0.78983613449292089</v>
      </c>
    </row>
    <row r="94" spans="1:12" x14ac:dyDescent="0.25">
      <c r="A94" s="1">
        <v>92</v>
      </c>
      <c r="B94">
        <v>68.325470820000007</v>
      </c>
      <c r="C94">
        <v>74.490916347733418</v>
      </c>
      <c r="D94">
        <v>182.58027509999999</v>
      </c>
      <c r="E94">
        <v>53.785504430350002</v>
      </c>
      <c r="H94">
        <f t="shared" si="8"/>
        <v>68.325470820000007</v>
      </c>
      <c r="I94">
        <f t="shared" si="9"/>
        <v>73.399455277652891</v>
      </c>
      <c r="K94">
        <f t="shared" si="6"/>
        <v>182.58027509999999</v>
      </c>
      <c r="L94">
        <f t="shared" si="7"/>
        <v>44.640824509734287</v>
      </c>
    </row>
    <row r="95" spans="1:12" x14ac:dyDescent="0.25">
      <c r="A95" s="1">
        <v>93</v>
      </c>
      <c r="B95">
        <v>23.118756789999999</v>
      </c>
      <c r="C95">
        <v>28.947662169299999</v>
      </c>
      <c r="D95">
        <v>1.7147119399999999</v>
      </c>
      <c r="E95">
        <v>15.36897613914093</v>
      </c>
      <c r="H95">
        <f t="shared" si="8"/>
        <v>23.118756789999999</v>
      </c>
      <c r="I95">
        <f t="shared" si="9"/>
        <v>16.154522093961464</v>
      </c>
      <c r="K95">
        <f t="shared" si="6"/>
        <v>1.7147119399999999</v>
      </c>
      <c r="L95">
        <f t="shared" si="7"/>
        <v>5.2383656384711381</v>
      </c>
    </row>
    <row r="96" spans="1:12" x14ac:dyDescent="0.25">
      <c r="A96" s="1">
        <v>94</v>
      </c>
      <c r="B96">
        <v>185.51211409999999</v>
      </c>
      <c r="C96">
        <v>141.25216274200659</v>
      </c>
      <c r="D96">
        <v>0</v>
      </c>
      <c r="E96">
        <v>10.0621017876</v>
      </c>
      <c r="H96">
        <f t="shared" si="8"/>
        <v>185.51211409999999</v>
      </c>
      <c r="I96">
        <f t="shared" si="9"/>
        <v>181.42564318929055</v>
      </c>
      <c r="K96">
        <f t="shared" si="6"/>
        <v>0</v>
      </c>
      <c r="L96">
        <f t="shared" si="7"/>
        <v>2.3693623750543193</v>
      </c>
    </row>
    <row r="97" spans="1:12" x14ac:dyDescent="0.25">
      <c r="A97" s="1">
        <v>95</v>
      </c>
      <c r="B97">
        <v>49.009998039999999</v>
      </c>
      <c r="C97">
        <v>61.981796464342153</v>
      </c>
      <c r="D97">
        <v>14.12258527</v>
      </c>
      <c r="E97">
        <v>19.349837655841672</v>
      </c>
      <c r="H97">
        <f t="shared" si="8"/>
        <v>49.009998039999999</v>
      </c>
      <c r="I97">
        <f t="shared" si="9"/>
        <v>55.610751262162871</v>
      </c>
      <c r="K97">
        <f t="shared" si="6"/>
        <v>14.12258527</v>
      </c>
      <c r="L97">
        <f t="shared" si="7"/>
        <v>7.9635678072438738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2023-07-25T04:48:22Z</dcterms:created>
  <dcterms:modified xsi:type="dcterms:W3CDTF">2023-07-25T09:10:21Z</dcterms:modified>
</cp:coreProperties>
</file>