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BMO" sheetId="1" r:id="rId1"/>
    <sheet name="MM" sheetId="10" r:id="rId2"/>
    <sheet name="MO" sheetId="11" r:id="rId3"/>
    <sheet name="ID" sheetId="12" r:id="rId4"/>
    <sheet name="Results" sheetId="13" r:id="rId5"/>
  </sheets>
  <calcPr calcId="145621"/>
</workbook>
</file>

<file path=xl/calcChain.xml><?xml version="1.0" encoding="utf-8"?>
<calcChain xmlns="http://schemas.openxmlformats.org/spreadsheetml/2006/main">
  <c r="I7" i="1" l="1"/>
  <c r="AB11" i="12" l="1"/>
  <c r="J11" i="12"/>
  <c r="J13" i="12"/>
  <c r="I13" i="12"/>
  <c r="AB13" i="12"/>
  <c r="H13" i="12"/>
  <c r="J12" i="12"/>
  <c r="I12" i="12"/>
  <c r="H12" i="12"/>
  <c r="AB12" i="12"/>
  <c r="H10" i="12"/>
  <c r="H19" i="12"/>
  <c r="H18" i="12"/>
  <c r="H17" i="12"/>
  <c r="H16" i="12"/>
  <c r="H15" i="12"/>
  <c r="H14" i="12"/>
  <c r="H7" i="12"/>
  <c r="I19" i="12"/>
  <c r="I18" i="12"/>
  <c r="I17" i="12"/>
  <c r="I16" i="12"/>
  <c r="I15" i="12"/>
  <c r="I14" i="12"/>
  <c r="I10" i="12"/>
  <c r="J19" i="12"/>
  <c r="J18" i="12"/>
  <c r="J17" i="12"/>
  <c r="J16" i="12"/>
  <c r="J15" i="12"/>
  <c r="J10" i="12"/>
  <c r="H11" i="10" l="1"/>
  <c r="J11" i="10"/>
  <c r="AB11" i="10"/>
  <c r="AB19" i="12" l="1"/>
  <c r="AB18" i="12"/>
  <c r="AB17" i="12"/>
  <c r="AB16" i="12"/>
  <c r="AB15" i="12"/>
  <c r="J14" i="12"/>
  <c r="J9" i="12" l="1"/>
  <c r="J8" i="12"/>
  <c r="AB9" i="12"/>
  <c r="I9" i="12"/>
  <c r="J7" i="12"/>
  <c r="I8" i="12"/>
  <c r="I7" i="12"/>
  <c r="AB10" i="12"/>
  <c r="AB8" i="12"/>
  <c r="I8" i="11"/>
  <c r="J7" i="11"/>
  <c r="H8" i="11"/>
  <c r="H7" i="11"/>
  <c r="AB8" i="11"/>
  <c r="J10" i="10"/>
  <c r="J9" i="10"/>
  <c r="J8" i="10"/>
  <c r="J7" i="10"/>
  <c r="I10" i="10"/>
  <c r="I9" i="10"/>
  <c r="I8" i="10"/>
  <c r="H9" i="10"/>
  <c r="H8" i="10"/>
  <c r="AB10" i="10"/>
  <c r="AB9" i="10"/>
  <c r="AB8" i="10"/>
  <c r="AB7" i="12"/>
  <c r="AB7" i="11"/>
  <c r="I7" i="11"/>
  <c r="AB7" i="10"/>
  <c r="I7" i="10"/>
  <c r="H7" i="10"/>
  <c r="AB7" i="1"/>
  <c r="J7" i="1"/>
  <c r="H7" i="1"/>
</calcChain>
</file>

<file path=xl/sharedStrings.xml><?xml version="1.0" encoding="utf-8"?>
<sst xmlns="http://schemas.openxmlformats.org/spreadsheetml/2006/main" count="692" uniqueCount="134">
  <si>
    <t>Service Name:</t>
  </si>
  <si>
    <t>Test Type:</t>
  </si>
  <si>
    <t>System Testing</t>
  </si>
  <si>
    <t>Module:</t>
  </si>
  <si>
    <t>Author (Tester)</t>
  </si>
  <si>
    <t>Last Updated:</t>
  </si>
  <si>
    <t>Service Version:</t>
  </si>
  <si>
    <t>Test Case</t>
  </si>
  <si>
    <t>Description (optional)</t>
  </si>
  <si>
    <t>Request Parameters</t>
  </si>
  <si>
    <t>requestType</t>
  </si>
  <si>
    <t>ApiKey</t>
  </si>
  <si>
    <t>ResellerId</t>
  </si>
  <si>
    <t>SupplierId</t>
  </si>
  <si>
    <t>ExternalReference</t>
  </si>
  <si>
    <t>Timestamp</t>
  </si>
  <si>
    <t>Vimala Pradaga</t>
  </si>
  <si>
    <t>All fileds provided</t>
  </si>
  <si>
    <t>DeltaOnly</t>
  </si>
  <si>
    <t>SupplierProductCode</t>
  </si>
  <si>
    <t>SupplierOptionCode</t>
  </si>
  <si>
    <t>SupplierOptionName</t>
  </si>
  <si>
    <t>TourDepartureTime</t>
  </si>
  <si>
    <t>TourDuration</t>
  </si>
  <si>
    <t>LanguageCode</t>
  </si>
  <si>
    <t>LanguageOption</t>
  </si>
  <si>
    <t>Expiry</t>
  </si>
  <si>
    <t>Adult</t>
  </si>
  <si>
    <t>Child</t>
  </si>
  <si>
    <t>Youth</t>
  </si>
  <si>
    <t>Infant</t>
  </si>
  <si>
    <t>Senior</t>
  </si>
  <si>
    <t>Total</t>
  </si>
  <si>
    <t>Availability</t>
  </si>
  <si>
    <t>AvailabilityRequest</t>
  </si>
  <si>
    <t>StartDate</t>
  </si>
  <si>
    <t>EndDate</t>
  </si>
  <si>
    <t>DeltaSince</t>
  </si>
  <si>
    <t>Option.Name</t>
  </si>
  <si>
    <t>Missing Apikey</t>
  </si>
  <si>
    <t>Missing ResellerId</t>
  </si>
  <si>
    <t>Missing supplierId</t>
  </si>
  <si>
    <t>Missing Timestamp</t>
  </si>
  <si>
    <t>Missing External Reference</t>
  </si>
  <si>
    <t>Missing StartDate</t>
  </si>
  <si>
    <t>Missing EndDate</t>
  </si>
  <si>
    <t>Invalid Apikey</t>
  </si>
  <si>
    <t>mjhdjnk</t>
  </si>
  <si>
    <t>Invalid date format to timestamp</t>
  </si>
  <si>
    <t>Past date to timestamp</t>
  </si>
  <si>
    <t>Availability_BMO_01</t>
  </si>
  <si>
    <t>Availability_MO_01</t>
  </si>
  <si>
    <t>Availability_MM_01</t>
  </si>
  <si>
    <t>Availability_MM_02</t>
  </si>
  <si>
    <t>Availability_MM_03</t>
  </si>
  <si>
    <t>Availability_MM_04</t>
  </si>
  <si>
    <t>Availability_MO_02</t>
  </si>
  <si>
    <t>Availability_ID_01</t>
  </si>
  <si>
    <t>Availability_ID_02</t>
  </si>
  <si>
    <t>Availability_ID_03</t>
  </si>
  <si>
    <t>Availability_ID_04</t>
  </si>
  <si>
    <t>Option.Value</t>
  </si>
  <si>
    <t>PT300S</t>
  </si>
  <si>
    <t>GUIDE</t>
  </si>
  <si>
    <t>EN</t>
  </si>
  <si>
    <t>PT1H</t>
  </si>
  <si>
    <t>BON_PRI</t>
  </si>
  <si>
    <t>feb</t>
  </si>
  <si>
    <t>name</t>
  </si>
  <si>
    <t>value</t>
  </si>
  <si>
    <t>Availability_ID_05</t>
  </si>
  <si>
    <t>Availability_ID_06</t>
  </si>
  <si>
    <t>Missing tour options</t>
  </si>
  <si>
    <t>Missing language fields</t>
  </si>
  <si>
    <t>Missing option fields</t>
  </si>
  <si>
    <t>Missing Delta Only fields</t>
  </si>
  <si>
    <t>Missing TravellerMix fields</t>
  </si>
  <si>
    <t>Missing avialability hold field</t>
  </si>
  <si>
    <t>Availability_ID_07</t>
  </si>
  <si>
    <t>Availability_ID_08</t>
  </si>
  <si>
    <t>Availability_ID_09</t>
  </si>
  <si>
    <t>Availability_ID_10</t>
  </si>
  <si>
    <t>Availability_MM_05</t>
  </si>
  <si>
    <t>Past date to StartDate</t>
  </si>
  <si>
    <t>Past date to EndDate</t>
  </si>
  <si>
    <t>invalid date format to StartDate</t>
  </si>
  <si>
    <t>Availability_ID_11</t>
  </si>
  <si>
    <t>Availability_ID_12</t>
  </si>
  <si>
    <t>Availability_ID_13</t>
  </si>
  <si>
    <t>ERROR</t>
  </si>
  <si>
    <t>Invalid ApiKey</t>
  </si>
  <si>
    <t>{"responseType":"AvailabilityResponse","data":{"ApiKey":"6p+AIYvssp_=QZaFAELfvU-9qAD@xZbo*Vvj5?PbT_R","ResellerId":"1000","SupplierId":"1004","ExternalReference":"10051374722994000","Timestamp":"2018-02-15 10:10:49","RequestStatus":{"Status":"ERROR","Error":{"ErrorCode":"409",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</si>
  <si>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{"responseType":"AvailabilityResponse","data":{"ApiKey":"6p+AIYvssp_=QZaFAELfvU-9qAD@xZbo*Vvj5?PbT_R","ResellerId":"1000","SupplierId":"1004","ExternalReference":"","Timestamp":"2018-02-15 10:10:49","RequestStatus":{"Status":"ERROR","Error":{"ErrorCode":"409",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</si>
  <si>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{"responseType":"AvailabilityResponse","data":{"ApiKey":"6p+AIYvssp_=QZaFAELfvU-9qAD@xZbo*Vvj5?PbT_R","ResellerId":"1000","SupplierId":"1004","ExternalReference":"10051374722994000","Timestamp":"2018-02-15 10:10:50","RequestStatus":{"Status":"ERROR","Error":{"ErrorCode":"409", "ErrorMessage":"Invalid ApiKey"}}}}</t>
  </si>
  <si>
    <t>missing mandatory elements in JSON request - or Invalid input</t>
  </si>
  <si>
    <t>{"responseType":"AvailabilityResponse","data":{"ApiKey":"","ResellerId":"1000","SupplierId":"1004","ExternalReference":"10051374722994000","Timestamp":"2018-02-15 10:10:50","RequestStatus":{"Status":"ERROR","Error":{"ErrorCode":"422", "ErrorMessage":"missing mandatory elements in JSON request - or Invalid input"}}}}</t>
  </si>
  <si>
    <t>{"responseType":"AvailabilityResponse","data":{"ApiKey":"6p+AIYvssp_=QZaFAELfvU-9qAD@xZbo*Vvj5?PbT_R","ResellerId":"","SupplierId":"1004","ExternalReference":"10051374722994000","Timestamp":"2018-02-15 10:10:51","RequestStatus":{"Status":"ERROR","Error":{"ErrorCode":"422", "ErrorMessage":"missing mandatory elements in JSON request - or Invalid input"}}}}</t>
  </si>
  <si>
    <t>{"responseType":"AvailabilityResponse","data":{"ApiKey":"6p+AIYvssp_=QZaFAELfvU-9qAD@xZbo*Vvj5?PbT_R","ResellerId":"1000","SupplierId":"","ExternalReference":"10051374722994000","Timestamp":"2018-02-15 10:10:51","RequestStatus":{"Status":"ERROR","Error":{"ErrorCode":"422", "ErrorMessage":"missing mandatory elements in JSON request - or Invalid input"}}}}</t>
  </si>
  <si>
    <t>{"responseType":"AvailabilityResponse","data":{"ApiKey":"6p+AIYvssp_=QZaFAELfvU-9qAD@xZbo*Vvj5?PbT_R","ResellerId":"1000","SupplierId":"1004","ExternalReference":"10051374722994000","Timestamp":"2018-02-15 10:10:51","RequestStatus":{"Status":"ERROR","Error":{"ErrorCode":"422", "ErrorMessage":"missing mandatory elements in JSON request - or Invalid input"}}}}</t>
  </si>
  <si>
    <t>{"responseType":"AvailabilityResponse","data":{"ApiKey":"mjhdjnk","ResellerId":"1000","SupplierId":"1004","ExternalReference":"10051374722994000","Timestamp":"2018-02-15 10:10:52","RequestStatus":{"Status":"ERROR","Error":{"ErrorCode":"409",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</si>
  <si>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{"responseType":"AvailabilityResponse","data":{"ApiKey":"6p+AIYvssp_=QZaFAELfvU-9qAD@xZbo*Vvj5?PbT_R","ResellerId":"1000","SupplierId":"1004","ExternalReference":"10051374722994000","Timestamp":"2018-02-15 10:10:52","RequestStatus":{"Status":"ERROR","Error":{"ErrorCode":"409",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</si>
  <si>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{"responseType":"AvailabilityResponse","data":{"ApiKey":"6p+AIYvssp_=QZaFAELfvU-9qAD@xZbo*Vvj5?PbT_R","ResellerId":"1000","SupplierId":"1004","ExternalReference":"10051374722994000","Timestamp":"2018-02-15 10:10:53","RequestStatus":{"Status":"ERROR","Error":{"ErrorCode":"409",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</si>
  <si>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{"responseType":"AvailabilityResponse","data":{"ApiKey":"6p+AIYvssp_=QZaFAELfvU-9qAD@xZbo*Vvj5?PbT_R","ResellerId":"1000","SupplierId":"1004","ExternalReference":"10051374722994000","Timestamp":"2018-02-15 10:10:54","RequestStatus":{"Status":"ERROR","Error":{"ErrorCode":"409",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</si>
  <si>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{"responseType":"AvailabilityResponse","data":{"ApiKey":"6p+AIYvssp_=QZaFAELfvU-9qAD@xZbo*Vvj5?PbT_R","ResellerId":"1000","SupplierId":"1004","ExternalReference":"10051374722994000","Timestamp":"2018-02-15 10:10:54","RequestStatus":{"Status":"ERROR","Error":{"ErrorCode":"422", "ErrorMessage":"missing mandatory elements in JSON request - or Invalid input"}}}}</t>
  </si>
  <si>
    <t>{"responseType":"AvailabilityResponse","data":{"ApiKey":"6p+AIYvssp_=QZaFAELfvU-9qAD@xZbo*Vvj5?PbT_R","ResellerId":"1000","SupplierId":"1004","ExternalReference":"10051374722994000","Timestamp":"2018-02-15 10:10:55","RequestStatus":{"Status":"ERROR","Error":{"ErrorCode":"409", "ErrorMessage":"Invalid ApiKey"}}}}</t>
  </si>
  <si>
    <t>{"responseType":"AvailabilityResponse","data":{"ApiKey":"6p+AIYvssp_=QZaFAELfvU-9qAD@xZbo*Vvj5?PbT_R","ResellerId":"1000","SupplierId":"1004","ExternalReference":"10051374722994000","Timestamp":"2018-02-15 10:10:56","RequestStatus":{"Status":"ERROR","Error":{"ErrorCode":"409", "ErrorMessage":"Invalid ApiKey"}}}}</t>
  </si>
  <si>
    <t>8b^gf=lbs5ASA4VZmH2NzgDMS^$s@HgBFeIcO1zY=oi</t>
  </si>
  <si>
    <t>SUCCESS</t>
  </si>
  <si>
    <t/>
  </si>
  <si>
    <t>{"responseType":"AvailabilityResponse","data":{"ApiKey":"8b^gf=lbs5ASA4VZmH2NzgDMS^$s@HgBFeIcO1zY=oi","ResellerId":"1000","SupplierId":"1004","ExternalReference":"10051374722994000","Timestamp":"2018-02-15 11:30:44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</si>
  <si>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{"responseType":"AvailabilityResponse","data":{"ApiKey":"8b^gf=lbs5ASA4VZmH2NzgDMS^$s@HgBFeIcO1zY=oi","ResellerId":"1000","SupplierId":"1004","ExternalReference":"10051374722994000","Timestamp":"2018-02-15 11:37:01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</si>
  <si>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{"responseType":"AvailabilityResponse","data":{"ApiKey":"8b^gf=lbs5ASA4VZmH2NzgDMS^$s@HgBFeIcO1zY=oi","ResellerId":"1000","SupplierId":"1004","ExternalReference":"","Timestamp":"2018-02-15 11:37:02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</si>
  <si>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{"responseType":"AvailabilityResponse","data":{"ApiKey":"8b^gf=lbs5ASA4VZmH2NzgDMS^$s@HgBFeIcO1zY=oi","ResellerId":"1000","SupplierId":"1004","ExternalReference":"10051374722994000","Timestamp":"2018-02-15 11:37:03","RequestStatus":{"Status":"SUCCESS","Error":{"ErrorCode":"","ErrorMessage":"","ErrorDetails":""}},"SupplierProductCode":"24659","TourAvailability":[{"Date":"2018-03-03","AvailabilityStatus":{"Status":"AVAILABLE","UnavailabilityReason":""}}]}}</t>
  </si>
  <si>
    <t>{"responseType":"AvailabilityResponse","data":{"ApiKey":"","ResellerId":"1000","SupplierId":"1004","ExternalReference":"10051374722994000","Timestamp":"2018-02-15 11:37:03","RequestStatus":{"Status":"ERROR","Error":{"ErrorCode":"422", "ErrorMessage":"missing mandatory elements in JSON request - or Invalid input"}}}}</t>
  </si>
  <si>
    <t>{"responseType":"AvailabilityResponse","data":{"ApiKey":"8b^gf=lbs5ASA4VZmH2NzgDMS^$s@HgBFeIcO1zY=oi","ResellerId":"","SupplierId":"1004","ExternalReference":"10051374722994000","Timestamp":"2018-02-15 11:37:04","RequestStatus":{"Status":"ERROR","Error":{"ErrorCode":"422", "ErrorMessage":"missing mandatory elements in JSON request - or Invalid input"}}}}</t>
  </si>
  <si>
    <t>{"responseType":"AvailabilityResponse","data":{"ApiKey":"8b^gf=lbs5ASA4VZmH2NzgDMS^$s@HgBFeIcO1zY=oi","ResellerId":"1000","SupplierId":"","ExternalReference":"10051374722994000","Timestamp":"2018-02-15 11:37:04","RequestStatus":{"Status":"ERROR","Error":{"ErrorCode":"422", "ErrorMessage":"missing mandatory elements in JSON request - or Invalid input"}}}}</t>
  </si>
  <si>
    <t>{"responseType":"AvailabilityResponse","data":{"ApiKey":"8b^gf=lbs5ASA4VZmH2NzgDMS^$s@HgBFeIcO1zY=oi","ResellerId":"1000","SupplierId":"1004","ExternalReference":"10051374722994000","Timestamp":"2018-02-15 11:37:04","RequestStatus":{"Status":"ERROR","Error":{"ErrorCode":"422", "ErrorMessage":"missing mandatory elements in JSON request - or Invalid input"}}}}</t>
  </si>
  <si>
    <t>{"responseType":"AvailabilityResponse","data":{"ApiKey":"mjhdjnk","ResellerId":"1000","SupplierId":"1004","ExternalReference":"10051374722994000","Timestamp":"2018-02-15 11:37:05","RequestStatus":{"Status":"ERROR","Error":{"ErrorCode":"409", "ErrorMessage":"Invalid ApiKey"}}}}</t>
  </si>
  <si>
    <t>Invalid Timestamp</t>
  </si>
  <si>
    <t>{"responseType":"AvailabilityResponse","data":{"ApiKey":"8b^gf=lbs5ASA4VZmH2NzgDMS^$s@HgBFeIcO1zY=oi","ResellerId":"1000","SupplierId":"1004","ExternalReference":"10051374722994000","Timestamp":"2018-02-15 11:37:05","RequestStatus":{"Status":"ERROR","Error":{"ErrorCode":"409", "ErrorMessage":"Invalid Timestamp"}}}}</t>
  </si>
  <si>
    <t>{"responseType":"AvailabilityResponse","data":{"ApiKey":"8b^gf=lbs5ASA4VZmH2NzgDMS^$s@HgBFeIcO1zY=oi","ResellerId":"1000","SupplierId":"1004","ExternalReference":"10051374722994000","Timestamp":"2018-02-15 11:37:06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</si>
  <si>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{"responseType":"AvailabilityResponse","data":{"ApiKey":"8b^gf=lbs5ASA4VZmH2NzgDMS^$s@HgBFeIcO1zY=oi","ResellerId":"1000","SupplierId":"1004","ExternalReference":"10051374722994000","Timestamp":"2018-02-15 11:37:06","RequestStatus":{"Status":"ERROR","Error":{"ErrorCode":"409", "ErrorMessage":"Invalid Timestamp"}}}}</t>
  </si>
  <si>
    <t>StartDate and EndDate cannot be past date.</t>
  </si>
  <si>
    <t>{"responseType":"AvailabilityResponse","data":{"ApiKey":"8b^gf=lbs5ASA4VZmH2NzgDMS^$s@HgBFeIcO1zY=oi","ResellerId":"1000","SupplierId":"1004","ExternalReference":"10051374722994000","Timestamp":"2018-02-15 11:37:07","RequestStatus":{"Status":"ERROR","Error":{"ErrorCode":"BB-211", "ErrorMessage":"StartDate and EndDate cannot be past date."}}}}</t>
  </si>
  <si>
    <t>{"responseType":"AvailabilityResponse","data":{"ApiKey":"8b^gf=lbs5ASA4VZmH2NzgDMS^$s@HgBFeIcO1zY=oi","ResellerId":"1000","SupplierId":"1004","ExternalReference":"10051374722994000","Timestamp":"2018-02-15 11:37:08","RequestStatus":{"Status":"ERROR","Error":{"ErrorCode":"BB-211", "ErrorMessage":"StartDate and EndDate cannot be past date."}}}}</t>
  </si>
  <si>
    <t>{"responseType":"AvailabilityResponse","data":{"ApiKey":"8b^gf=lbs5ASA4VZmH2NzgDMS^$s@HgBFeIcO1zY=oi","ResellerId":"1000","SupplierId":"1004","ExternalReference":"10051374722994000","Timestamp":"2018-02-15 11:37:08","RequestStatus":{"Status":"ERROR","Error":{"ErrorCode":"422", "ErrorMessage":"missing mandatory elements in JSON request - or Invalid input"}}}}</t>
  </si>
  <si>
    <t>{"responseType":"AvailabilityResponse","data":{"ApiKey":"8b^gf=lbs5ASA4VZmH2NzgDMS^$s@HgBFeIcO1zY=oi","ResellerId":"1000","SupplierId":"1004","ExternalReference":"10051374722994000","Timestamp":"2018-02-15 11:37:09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</si>
  <si>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{"responseType":"AvailabilityResponse","data":{"ApiKey":"8b^gf=lbs5ASA4VZmH2NzgDMS^$s@HgBFeIcO1zY=oi","ResellerId":"1000","SupplierId":"1004","ExternalReference":"10051374722994000","Timestamp":"2018-02-15 11:37:10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</si>
  <si>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{"responseType":"AvailabilityResponse","data":{"ApiKey":"8b^gf=lbs5ASA4VZmH2NzgDMS^$s@HgBFeIcO1zY=oi","ResellerId":"1000","SupplierId":"1004","ExternalReference":"10051374722994000","Timestamp":"2018-02-15 11:37:11","RequestStatus":{"Status":"SUCCESS","Error":{"ErrorCode":"","ErrorMessage":"","ErrorDetails":""}},"SupplierProductCode":"24659","TourAvailability":[{"Date":"2018-03-03","AvailabilityStatus":{"Status":"AVAILABLE","UnavailabilityReason":""}},{"Date":"2018-03-04","AvailabilityStatus":{"Status":"AVAILABLE","UnavailabilityReason":""}},{"Date":"2018-03-05","AvailabilityStatus":{"Status":"AVAILABLE","UnavailabilityReason":""}},{"Date":"2018-03-06","AvailabilityStatus":{"Status":"AVAILABLE","UnavailabilityReason":""}},{"Date":"2018-03-07","AvailabilityStatus":{"Status":"AVAILABLE","UnavailabilityReason":""}},{"Date":"2018-03-08","AvailabilityStatus":{"Status":"AVAILABLE","UnavailabilityReason":""}},{"Date":"2018-03-09","AvailabilityStatus":{"Status":"AVAILABLE","UnavailabilityReason":""}},{"Date":"2018-03-10","AvailabilityStatus":{"Status":"AVAILABLE","UnavailabilityReason":""}},{"Date":"2018-03-11","AvailabilityStatus":{"Status":"AVAILABLE","UnavailabilityReason":""}},{"Date":"2018-03-12","AvailabilityStatus":{"Status":"AVAILABLE","UnavailabilityReason":""}},{"Date":"2018-03-13","AvailabilityStatus":{"Status":"AVAILABLE","UnavailabilityReason":""}},{"Date":"2018-03-14","AvailabilityStatus":{"Status":"AVAILABLE","UnavailabilityReason":""}},{"Date":"2018-03-15","AvailabilityStatus":{"Status":"AVAILABLE","UnavailabilityReason":""}},{"Date":"2018-03-16","AvailabilityStatus":{"Status":"AVAILABLE","UnavailabilityReason":""}},{"Date":"2018-03-17","AvailabilityStatus":{"Status":"AVAILABLE","UnavailabilityReason":""}},{"Date":"2018-03-18","AvailabilityStatus":{"Status":"AVAILABLE","UnavailabilityReason":""}},{"Date":"2018-03-19","AvailabilityStatus":{"Status":"AVAILABLE","UnavailabilityReason":""}},{"Date":"2018-03-20","AvailabilityStatus":{"Status":"AVAILABLE","UnavailabilityReason":""}},{"Date":"2018-03-21","AvailabilityStatus":{"Status":"AVAILABLE","UnavailabilityReason":""}},{"Date":"2018-03-22","AvailabilityStatus":{"Status":"AVAILABLE","UnavailabilityReason":""}},{"Date":"2018-03-23","AvailabilityStatus":{"Status":"AVAILABLE","UnavailabilityReason":""}},{"Date":"2018-03-24","AvailabilityStatus":{"Status":"AVAILABLE","UnavailabilityReason":""}},{"Date":"2018-03-25","AvailabilityStatus":{"Status":"AVAILABLE","UnavailabilityReason":""}},{"Date":"2018-03-26","AvailabilityStatus":{"Status":"AVAILABLE","UnavailabilityReason":""}},{"Date":"2018-03-27","AvailabilityStatus":{"Status":"AVAILABLE","UnavailabilityReason":""}},{"Date":"2018-03-28","AvailabilityStatus":{"Status":"AVAILABLE","UnavailabilityReason":""}},{"Date":"2018-03-29","AvailabilityStatus":{"Status":"AVAILABLE","UnavailabilityReason":""}},{"Date":"2018-03-30","AvailabilityStatus":{"Status":"AVAILABLE","UnavailabilityReason":""}},{"Date":"2018-03-31","AvailabilityStatus":{"Status":"AVAILABLE","UnavailabilityReason":""}},{"Date":"2018-04-01","AvailabilityStatus":{"Status":"AVAILABLE","UnavailabilityReason":""}},{"Date":"2018-04-02","AvailabilityStatus":{"Status":"AVAILABLE","UnavailabilityReason":""}},{"Date":"2018-04-03","AvailabilityStatus":{"Status":"AVAILABLE","UnavailabilityReason":""}},{"Date":"2018-04-04","AvailabilityStatus":{"Status":"AVAILABLE","UnavailabilityReason":""}},{"Date":"2018-04-05","AvailabilityStatus":{"Status":"AVAILABLE","UnavailabilityReason":""}},{"Date":"2018-04-06","AvailabilityStatus":{"Status":"AVAILABLE","UnavailabilityReason":""}},{"Date":"2018-04-07","AvailabilityStatus":{"Status":"AVAILABLE","UnavailabilityReason":""}},{"Date":"2018-04-08","AvailabilityStatus":{"Status":"AVAILABLE","UnavailabilityReason":""}},{"Date":"2018-04-09","AvailabilityStatus":{"Status":"AVAILABLE","UnavailabilityReason":""}},{"Date":"2018-04-10","AvailabilityStatus":{"Status":"AVAILABLE","UnavailabilityReason":""}},{"Date":"2018-04-11","AvailabilityStatus":{"Status":"AVAILABLE","UnavailabilityReason":""}},{"Date":"2018-04-12","AvailabilityStatus":{"Status":"AVAILABLE","UnavailabilityReason":""}},{"Date":"2018-04-13","AvailabilityStatus":{"Status":"AVAILABLE","UnavailabilityReason":""}},{"Date":"2018-04-14","AvailabilityStatus":{"Status":"AVAILABLE","UnavailabilityReason":""}},{"Date":"2018-04-15","AvailabilityStatus":{"Status":"AVAILABLE","UnavailabilityReason":""}},{"Date":"2018-04-16","AvailabilityStatus":{"Status":"AVAILABLE","UnavailabilityReason":""}},{"Date":"2018-04-17","AvailabilityStatus":{"Status":"AVAILABLE","UnavailabilityReason":""}},{"Date":"2018-04-18","AvailabilityStatus":{"Status":"AVAILABLE","UnavailabilityReason":""}},{"Date":"2018-04-19","AvailabilityStatus":{"Status":"AVAILABLE","UnavailabilityReason":""}},{"Date":"2018-04-20","AvailabilityStatus":{"Status":"AVAILABLE","UnavailabilityReason":""}},{"Date":"2018-04-21","AvailabilityStatus":{"Status":"AVAILABLE","UnavailabilityReason":""}},{"Date":"2018-04-22","AvailabilityStatus":{"Status":"AVAILABLE","UnavailabilityReason":""}},{"Date":"2018-04-23","AvailabilityStatus":{"Status":"AVAILABLE","UnavailabilityReason":""}},{"Date":"2018-04-24","AvailabilityStatus":{"Status":"AVAILABLE","UnavailabilityReason":""}},{"Date":"2018-04-25","AvailabilityStatus":{"Status":"AVAILABLE","UnavailabilityReason":""}},{"Date":"2018-04-26","AvailabilityStatus":{"Status":"AVAILABLE","UnavailabilityReason":""}},{"Date":"2018-04-27","AvailabilityStatus":{"Status":"AVAILABLE","UnavailabilityReason":""}},{"Date":"2018-04-28","AvailabilityStatus":{"Status":"AVAILABLE","UnavailabilityReason":""}},{"Date":"2018-04-29","AvailabilityStatus":{"Status":"AVAILABLE","UnavailabilityReason":""}},{"Date":"2018-04-30","AvailabilityStatus":{"Status":"AVAILABLE","UnavailabilityReason":""}},{"Date":"2018-05-01","AvailabilityStatus":{"Status":"AVAILABLE","UnavailabilityReason":""}},{"Date":"2018-05-02","AvailabilityStatus":{"Status":"AVAILABLE","UnavailabilityReason":""}},{"Date":"2018-05-03","AvailabilityStatus":{"Status":"AVAILABLE","UnavailabilityReason":""}}]}}</t>
  </si>
  <si>
    <t>Invalid CancelDate, CancelDate cannot be pas date</t>
  </si>
  <si>
    <t>{"responseType":"BookingCancellationResponse","data":{"ApiKey":"8b^gf=lbs5ASA4VZmH2NzgDMS^$s@HgBFeIcO1zY=oi","ResellerId":"1000","SupplierId":"1004","ExternalReference":"10051374722994000","Timestamp":"2018-02-15 11:38:30","RequestStatus":{"Status":"ERROR","Error":{"ErrorCode":"409", "ErrorMessage":"Invalid CancelDate, CancelDate cannot be pas date"}}}}</t>
  </si>
  <si>
    <t>[SUCCESS]</t>
  </si>
  <si>
    <t>[]</t>
  </si>
  <si>
    <t>{"responseType":"TourListResponse","data":{"ApiKey":"8b^gf=lbs5ASA4VZmH2NzgDMS^$s@HgBFeIcO1zY=oi","ResellerId":"1000","SupplierId":"1004","ExternalReference":"10051374722994000","Timestamp":"2018-02-15 11:30:54","RequestStatus":{"Status":"SUCCESS"},"Tour":[{"SupplierProductCode":"154565","SupplierProductName":"Premium Tour CHICAGO","CountryCode":"GB","DestinationCode":"LON","DestinationName":"LONDON","TourDescription":"","TourOption":[]},{"SupplierProductCode":"154564","SupplierProductName":"Classic Tour CHICAGO","CountryCode":"GB","DestinationCode":"LON","DestinationName":"LONDON","TourDescription":"","TourOption":[]},{"SupplierProductCode":"154655","SupplierProductName":"Deluxe Tour CHICAGO","CountryCode":"GB","DestinationCode":"LON","DestinationName":"LONDON","TourDescription":"","TourOption":[]},{"SupplierProductCode":"54493","SupplierProductName":"Classic Tour SAN FRANCISCO","CountryCode":"GB","DestinationCode":"LON","DestinationName":"LONDON","TourDescription":"","TourOption":[]},{"SupplierProductCode":"54495","SupplierProductName":"Deluxe Tour SAN FRANCISCO","CountryCode":"GB","DestinationCode":"LON","DestinationName":"LONDON","TourDescription":"","TourOption":[]},{"SupplierProductCode":"54496","SupplierProductName":"Night Tour SAN FRANCISCO","CountryCode":"GB","DestinationCode":"LON","DestinationName":"LONDON","TourDescription":"","TourOption":[]},{"SupplierProductCode":"54494","SupplierProductName":"Premium Tour SAN FRANCISCO","CountryCode":"GB","DestinationCode":"LON","DestinationName":"LONDON","TourDescription":"","TourOption":[]},{"SupplierProductCode":"74505","SupplierProductName":"Deluxe Tour LAS VEGAS","CountryCode":"GB","DestinationCode":"LON","DestinationName":"LONDON","TourDescription":"","TourOption":[]},{"SupplierProductCode":"74506","SupplierProductName":"Night Tour LAS VEGAS","CountryCode":"GB","DestinationCode":"LON","DestinationName":"LONDON","TourDescription":"","TourOption":[]},{"SupplierProductCode":"74503","SupplierProductName":"Classic Tour LAS VEGAS","CountryCode":"GB","DestinationCode":"LON","DestinationName":"LONDON","TourDescription":"","TourOption":[]},{"SupplierProductCode":"74504","SupplierProductName":"Premium Tour LAS VEGAS","CountryCode":"GB","DestinationCode":"LON","DestinationName":"LONDON","TourDescription":"","TourOption":[]},{"SupplierProductCode":"24659","SupplierProductName":"Night Tour NEW YORK","CountryCode":"GB","DestinationCode":"LON","DestinationName":"LONDON","TourDescription":"","TourOption":[]},{"SupplierProductCode":"24490","SupplierProductName":"Classic Tour NEW YORK","CountryCode":"GB","DestinationCode":"LON","DestinationName":"LONDON","TourDescription":"","TourOption":[]},{"SupplierProductCode":"24511","SupplierProductName":"Deluxe Tour NEW YORK","CountryCode":"GB","DestinationCode":"LON","DestinationName":"LONDON","TourDescription":"","TourOption":[]},{"SupplierProductCode":"24491","SupplierProductName":"Premium Tour NEW YORK","CountryCode":"GB","DestinationCode":"LON","DestinationName":"LONDON","TourDescription":"","TourOption":[]},{"SupplierProductCode":"44569","SupplierProductName":"Panoramic Night Tour WASHINGTON DC","CountryCode":"GB","DestinationCode":"LON","DestinationName":"LONDON","TourDescription":"","TourOption":[]},{"SupplierProductCode":"44567","SupplierProductName":"Premium Tour WASHINGTON DC","CountryCode":"GB","DestinationCode":"LON","DestinationName":"LONDON","TourDescription":"","TourOption":[]},{"SupplierProductCode":"44568","SupplierProductName":"Deluxe Tour WASHINGTON DC","CountryCode":"GB","DestinationCode":"LON","DestinationName":"LONDON","TourDescription":"","TourOption":[]},{"SupplierProductCode":"64657","SupplierProductName":"Deluxe Tour MIAMI","CountryCode":"GB","DestinationCode":"LON","DestinationName":"LONDON","TourDescription":"","TourOption":[]},{"SupplierProductCode":"64658","SupplierProductName":"Night Tour MIAMI","CountryCode":"GB","DestinationCode":"LON","DestinationName":"LONDON","TourDescription":"","TourOption":[]},{"SupplierProductCode":"64570","SupplierProductName":"Classic Tour MIAMI","CountryCode":"GB","DestinationCode":"LON","DestinationName":"LONDON","TourDescription":"","TourOption":[]},{"SupplierProductCode":"64571","SupplierProductName":"Premium Tour MIAMI","CountryCode":"GB","DestinationCode":"LON","DestinationName":"LONDON","TourDescription":"","TourOption":[]},{"SupplierProductCode":"164498","SupplierProductName":"Premium Tour ROME","CountryCode":"GB","DestinationCode":"LON","DestinationName":"LONDON","TourDescription":"","TourOption":[]},{"SupplierProductCode":"164497","SupplierProductName":"Classic Tour ROME","CountryCode":"GB","DestinationCode":"LON","DestinationName":"LONDON","TourDescription":"","TourOption":[]},{"SupplierProductCode":"164499","SupplierProductName":"Deluxe Tour ROME","CountryCode":"GB","DestinationCode":"LON","DestinationName":"LONDON","TourDescription":"","TourOption":[]},{"SupplierProductCode":"34664","SupplierProductName":"Deluxe Tour PARIS","CountryCode":"GB","DestinationCode":"LON","DestinationName":"LONDON","TourDescription":"","TourOption":[]},{"SupplierProductCode":"34665","SupplierProductName":"Night Tour PARIS","CountryCode":"GB","DestinationCode":"LON","DestinationName":"LONDON","TourDescription":"","TourOption":[]},{"SupplierProductCode":"34500","SupplierProductName":"Classic Tour PARIS","CountryCode":"GB","DestinationCode":"LON","DestinationName":"LONDON","TourDescription":"","TourOption":[]},{"SupplierProductCode":"34501","SupplierProductName":"Premium Tour PARIS","CountryCode":"GB","DestinationCode":"LON","DestinationName":"LONDON","TourDescription":"","TourOption":[]},{"SupplierProductCode":"84572","SupplierProductName":"Classic Tour VIENNA","CountryCode":"GB","DestinationCode":"LON","DestinationName":"LONDON","TourDescription":"","TourOption":[]},{"SupplierProductCode":"84661","SupplierProductName":"Deluxe Tour VIENNA","CountryCode":"GB","DestinationCode":"LON","DestinationName":"LONDON","TourDescription":"","TourOption":[]},{"SupplierProductCode":"84663","SupplierProductName":"Night Tour VIENNA","CountryCode":"GB","DestinationCode":"LON","DestinationName":"LONDON","TourDescription":"","TourOption":[]},{"SupplierProductCode":"84573","SupplierProductName":"Premium Tour VIENNA","CountryCode":"GB","DestinationCode":"LON","DestinationName":"LONDON","TourDescription":"","TourOption":[]},{"SupplierProductCode":"94897","SupplierProductName":"Night Tour BUDAPEST","CountryCode":"GB","DestinationCode":"LON","DestinationName":"LONDON","TourDescription":"","TourOption":[]},{"SupplierProductCode":"94866","SupplierProductName":"Deluxe Tour BUDAPEST","CountryCode":"GB","DestinationCode":"LON","DestinationName":"LONDON","TourDescription":"","TourOption":[]},{"SupplierProductCode":"94865","SupplierProductName":"Premium Tour BUDAPEST","CountryCode":"GB","DestinationCode":"LON","DestinationName":"LONDON","TourDescription":"","TourOption":[]},{"SupplierProductCode":"94864","SupplierProductName":"Classic Tour BUDAPEST","CountryCode":"GB","DestinationCode":"LON","DestinationName":"LONDON","TourDescription":"","TourOption":[]},{"SupplierProductCode":"114559","SupplierProductName":"Night Tour DUBAI","CountryCode":"GB","DestinationCode":"LON","DestinationName":"LONDON","TourDescription":"","TourOption":[]},{"SupplierProductCode":"114556","SupplierProductName":"Classic Tour DUBAI","CountryCode":"GB","DestinationCode":"LON","DestinationName":"LONDON","TourDescription":"","TourOption":[]},{"SupplierProductCode":"114557","SupplierProductName":"Premium Tour DUBAI","CountryCode":"GB","DestinationCode":"LON","DestinationName":"LONDON","TourDescription":"","TourOption":[]},{"SupplierProductCode":"114558","SupplierProductName":"Deluxe Tour DUBAI","CountryCode":"GB","DestinationCode":"LON","DestinationName":"LONDON","TourDescription":"","TourOption":[]},{"SupplierProductCode":"124562","SupplierProductName":"Premium Tour ABU DHABI","CountryCode":"GB","DestinationCode":"LON","DestinationName":"LONDON","TourDescription":"","TourOption":[]},{"SupplierProductCode":"124666","SupplierProductName":"Deluxe Tour ABU DHABI","CountryCode":"GB","DestinationCode":"LON","DestinationName":"LONDON","TourDescription":"","TourOption":[]},{"SupplierProductCode":"124667","SupplierProductName":"Night Tour ABU DHABI","CountryCode":"GB","DestinationCode":"LON","DestinationName":"LONDON","TourDescription":"","TourOption":[]},{"SupplierProductCode":"124560","SupplierProductName":"Classic Tour ABU DHABI","CountryCode":"GB","DestinationCode":"LON","DestinationName":"LONDON","TourDescription":"","TourOption":[]},{"SupplierProductCode":"14489","SupplierProductName":"Premium Tour LONDON","CountryCode":"GB","DestinationCode":"LON","DestinationName":"LONDON","TourDescription":"","TourOption":[]},{"SupplierProductCode":"14488","SupplierProductName":"Classic Tour LONDON","CountryCode":"GB","DestinationCode":"LON","DestinationName":"LONDON","TourDescription":"","TourOption":[]},{"SupplierProductCode":"14660","SupplierProductName":"Deluxe Tour LONDON","CountryCode":"GB","DestinationCode":"LON","DestinationName":"LONDON","TourDescription":"","TourOption":[]},{"SupplierProductCode":"14751","SupplierProductName":" Night Tour LONDON","CountryCode":"GB","DestinationCode":"LON","DestinationName":"LONDON","TourDescription":"","TourOption":[]},{"SupplierProductCode":"134750","SupplierProductName":"Night Tour HONG KONG","CountryCode":"GB","DestinationCode":"LON","DestinationName":"LONDON","TourDescription":"","TourOption":[]},{"SupplierProductCode":"134508","SupplierProductName":"Premium Tour HONG KONG","CountryCode":"GB","DestinationCode":"LON","DestinationName":"LONDON","TourDescription":"","TourOption":[]},{"SupplierProductCode":"134697","SupplierProductName":"Deluxe Tour HONG KONG","CountryCode":"GB","DestinationCode":"LON","DestinationName":"LONDON","TourDescription":"","TourOption":[]},{"SupplierProductCode":"134507","SupplierProductName":"Classic Tour HONG KONG","CountryCode":"GB","DestinationCode":"LON","DestinationName":"LONDON","TourDescription":"","TourOption":[]},{"SupplierProductCode":"194595","SupplierProductName":"Deluxe Tour SYDNEY","CountryCode":"GB","DestinationCode":"LON","DestinationName":"LONDON","TourDescription":"","TourOption":[]},{"SupplierProductCode":"194593","SupplierProductName":"Classic Tour SYDNEY","CountryCode":"GB","DestinationCode":"LON","DestinationName":"LONDON","TourDescription":"","TourOption":[]},{"SupplierProductCode":"194594","SupplierProductName":"Premium Tour SYDNEY","CountryCode":"GB","DestinationCode":"LON","DestinationName":"LONDON","TourDescription":"","TourOption":[]}]}}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</si>
</sst>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49" fontId="2" fillId="2" borderId="1" xfId="0" applyNumberFormat="1" applyFont="1" applyFill="1" applyBorder="1" applyAlignment="1">
      <alignment wrapText="1"/>
    </xf>
    <xf numFmtId="49" fontId="2" fillId="4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4" borderId="14" xfId="0" applyNumberFormat="1" applyFont="1" applyFill="1" applyBorder="1" applyAlignment="1">
      <alignment wrapText="1"/>
    </xf>
    <xf numFmtId="14" fontId="0" fillId="0" borderId="0" xfId="0" applyNumberFormat="1"/>
    <xf numFmtId="0" fontId="7" fillId="5" borderId="9" xfId="0" applyFont="1" applyFill="1" applyBorder="1"/>
    <xf numFmtId="49" fontId="7" fillId="5" borderId="9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7" fillId="5" borderId="9" xfId="0" applyNumberFormat="1" applyFont="1" applyFill="1" applyBorder="1" applyAlignment="1">
      <alignment wrapText="1"/>
    </xf>
    <xf numFmtId="0" fontId="0" fillId="0" borderId="0" xfId="0" applyNumberFormat="1"/>
    <xf numFmtId="0" fontId="3" fillId="3" borderId="4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1" applyNumberFormat="1" applyFont="1"/>
    <xf numFmtId="22" fontId="0" fillId="0" borderId="0" xfId="0" applyNumberFormat="1"/>
    <xf numFmtId="1" fontId="0" fillId="0" borderId="0" xfId="0" applyNumberFormat="1" applyAlignment="1">
      <alignment wrapText="1"/>
    </xf>
    <xf numFmtId="0" fontId="7" fillId="5" borderId="9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/>
    <xf numFmtId="49" fontId="7" fillId="5" borderId="9" xfId="0" applyNumberFormat="1" applyFont="1" applyFill="1" applyBorder="1" applyAlignment="1">
      <alignment vertical="center"/>
    </xf>
    <xf numFmtId="49" fontId="7" fillId="5" borderId="9" xfId="0" applyNumberFormat="1" applyFont="1" applyFill="1" applyBorder="1" applyAlignment="1">
      <alignment vertical="center" wrapText="1"/>
    </xf>
    <xf numFmtId="0" fontId="0" fillId="0" borderId="0" xfId="0" applyFont="1"/>
    <xf numFmtId="49" fontId="5" fillId="6" borderId="17" xfId="0" applyNumberFormat="1" applyFont="1" applyFill="1" applyBorder="1" applyAlignment="1">
      <alignment vertical="center"/>
    </xf>
    <xf numFmtId="49" fontId="5" fillId="6" borderId="17" xfId="0" applyNumberFormat="1" applyFont="1" applyFill="1" applyBorder="1" applyAlignment="1">
      <alignment vertical="center" wrapText="1"/>
    </xf>
    <xf numFmtId="49" fontId="5" fillId="6" borderId="9" xfId="0" applyNumberFormat="1" applyFont="1" applyFill="1" applyBorder="1" applyAlignment="1">
      <alignment wrapText="1"/>
    </xf>
    <xf numFmtId="0" fontId="6" fillId="6" borderId="9" xfId="0" applyNumberFormat="1" applyFont="1" applyFill="1" applyBorder="1" applyAlignment="1">
      <alignment wrapText="1"/>
    </xf>
    <xf numFmtId="49" fontId="6" fillId="6" borderId="9" xfId="0" applyNumberFormat="1" applyFont="1" applyFill="1" applyBorder="1" applyAlignment="1">
      <alignment wrapText="1"/>
    </xf>
    <xf numFmtId="0" fontId="0" fillId="6" borderId="9" xfId="0" applyFill="1" applyBorder="1"/>
    <xf numFmtId="0" fontId="0" fillId="6" borderId="9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164" fontId="0" fillId="0" borderId="0" xfId="0" applyNumberFormat="1"/>
    <xf numFmtId="21" fontId="0" fillId="0" borderId="0" xfId="0" applyNumberFormat="1" applyAlignment="1">
      <alignment wrapText="1"/>
    </xf>
    <xf numFmtId="49" fontId="4" fillId="4" borderId="11" xfId="0" applyNumberFormat="1" applyFont="1" applyFill="1" applyBorder="1" applyAlignment="1">
      <alignment horizontal="center" wrapText="1"/>
    </xf>
    <xf numFmtId="49" fontId="4" fillId="4" borderId="15" xfId="0" applyNumberFormat="1" applyFont="1" applyFill="1" applyBorder="1" applyAlignment="1">
      <alignment horizontal="center" wrapText="1"/>
    </xf>
    <xf numFmtId="49" fontId="4" fillId="4" borderId="16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wrapText="1"/>
    </xf>
    <xf numFmtId="49" fontId="4" fillId="4" borderId="9" xfId="0" applyNumberFormat="1" applyFont="1" applyFill="1" applyBorder="1" applyAlignment="1">
      <alignment horizontal="center" wrapText="1"/>
    </xf>
    <xf numFmtId="49" fontId="4" fillId="4" borderId="10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 wrapText="1"/>
    </xf>
    <xf numFmtId="49" fontId="3" fillId="2" borderId="13" xfId="0" applyNumberFormat="1" applyFont="1" applyFill="1" applyBorder="1" applyAlignment="1">
      <alignment horizontal="center" wrapText="1"/>
    </xf>
    <xf numFmtId="0" fontId="8" fillId="0" borderId="0" xfId="2" applyNumberForma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_rels/sheet2.xml.rels><?xml version="1.0" encoding="UTF-8" standalone="yes"?>
<Relationships xmlns="http://schemas.openxmlformats.org/package/2006/relationships">
   <Relationship Id="rId1" Target="../printerSettings/printerSettings2.bin"
                 Type="http://schemas.openxmlformats.org/officeDocument/2006/relationships/printerSettings"/>
</Relationships>
</file>

<file path=xl/worksheets/_rels/sheet3.xml.rels><?xml version="1.0" encoding="UTF-8" standalone="yes"?>
<Relationships xmlns="http://schemas.openxmlformats.org/package/2006/relationships">
   <Relationship Id="rId1" Target="../printerSettings/printerSettings3.bin"
                 Type="http://schemas.openxmlformats.org/officeDocument/2006/relationships/printerSettings"/>
</Relationships>
</file>

<file path=xl/worksheets/_rels/sheet4.xml.rels><?xml version="1.0" encoding="UTF-8" standalone="yes"?>
<Relationships xmlns="http://schemas.openxmlformats.org/package/2006/relationships">
   <Relationship Id="rId1" Target="mailto:6p+AIYvssp_=QZaFAELfvU-9qAD@xZbo*Vvj5?PbT_R"
                 TargetMode="External"
                 Type="http://schemas.openxmlformats.org/officeDocument/2006/relationships/hyperlink"/>
   <Relationship Id="rId2" Target="../printerSettings/printerSettings4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workbookViewId="0">
      <selection activeCell="D14" sqref="D14"/>
    </sheetView>
  </sheetViews>
  <sheetFormatPr defaultRowHeight="15" x14ac:dyDescent="0.25"/>
  <cols>
    <col min="1" max="1" customWidth="true" width="18.85546875" collapsed="true"/>
    <col min="2" max="2" customWidth="true" style="9" width="36.5703125" collapsed="true"/>
    <col min="3" max="3" customWidth="true" width="22.85546875" collapsed="true"/>
    <col min="4" max="4" customWidth="true" style="14" width="24.85546875" collapsed="true"/>
    <col min="5" max="5" customWidth="true" style="11" width="12.7109375" collapsed="true"/>
    <col min="6" max="6" customWidth="true" width="13.140625" collapsed="true"/>
    <col min="7" max="7" customWidth="true" style="11" width="28.42578125" collapsed="true"/>
    <col min="8" max="10" customWidth="true" width="19.140625" collapsed="true"/>
    <col min="13" max="13" customWidth="true" style="9" width="17.0" collapsed="true"/>
    <col min="14" max="15" customWidth="true" style="9" width="15.0" collapsed="true"/>
    <col min="16" max="16" customWidth="true" style="9" width="14.0" collapsed="true"/>
    <col min="17" max="17" customWidth="true" style="9" width="12.85546875" collapsed="true"/>
    <col min="20" max="21" customWidth="true" width="11.85546875" collapsed="true"/>
  </cols>
  <sheetData>
    <row r="1" spans="1:28" ht="15.75" thickBot="1" x14ac:dyDescent="0.3">
      <c r="A1" s="1" t="s">
        <v>0</v>
      </c>
      <c r="B1" s="39" t="s">
        <v>33</v>
      </c>
      <c r="C1" s="40"/>
      <c r="D1" s="41"/>
      <c r="E1" s="12" t="s">
        <v>1</v>
      </c>
      <c r="F1" s="42" t="s">
        <v>2</v>
      </c>
      <c r="G1" s="43"/>
      <c r="H1" s="6">
        <v>43189.514467592591</v>
      </c>
      <c r="I1" s="6"/>
      <c r="J1" s="6"/>
    </row>
    <row r="2" spans="1:28" ht="26.25" thickBot="1" x14ac:dyDescent="0.3">
      <c r="A2" s="2" t="s">
        <v>3</v>
      </c>
      <c r="B2" s="44"/>
      <c r="C2" s="45"/>
      <c r="D2" s="46"/>
      <c r="E2" s="13" t="s">
        <v>4</v>
      </c>
      <c r="F2" s="47" t="s">
        <v>16</v>
      </c>
      <c r="G2" s="48"/>
      <c r="H2" s="6">
        <v>43162</v>
      </c>
      <c r="I2" s="6"/>
      <c r="J2" s="6"/>
    </row>
    <row r="3" spans="1:28" x14ac:dyDescent="0.25">
      <c r="A3" s="3" t="s">
        <v>5</v>
      </c>
      <c r="B3" s="49"/>
      <c r="C3" s="50"/>
      <c r="D3" s="51"/>
      <c r="E3" s="14"/>
      <c r="F3" s="4"/>
      <c r="G3" s="14"/>
      <c r="H3" s="6">
        <v>43223</v>
      </c>
    </row>
    <row r="4" spans="1:28" ht="15.75" thickBot="1" x14ac:dyDescent="0.3">
      <c r="A4" s="5" t="s">
        <v>6</v>
      </c>
      <c r="B4" s="36"/>
      <c r="C4" s="37"/>
      <c r="D4" s="38"/>
      <c r="E4" s="14"/>
      <c r="F4" s="4"/>
      <c r="G4" s="14"/>
    </row>
    <row r="5" spans="1:28" x14ac:dyDescent="0.25">
      <c r="A5" s="25"/>
      <c r="B5" s="26"/>
      <c r="C5" s="27" t="s">
        <v>9</v>
      </c>
      <c r="D5" s="28"/>
      <c r="E5" s="28"/>
      <c r="F5" s="29"/>
      <c r="G5" s="28"/>
      <c r="H5" s="29"/>
      <c r="I5" s="29"/>
      <c r="J5" s="29"/>
      <c r="K5" s="30"/>
      <c r="L5" s="30"/>
      <c r="M5" s="31"/>
      <c r="N5" s="31"/>
      <c r="O5" s="32"/>
      <c r="P5" s="32"/>
      <c r="Q5" s="32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s="24" customFormat="1" ht="30" x14ac:dyDescent="0.25">
      <c r="A6" s="22" t="s">
        <v>7</v>
      </c>
      <c r="B6" s="23" t="s">
        <v>8</v>
      </c>
      <c r="C6" s="7" t="s">
        <v>10</v>
      </c>
      <c r="D6" s="10" t="s">
        <v>11</v>
      </c>
      <c r="E6" s="10" t="s">
        <v>12</v>
      </c>
      <c r="F6" s="7" t="s">
        <v>13</v>
      </c>
      <c r="G6" s="10" t="s">
        <v>14</v>
      </c>
      <c r="H6" s="8" t="s">
        <v>15</v>
      </c>
      <c r="I6" s="8" t="s">
        <v>35</v>
      </c>
      <c r="J6" s="8" t="s">
        <v>36</v>
      </c>
      <c r="K6" s="7" t="s">
        <v>18</v>
      </c>
      <c r="L6" s="7" t="s">
        <v>37</v>
      </c>
      <c r="M6" s="18" t="s">
        <v>19</v>
      </c>
      <c r="N6" s="18" t="s">
        <v>20</v>
      </c>
      <c r="O6" s="19" t="s">
        <v>21</v>
      </c>
      <c r="P6" s="19" t="s">
        <v>22</v>
      </c>
      <c r="Q6" s="19" t="s">
        <v>23</v>
      </c>
      <c r="R6" s="20" t="s">
        <v>24</v>
      </c>
      <c r="S6" s="20" t="s">
        <v>25</v>
      </c>
      <c r="T6" s="20" t="s">
        <v>38</v>
      </c>
      <c r="U6" s="20" t="s">
        <v>61</v>
      </c>
      <c r="V6" s="20" t="s">
        <v>26</v>
      </c>
      <c r="W6" s="20" t="s">
        <v>27</v>
      </c>
      <c r="X6" s="21" t="s">
        <v>28</v>
      </c>
      <c r="Y6" s="20" t="s">
        <v>29</v>
      </c>
      <c r="Z6" s="20" t="s">
        <v>30</v>
      </c>
      <c r="AA6" s="20" t="s">
        <v>31</v>
      </c>
      <c r="AB6" s="20" t="s">
        <v>32</v>
      </c>
    </row>
    <row r="7" spans="1:28" ht="30" x14ac:dyDescent="0.25">
      <c r="A7" t="s">
        <v>50</v>
      </c>
      <c r="B7" s="9" t="s">
        <v>17</v>
      </c>
      <c r="C7" t="s">
        <v>34</v>
      </c>
      <c r="D7" s="14" t="s">
        <v>106</v>
      </c>
      <c r="E7" s="15">
        <v>1000</v>
      </c>
      <c r="F7">
        <v>1004</v>
      </c>
      <c r="G7" s="17">
        <v>1.0051374722994E+16</v>
      </c>
      <c r="H7" s="16" t="str">
        <f>TEXT(H1,"YYYY-MM-DD HH:MM:SS")</f>
        <v>2018-03-30 12:20:50</v>
      </c>
      <c r="I7" s="16" t="str">
        <f>TEXT(H2,"YYYY-MM-DD")</f>
        <v>2018-03-03</v>
      </c>
      <c r="J7" s="16" t="str">
        <f>TEXT(H3,"YYYY-MM-DD")</f>
        <v>2018-05-03</v>
      </c>
      <c r="K7" t="b">
        <v>0</v>
      </c>
      <c r="L7" t="s">
        <v>67</v>
      </c>
      <c r="M7" s="9">
        <v>24659</v>
      </c>
      <c r="N7" s="9" t="s">
        <v>66</v>
      </c>
      <c r="O7" s="9" t="s">
        <v>66</v>
      </c>
      <c r="P7" s="35">
        <v>0.375</v>
      </c>
      <c r="Q7" s="9" t="s">
        <v>65</v>
      </c>
      <c r="R7" t="s">
        <v>64</v>
      </c>
      <c r="S7" t="s">
        <v>63</v>
      </c>
      <c r="T7" t="s">
        <v>68</v>
      </c>
      <c r="U7" t="s">
        <v>69</v>
      </c>
      <c r="V7" t="s">
        <v>62</v>
      </c>
      <c r="W7">
        <v>1</v>
      </c>
      <c r="X7">
        <v>1</v>
      </c>
      <c r="Y7">
        <v>0</v>
      </c>
      <c r="Z7">
        <v>0</v>
      </c>
      <c r="AA7">
        <v>0</v>
      </c>
      <c r="AB7">
        <f>SUM(W7,X7)</f>
        <v>2</v>
      </c>
    </row>
    <row r="8" spans="1:28" x14ac:dyDescent="0.25">
      <c r="E8" s="15"/>
      <c r="G8" s="14"/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E1" workbookViewId="0">
      <selection activeCell="H2" sqref="H2"/>
    </sheetView>
  </sheetViews>
  <sheetFormatPr defaultRowHeight="15" x14ac:dyDescent="0.25"/>
  <cols>
    <col min="1" max="1" customWidth="true" width="18.85546875" collapsed="true"/>
    <col min="2" max="2" customWidth="true" style="9" width="36.5703125" collapsed="true"/>
    <col min="3" max="3" customWidth="true" width="22.85546875" collapsed="true"/>
    <col min="4" max="4" customWidth="true" style="14" width="24.85546875" collapsed="true"/>
    <col min="5" max="5" customWidth="true" style="11" width="12.7109375" collapsed="true"/>
    <col min="6" max="6" customWidth="true" width="13.140625" collapsed="true"/>
    <col min="7" max="7" customWidth="true" style="11" width="28.42578125" collapsed="true"/>
    <col min="8" max="10" customWidth="true" width="19.140625" collapsed="true"/>
    <col min="13" max="13" customWidth="true" style="9" width="17.0" collapsed="true"/>
    <col min="14" max="15" customWidth="true" style="9" width="15.0" collapsed="true"/>
    <col min="16" max="16" customWidth="true" style="9" width="14.0" collapsed="true"/>
    <col min="17" max="17" customWidth="true" style="9" width="12.85546875" collapsed="true"/>
    <col min="20" max="21" customWidth="true" width="11.85546875" collapsed="true"/>
  </cols>
  <sheetData>
    <row r="1" spans="1:28" ht="15.75" thickBot="1" x14ac:dyDescent="0.3">
      <c r="A1" s="1" t="s">
        <v>0</v>
      </c>
      <c r="B1" s="39" t="s">
        <v>33</v>
      </c>
      <c r="C1" s="40"/>
      <c r="D1" s="41"/>
      <c r="E1" s="12" t="s">
        <v>1</v>
      </c>
      <c r="F1" s="42" t="s">
        <v>2</v>
      </c>
      <c r="G1" s="43"/>
      <c r="H1" s="6">
        <v>43189.514467592591</v>
      </c>
      <c r="I1" s="6"/>
      <c r="J1" s="6"/>
    </row>
    <row r="2" spans="1:28" ht="26.25" thickBot="1" x14ac:dyDescent="0.3">
      <c r="A2" s="2" t="s">
        <v>3</v>
      </c>
      <c r="B2" s="44"/>
      <c r="C2" s="45"/>
      <c r="D2" s="46"/>
      <c r="E2" s="13" t="s">
        <v>4</v>
      </c>
      <c r="F2" s="47" t="s">
        <v>16</v>
      </c>
      <c r="G2" s="48"/>
      <c r="H2" s="6">
        <v>43162</v>
      </c>
      <c r="I2" s="6"/>
      <c r="J2" s="6"/>
    </row>
    <row r="3" spans="1:28" x14ac:dyDescent="0.25">
      <c r="A3" s="3" t="s">
        <v>5</v>
      </c>
      <c r="B3" s="49"/>
      <c r="C3" s="50"/>
      <c r="D3" s="51"/>
      <c r="E3" s="14"/>
      <c r="F3" s="4"/>
      <c r="G3" s="14"/>
      <c r="H3" s="6">
        <v>43223</v>
      </c>
    </row>
    <row r="4" spans="1:28" ht="15.75" thickBot="1" x14ac:dyDescent="0.3">
      <c r="A4" s="5" t="s">
        <v>6</v>
      </c>
      <c r="B4" s="36"/>
      <c r="C4" s="37"/>
      <c r="D4" s="38"/>
      <c r="E4" s="14"/>
      <c r="F4" s="4"/>
      <c r="G4" s="14"/>
    </row>
    <row r="5" spans="1:28" x14ac:dyDescent="0.25">
      <c r="A5" s="25"/>
      <c r="B5" s="26"/>
      <c r="C5" s="27" t="s">
        <v>9</v>
      </c>
      <c r="D5" s="28"/>
      <c r="E5" s="28"/>
      <c r="F5" s="29"/>
      <c r="G5" s="28"/>
      <c r="H5" s="29"/>
      <c r="I5" s="29"/>
      <c r="J5" s="29"/>
      <c r="K5" s="30"/>
      <c r="L5" s="30"/>
      <c r="M5" s="31"/>
      <c r="N5" s="31"/>
      <c r="O5" s="32"/>
      <c r="P5" s="32"/>
      <c r="Q5" s="32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s="24" customFormat="1" ht="30" x14ac:dyDescent="0.25">
      <c r="A6" s="22" t="s">
        <v>7</v>
      </c>
      <c r="B6" s="23" t="s">
        <v>8</v>
      </c>
      <c r="C6" s="7" t="s">
        <v>10</v>
      </c>
      <c r="D6" s="10" t="s">
        <v>11</v>
      </c>
      <c r="E6" s="10" t="s">
        <v>12</v>
      </c>
      <c r="F6" s="7" t="s">
        <v>13</v>
      </c>
      <c r="G6" s="10" t="s">
        <v>14</v>
      </c>
      <c r="H6" s="8" t="s">
        <v>15</v>
      </c>
      <c r="I6" s="8" t="s">
        <v>35</v>
      </c>
      <c r="J6" s="8" t="s">
        <v>36</v>
      </c>
      <c r="K6" s="7" t="s">
        <v>18</v>
      </c>
      <c r="L6" s="7" t="s">
        <v>37</v>
      </c>
      <c r="M6" s="18" t="s">
        <v>19</v>
      </c>
      <c r="N6" s="18" t="s">
        <v>20</v>
      </c>
      <c r="O6" s="19" t="s">
        <v>21</v>
      </c>
      <c r="P6" s="19" t="s">
        <v>22</v>
      </c>
      <c r="Q6" s="19" t="s">
        <v>23</v>
      </c>
      <c r="R6" s="20" t="s">
        <v>24</v>
      </c>
      <c r="S6" s="20" t="s">
        <v>25</v>
      </c>
      <c r="T6" s="20" t="s">
        <v>38</v>
      </c>
      <c r="U6" s="20" t="s">
        <v>61</v>
      </c>
      <c r="V6" s="20" t="s">
        <v>26</v>
      </c>
      <c r="W6" s="20" t="s">
        <v>27</v>
      </c>
      <c r="X6" s="21" t="s">
        <v>28</v>
      </c>
      <c r="Y6" s="20" t="s">
        <v>29</v>
      </c>
      <c r="Z6" s="20" t="s">
        <v>30</v>
      </c>
      <c r="AA6" s="20" t="s">
        <v>31</v>
      </c>
      <c r="AB6" s="20" t="s">
        <v>32</v>
      </c>
    </row>
    <row r="7" spans="1:28" x14ac:dyDescent="0.25">
      <c r="A7" t="s">
        <v>52</v>
      </c>
      <c r="B7" s="9" t="s">
        <v>39</v>
      </c>
      <c r="C7" t="s">
        <v>34</v>
      </c>
      <c r="E7" s="15">
        <v>1000</v>
      </c>
      <c r="F7">
        <v>1004</v>
      </c>
      <c r="G7" s="17">
        <v>1.0051374722994E+16</v>
      </c>
      <c r="H7" s="16" t="str">
        <f>TEXT(H1,"YYYY-MM-DD HH:MM:SS")</f>
        <v>2018-03-30 12:20:50</v>
      </c>
      <c r="I7" s="16" t="str">
        <f>TEXT(H2,"YYYY-MM-DD")</f>
        <v>2018-03-03</v>
      </c>
      <c r="J7" s="16" t="str">
        <f>TEXT(H3,"YYYY-MM-DD")</f>
        <v>2018-05-03</v>
      </c>
      <c r="K7" t="b">
        <v>0</v>
      </c>
      <c r="L7" t="s">
        <v>67</v>
      </c>
      <c r="M7" s="9">
        <v>24659</v>
      </c>
      <c r="N7" s="9" t="s">
        <v>66</v>
      </c>
      <c r="O7" s="9" t="s">
        <v>66</v>
      </c>
      <c r="P7" s="35">
        <v>0.375</v>
      </c>
      <c r="Q7" s="9" t="s">
        <v>65</v>
      </c>
      <c r="R7" t="s">
        <v>64</v>
      </c>
      <c r="S7" t="s">
        <v>63</v>
      </c>
      <c r="T7" t="s">
        <v>68</v>
      </c>
      <c r="U7" t="s">
        <v>69</v>
      </c>
      <c r="V7" t="s">
        <v>62</v>
      </c>
      <c r="W7">
        <v>1</v>
      </c>
      <c r="X7">
        <v>1</v>
      </c>
      <c r="Y7">
        <v>0</v>
      </c>
      <c r="Z7">
        <v>0</v>
      </c>
      <c r="AA7">
        <v>0</v>
      </c>
      <c r="AB7">
        <f>SUM(W7,X7)</f>
        <v>2</v>
      </c>
    </row>
    <row r="8" spans="1:28" ht="30" x14ac:dyDescent="0.25">
      <c r="A8" t="s">
        <v>53</v>
      </c>
      <c r="B8" s="9" t="s">
        <v>40</v>
      </c>
      <c r="C8" t="s">
        <v>34</v>
      </c>
      <c r="D8" s="14" t="s">
        <v>106</v>
      </c>
      <c r="E8" s="15"/>
      <c r="F8">
        <v>1004</v>
      </c>
      <c r="G8" s="17">
        <v>1.0051374722994E+16</v>
      </c>
      <c r="H8" s="16" t="str">
        <f>TEXT(H1,"YYYY-MM-DD HH:MM:SS")</f>
        <v>2018-03-30 12:20:50</v>
      </c>
      <c r="I8" s="16" t="str">
        <f>TEXT(H2,"YYYY-MM-DD")</f>
        <v>2018-03-03</v>
      </c>
      <c r="J8" s="16" t="str">
        <f>TEXT(H3,"YYYY-MM-DD")</f>
        <v>2018-05-03</v>
      </c>
      <c r="K8" t="b">
        <v>0</v>
      </c>
      <c r="L8" t="s">
        <v>67</v>
      </c>
      <c r="M8" s="9">
        <v>24659</v>
      </c>
      <c r="N8" s="9" t="s">
        <v>66</v>
      </c>
      <c r="O8" s="9" t="s">
        <v>66</v>
      </c>
      <c r="P8" s="35">
        <v>0.41666666666666702</v>
      </c>
      <c r="Q8" s="9" t="s">
        <v>65</v>
      </c>
      <c r="R8" t="s">
        <v>64</v>
      </c>
      <c r="S8" t="s">
        <v>63</v>
      </c>
      <c r="T8" t="s">
        <v>68</v>
      </c>
      <c r="U8" t="s">
        <v>69</v>
      </c>
      <c r="V8" t="s">
        <v>62</v>
      </c>
      <c r="W8">
        <v>1</v>
      </c>
      <c r="X8">
        <v>1</v>
      </c>
      <c r="Y8">
        <v>0</v>
      </c>
      <c r="Z8">
        <v>0</v>
      </c>
      <c r="AA8">
        <v>0</v>
      </c>
      <c r="AB8">
        <f>SUM(W8,X8)</f>
        <v>2</v>
      </c>
    </row>
    <row r="9" spans="1:28" ht="30" x14ac:dyDescent="0.25">
      <c r="A9" t="s">
        <v>54</v>
      </c>
      <c r="B9" s="9" t="s">
        <v>41</v>
      </c>
      <c r="C9" t="s">
        <v>34</v>
      </c>
      <c r="D9" s="14" t="s">
        <v>106</v>
      </c>
      <c r="E9" s="15">
        <v>1000</v>
      </c>
      <c r="G9" s="17">
        <v>1.0051374722994E+16</v>
      </c>
      <c r="H9" s="16" t="str">
        <f>TEXT(H1,"YYYY-MM-DD HH:MM:SS")</f>
        <v>2018-03-30 12:20:50</v>
      </c>
      <c r="I9" s="16" t="str">
        <f>TEXT(H2,"YYYY-MM-DD")</f>
        <v>2018-03-03</v>
      </c>
      <c r="J9" s="16" t="str">
        <f>TEXT(H3,"YYYY-MM-DD")</f>
        <v>2018-05-03</v>
      </c>
      <c r="K9" t="b">
        <v>0</v>
      </c>
      <c r="L9" t="s">
        <v>67</v>
      </c>
      <c r="M9" s="9">
        <v>24659</v>
      </c>
      <c r="N9" s="9" t="s">
        <v>66</v>
      </c>
      <c r="O9" s="9" t="s">
        <v>66</v>
      </c>
      <c r="P9" s="35">
        <v>0.45833333333333298</v>
      </c>
      <c r="Q9" s="9" t="s">
        <v>65</v>
      </c>
      <c r="R9" t="s">
        <v>64</v>
      </c>
      <c r="S9" t="s">
        <v>63</v>
      </c>
      <c r="T9" t="s">
        <v>68</v>
      </c>
      <c r="U9" t="s">
        <v>69</v>
      </c>
      <c r="V9" t="s">
        <v>62</v>
      </c>
      <c r="W9">
        <v>1</v>
      </c>
      <c r="X9">
        <v>1</v>
      </c>
      <c r="Y9">
        <v>0</v>
      </c>
      <c r="Z9">
        <v>0</v>
      </c>
      <c r="AA9">
        <v>0</v>
      </c>
      <c r="AB9">
        <f>SUM(W9,X9)</f>
        <v>2</v>
      </c>
    </row>
    <row r="10" spans="1:28" ht="30" x14ac:dyDescent="0.25">
      <c r="A10" t="s">
        <v>55</v>
      </c>
      <c r="B10" s="9" t="s">
        <v>42</v>
      </c>
      <c r="C10" t="s">
        <v>34</v>
      </c>
      <c r="D10" s="14" t="s">
        <v>106</v>
      </c>
      <c r="E10" s="15">
        <v>1000</v>
      </c>
      <c r="F10">
        <v>1004</v>
      </c>
      <c r="G10" s="17">
        <v>1.0051374722994E+16</v>
      </c>
      <c r="H10" s="16"/>
      <c r="I10" s="16" t="str">
        <f>TEXT(H2,"YYYY-MM-DD")</f>
        <v>2018-03-03</v>
      </c>
      <c r="J10" s="16" t="str">
        <f>TEXT(H3,"YYYY-MM-DD")</f>
        <v>2018-05-03</v>
      </c>
      <c r="K10" t="b">
        <v>0</v>
      </c>
      <c r="L10" t="s">
        <v>67</v>
      </c>
      <c r="M10" s="9">
        <v>24659</v>
      </c>
      <c r="N10" s="9" t="s">
        <v>66</v>
      </c>
      <c r="O10" s="9" t="s">
        <v>66</v>
      </c>
      <c r="P10" s="35">
        <v>0.5</v>
      </c>
      <c r="Q10" s="9" t="s">
        <v>65</v>
      </c>
      <c r="R10" t="s">
        <v>64</v>
      </c>
      <c r="S10" t="s">
        <v>63</v>
      </c>
      <c r="T10" t="s">
        <v>68</v>
      </c>
      <c r="U10" t="s">
        <v>69</v>
      </c>
      <c r="V10" t="s">
        <v>62</v>
      </c>
      <c r="W10">
        <v>1</v>
      </c>
      <c r="X10">
        <v>1</v>
      </c>
      <c r="Y10">
        <v>0</v>
      </c>
      <c r="Z10">
        <v>0</v>
      </c>
      <c r="AA10">
        <v>0</v>
      </c>
      <c r="AB10">
        <f>SUM(W10,X10)</f>
        <v>2</v>
      </c>
    </row>
    <row r="11" spans="1:28" ht="30" x14ac:dyDescent="0.25">
      <c r="A11" t="s">
        <v>82</v>
      </c>
      <c r="B11" s="9" t="s">
        <v>44</v>
      </c>
      <c r="C11" t="s">
        <v>34</v>
      </c>
      <c r="D11" s="14" t="s">
        <v>106</v>
      </c>
      <c r="E11" s="15">
        <v>1000</v>
      </c>
      <c r="F11">
        <v>1004</v>
      </c>
      <c r="G11" s="17">
        <v>1.0051374722994E+16</v>
      </c>
      <c r="H11" s="16" t="str">
        <f>TEXT(MO!H1,"YYYY-MM-DD HH:MM:SS")</f>
        <v>2018-03-30 12:20:50</v>
      </c>
      <c r="I11" s="16"/>
      <c r="J11" s="16" t="str">
        <f>TEXT(MO!H3,"YYYY-MM-DD")</f>
        <v>2018-05-03</v>
      </c>
      <c r="K11" t="b">
        <v>0</v>
      </c>
      <c r="L11" t="s">
        <v>67</v>
      </c>
      <c r="M11" s="9">
        <v>24659</v>
      </c>
      <c r="N11" s="9" t="s">
        <v>66</v>
      </c>
      <c r="O11" s="9" t="s">
        <v>66</v>
      </c>
      <c r="P11" s="35">
        <v>0.41666666666666702</v>
      </c>
      <c r="Q11" s="9" t="s">
        <v>65</v>
      </c>
      <c r="R11" t="s">
        <v>64</v>
      </c>
      <c r="S11" t="s">
        <v>63</v>
      </c>
      <c r="T11" t="s">
        <v>68</v>
      </c>
      <c r="U11" t="s">
        <v>69</v>
      </c>
      <c r="V11" t="s">
        <v>62</v>
      </c>
      <c r="W11">
        <v>1</v>
      </c>
      <c r="X11">
        <v>1</v>
      </c>
      <c r="Y11">
        <v>0</v>
      </c>
      <c r="Z11">
        <v>0</v>
      </c>
      <c r="AA11">
        <v>0</v>
      </c>
      <c r="AB11">
        <f>SUM(W11,X11)</f>
        <v>2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opLeftCell="G1" workbookViewId="0">
      <selection activeCell="I8" sqref="I8"/>
    </sheetView>
  </sheetViews>
  <sheetFormatPr defaultRowHeight="15" x14ac:dyDescent="0.25"/>
  <cols>
    <col min="1" max="1" customWidth="true" width="18.85546875" collapsed="true"/>
    <col min="2" max="2" customWidth="true" style="9" width="36.5703125" collapsed="true"/>
    <col min="3" max="3" customWidth="true" width="22.85546875" collapsed="true"/>
    <col min="4" max="4" customWidth="true" style="14" width="24.85546875" collapsed="true"/>
    <col min="5" max="5" customWidth="true" style="11" width="12.7109375" collapsed="true"/>
    <col min="6" max="6" customWidth="true" width="13.140625" collapsed="true"/>
    <col min="7" max="7" customWidth="true" style="11" width="28.42578125" collapsed="true"/>
    <col min="8" max="10" customWidth="true" width="19.140625" collapsed="true"/>
    <col min="13" max="13" customWidth="true" style="9" width="17.0" collapsed="true"/>
    <col min="14" max="15" customWidth="true" style="9" width="15.0" collapsed="true"/>
    <col min="16" max="16" customWidth="true" style="9" width="14.0" collapsed="true"/>
    <col min="17" max="17" customWidth="true" style="9" width="12.85546875" collapsed="true"/>
    <col min="20" max="21" customWidth="true" width="11.85546875" collapsed="true"/>
  </cols>
  <sheetData>
    <row r="1" spans="1:28" ht="15.75" thickBot="1" x14ac:dyDescent="0.3">
      <c r="A1" s="1" t="s">
        <v>0</v>
      </c>
      <c r="B1" s="39" t="s">
        <v>33</v>
      </c>
      <c r="C1" s="40"/>
      <c r="D1" s="41"/>
      <c r="E1" s="12" t="s">
        <v>1</v>
      </c>
      <c r="F1" s="42" t="s">
        <v>2</v>
      </c>
      <c r="G1" s="43"/>
      <c r="H1" s="6">
        <v>43189.514467592591</v>
      </c>
      <c r="I1" s="6"/>
      <c r="J1" s="6"/>
    </row>
    <row r="2" spans="1:28" ht="26.25" thickBot="1" x14ac:dyDescent="0.3">
      <c r="A2" s="2" t="s">
        <v>3</v>
      </c>
      <c r="B2" s="44"/>
      <c r="C2" s="45"/>
      <c r="D2" s="46"/>
      <c r="E2" s="13" t="s">
        <v>4</v>
      </c>
      <c r="F2" s="47" t="s">
        <v>16</v>
      </c>
      <c r="G2" s="48"/>
      <c r="H2" s="6">
        <v>43162</v>
      </c>
      <c r="I2" s="6"/>
      <c r="J2" s="6"/>
    </row>
    <row r="3" spans="1:28" x14ac:dyDescent="0.25">
      <c r="A3" s="3" t="s">
        <v>5</v>
      </c>
      <c r="B3" s="49"/>
      <c r="C3" s="50"/>
      <c r="D3" s="51"/>
      <c r="E3" s="14"/>
      <c r="F3" s="4"/>
      <c r="G3" s="14"/>
      <c r="H3" s="6">
        <v>43223</v>
      </c>
    </row>
    <row r="4" spans="1:28" ht="15.75" thickBot="1" x14ac:dyDescent="0.3">
      <c r="A4" s="5" t="s">
        <v>6</v>
      </c>
      <c r="B4" s="36"/>
      <c r="C4" s="37"/>
      <c r="D4" s="38"/>
      <c r="E4" s="14"/>
      <c r="F4" s="4"/>
      <c r="G4" s="14"/>
    </row>
    <row r="5" spans="1:28" x14ac:dyDescent="0.25">
      <c r="A5" s="25"/>
      <c r="B5" s="26"/>
      <c r="C5" s="27" t="s">
        <v>9</v>
      </c>
      <c r="D5" s="28"/>
      <c r="E5" s="28"/>
      <c r="F5" s="29"/>
      <c r="G5" s="28"/>
      <c r="H5" s="29"/>
      <c r="I5" s="29"/>
      <c r="J5" s="29"/>
      <c r="K5" s="30"/>
      <c r="L5" s="30"/>
      <c r="M5" s="31"/>
      <c r="N5" s="31"/>
      <c r="O5" s="32"/>
      <c r="P5" s="32"/>
      <c r="Q5" s="32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s="24" customFormat="1" ht="30" x14ac:dyDescent="0.25">
      <c r="A6" s="22" t="s">
        <v>7</v>
      </c>
      <c r="B6" s="23" t="s">
        <v>8</v>
      </c>
      <c r="C6" s="7" t="s">
        <v>10</v>
      </c>
      <c r="D6" s="10" t="s">
        <v>11</v>
      </c>
      <c r="E6" s="10" t="s">
        <v>12</v>
      </c>
      <c r="F6" s="7" t="s">
        <v>13</v>
      </c>
      <c r="G6" s="10" t="s">
        <v>14</v>
      </c>
      <c r="H6" s="8" t="s">
        <v>15</v>
      </c>
      <c r="I6" s="8" t="s">
        <v>35</v>
      </c>
      <c r="J6" s="8" t="s">
        <v>36</v>
      </c>
      <c r="K6" s="7" t="s">
        <v>18</v>
      </c>
      <c r="L6" s="7" t="s">
        <v>37</v>
      </c>
      <c r="M6" s="18" t="s">
        <v>19</v>
      </c>
      <c r="N6" s="18" t="s">
        <v>20</v>
      </c>
      <c r="O6" s="19" t="s">
        <v>21</v>
      </c>
      <c r="P6" s="19" t="s">
        <v>22</v>
      </c>
      <c r="Q6" s="19" t="s">
        <v>23</v>
      </c>
      <c r="R6" s="20" t="s">
        <v>24</v>
      </c>
      <c r="S6" s="20" t="s">
        <v>25</v>
      </c>
      <c r="T6" s="20" t="s">
        <v>38</v>
      </c>
      <c r="U6" s="20" t="s">
        <v>61</v>
      </c>
      <c r="V6" s="20" t="s">
        <v>26</v>
      </c>
      <c r="W6" s="20" t="s">
        <v>27</v>
      </c>
      <c r="X6" s="21" t="s">
        <v>28</v>
      </c>
      <c r="Y6" s="20" t="s">
        <v>29</v>
      </c>
      <c r="Z6" s="20" t="s">
        <v>30</v>
      </c>
      <c r="AA6" s="20" t="s">
        <v>31</v>
      </c>
      <c r="AB6" s="20" t="s">
        <v>32</v>
      </c>
    </row>
    <row r="7" spans="1:28" ht="30" x14ac:dyDescent="0.25">
      <c r="A7" t="s">
        <v>51</v>
      </c>
      <c r="B7" s="9" t="s">
        <v>43</v>
      </c>
      <c r="C7" t="s">
        <v>34</v>
      </c>
      <c r="D7" s="14" t="s">
        <v>106</v>
      </c>
      <c r="E7" s="15">
        <v>1000</v>
      </c>
      <c r="F7">
        <v>1004</v>
      </c>
      <c r="G7" s="17"/>
      <c r="H7" s="16" t="str">
        <f>TEXT(H1,"YYYY-MM-DD HH:MM:SS")</f>
        <v>2018-03-30 12:20:50</v>
      </c>
      <c r="I7" s="16" t="str">
        <f>TEXT(H2,"YYYY-MM-DD")</f>
        <v>2018-03-03</v>
      </c>
      <c r="J7" s="16" t="str">
        <f>TEXT(H3,"YYYY-MM-DD")</f>
        <v>2018-05-03</v>
      </c>
      <c r="K7" t="b">
        <v>0</v>
      </c>
      <c r="L7" t="s">
        <v>67</v>
      </c>
      <c r="M7" s="9">
        <v>24659</v>
      </c>
      <c r="N7" s="9" t="s">
        <v>66</v>
      </c>
      <c r="O7" s="9" t="s">
        <v>66</v>
      </c>
      <c r="P7" s="35">
        <v>0.375</v>
      </c>
      <c r="Q7" s="9" t="s">
        <v>65</v>
      </c>
      <c r="R7" t="s">
        <v>64</v>
      </c>
      <c r="S7" t="s">
        <v>63</v>
      </c>
      <c r="T7" t="s">
        <v>68</v>
      </c>
      <c r="U7" t="s">
        <v>69</v>
      </c>
      <c r="V7" t="s">
        <v>62</v>
      </c>
      <c r="W7">
        <v>1</v>
      </c>
      <c r="X7">
        <v>1</v>
      </c>
      <c r="Y7">
        <v>0</v>
      </c>
      <c r="Z7">
        <v>0</v>
      </c>
      <c r="AA7">
        <v>0</v>
      </c>
      <c r="AB7">
        <f>SUM(W7,X7)</f>
        <v>2</v>
      </c>
    </row>
    <row r="8" spans="1:28" ht="30" x14ac:dyDescent="0.25">
      <c r="A8" t="s">
        <v>56</v>
      </c>
      <c r="B8" s="9" t="s">
        <v>45</v>
      </c>
      <c r="C8" t="s">
        <v>34</v>
      </c>
      <c r="D8" s="14" t="s">
        <v>106</v>
      </c>
      <c r="E8" s="15">
        <v>1000</v>
      </c>
      <c r="F8">
        <v>1004</v>
      </c>
      <c r="G8" s="17">
        <v>1.0051374722994E+16</v>
      </c>
      <c r="H8" s="16" t="str">
        <f>TEXT(H1,"YYYY-MM-DD HH:MM:SS")</f>
        <v>2018-03-30 12:20:50</v>
      </c>
      <c r="I8" s="16" t="str">
        <f>TEXT(H2,"YYYY-MM-DD")</f>
        <v>2018-03-03</v>
      </c>
      <c r="J8" s="16"/>
      <c r="K8" t="b">
        <v>0</v>
      </c>
      <c r="L8" t="s">
        <v>67</v>
      </c>
      <c r="M8" s="9">
        <v>24659</v>
      </c>
      <c r="N8" s="9" t="s">
        <v>66</v>
      </c>
      <c r="O8" s="9" t="s">
        <v>66</v>
      </c>
      <c r="P8" s="35">
        <v>0.45833333333333298</v>
      </c>
      <c r="Q8" s="9" t="s">
        <v>65</v>
      </c>
      <c r="R8" t="s">
        <v>64</v>
      </c>
      <c r="S8" t="s">
        <v>63</v>
      </c>
      <c r="T8" t="s">
        <v>68</v>
      </c>
      <c r="U8" t="s">
        <v>69</v>
      </c>
      <c r="V8" t="s">
        <v>62</v>
      </c>
      <c r="W8">
        <v>1</v>
      </c>
      <c r="X8">
        <v>1</v>
      </c>
      <c r="Y8">
        <v>0</v>
      </c>
      <c r="Z8">
        <v>0</v>
      </c>
      <c r="AA8">
        <v>0</v>
      </c>
      <c r="AB8">
        <f>SUM(W8,X8)</f>
        <v>2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D8" sqref="D8"/>
    </sheetView>
  </sheetViews>
  <sheetFormatPr defaultRowHeight="15" x14ac:dyDescent="0.25"/>
  <cols>
    <col min="1" max="1" customWidth="true" width="18.85546875" collapsed="true"/>
    <col min="2" max="2" customWidth="true" style="9" width="36.5703125" collapsed="true"/>
    <col min="3" max="3" customWidth="true" width="22.85546875" collapsed="true"/>
    <col min="4" max="4" customWidth="true" style="14" width="24.85546875" collapsed="true"/>
    <col min="5" max="5" customWidth="true" style="11" width="12.7109375" collapsed="true"/>
    <col min="6" max="6" customWidth="true" width="13.140625" collapsed="true"/>
    <col min="7" max="7" customWidth="true" style="11" width="28.42578125" collapsed="true"/>
    <col min="8" max="8" customWidth="true" width="21.85546875" collapsed="true"/>
    <col min="9" max="10" customWidth="true" width="19.140625" collapsed="true"/>
    <col min="13" max="13" customWidth="true" style="9" width="17.0" collapsed="true"/>
    <col min="14" max="15" customWidth="true" style="9" width="15.0" collapsed="true"/>
    <col min="16" max="16" customWidth="true" style="9" width="14.0" collapsed="true"/>
    <col min="17" max="17" customWidth="true" style="9" width="12.85546875" collapsed="true"/>
    <col min="20" max="21" customWidth="true" width="11.85546875" collapsed="true"/>
  </cols>
  <sheetData>
    <row r="1" spans="1:28" ht="15.75" thickBot="1" x14ac:dyDescent="0.3">
      <c r="A1" s="1" t="s">
        <v>0</v>
      </c>
      <c r="B1" s="39" t="s">
        <v>33</v>
      </c>
      <c r="C1" s="40"/>
      <c r="D1" s="41"/>
      <c r="E1" s="12" t="s">
        <v>1</v>
      </c>
      <c r="F1" s="42" t="s">
        <v>2</v>
      </c>
      <c r="G1" s="43"/>
      <c r="H1" s="6">
        <v>43189.514467592591</v>
      </c>
      <c r="I1" s="6">
        <v>43133</v>
      </c>
      <c r="J1" s="6"/>
    </row>
    <row r="2" spans="1:28" ht="26.25" thickBot="1" x14ac:dyDescent="0.3">
      <c r="A2" s="2" t="s">
        <v>3</v>
      </c>
      <c r="B2" s="44"/>
      <c r="C2" s="45"/>
      <c r="D2" s="46"/>
      <c r="E2" s="13" t="s">
        <v>4</v>
      </c>
      <c r="F2" s="47" t="s">
        <v>16</v>
      </c>
      <c r="G2" s="48"/>
      <c r="H2" s="6">
        <v>43162</v>
      </c>
      <c r="I2" s="6"/>
      <c r="J2" s="6"/>
    </row>
    <row r="3" spans="1:28" x14ac:dyDescent="0.25">
      <c r="A3" s="3" t="s">
        <v>5</v>
      </c>
      <c r="B3" s="49"/>
      <c r="C3" s="50"/>
      <c r="D3" s="51"/>
      <c r="E3" s="14"/>
      <c r="F3" s="4"/>
      <c r="G3" s="14"/>
      <c r="H3" s="6">
        <v>43223</v>
      </c>
    </row>
    <row r="4" spans="1:28" ht="15.75" thickBot="1" x14ac:dyDescent="0.3">
      <c r="A4" s="5" t="s">
        <v>6</v>
      </c>
      <c r="B4" s="36"/>
      <c r="C4" s="37"/>
      <c r="D4" s="38"/>
      <c r="E4" s="14"/>
      <c r="F4" s="4"/>
      <c r="G4" s="14"/>
    </row>
    <row r="5" spans="1:28" x14ac:dyDescent="0.25">
      <c r="A5" s="25"/>
      <c r="B5" s="26"/>
      <c r="C5" s="27" t="s">
        <v>9</v>
      </c>
      <c r="D5" s="28"/>
      <c r="E5" s="28"/>
      <c r="F5" s="29"/>
      <c r="G5" s="28"/>
      <c r="H5" s="29"/>
      <c r="I5" s="29"/>
      <c r="J5" s="29"/>
      <c r="K5" s="30"/>
      <c r="L5" s="30"/>
      <c r="M5" s="31"/>
      <c r="N5" s="31"/>
      <c r="O5" s="32"/>
      <c r="P5" s="32"/>
      <c r="Q5" s="32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s="24" customFormat="1" ht="30" x14ac:dyDescent="0.25">
      <c r="A6" s="22" t="s">
        <v>7</v>
      </c>
      <c r="B6" s="23" t="s">
        <v>8</v>
      </c>
      <c r="C6" s="7" t="s">
        <v>10</v>
      </c>
      <c r="D6" s="10" t="s">
        <v>11</v>
      </c>
      <c r="E6" s="10" t="s">
        <v>12</v>
      </c>
      <c r="F6" s="7" t="s">
        <v>13</v>
      </c>
      <c r="G6" s="10" t="s">
        <v>14</v>
      </c>
      <c r="H6" s="8" t="s">
        <v>15</v>
      </c>
      <c r="I6" s="8" t="s">
        <v>35</v>
      </c>
      <c r="J6" s="8" t="s">
        <v>36</v>
      </c>
      <c r="K6" s="7" t="s">
        <v>18</v>
      </c>
      <c r="L6" s="7" t="s">
        <v>37</v>
      </c>
      <c r="M6" s="18" t="s">
        <v>19</v>
      </c>
      <c r="N6" s="18" t="s">
        <v>20</v>
      </c>
      <c r="O6" s="19" t="s">
        <v>21</v>
      </c>
      <c r="P6" s="19" t="s">
        <v>22</v>
      </c>
      <c r="Q6" s="19" t="s">
        <v>23</v>
      </c>
      <c r="R6" s="20" t="s">
        <v>24</v>
      </c>
      <c r="S6" s="20" t="s">
        <v>25</v>
      </c>
      <c r="T6" s="20" t="s">
        <v>38</v>
      </c>
      <c r="U6" s="20" t="s">
        <v>61</v>
      </c>
      <c r="V6" s="20" t="s">
        <v>26</v>
      </c>
      <c r="W6" s="20" t="s">
        <v>27</v>
      </c>
      <c r="X6" s="21" t="s">
        <v>28</v>
      </c>
      <c r="Y6" s="20" t="s">
        <v>29</v>
      </c>
      <c r="Z6" s="20" t="s">
        <v>30</v>
      </c>
      <c r="AA6" s="20" t="s">
        <v>31</v>
      </c>
      <c r="AB6" s="20" t="s">
        <v>32</v>
      </c>
    </row>
    <row r="7" spans="1:28" x14ac:dyDescent="0.25">
      <c r="A7" t="s">
        <v>57</v>
      </c>
      <c r="B7" s="9" t="s">
        <v>46</v>
      </c>
      <c r="C7" t="s">
        <v>34</v>
      </c>
      <c r="D7" s="14" t="s">
        <v>47</v>
      </c>
      <c r="E7" s="15">
        <v>1000</v>
      </c>
      <c r="F7">
        <v>1004</v>
      </c>
      <c r="G7" s="17">
        <v>1.0051374722994E+16</v>
      </c>
      <c r="H7" s="16" t="str">
        <f>TEXT(H1,"YYYY-MM-DD HH:MM:SS")</f>
        <v>2018-03-30 12:20:50</v>
      </c>
      <c r="I7" s="16" t="str">
        <f>TEXT(H2,"YYYY-MM-DD")</f>
        <v>2018-03-03</v>
      </c>
      <c r="J7" s="16" t="str">
        <f>TEXT(H3,"YYYY-MM-DD")</f>
        <v>2018-05-03</v>
      </c>
      <c r="K7" t="b">
        <v>0</v>
      </c>
      <c r="L7" t="s">
        <v>67</v>
      </c>
      <c r="M7" s="9">
        <v>24659</v>
      </c>
      <c r="N7" s="9" t="s">
        <v>66</v>
      </c>
      <c r="O7" s="9" t="s">
        <v>66</v>
      </c>
      <c r="P7" s="35">
        <v>0.375</v>
      </c>
      <c r="Q7" s="9" t="s">
        <v>65</v>
      </c>
      <c r="R7" t="s">
        <v>64</v>
      </c>
      <c r="S7" t="s">
        <v>63</v>
      </c>
      <c r="T7" t="s">
        <v>68</v>
      </c>
      <c r="U7" t="s">
        <v>69</v>
      </c>
      <c r="V7" t="s">
        <v>62</v>
      </c>
      <c r="W7">
        <v>1</v>
      </c>
      <c r="X7">
        <v>1</v>
      </c>
      <c r="Y7">
        <v>0</v>
      </c>
      <c r="Z7">
        <v>0</v>
      </c>
      <c r="AA7">
        <v>0</v>
      </c>
      <c r="AB7">
        <f t="shared" ref="AB7:AB13" si="0">SUM(W7,X7)</f>
        <v>2</v>
      </c>
    </row>
    <row r="8" spans="1:28" ht="30" x14ac:dyDescent="0.25">
      <c r="A8" t="s">
        <v>58</v>
      </c>
      <c r="B8" s="9" t="s">
        <v>48</v>
      </c>
      <c r="C8" t="s">
        <v>34</v>
      </c>
      <c r="D8" s="52" t="s">
        <v>106</v>
      </c>
      <c r="E8" s="15">
        <v>1000</v>
      </c>
      <c r="F8">
        <v>1004</v>
      </c>
      <c r="G8" s="17">
        <v>1.0051374722994E+16</v>
      </c>
      <c r="H8" s="6">
        <v>43161</v>
      </c>
      <c r="I8" s="16" t="str">
        <f>TEXT(H2,"YYYY-MM-DD")</f>
        <v>2018-03-03</v>
      </c>
      <c r="J8" s="16" t="str">
        <f>TEXT(H3,"YYYY-MM-DD")</f>
        <v>2018-05-03</v>
      </c>
      <c r="K8" t="b">
        <v>0</v>
      </c>
      <c r="L8" t="s">
        <v>67</v>
      </c>
      <c r="M8" s="9">
        <v>24659</v>
      </c>
      <c r="N8" s="9" t="s">
        <v>66</v>
      </c>
      <c r="O8" s="9" t="s">
        <v>66</v>
      </c>
      <c r="P8" s="35">
        <v>0.41666666666666702</v>
      </c>
      <c r="Q8" s="9" t="s">
        <v>65</v>
      </c>
      <c r="R8" t="s">
        <v>64</v>
      </c>
      <c r="S8" t="s">
        <v>63</v>
      </c>
      <c r="T8" t="s">
        <v>68</v>
      </c>
      <c r="U8" t="s">
        <v>69</v>
      </c>
      <c r="V8" t="s">
        <v>62</v>
      </c>
      <c r="W8">
        <v>1</v>
      </c>
      <c r="X8">
        <v>1</v>
      </c>
      <c r="Y8">
        <v>0</v>
      </c>
      <c r="Z8">
        <v>0</v>
      </c>
      <c r="AA8">
        <v>0</v>
      </c>
      <c r="AB8">
        <f t="shared" si="0"/>
        <v>2</v>
      </c>
    </row>
    <row r="9" spans="1:28" ht="30" x14ac:dyDescent="0.25">
      <c r="A9" t="s">
        <v>59</v>
      </c>
      <c r="B9" s="9" t="s">
        <v>48</v>
      </c>
      <c r="C9" t="s">
        <v>34</v>
      </c>
      <c r="D9" s="14" t="s">
        <v>106</v>
      </c>
      <c r="E9" s="15">
        <v>1000</v>
      </c>
      <c r="F9">
        <v>1004</v>
      </c>
      <c r="G9" s="17">
        <v>1.0051374722994E+16</v>
      </c>
      <c r="H9" s="34">
        <v>43161</v>
      </c>
      <c r="I9" s="16" t="str">
        <f>TEXT(H3,"YYYY-MM-DD")</f>
        <v>2018-05-03</v>
      </c>
      <c r="J9" s="16" t="str">
        <f>TEXT(H3,"YYYY-MM-DD")</f>
        <v>2018-05-03</v>
      </c>
      <c r="K9" t="b">
        <v>0</v>
      </c>
      <c r="L9" t="s">
        <v>67</v>
      </c>
      <c r="M9" s="9">
        <v>24659</v>
      </c>
      <c r="N9" s="9" t="s">
        <v>66</v>
      </c>
      <c r="O9" s="9" t="s">
        <v>66</v>
      </c>
      <c r="P9" s="35">
        <v>0.45833333333333298</v>
      </c>
      <c r="Q9" s="9" t="s">
        <v>65</v>
      </c>
      <c r="R9" t="s">
        <v>64</v>
      </c>
      <c r="S9" t="s">
        <v>63</v>
      </c>
      <c r="T9" t="s">
        <v>68</v>
      </c>
      <c r="U9" t="s">
        <v>69</v>
      </c>
      <c r="V9" t="s">
        <v>62</v>
      </c>
      <c r="W9">
        <v>1</v>
      </c>
      <c r="X9">
        <v>1</v>
      </c>
      <c r="Y9">
        <v>0</v>
      </c>
      <c r="Z9">
        <v>0</v>
      </c>
      <c r="AA9">
        <v>0</v>
      </c>
      <c r="AB9">
        <f t="shared" si="0"/>
        <v>2</v>
      </c>
    </row>
    <row r="10" spans="1:28" ht="30" x14ac:dyDescent="0.25">
      <c r="A10" t="s">
        <v>60</v>
      </c>
      <c r="B10" s="9" t="s">
        <v>49</v>
      </c>
      <c r="C10" t="s">
        <v>34</v>
      </c>
      <c r="D10" s="14" t="s">
        <v>106</v>
      </c>
      <c r="E10" s="15">
        <v>1000</v>
      </c>
      <c r="F10">
        <v>1004</v>
      </c>
      <c r="G10" s="17">
        <v>1.0051374722994E+16</v>
      </c>
      <c r="H10" s="16" t="str">
        <f>TEXT(I1,"YYYY-MM-DD HH:MM:SS")</f>
        <v>2018-02-02 00:00:00</v>
      </c>
      <c r="I10" s="16" t="str">
        <f>TEXT(H2,"YYYY-MM-DD")</f>
        <v>2018-03-03</v>
      </c>
      <c r="J10" s="16" t="str">
        <f>TEXT(H3,"YYYY-MM-DD")</f>
        <v>2018-05-03</v>
      </c>
      <c r="K10" t="b">
        <v>0</v>
      </c>
      <c r="L10" t="s">
        <v>67</v>
      </c>
      <c r="M10" s="9">
        <v>24659</v>
      </c>
      <c r="N10" s="9" t="s">
        <v>66</v>
      </c>
      <c r="O10" s="9" t="s">
        <v>66</v>
      </c>
      <c r="P10" s="35">
        <v>0.45833333333333298</v>
      </c>
      <c r="Q10" s="9" t="s">
        <v>65</v>
      </c>
      <c r="R10" t="s">
        <v>64</v>
      </c>
      <c r="S10" t="s">
        <v>63</v>
      </c>
      <c r="T10" t="s">
        <v>68</v>
      </c>
      <c r="U10" t="s">
        <v>69</v>
      </c>
      <c r="V10" t="s">
        <v>62</v>
      </c>
      <c r="W10">
        <v>1</v>
      </c>
      <c r="X10">
        <v>1</v>
      </c>
      <c r="Y10">
        <v>0</v>
      </c>
      <c r="Z10">
        <v>0</v>
      </c>
      <c r="AA10">
        <v>0</v>
      </c>
      <c r="AB10">
        <f t="shared" si="0"/>
        <v>2</v>
      </c>
    </row>
    <row r="11" spans="1:28" ht="30" x14ac:dyDescent="0.25">
      <c r="A11" t="s">
        <v>70</v>
      </c>
      <c r="B11" s="9" t="s">
        <v>85</v>
      </c>
      <c r="C11" t="s">
        <v>34</v>
      </c>
      <c r="D11" s="14" t="s">
        <v>106</v>
      </c>
      <c r="E11" s="15">
        <v>1000</v>
      </c>
      <c r="F11">
        <v>1004</v>
      </c>
      <c r="G11" s="17">
        <v>1.0051374722994E+16</v>
      </c>
      <c r="H11" s="34">
        <v>43133</v>
      </c>
      <c r="I11" s="6">
        <v>43315</v>
      </c>
      <c r="J11" s="16" t="str">
        <f>TEXT(H2,"YYYY-MM-DD")</f>
        <v>2018-03-03</v>
      </c>
      <c r="K11" t="b">
        <v>0</v>
      </c>
      <c r="L11" t="s">
        <v>67</v>
      </c>
      <c r="M11" s="9">
        <v>24659</v>
      </c>
      <c r="N11" s="9" t="s">
        <v>66</v>
      </c>
      <c r="O11" s="9" t="s">
        <v>66</v>
      </c>
      <c r="P11" s="35">
        <v>0.45833333333333298</v>
      </c>
      <c r="Q11" s="9" t="s">
        <v>65</v>
      </c>
      <c r="R11" t="s">
        <v>64</v>
      </c>
      <c r="S11" t="s">
        <v>63</v>
      </c>
      <c r="T11" t="s">
        <v>68</v>
      </c>
      <c r="U11" t="s">
        <v>69</v>
      </c>
      <c r="V11" t="s">
        <v>62</v>
      </c>
      <c r="W11">
        <v>1</v>
      </c>
      <c r="X11">
        <v>1</v>
      </c>
      <c r="Y11">
        <v>0</v>
      </c>
      <c r="Z11">
        <v>0</v>
      </c>
      <c r="AA11">
        <v>0</v>
      </c>
      <c r="AB11">
        <f t="shared" si="0"/>
        <v>2</v>
      </c>
    </row>
    <row r="12" spans="1:28" ht="30" x14ac:dyDescent="0.25">
      <c r="A12" t="s">
        <v>71</v>
      </c>
      <c r="B12" s="9" t="s">
        <v>83</v>
      </c>
      <c r="C12" t="s">
        <v>34</v>
      </c>
      <c r="D12" s="14" t="s">
        <v>106</v>
      </c>
      <c r="E12" s="15">
        <v>1000</v>
      </c>
      <c r="F12">
        <v>1004</v>
      </c>
      <c r="G12" s="17">
        <v>1.0051374722994E+16</v>
      </c>
      <c r="H12" s="16" t="str">
        <f>TEXT(H1,"YYYY-MM-DD HH:MM:SS")</f>
        <v>2018-03-30 12:20:50</v>
      </c>
      <c r="I12" s="16" t="str">
        <f>TEXT(I1,"YYYY-MM-DD")</f>
        <v>2018-02-02</v>
      </c>
      <c r="J12" s="16" t="str">
        <f>TEXT(H3,"YYYY-MM-DD")</f>
        <v>2018-05-03</v>
      </c>
      <c r="K12" t="b">
        <v>0</v>
      </c>
      <c r="L12" t="s">
        <v>67</v>
      </c>
      <c r="M12" s="9">
        <v>24659</v>
      </c>
      <c r="N12" s="9" t="s">
        <v>66</v>
      </c>
      <c r="O12" s="9" t="s">
        <v>66</v>
      </c>
      <c r="P12" s="35">
        <v>0.45833333333333298</v>
      </c>
      <c r="Q12" s="9" t="s">
        <v>65</v>
      </c>
      <c r="R12" t="s">
        <v>64</v>
      </c>
      <c r="S12" t="s">
        <v>63</v>
      </c>
      <c r="T12" t="s">
        <v>68</v>
      </c>
      <c r="U12" t="s">
        <v>69</v>
      </c>
      <c r="V12" t="s">
        <v>62</v>
      </c>
      <c r="W12">
        <v>1</v>
      </c>
      <c r="X12">
        <v>1</v>
      </c>
      <c r="Y12">
        <v>0</v>
      </c>
      <c r="Z12">
        <v>0</v>
      </c>
      <c r="AA12">
        <v>0</v>
      </c>
      <c r="AB12">
        <f t="shared" si="0"/>
        <v>2</v>
      </c>
    </row>
    <row r="13" spans="1:28" ht="30" x14ac:dyDescent="0.25">
      <c r="A13" t="s">
        <v>78</v>
      </c>
      <c r="B13" s="9" t="s">
        <v>84</v>
      </c>
      <c r="C13" t="s">
        <v>34</v>
      </c>
      <c r="D13" s="14" t="s">
        <v>106</v>
      </c>
      <c r="E13" s="15">
        <v>1000</v>
      </c>
      <c r="F13">
        <v>1004</v>
      </c>
      <c r="G13" s="17">
        <v>1.0051374722994E+16</v>
      </c>
      <c r="H13" s="16" t="str">
        <f>TEXT(H2,"YYYY-MM-DD HH:MM:SS")</f>
        <v>2018-03-03 00:00:00</v>
      </c>
      <c r="I13" s="16" t="str">
        <f>TEXT(H2,"YYYY-MM-DD")</f>
        <v>2018-03-03</v>
      </c>
      <c r="J13" s="16" t="str">
        <f>TEXT(I1,"YYYY-MM-DD")</f>
        <v>2018-02-02</v>
      </c>
      <c r="K13" t="b">
        <v>0</v>
      </c>
      <c r="L13" t="s">
        <v>67</v>
      </c>
      <c r="M13" s="9">
        <v>24659</v>
      </c>
      <c r="N13" s="9" t="s">
        <v>66</v>
      </c>
      <c r="O13" s="9" t="s">
        <v>66</v>
      </c>
      <c r="P13" s="35">
        <v>0.45833333333333298</v>
      </c>
      <c r="Q13" s="9" t="s">
        <v>65</v>
      </c>
      <c r="R13" t="s">
        <v>64</v>
      </c>
      <c r="S13" t="s">
        <v>63</v>
      </c>
      <c r="T13" t="s">
        <v>68</v>
      </c>
      <c r="U13" t="s">
        <v>69</v>
      </c>
      <c r="V13" t="s">
        <v>62</v>
      </c>
      <c r="W13">
        <v>1</v>
      </c>
      <c r="X13">
        <v>1</v>
      </c>
      <c r="Y13">
        <v>0</v>
      </c>
      <c r="Z13">
        <v>0</v>
      </c>
      <c r="AA13">
        <v>0</v>
      </c>
      <c r="AB13">
        <f t="shared" si="0"/>
        <v>2</v>
      </c>
    </row>
    <row r="14" spans="1:28" ht="30" x14ac:dyDescent="0.25">
      <c r="A14" t="s">
        <v>79</v>
      </c>
      <c r="B14" s="9" t="s">
        <v>76</v>
      </c>
      <c r="C14" t="s">
        <v>34</v>
      </c>
      <c r="D14" s="14" t="s">
        <v>106</v>
      </c>
      <c r="E14" s="15">
        <v>1000</v>
      </c>
      <c r="F14">
        <v>1004</v>
      </c>
      <c r="G14" s="17">
        <v>1.0051374722994E+16</v>
      </c>
      <c r="H14" s="16" t="str">
        <f>TEXT(H1,"YYYY-MM-DD HH:MM:SS")</f>
        <v>2018-03-30 12:20:50</v>
      </c>
      <c r="I14" s="16" t="str">
        <f>TEXT(H2,"YYYY-MM-DD")</f>
        <v>2018-03-03</v>
      </c>
      <c r="J14" s="16" t="str">
        <f>TEXT(MO!H3,"YYYY-MM-DD")</f>
        <v>2018-05-03</v>
      </c>
      <c r="K14" t="b">
        <v>0</v>
      </c>
      <c r="L14" t="s">
        <v>67</v>
      </c>
      <c r="M14" s="9">
        <v>24659</v>
      </c>
      <c r="N14" s="9" t="s">
        <v>66</v>
      </c>
      <c r="O14" s="9" t="s">
        <v>66</v>
      </c>
      <c r="P14" s="35">
        <v>0.5</v>
      </c>
      <c r="Q14" s="9" t="s">
        <v>65</v>
      </c>
      <c r="R14" t="s">
        <v>64</v>
      </c>
      <c r="S14" t="s">
        <v>63</v>
      </c>
      <c r="T14" t="s">
        <v>68</v>
      </c>
      <c r="U14" t="s">
        <v>69</v>
      </c>
      <c r="V14" t="s">
        <v>62</v>
      </c>
    </row>
    <row r="15" spans="1:28" ht="30" x14ac:dyDescent="0.25">
      <c r="A15" t="s">
        <v>80</v>
      </c>
      <c r="B15" s="9" t="s">
        <v>75</v>
      </c>
      <c r="C15" t="s">
        <v>34</v>
      </c>
      <c r="D15" s="14" t="s">
        <v>106</v>
      </c>
      <c r="E15" s="15">
        <v>1000</v>
      </c>
      <c r="F15">
        <v>1004</v>
      </c>
      <c r="G15" s="17">
        <v>1.0051374722994E+16</v>
      </c>
      <c r="H15" s="16" t="str">
        <f>TEXT(H1,"YYYY-MM-DD HH:MM:SS")</f>
        <v>2018-03-30 12:20:50</v>
      </c>
      <c r="I15" s="16" t="str">
        <f>TEXT(H2,"YYYY-MM-DD")</f>
        <v>2018-03-03</v>
      </c>
      <c r="J15" s="16" t="str">
        <f>TEXT(H3,"YYYY-MM-DD")</f>
        <v>2018-05-03</v>
      </c>
      <c r="K15" t="b">
        <v>0</v>
      </c>
      <c r="L15" t="s">
        <v>67</v>
      </c>
      <c r="M15" s="9">
        <v>24659</v>
      </c>
      <c r="N15" s="9" t="s">
        <v>66</v>
      </c>
      <c r="O15" s="9" t="s">
        <v>66</v>
      </c>
      <c r="P15" s="35">
        <v>0.375</v>
      </c>
      <c r="Q15" s="9" t="s">
        <v>65</v>
      </c>
      <c r="R15" t="s">
        <v>64</v>
      </c>
      <c r="S15" t="s">
        <v>63</v>
      </c>
      <c r="T15" t="s">
        <v>68</v>
      </c>
      <c r="U15" t="s">
        <v>69</v>
      </c>
      <c r="V15" t="s">
        <v>62</v>
      </c>
      <c r="W15">
        <v>1</v>
      </c>
      <c r="X15">
        <v>1</v>
      </c>
      <c r="Y15">
        <v>0</v>
      </c>
      <c r="Z15">
        <v>0</v>
      </c>
      <c r="AA15">
        <v>0</v>
      </c>
      <c r="AB15">
        <f>SUM(W15,X15)</f>
        <v>2</v>
      </c>
    </row>
    <row r="16" spans="1:28" ht="30" x14ac:dyDescent="0.25">
      <c r="A16" t="s">
        <v>81</v>
      </c>
      <c r="B16" s="9" t="s">
        <v>74</v>
      </c>
      <c r="C16" t="s">
        <v>34</v>
      </c>
      <c r="D16" s="14" t="s">
        <v>106</v>
      </c>
      <c r="E16" s="15">
        <v>1000</v>
      </c>
      <c r="F16">
        <v>1004</v>
      </c>
      <c r="G16" s="17">
        <v>1.0051374722994E+16</v>
      </c>
      <c r="H16" s="16" t="str">
        <f>TEXT(H1,"YYYY-MM-DD HH:MM:SS")</f>
        <v>2018-03-30 12:20:50</v>
      </c>
      <c r="I16" s="16" t="str">
        <f>TEXT(H2,"YYYY-MM-DD")</f>
        <v>2018-03-03</v>
      </c>
      <c r="J16" s="16" t="str">
        <f>TEXT(H3,"YYYY-MM-DD")</f>
        <v>2018-05-03</v>
      </c>
      <c r="K16" t="b">
        <v>0</v>
      </c>
      <c r="L16" t="s">
        <v>67</v>
      </c>
      <c r="M16" s="9">
        <v>24659</v>
      </c>
      <c r="N16" s="9" t="s">
        <v>66</v>
      </c>
      <c r="O16" s="9" t="s">
        <v>66</v>
      </c>
      <c r="P16" s="35">
        <v>0.375</v>
      </c>
      <c r="Q16" s="9" t="s">
        <v>65</v>
      </c>
      <c r="R16" t="s">
        <v>64</v>
      </c>
      <c r="S16" t="s">
        <v>63</v>
      </c>
      <c r="V16" t="s">
        <v>62</v>
      </c>
      <c r="W16">
        <v>1</v>
      </c>
      <c r="X16">
        <v>1</v>
      </c>
      <c r="Y16">
        <v>0</v>
      </c>
      <c r="Z16">
        <v>0</v>
      </c>
      <c r="AA16">
        <v>0</v>
      </c>
      <c r="AB16">
        <f>SUM(W16,X16)</f>
        <v>2</v>
      </c>
    </row>
    <row r="17" spans="1:28" ht="30" x14ac:dyDescent="0.25">
      <c r="A17" t="s">
        <v>86</v>
      </c>
      <c r="B17" s="9" t="s">
        <v>72</v>
      </c>
      <c r="C17" t="s">
        <v>34</v>
      </c>
      <c r="D17" s="14" t="s">
        <v>106</v>
      </c>
      <c r="E17" s="15">
        <v>1000</v>
      </c>
      <c r="F17">
        <v>1004</v>
      </c>
      <c r="G17" s="17">
        <v>1.0051374722994E+16</v>
      </c>
      <c r="H17" s="16" t="str">
        <f>TEXT(H1,"YYYY-MM-DD HH:MM:SS")</f>
        <v>2018-03-30 12:20:50</v>
      </c>
      <c r="I17" s="16" t="str">
        <f>TEXT(H2,"YYYY-MM-DD")</f>
        <v>2018-03-03</v>
      </c>
      <c r="J17" s="16" t="str">
        <f>TEXT(H3,"YYYY-MM-DD")</f>
        <v>2018-05-03</v>
      </c>
      <c r="K17" t="b">
        <v>0</v>
      </c>
      <c r="L17" t="s">
        <v>67</v>
      </c>
      <c r="M17" s="9">
        <v>24659</v>
      </c>
      <c r="P17" s="35"/>
      <c r="R17" t="s">
        <v>64</v>
      </c>
      <c r="S17" t="s">
        <v>63</v>
      </c>
      <c r="T17" t="s">
        <v>68</v>
      </c>
      <c r="U17" t="s">
        <v>69</v>
      </c>
      <c r="V17" t="s">
        <v>62</v>
      </c>
      <c r="W17">
        <v>1</v>
      </c>
      <c r="X17">
        <v>1</v>
      </c>
      <c r="Y17">
        <v>0</v>
      </c>
      <c r="Z17">
        <v>0</v>
      </c>
      <c r="AA17">
        <v>0</v>
      </c>
      <c r="AB17">
        <f>SUM(W17,X17)</f>
        <v>2</v>
      </c>
    </row>
    <row r="18" spans="1:28" ht="30" x14ac:dyDescent="0.25">
      <c r="A18" t="s">
        <v>87</v>
      </c>
      <c r="B18" s="9" t="s">
        <v>73</v>
      </c>
      <c r="C18" t="s">
        <v>34</v>
      </c>
      <c r="D18" s="14" t="s">
        <v>106</v>
      </c>
      <c r="E18" s="15">
        <v>1000</v>
      </c>
      <c r="F18">
        <v>1004</v>
      </c>
      <c r="G18" s="17">
        <v>1.0051374722994E+16</v>
      </c>
      <c r="H18" s="16" t="str">
        <f>TEXT(H1,"YYYY-MM-DD HH:MM:SS")</f>
        <v>2018-03-30 12:20:50</v>
      </c>
      <c r="I18" s="16" t="str">
        <f>TEXT(H2,"YYYY-MM-DD")</f>
        <v>2018-03-03</v>
      </c>
      <c r="J18" s="16" t="str">
        <f>TEXT(H3,"YYYY-MM-DD")</f>
        <v>2018-05-03</v>
      </c>
      <c r="K18" t="b">
        <v>0</v>
      </c>
      <c r="L18" t="s">
        <v>67</v>
      </c>
      <c r="M18" s="9">
        <v>24659</v>
      </c>
      <c r="N18" s="9" t="s">
        <v>66</v>
      </c>
      <c r="O18" s="9" t="s">
        <v>66</v>
      </c>
      <c r="P18" s="35">
        <v>0.375</v>
      </c>
      <c r="Q18" s="9" t="s">
        <v>65</v>
      </c>
      <c r="T18" t="s">
        <v>68</v>
      </c>
      <c r="U18" t="s">
        <v>69</v>
      </c>
      <c r="V18" t="s">
        <v>62</v>
      </c>
      <c r="W18">
        <v>1</v>
      </c>
      <c r="X18">
        <v>1</v>
      </c>
      <c r="Y18">
        <v>0</v>
      </c>
      <c r="Z18">
        <v>0</v>
      </c>
      <c r="AA18">
        <v>0</v>
      </c>
      <c r="AB18">
        <f>SUM(W18,X18)</f>
        <v>2</v>
      </c>
    </row>
    <row r="19" spans="1:28" ht="30" x14ac:dyDescent="0.25">
      <c r="A19" t="s">
        <v>88</v>
      </c>
      <c r="B19" s="9" t="s">
        <v>77</v>
      </c>
      <c r="C19" t="s">
        <v>34</v>
      </c>
      <c r="D19" s="14" t="s">
        <v>106</v>
      </c>
      <c r="E19" s="15">
        <v>1000</v>
      </c>
      <c r="F19">
        <v>1004</v>
      </c>
      <c r="G19" s="17">
        <v>1.0051374722994E+16</v>
      </c>
      <c r="H19" s="16" t="str">
        <f>TEXT(H1,"YYYY-MM-DD HH:MM:SS")</f>
        <v>2018-03-30 12:20:50</v>
      </c>
      <c r="I19" s="16" t="str">
        <f>TEXT(H2,"YYYY-MM-DD")</f>
        <v>2018-03-03</v>
      </c>
      <c r="J19" s="16" t="str">
        <f>TEXT(H3,"YYYY-MM-DD")</f>
        <v>2018-05-03</v>
      </c>
      <c r="K19" t="b">
        <v>0</v>
      </c>
      <c r="L19" t="s">
        <v>67</v>
      </c>
      <c r="M19" s="9">
        <v>24659</v>
      </c>
      <c r="N19" s="9" t="s">
        <v>66</v>
      </c>
      <c r="O19" s="9" t="s">
        <v>66</v>
      </c>
      <c r="P19" s="35">
        <v>0.375</v>
      </c>
      <c r="Q19" s="9" t="s">
        <v>65</v>
      </c>
      <c r="R19" t="s">
        <v>64</v>
      </c>
      <c r="S19" t="s">
        <v>63</v>
      </c>
      <c r="T19" t="s">
        <v>68</v>
      </c>
      <c r="U19" t="s">
        <v>69</v>
      </c>
      <c r="W19">
        <v>1</v>
      </c>
      <c r="X19">
        <v>1</v>
      </c>
      <c r="Y19">
        <v>0</v>
      </c>
      <c r="Z19">
        <v>0</v>
      </c>
      <c r="AA19">
        <v>0</v>
      </c>
      <c r="AB19">
        <f>SUM(W19,X19)</f>
        <v>2</v>
      </c>
    </row>
  </sheetData>
  <mergeCells count="6">
    <mergeCell ref="B4:D4"/>
    <mergeCell ref="B1:D1"/>
    <mergeCell ref="F1:G1"/>
    <mergeCell ref="B2:D2"/>
    <mergeCell ref="F2:G2"/>
    <mergeCell ref="B3:D3"/>
  </mergeCells>
  <hyperlinks>
    <hyperlink ref="D8" r:id="rId1" display="6p+AIYvssp_=QZaFAELfvU-9qAD@xZbo*Vvj5?PbT_R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workbookViewId="0"/>
  </sheetViews>
  <sheetFormatPr defaultRowHeight="15" x14ac:dyDescent="0.25"/>
  <sheetData>
    <row r="4" spans="1:6" x14ac:dyDescent="0.25">
      <c r="A4" t="s">
        <v>50</v>
      </c>
      <c r="B4" t="s">
        <v>17</v>
      </c>
      <c r="C4" t="s">
        <v>34</v>
      </c>
      <c r="D4" t="s">
        <v>89</v>
      </c>
      <c r="E4" t="s">
        <v>129</v>
      </c>
      <c r="F4" t="s">
        <v>130</v>
      </c>
    </row>
    <row r="6" spans="1:6" x14ac:dyDescent="0.25">
      <c r="A6" t="s">
        <v>51</v>
      </c>
      <c r="B6" t="s">
        <v>43</v>
      </c>
      <c r="C6" t="s">
        <v>34</v>
      </c>
      <c r="D6" t="s">
        <v>107</v>
      </c>
      <c r="E6" t="s">
        <v>108</v>
      </c>
      <c r="F6" t="s">
        <v>111</v>
      </c>
    </row>
    <row r="7" spans="1:6" x14ac:dyDescent="0.25">
      <c r="A7" t="s">
        <v>56</v>
      </c>
      <c r="B7" t="s">
        <v>45</v>
      </c>
      <c r="C7" t="s">
        <v>34</v>
      </c>
      <c r="D7" t="s">
        <v>107</v>
      </c>
      <c r="E7" t="s">
        <v>108</v>
      </c>
      <c r="F7" t="s">
        <v>112</v>
      </c>
    </row>
    <row r="9" spans="1:6" x14ac:dyDescent="0.25">
      <c r="A9" t="s">
        <v>52</v>
      </c>
      <c r="B9" t="s">
        <v>39</v>
      </c>
      <c r="C9" t="s">
        <v>34</v>
      </c>
      <c r="D9" t="s">
        <v>89</v>
      </c>
      <c r="E9" t="s">
        <v>94</v>
      </c>
      <c r="F9" t="s">
        <v>113</v>
      </c>
    </row>
    <row r="10" spans="1:6" x14ac:dyDescent="0.25">
      <c r="A10" t="s">
        <v>53</v>
      </c>
      <c r="B10" t="s">
        <v>40</v>
      </c>
      <c r="C10" t="s">
        <v>34</v>
      </c>
      <c r="D10" t="s">
        <v>89</v>
      </c>
      <c r="E10" t="s">
        <v>94</v>
      </c>
      <c r="F10" t="s">
        <v>114</v>
      </c>
    </row>
    <row r="11" spans="1:6" x14ac:dyDescent="0.25">
      <c r="A11" t="s">
        <v>54</v>
      </c>
      <c r="B11" t="s">
        <v>41</v>
      </c>
      <c r="C11" t="s">
        <v>34</v>
      </c>
      <c r="D11" t="s">
        <v>89</v>
      </c>
      <c r="E11" t="s">
        <v>94</v>
      </c>
      <c r="F11" t="s">
        <v>115</v>
      </c>
    </row>
    <row r="12" spans="1:6" x14ac:dyDescent="0.25">
      <c r="A12" t="s">
        <v>55</v>
      </c>
      <c r="B12" t="s">
        <v>42</v>
      </c>
      <c r="C12" t="s">
        <v>34</v>
      </c>
      <c r="D12" t="s">
        <v>89</v>
      </c>
      <c r="E12" t="s">
        <v>94</v>
      </c>
      <c r="F12" t="s">
        <v>116</v>
      </c>
    </row>
    <row r="13" spans="1:6" x14ac:dyDescent="0.25">
      <c r="A13" t="s">
        <v>82</v>
      </c>
      <c r="B13" t="s">
        <v>44</v>
      </c>
      <c r="C13" t="s">
        <v>34</v>
      </c>
      <c r="D13" t="s">
        <v>89</v>
      </c>
      <c r="E13" t="s">
        <v>94</v>
      </c>
      <c r="F13" t="s">
        <v>116</v>
      </c>
    </row>
    <row r="15" spans="1:6" x14ac:dyDescent="0.25">
      <c r="A15" t="s">
        <v>88</v>
      </c>
      <c r="B15" t="s">
        <v>77</v>
      </c>
      <c r="C15" t="s">
        <v>34</v>
      </c>
      <c r="D15" t="s">
        <v>131</v>
      </c>
      <c r="E15" t="s">
        <v>132</v>
      </c>
      <c r="F15" t="s">
        <v>133</v>
      </c>
    </row>
    <row r="16" spans="1:6" x14ac:dyDescent="0.25">
      <c r="A16" t="s">
        <v>58</v>
      </c>
      <c r="B16" t="s">
        <v>48</v>
      </c>
      <c r="C16" t="s">
        <v>34</v>
      </c>
      <c r="D16" t="s">
        <v>89</v>
      </c>
      <c r="E16" t="s">
        <v>118</v>
      </c>
      <c r="F16" t="s">
        <v>119</v>
      </c>
    </row>
    <row r="17" spans="1:6" x14ac:dyDescent="0.25">
      <c r="A17" t="s">
        <v>59</v>
      </c>
      <c r="B17" t="s">
        <v>48</v>
      </c>
      <c r="C17" t="s">
        <v>34</v>
      </c>
      <c r="D17" t="s">
        <v>89</v>
      </c>
      <c r="E17" t="s">
        <v>118</v>
      </c>
      <c r="F17" t="s">
        <v>119</v>
      </c>
    </row>
    <row r="18" spans="1:6" x14ac:dyDescent="0.25">
      <c r="A18" t="s">
        <v>60</v>
      </c>
      <c r="B18" t="s">
        <v>49</v>
      </c>
      <c r="C18" t="s">
        <v>34</v>
      </c>
      <c r="D18" t="s">
        <v>107</v>
      </c>
      <c r="E18" t="s">
        <v>108</v>
      </c>
      <c r="F18" t="s">
        <v>120</v>
      </c>
    </row>
    <row r="19" spans="1:6" x14ac:dyDescent="0.25">
      <c r="A19" t="s">
        <v>70</v>
      </c>
      <c r="B19" t="s">
        <v>85</v>
      </c>
      <c r="C19" t="s">
        <v>34</v>
      </c>
      <c r="D19" t="s">
        <v>89</v>
      </c>
      <c r="E19" t="s">
        <v>118</v>
      </c>
      <c r="F19" t="s">
        <v>121</v>
      </c>
    </row>
    <row r="20" spans="1:6" x14ac:dyDescent="0.25">
      <c r="A20" t="s">
        <v>71</v>
      </c>
      <c r="B20" t="s">
        <v>83</v>
      </c>
      <c r="C20" t="s">
        <v>34</v>
      </c>
      <c r="D20" t="s">
        <v>89</v>
      </c>
      <c r="E20" t="s">
        <v>122</v>
      </c>
      <c r="F20" t="s">
        <v>123</v>
      </c>
    </row>
    <row r="21" spans="1:6" x14ac:dyDescent="0.25">
      <c r="A21" t="s">
        <v>78</v>
      </c>
      <c r="B21" t="s">
        <v>84</v>
      </c>
      <c r="C21" t="s">
        <v>34</v>
      </c>
      <c r="D21" t="s">
        <v>89</v>
      </c>
      <c r="E21" t="s">
        <v>122</v>
      </c>
      <c r="F21" t="s">
        <v>124</v>
      </c>
    </row>
    <row r="22" spans="1:6" x14ac:dyDescent="0.25">
      <c r="A22" t="s">
        <v>79</v>
      </c>
      <c r="B22" t="s">
        <v>76</v>
      </c>
      <c r="C22" t="s">
        <v>34</v>
      </c>
      <c r="D22" t="s">
        <v>89</v>
      </c>
      <c r="E22" t="s">
        <v>94</v>
      </c>
      <c r="F22" t="s">
        <v>125</v>
      </c>
    </row>
    <row r="23" spans="1:6" x14ac:dyDescent="0.25">
      <c r="A23" t="s">
        <v>80</v>
      </c>
      <c r="B23" t="s">
        <v>75</v>
      </c>
      <c r="C23" t="s">
        <v>34</v>
      </c>
      <c r="D23" t="s">
        <v>107</v>
      </c>
      <c r="E23" t="s">
        <v>108</v>
      </c>
      <c r="F23" t="s">
        <v>126</v>
      </c>
    </row>
    <row r="24" spans="1:6" x14ac:dyDescent="0.25">
      <c r="A24" t="s">
        <v>81</v>
      </c>
      <c r="B24" t="s">
        <v>74</v>
      </c>
      <c r="C24" t="s">
        <v>34</v>
      </c>
      <c r="D24" t="s">
        <v>107</v>
      </c>
      <c r="E24" t="s">
        <v>108</v>
      </c>
      <c r="F24" t="s">
        <v>126</v>
      </c>
    </row>
    <row r="25" spans="1:6" x14ac:dyDescent="0.25">
      <c r="A25" t="s">
        <v>86</v>
      </c>
      <c r="B25" t="s">
        <v>72</v>
      </c>
      <c r="C25" t="s">
        <v>34</v>
      </c>
      <c r="D25" t="s">
        <v>107</v>
      </c>
      <c r="E25" t="s">
        <v>108</v>
      </c>
      <c r="F25" t="s">
        <v>127</v>
      </c>
    </row>
    <row r="26" spans="1:6" x14ac:dyDescent="0.25">
      <c r="A26" t="s">
        <v>87</v>
      </c>
      <c r="B26" t="s">
        <v>73</v>
      </c>
      <c r="C26" t="s">
        <v>34</v>
      </c>
      <c r="D26" t="s">
        <v>107</v>
      </c>
      <c r="E26" t="s">
        <v>108</v>
      </c>
      <c r="F26" t="s">
        <v>128</v>
      </c>
    </row>
    <row r="27" spans="1:6" x14ac:dyDescent="0.25">
      <c r="A27" t="s">
        <v>88</v>
      </c>
      <c r="B27" t="s">
        <v>77</v>
      </c>
      <c r="C27" t="s">
        <v>34</v>
      </c>
      <c r="D27" t="s">
        <v>107</v>
      </c>
      <c r="E27" t="s">
        <v>108</v>
      </c>
      <c r="F27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BMO</vt:lpstr>
      <vt:lpstr>MM</vt:lpstr>
      <vt:lpstr>MO</vt:lpstr>
      <vt:lpstr>ID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2006-09-16T00:00:00Z</dcterms:created>
  <dcterms:modified xsi:type="dcterms:W3CDTF">2018-02-15T11:28:21Z</dcterms:modified>
</cp:coreProperties>
</file>