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  <sheet name="Лист4" sheetId="4" state="visible" r:id="rId6"/>
    <sheet name="Лист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<sst xmlns="http://schemas.openxmlformats.org/spreadsheetml/2006/main" count="219" uniqueCount="60">
  <si>
    <t xml:space="preserve">ПРАКТИКА </t>
  </si>
  <si>
    <t xml:space="preserve">    тема :  РЕСУРСЫ ПРЕДПРИЯТИЯ</t>
  </si>
  <si>
    <t xml:space="preserve">Дунаев В.Е</t>
  </si>
  <si>
    <t xml:space="preserve">Таблица для формирования баланса</t>
  </si>
  <si>
    <t xml:space="preserve">Таблица   1</t>
  </si>
  <si>
    <t xml:space="preserve">ВАРИАНТ </t>
  </si>
  <si>
    <t xml:space="preserve">Актив</t>
  </si>
  <si>
    <t xml:space="preserve">Пассив</t>
  </si>
  <si>
    <t xml:space="preserve">Баланс успешного предприятия</t>
  </si>
  <si>
    <t xml:space="preserve">АКТИВ</t>
  </si>
  <si>
    <t xml:space="preserve">ПАССИВ</t>
  </si>
  <si>
    <t xml:space="preserve">Сумма</t>
  </si>
  <si>
    <t xml:space="preserve">I</t>
  </si>
  <si>
    <t xml:space="preserve">Внеоборотные активы:</t>
  </si>
  <si>
    <t xml:space="preserve">III</t>
  </si>
  <si>
    <t xml:space="preserve">Капитал и резервы:</t>
  </si>
  <si>
    <t xml:space="preserve">Торговая марка</t>
  </si>
  <si>
    <t xml:space="preserve">Уставный капитал</t>
  </si>
  <si>
    <t xml:space="preserve">Лицензия на услуги связи</t>
  </si>
  <si>
    <t xml:space="preserve">Депозит в банке ПАО ВТБ</t>
  </si>
  <si>
    <t xml:space="preserve">Прибыль</t>
  </si>
  <si>
    <t xml:space="preserve">Офисное оборудование: 
Вычислительная техника</t>
  </si>
  <si>
    <t xml:space="preserve">Автомобиль в эксплуатации</t>
  </si>
  <si>
    <t xml:space="preserve">Итого по разделу 1</t>
  </si>
  <si>
    <t xml:space="preserve">Итого по разделу III</t>
  </si>
  <si>
    <t xml:space="preserve">II</t>
  </si>
  <si>
    <t xml:space="preserve">Оборотные активы:</t>
  </si>
  <si>
    <t xml:space="preserve">IV</t>
  </si>
  <si>
    <t xml:space="preserve">Долгосрочные обязательства:</t>
  </si>
  <si>
    <t xml:space="preserve">Дебиторская задолженность</t>
  </si>
  <si>
    <t xml:space="preserve">Задолженность по кредиту сроком 19 мес.</t>
  </si>
  <si>
    <t xml:space="preserve">Задолженность поставщику ООО "Теле +"</t>
  </si>
  <si>
    <t xml:space="preserve">Гаджеты на складе</t>
  </si>
  <si>
    <t xml:space="preserve">Итого по разделу IV</t>
  </si>
  <si>
    <t xml:space="preserve">Средства на специальных счетах (корпаративная карта) </t>
  </si>
  <si>
    <t xml:space="preserve">V</t>
  </si>
  <si>
    <t xml:space="preserve">Краткосрочные обязательства:</t>
  </si>
  <si>
    <r>
      <rPr>
        <b val="true"/>
        <sz val="18"/>
        <color rgb="FF000000"/>
        <rFont val="Calibri"/>
        <family val="2"/>
        <charset val="1"/>
      </rPr>
      <t xml:space="preserve">Задолженность персоналу </t>
    </r>
    <r>
      <rPr>
        <b val="true"/>
        <sz val="16"/>
        <color rgb="FF000000"/>
        <rFont val="Calibri"/>
        <family val="2"/>
        <charset val="1"/>
      </rPr>
      <t xml:space="preserve">по оплате труда</t>
    </r>
  </si>
  <si>
    <t xml:space="preserve">Задолженность по кредиту сроком 4 мес.</t>
  </si>
  <si>
    <t xml:space="preserve">Итого по разделу II</t>
  </si>
  <si>
    <t xml:space="preserve">Итого по разделу V</t>
  </si>
  <si>
    <t xml:space="preserve">Итого: АКТИВОВ</t>
  </si>
  <si>
    <t xml:space="preserve">Итого: Капитал+ Обяз.</t>
  </si>
  <si>
    <t xml:space="preserve">Таблица   2</t>
  </si>
  <si>
    <t xml:space="preserve">Баланс убыточного  предприятия</t>
  </si>
  <si>
    <t xml:space="preserve">Убыток</t>
  </si>
  <si>
    <t xml:space="preserve">Таблица   3</t>
  </si>
  <si>
    <t xml:space="preserve">Предприятие разорено</t>
  </si>
  <si>
    <t xml:space="preserve">ОБязательства&gt; Активов</t>
  </si>
  <si>
    <t xml:space="preserve">ВаРИАНТ 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</si>
  <si>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</si>
  <si>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</si>
  <si>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экономического анализа.</t>
  </si>
  <si>
    <t xml:space="preserve">Задание выполнять в формате Excel.</t>
  </si>
  <si>
    <t xml:space="preserve">Ваш вариант – порядковый номер в группе. </t>
  </si>
  <si>
    <t xml:space="preserve">Для получения зачета по практике необходимо выполнить все задания.</t>
  </si>
  <si>
    <r>
      <rPr>
        <sz val="12"/>
        <color rgb="FF000000"/>
        <rFont val="Arial"/>
        <family val="2"/>
        <charset val="204"/>
      </rPr>
      <t xml:space="preserve">При следующих  исходных данных, представленных в таблице, по </t>
    </r>
    <r>
      <rPr>
        <i val="true"/>
        <sz val="12"/>
        <color rgb="FF000000"/>
        <rFont val="Arial"/>
        <family val="2"/>
        <charset val="204"/>
      </rPr>
      <t xml:space="preserve">вариантам</t>
    </r>
  </si>
  <si>
    <t xml:space="preserve">необходимо заполнить три таблицы так, чтобы получились балансы предприятия с </t>
  </si>
  <si>
    <t xml:space="preserve">разными финансовыми результатами: успешное (прибыльное), убыточное и разоренное.</t>
  </si>
  <si>
    <t xml:space="preserve">Названия ресурсов (активов, капитала и обязательств) определянт студент самостоятельно.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</si>
</sst>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sz val="16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1"/>
    </font>
    <font>
      <b val="true"/>
      <sz val="9"/>
      <color rgb="FFFF0000"/>
      <name val="Calibri"/>
      <family val="2"/>
      <charset val="204"/>
    </font>
    <font>
      <sz val="9"/>
      <color rgb="FF000000"/>
      <name val="Calibri"/>
      <family val="2"/>
      <charset val="1"/>
    </font>
    <font>
      <i val="true"/>
      <sz val="9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i val="true"/>
      <sz val="12"/>
      <color rgb="FFFF0000"/>
      <name val="Calibri"/>
      <family val="2"/>
      <charset val="204"/>
    </font>
    <font>
      <sz val="12"/>
      <color rgb="FF000000"/>
      <name val="Arial"/>
      <family val="2"/>
      <charset val="204"/>
    </font>
    <font>
      <i val="true"/>
      <sz val="12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B49" colorId="64" zoomScale="120" zoomScaleNormal="120" zoomScalePageLayoutView="100" workbookViewId="0">
      <selection pane="topLeft" activeCell="J69" activeCellId="0" sqref="J69"/>
    </sheetView>
  </sheetViews>
  <sheetFormatPr defaultColWidth="8.60546875" defaultRowHeight="14.2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1" width="3.88"/>
    <col collapsed="false" customWidth="true" hidden="false" outlineLevel="0" max="3" min="3" style="1" width="40.61"/>
    <col collapsed="false" customWidth="true" hidden="false" outlineLevel="0" max="4" min="4" style="1" width="8.67"/>
    <col collapsed="false" customWidth="true" hidden="false" outlineLevel="0" max="5" min="5" style="1" width="5.44"/>
    <col collapsed="false" customWidth="true" hidden="false" outlineLevel="0" max="6" min="6" style="1" width="12.76"/>
    <col collapsed="false" customWidth="true" hidden="false" outlineLevel="0" max="7" min="7" style="1" width="3.88"/>
    <col collapsed="false" customWidth="true" hidden="false" outlineLevel="0" max="8" min="8" style="1" width="39.04"/>
    <col collapsed="false" customWidth="true" hidden="false" outlineLevel="0" max="9" min="9" style="1" width="21"/>
    <col collapsed="false" customWidth="true" hidden="false" outlineLevel="0" max="10" min="10" style="1" width="12.06"/>
    <col collapsed="false" customWidth="true" hidden="false" outlineLevel="0" max="11" min="11" style="1" width="17.88"/>
    <col collapsed="false" customWidth="true" hidden="false" outlineLevel="0" max="12" min="12" style="1" width="8.67"/>
    <col collapsed="false" customWidth="true" hidden="false" outlineLevel="0" max="13" min="13" style="1" width="10.66"/>
    <col collapsed="false" customWidth="true" hidden="false" outlineLevel="0" max="1025" min="14" style="1" width="8.67"/>
  </cols>
  <sheetData>
    <row r="1" customFormat="false" ht="17.35" hidden="false" customHeight="false" outlineLevel="0" collapsed="false">
      <c r="C1" s="2" t="s">
        <v>0</v>
      </c>
      <c r="D1" s="2"/>
      <c r="E1" s="2" t="n">
        <v>2</v>
      </c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2"/>
      <c r="J2" s="2"/>
      <c r="M2" s="1" t="s">
        <v>2</v>
      </c>
    </row>
    <row r="3" customFormat="false" ht="19.7" hidden="false" customHeight="false" outlineLevel="0" collapsed="false">
      <c r="B3" s="2"/>
      <c r="C3" s="3" t="s">
        <v>3</v>
      </c>
      <c r="D3" s="2"/>
      <c r="E3" s="2"/>
      <c r="F3" s="2"/>
      <c r="G3" s="2"/>
      <c r="H3" s="2"/>
      <c r="I3" s="4" t="s">
        <v>4</v>
      </c>
      <c r="J3" s="2"/>
      <c r="K3" s="5"/>
      <c r="M3" s="1" t="s">
        <v>5</v>
      </c>
      <c r="N3" s="1" t="n">
        <v>6</v>
      </c>
      <c r="O3" s="1" t="s">
        <v>6</v>
      </c>
      <c r="P3" s="1" t="n">
        <v>2000000</v>
      </c>
      <c r="S3" s="1" t="s">
        <v>7</v>
      </c>
      <c r="T3" s="1" t="n">
        <v>2000000</v>
      </c>
    </row>
    <row r="4" customFormat="false" ht="19.7" hidden="false" customHeight="false" outlineLevel="0" collapsed="false">
      <c r="A4" s="6"/>
      <c r="B4" s="6"/>
      <c r="C4" s="7" t="s">
        <v>8</v>
      </c>
      <c r="D4" s="7"/>
      <c r="E4" s="7"/>
      <c r="F4" s="8"/>
      <c r="G4" s="9"/>
      <c r="H4" s="9"/>
      <c r="I4" s="9"/>
      <c r="J4" s="6"/>
      <c r="K4" s="5"/>
    </row>
    <row r="5" customFormat="false" ht="19.7" hidden="false" customHeight="false" outlineLevel="0" collapsed="false">
      <c r="A5" s="6"/>
      <c r="B5" s="10"/>
      <c r="C5" s="11" t="s">
        <v>9</v>
      </c>
      <c r="D5" s="12"/>
      <c r="E5" s="12"/>
      <c r="F5" s="13"/>
      <c r="G5" s="14"/>
      <c r="H5" s="11" t="s">
        <v>10</v>
      </c>
      <c r="I5" s="12"/>
      <c r="J5" s="13"/>
      <c r="K5" s="15"/>
    </row>
    <row r="6" customFormat="false" ht="19.7" hidden="false" customHeight="false" outlineLevel="0" collapsed="false">
      <c r="A6" s="6"/>
      <c r="B6" s="16"/>
      <c r="C6" s="9"/>
      <c r="D6" s="9"/>
      <c r="E6" s="9"/>
      <c r="F6" s="17" t="s">
        <v>11</v>
      </c>
      <c r="G6" s="18"/>
      <c r="H6" s="9"/>
      <c r="I6" s="9"/>
      <c r="J6" s="18" t="s">
        <v>11</v>
      </c>
      <c r="K6" s="15"/>
    </row>
    <row r="7" customFormat="false" ht="14.25" hidden="false" customHeight="false" outlineLevel="0" collapsed="false">
      <c r="A7" s="19"/>
      <c r="B7" s="20" t="s">
        <v>12</v>
      </c>
      <c r="C7" s="21" t="s">
        <v>13</v>
      </c>
      <c r="D7" s="22"/>
      <c r="E7" s="22"/>
      <c r="F7" s="23"/>
      <c r="G7" s="23" t="s">
        <v>14</v>
      </c>
      <c r="H7" s="21" t="s">
        <v>15</v>
      </c>
      <c r="I7" s="22"/>
      <c r="J7" s="23"/>
    </row>
    <row r="8" customFormat="false" ht="19.7" hidden="false" customHeight="false" outlineLevel="0" collapsed="false">
      <c r="A8" s="19"/>
      <c r="B8" s="19" t="n">
        <v>1</v>
      </c>
      <c r="C8" s="24" t="s">
        <v>16</v>
      </c>
      <c r="D8" s="25"/>
      <c r="E8" s="26"/>
      <c r="F8" s="27" t="n">
        <v>30000</v>
      </c>
      <c r="G8" s="28" t="n">
        <v>1</v>
      </c>
      <c r="H8" s="25" t="s">
        <v>17</v>
      </c>
      <c r="I8" s="26"/>
      <c r="J8" s="27" t="n">
        <v>40000</v>
      </c>
    </row>
    <row r="9" customFormat="false" ht="19.7" hidden="false" customHeight="false" outlineLevel="0" collapsed="false">
      <c r="A9" s="19"/>
      <c r="B9" s="19" t="n">
        <v>2</v>
      </c>
      <c r="C9" s="24" t="s">
        <v>18</v>
      </c>
      <c r="D9" s="25"/>
      <c r="E9" s="26"/>
      <c r="F9" s="29" t="n">
        <v>30000</v>
      </c>
      <c r="G9" s="28"/>
      <c r="H9" s="12"/>
      <c r="I9" s="12"/>
      <c r="J9" s="28"/>
    </row>
    <row r="10" customFormat="false" ht="19.7" hidden="false" customHeight="false" outlineLevel="0" collapsed="false">
      <c r="A10" s="19"/>
      <c r="B10" s="19" t="n">
        <v>3</v>
      </c>
      <c r="C10" s="24" t="s">
        <v>19</v>
      </c>
      <c r="D10" s="12"/>
      <c r="E10" s="12"/>
      <c r="F10" s="30" t="n">
        <v>20000</v>
      </c>
      <c r="G10" s="28" t="n">
        <v>2</v>
      </c>
      <c r="H10" s="25" t="s">
        <v>20</v>
      </c>
      <c r="I10" s="12"/>
      <c r="J10" s="30" t="n">
        <v>90000</v>
      </c>
    </row>
    <row r="11" customFormat="false" ht="14.25" hidden="false" customHeight="false" outlineLevel="0" collapsed="false">
      <c r="A11" s="19"/>
      <c r="B11" s="19" t="n">
        <v>4</v>
      </c>
      <c r="C11" s="0"/>
      <c r="D11" s="0"/>
      <c r="E11" s="0"/>
      <c r="F11" s="0"/>
      <c r="G11" s="28"/>
      <c r="H11" s="12"/>
      <c r="I11" s="12"/>
      <c r="J11" s="28"/>
    </row>
    <row r="12" customFormat="false" ht="33.3" hidden="false" customHeight="false" outlineLevel="0" collapsed="false">
      <c r="A12" s="19"/>
      <c r="B12" s="19"/>
      <c r="C12" s="31" t="s">
        <v>21</v>
      </c>
      <c r="D12" s="25"/>
      <c r="E12" s="26"/>
      <c r="F12" s="31" t="n">
        <v>13000</v>
      </c>
      <c r="G12" s="28"/>
      <c r="H12" s="12"/>
      <c r="I12" s="12"/>
      <c r="J12" s="28"/>
    </row>
    <row r="13" customFormat="false" ht="19.7" hidden="false" customHeight="false" outlineLevel="0" collapsed="false">
      <c r="A13" s="19"/>
      <c r="B13" s="19"/>
      <c r="C13" s="29" t="s">
        <v>22</v>
      </c>
      <c r="D13" s="25"/>
      <c r="E13" s="26"/>
      <c r="F13" s="29" t="n">
        <v>50000</v>
      </c>
      <c r="G13" s="28"/>
      <c r="H13" s="12"/>
      <c r="I13" s="12"/>
      <c r="J13" s="28"/>
    </row>
    <row r="14" customFormat="false" ht="14.25" hidden="false" customHeight="false" outlineLevel="0" collapsed="false">
      <c r="A14" s="19"/>
      <c r="B14" s="19"/>
      <c r="C14" s="22" t="s">
        <v>23</v>
      </c>
      <c r="D14" s="22"/>
      <c r="E14" s="22"/>
      <c r="F14" s="23" t="n">
        <f aca="false">SUM(F8:F13)</f>
        <v>143000</v>
      </c>
      <c r="G14" s="23"/>
      <c r="H14" s="22" t="s">
        <v>24</v>
      </c>
      <c r="I14" s="22"/>
      <c r="J14" s="23" t="n">
        <f aca="false">SUM(J8:J13)</f>
        <v>130000</v>
      </c>
    </row>
    <row r="15" customFormat="false" ht="14.25" hidden="false" customHeight="false" outlineLevel="0" collapsed="false">
      <c r="A15" s="19"/>
      <c r="B15" s="32" t="s">
        <v>25</v>
      </c>
      <c r="C15" s="33" t="s">
        <v>26</v>
      </c>
      <c r="D15" s="22"/>
      <c r="E15" s="34"/>
      <c r="F15" s="35"/>
      <c r="G15" s="23" t="s">
        <v>27</v>
      </c>
      <c r="H15" s="33" t="s">
        <v>28</v>
      </c>
      <c r="I15" s="34"/>
      <c r="J15" s="23"/>
    </row>
    <row r="16" customFormat="false" ht="19.7" hidden="false" customHeight="false" outlineLevel="0" collapsed="false">
      <c r="A16" s="19"/>
      <c r="B16" s="19" t="n">
        <v>1</v>
      </c>
      <c r="C16" s="24" t="s">
        <v>29</v>
      </c>
      <c r="D16" s="25"/>
      <c r="E16" s="26"/>
      <c r="F16" s="27" t="n">
        <v>20000</v>
      </c>
      <c r="G16" s="13" t="n">
        <v>1</v>
      </c>
      <c r="H16" s="24" t="s">
        <v>30</v>
      </c>
      <c r="I16" s="26"/>
      <c r="J16" s="27" t="n">
        <v>35000</v>
      </c>
    </row>
    <row r="17" customFormat="false" ht="19.7" hidden="false" customHeight="false" outlineLevel="0" collapsed="false">
      <c r="A17" s="19"/>
      <c r="B17" s="19"/>
      <c r="G17" s="28" t="n">
        <v>2</v>
      </c>
      <c r="H17" s="36" t="s">
        <v>31</v>
      </c>
      <c r="I17" s="37"/>
      <c r="J17" s="38" t="n">
        <v>5000</v>
      </c>
    </row>
    <row r="18" customFormat="false" ht="19.7" hidden="false" customHeight="false" outlineLevel="0" collapsed="false">
      <c r="A18" s="19"/>
      <c r="B18" s="19" t="n">
        <v>2</v>
      </c>
      <c r="C18" s="29" t="s">
        <v>32</v>
      </c>
      <c r="F18" s="29" t="n">
        <v>7000</v>
      </c>
      <c r="G18" s="28"/>
      <c r="H18" s="11"/>
      <c r="I18" s="39"/>
      <c r="J18" s="18"/>
      <c r="M18" s="40"/>
    </row>
    <row r="19" customFormat="false" ht="14.25" hidden="false" customHeight="false" outlineLevel="0" collapsed="false">
      <c r="A19" s="19"/>
      <c r="B19" s="19"/>
      <c r="C19" s="12"/>
      <c r="D19" s="12"/>
      <c r="E19" s="12"/>
      <c r="F19" s="28"/>
      <c r="G19" s="17"/>
      <c r="H19" s="22" t="s">
        <v>33</v>
      </c>
      <c r="I19" s="34"/>
      <c r="J19" s="18" t="n">
        <f aca="false">SUM(J16:J18)</f>
        <v>40000</v>
      </c>
    </row>
    <row r="20" customFormat="false" ht="33.3" hidden="false" customHeight="false" outlineLevel="0" collapsed="false">
      <c r="A20" s="19"/>
      <c r="B20" s="19" t="n">
        <v>3</v>
      </c>
      <c r="C20" s="41" t="s">
        <v>34</v>
      </c>
      <c r="D20" s="12"/>
      <c r="E20" s="12"/>
      <c r="F20" s="30" t="n">
        <v>30000</v>
      </c>
      <c r="G20" s="18" t="s">
        <v>35</v>
      </c>
      <c r="H20" s="42" t="s">
        <v>36</v>
      </c>
      <c r="I20" s="39"/>
      <c r="J20" s="23"/>
    </row>
    <row r="21" customFormat="false" ht="19.7" hidden="false" customHeight="false" outlineLevel="0" collapsed="false">
      <c r="A21" s="19"/>
      <c r="B21" s="19"/>
      <c r="C21" s="12"/>
      <c r="D21" s="12"/>
      <c r="E21" s="12"/>
      <c r="F21" s="28"/>
      <c r="G21" s="28" t="n">
        <v>1</v>
      </c>
      <c r="H21" s="43" t="s">
        <v>37</v>
      </c>
      <c r="I21" s="26"/>
      <c r="J21" s="27" t="n">
        <v>20000</v>
      </c>
    </row>
    <row r="22" customFormat="false" ht="19.7" hidden="false" customHeight="false" outlineLevel="0" collapsed="false">
      <c r="A22" s="19"/>
      <c r="B22" s="19" t="n">
        <v>4</v>
      </c>
      <c r="C22" s="0"/>
      <c r="D22" s="0"/>
      <c r="E22" s="0"/>
      <c r="F22" s="0"/>
      <c r="G22" s="28" t="n">
        <v>2</v>
      </c>
      <c r="H22" s="25" t="s">
        <v>38</v>
      </c>
      <c r="I22" s="26"/>
      <c r="J22" s="27" t="n">
        <v>10000</v>
      </c>
    </row>
    <row r="23" customFormat="false" ht="14.25" hidden="false" customHeight="false" outlineLevel="0" collapsed="false">
      <c r="A23" s="19"/>
      <c r="B23" s="34"/>
      <c r="C23" s="22" t="s">
        <v>39</v>
      </c>
      <c r="D23" s="22"/>
      <c r="E23" s="22"/>
      <c r="F23" s="23" t="n">
        <f aca="false">SUM(F16:F22)</f>
        <v>57000</v>
      </c>
      <c r="G23" s="23"/>
      <c r="H23" s="22" t="s">
        <v>40</v>
      </c>
      <c r="I23" s="22"/>
      <c r="J23" s="23" t="n">
        <f aca="false">SUM(J21:J22)</f>
        <v>30000</v>
      </c>
    </row>
    <row r="24" customFormat="false" ht="19.7" hidden="false" customHeight="false" outlineLevel="0" collapsed="false">
      <c r="A24" s="19"/>
      <c r="B24" s="44"/>
      <c r="C24" s="33" t="s">
        <v>41</v>
      </c>
      <c r="D24" s="21"/>
      <c r="E24" s="21"/>
      <c r="F24" s="23" t="n">
        <f aca="false">F23+F14</f>
        <v>200000</v>
      </c>
      <c r="G24" s="23"/>
      <c r="H24" s="21" t="s">
        <v>42</v>
      </c>
      <c r="I24" s="45"/>
      <c r="J24" s="18" t="n">
        <f aca="false">J23+J19+J14</f>
        <v>200000</v>
      </c>
      <c r="K24" s="5" t="n">
        <f aca="false">J14+J19+J23</f>
        <v>200000</v>
      </c>
    </row>
    <row r="25" customFormat="false" ht="14.2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4.25" hidden="false" customHeight="false" outlineLevel="0" collapsed="false">
      <c r="A26" s="6"/>
      <c r="B26" s="6"/>
      <c r="C26" s="46" t="s">
        <v>3</v>
      </c>
      <c r="D26" s="6"/>
      <c r="E26" s="6"/>
      <c r="F26" s="6"/>
      <c r="G26" s="6"/>
      <c r="H26" s="6"/>
      <c r="I26" s="47" t="s">
        <v>43</v>
      </c>
      <c r="J26" s="6"/>
    </row>
    <row r="27" customFormat="false" ht="14.25" hidden="false" customHeight="false" outlineLevel="0" collapsed="false">
      <c r="A27" s="6"/>
      <c r="B27" s="6"/>
      <c r="C27" s="7" t="s">
        <v>44</v>
      </c>
      <c r="D27" s="7"/>
      <c r="E27" s="7"/>
      <c r="F27" s="8"/>
      <c r="G27" s="9"/>
      <c r="H27" s="9"/>
      <c r="I27" s="9"/>
      <c r="J27" s="6"/>
    </row>
    <row r="28" customFormat="false" ht="14.25" hidden="false" customHeight="false" outlineLevel="0" collapsed="false">
      <c r="A28" s="6"/>
      <c r="B28" s="10"/>
      <c r="C28" s="11" t="s">
        <v>9</v>
      </c>
      <c r="D28" s="12"/>
      <c r="E28" s="12"/>
      <c r="F28" s="13"/>
      <c r="G28" s="14"/>
      <c r="H28" s="48" t="s">
        <v>10</v>
      </c>
      <c r="I28" s="12"/>
      <c r="J28" s="13"/>
      <c r="K28" s="49"/>
    </row>
    <row r="29" customFormat="false" ht="14.25" hidden="false" customHeight="false" outlineLevel="0" collapsed="false">
      <c r="A29" s="6"/>
      <c r="B29" s="16"/>
      <c r="C29" s="9"/>
      <c r="D29" s="9"/>
      <c r="E29" s="9"/>
      <c r="F29" s="17" t="s">
        <v>11</v>
      </c>
      <c r="G29" s="18"/>
      <c r="H29" s="50"/>
      <c r="I29" s="9"/>
      <c r="J29" s="18" t="s">
        <v>11</v>
      </c>
      <c r="K29" s="49"/>
    </row>
    <row r="30" customFormat="false" ht="14.25" hidden="false" customHeight="false" outlineLevel="0" collapsed="false">
      <c r="A30" s="6"/>
      <c r="B30" s="51" t="s">
        <v>12</v>
      </c>
      <c r="C30" s="21" t="s">
        <v>13</v>
      </c>
      <c r="D30" s="22"/>
      <c r="E30" s="22"/>
      <c r="F30" s="23"/>
      <c r="G30" s="23" t="s">
        <v>14</v>
      </c>
      <c r="H30" s="21" t="s">
        <v>15</v>
      </c>
      <c r="I30" s="22"/>
      <c r="J30" s="23"/>
    </row>
    <row r="31" customFormat="false" ht="19.7" hidden="false" customHeight="false" outlineLevel="0" collapsed="false">
      <c r="A31" s="6"/>
      <c r="B31" s="52" t="n">
        <v>1</v>
      </c>
      <c r="C31" s="24" t="s">
        <v>16</v>
      </c>
      <c r="D31" s="25"/>
      <c r="E31" s="26"/>
      <c r="F31" s="27" t="n">
        <v>30000</v>
      </c>
      <c r="G31" s="28" t="n">
        <v>1</v>
      </c>
      <c r="H31" s="25" t="s">
        <v>17</v>
      </c>
      <c r="I31" s="26"/>
      <c r="J31" s="27" t="n">
        <v>40000</v>
      </c>
    </row>
    <row r="32" customFormat="false" ht="19.7" hidden="false" customHeight="false" outlineLevel="0" collapsed="false">
      <c r="A32" s="6"/>
      <c r="B32" s="52" t="n">
        <v>2</v>
      </c>
      <c r="C32" s="24" t="s">
        <v>18</v>
      </c>
      <c r="D32" s="25"/>
      <c r="E32" s="26"/>
      <c r="F32" s="29" t="n">
        <v>30000</v>
      </c>
      <c r="G32" s="28"/>
      <c r="H32" s="53"/>
      <c r="I32" s="12"/>
      <c r="J32" s="28"/>
    </row>
    <row r="33" customFormat="false" ht="19.7" hidden="false" customHeight="false" outlineLevel="0" collapsed="false">
      <c r="A33" s="6"/>
      <c r="B33" s="52" t="n">
        <v>3</v>
      </c>
      <c r="C33" s="24" t="s">
        <v>19</v>
      </c>
      <c r="D33" s="12"/>
      <c r="E33" s="12"/>
      <c r="F33" s="30" t="n">
        <v>20000</v>
      </c>
      <c r="G33" s="28"/>
      <c r="H33" s="53"/>
      <c r="I33" s="19"/>
      <c r="J33" s="28"/>
    </row>
    <row r="34" customFormat="false" ht="33.3" hidden="false" customHeight="false" outlineLevel="0" collapsed="false">
      <c r="A34" s="6"/>
      <c r="B34" s="52" t="n">
        <v>4</v>
      </c>
      <c r="C34" s="41" t="s">
        <v>34</v>
      </c>
      <c r="D34" s="12"/>
      <c r="E34" s="12"/>
      <c r="F34" s="30" t="n">
        <v>30000</v>
      </c>
      <c r="G34" s="28"/>
      <c r="H34" s="53"/>
      <c r="I34" s="12"/>
      <c r="J34" s="28"/>
    </row>
    <row r="35" customFormat="false" ht="17.35" hidden="false" customHeight="false" outlineLevel="0" collapsed="false">
      <c r="A35" s="6"/>
      <c r="B35" s="52"/>
      <c r="C35" s="12"/>
      <c r="D35" s="12"/>
      <c r="E35" s="12"/>
      <c r="F35" s="28"/>
      <c r="G35" s="28" t="n">
        <v>2</v>
      </c>
      <c r="H35" s="25" t="s">
        <v>45</v>
      </c>
      <c r="I35" s="12"/>
      <c r="J35" s="30" t="n">
        <v>-10000</v>
      </c>
    </row>
    <row r="36" customFormat="false" ht="14.25" hidden="false" customHeight="false" outlineLevel="0" collapsed="false">
      <c r="A36" s="6"/>
      <c r="B36" s="52"/>
      <c r="C36" s="12"/>
      <c r="D36" s="12"/>
      <c r="E36" s="12"/>
      <c r="F36" s="28"/>
      <c r="G36" s="28"/>
      <c r="H36" s="12"/>
      <c r="I36" s="12"/>
      <c r="J36" s="28"/>
    </row>
    <row r="37" customFormat="false" ht="14.25" hidden="false" customHeight="false" outlineLevel="0" collapsed="false">
      <c r="A37" s="6"/>
      <c r="B37" s="52"/>
      <c r="C37" s="12"/>
      <c r="D37" s="12"/>
      <c r="E37" s="12"/>
      <c r="F37" s="28"/>
      <c r="G37" s="28"/>
      <c r="H37" s="12"/>
      <c r="I37" s="12"/>
      <c r="J37" s="28"/>
    </row>
    <row r="38" customFormat="false" ht="14.25" hidden="false" customHeight="false" outlineLevel="0" collapsed="false">
      <c r="A38" s="6"/>
      <c r="B38" s="52"/>
      <c r="C38" s="22" t="s">
        <v>23</v>
      </c>
      <c r="D38" s="22"/>
      <c r="E38" s="22"/>
      <c r="F38" s="23" t="n">
        <f aca="false">SUM(F31:F37)</f>
        <v>110000</v>
      </c>
      <c r="G38" s="23"/>
      <c r="H38" s="22" t="s">
        <v>24</v>
      </c>
      <c r="I38" s="22"/>
      <c r="J38" s="23" t="n">
        <f aca="false">SUM(J31:J37)</f>
        <v>30000</v>
      </c>
    </row>
    <row r="39" customFormat="false" ht="14.25" hidden="false" customHeight="false" outlineLevel="0" collapsed="false">
      <c r="A39" s="6"/>
      <c r="B39" s="54" t="s">
        <v>25</v>
      </c>
      <c r="C39" s="33" t="s">
        <v>26</v>
      </c>
      <c r="D39" s="22"/>
      <c r="E39" s="34"/>
      <c r="F39" s="35"/>
      <c r="G39" s="23" t="s">
        <v>27</v>
      </c>
      <c r="H39" s="33" t="s">
        <v>28</v>
      </c>
      <c r="I39" s="34"/>
      <c r="J39" s="34"/>
    </row>
    <row r="40" customFormat="false" ht="19.7" hidden="false" customHeight="false" outlineLevel="0" collapsed="false">
      <c r="A40" s="6"/>
      <c r="B40" s="52" t="n">
        <v>1</v>
      </c>
      <c r="C40" s="24" t="s">
        <v>29</v>
      </c>
      <c r="D40" s="25"/>
      <c r="E40" s="26"/>
      <c r="F40" s="27" t="n">
        <v>20000</v>
      </c>
      <c r="G40" s="13" t="n">
        <v>1</v>
      </c>
      <c r="H40" s="24" t="s">
        <v>30</v>
      </c>
      <c r="I40" s="26"/>
      <c r="J40" s="27" t="n">
        <v>25000</v>
      </c>
    </row>
    <row r="41" customFormat="false" ht="19.7" hidden="false" customHeight="false" outlineLevel="0" collapsed="false">
      <c r="A41" s="6"/>
      <c r="B41" s="52"/>
      <c r="G41" s="35" t="n">
        <v>2</v>
      </c>
      <c r="H41" s="36" t="s">
        <v>31</v>
      </c>
      <c r="I41" s="37"/>
      <c r="J41" s="38" t="n">
        <v>55000</v>
      </c>
    </row>
    <row r="42" customFormat="false" ht="19.7" hidden="false" customHeight="false" outlineLevel="0" collapsed="false">
      <c r="A42" s="6"/>
      <c r="B42" s="52" t="n">
        <v>2</v>
      </c>
      <c r="C42" s="29" t="s">
        <v>32</v>
      </c>
      <c r="F42" s="29" t="n">
        <v>7000</v>
      </c>
      <c r="G42" s="55"/>
      <c r="H42" s="33" t="s">
        <v>33</v>
      </c>
      <c r="I42" s="22"/>
      <c r="J42" s="23" t="n">
        <f aca="false">SUM(J40:J41)</f>
        <v>80000</v>
      </c>
    </row>
    <row r="43" customFormat="false" ht="14.25" hidden="false" customHeight="false" outlineLevel="0" collapsed="false">
      <c r="A43" s="6"/>
      <c r="B43" s="52"/>
      <c r="C43" s="12"/>
      <c r="D43" s="12"/>
      <c r="E43" s="12"/>
      <c r="F43" s="28"/>
      <c r="G43" s="17"/>
      <c r="H43" s="42" t="s">
        <v>36</v>
      </c>
      <c r="I43" s="39"/>
      <c r="J43" s="23"/>
    </row>
    <row r="44" customFormat="false" ht="19.7" hidden="false" customHeight="false" outlineLevel="0" collapsed="false">
      <c r="A44" s="6"/>
      <c r="B44" s="52" t="n">
        <v>3</v>
      </c>
      <c r="C44" s="29" t="s">
        <v>22</v>
      </c>
      <c r="D44" s="25"/>
      <c r="E44" s="26"/>
      <c r="F44" s="29" t="n">
        <v>50000</v>
      </c>
      <c r="G44" s="13" t="n">
        <v>1</v>
      </c>
      <c r="H44" s="43" t="s">
        <v>37</v>
      </c>
      <c r="I44" s="26"/>
      <c r="J44" s="27" t="n">
        <v>20000</v>
      </c>
    </row>
    <row r="45" customFormat="false" ht="17.35" hidden="false" customHeight="false" outlineLevel="0" collapsed="false">
      <c r="A45" s="6"/>
      <c r="B45" s="52"/>
      <c r="C45" s="12"/>
      <c r="D45" s="12"/>
      <c r="E45" s="12"/>
      <c r="F45" s="28"/>
      <c r="G45" s="28" t="n">
        <v>2</v>
      </c>
      <c r="H45" s="25" t="s">
        <v>38</v>
      </c>
      <c r="I45" s="12"/>
      <c r="J45" s="30" t="n">
        <v>70000</v>
      </c>
    </row>
    <row r="46" customFormat="false" ht="33.3" hidden="false" customHeight="false" outlineLevel="0" collapsed="false">
      <c r="A46" s="6"/>
      <c r="B46" s="52" t="n">
        <v>4</v>
      </c>
      <c r="C46" s="31" t="s">
        <v>21</v>
      </c>
      <c r="D46" s="25"/>
      <c r="E46" s="26"/>
      <c r="F46" s="29" t="n">
        <v>13000</v>
      </c>
      <c r="G46" s="28"/>
      <c r="H46" s="12"/>
      <c r="I46" s="12"/>
      <c r="J46" s="28"/>
    </row>
    <row r="47" customFormat="false" ht="14.25" hidden="false" customHeight="false" outlineLevel="0" collapsed="false">
      <c r="A47" s="6"/>
      <c r="B47" s="56"/>
      <c r="C47" s="22" t="s">
        <v>39</v>
      </c>
      <c r="D47" s="22"/>
      <c r="E47" s="22"/>
      <c r="F47" s="23" t="n">
        <f aca="false">SUM(F40:F46)</f>
        <v>90000</v>
      </c>
      <c r="G47" s="23"/>
      <c r="H47" s="22" t="s">
        <v>40</v>
      </c>
      <c r="I47" s="22"/>
      <c r="J47" s="57" t="n">
        <f aca="false">SUM(J44:J46)</f>
        <v>90000</v>
      </c>
    </row>
    <row r="48" customFormat="false" ht="14.25" hidden="false" customHeight="false" outlineLevel="0" collapsed="false">
      <c r="A48" s="6"/>
      <c r="B48" s="58"/>
      <c r="C48" s="33" t="s">
        <v>41</v>
      </c>
      <c r="D48" s="21"/>
      <c r="E48" s="21"/>
      <c r="F48" s="23" t="n">
        <f aca="false">F38+F47</f>
        <v>200000</v>
      </c>
      <c r="G48" s="23"/>
      <c r="H48" s="21" t="s">
        <v>42</v>
      </c>
      <c r="I48" s="45"/>
      <c r="J48" s="18" t="n">
        <f aca="false">J47+J42+J38</f>
        <v>200000</v>
      </c>
      <c r="K48" s="1" t="n">
        <f aca="false">J48-J38</f>
        <v>170000</v>
      </c>
    </row>
    <row r="49" customFormat="false" ht="14.25" hidden="false" customHeight="false" outlineLevel="0" collapsed="false">
      <c r="A49" s="6"/>
      <c r="B49" s="59"/>
      <c r="C49" s="6"/>
      <c r="D49" s="6"/>
      <c r="E49" s="6"/>
      <c r="F49" s="6"/>
      <c r="G49" s="6"/>
      <c r="H49" s="6"/>
      <c r="I49" s="6"/>
      <c r="J49" s="6"/>
    </row>
    <row r="50" customFormat="false" ht="14.25" hidden="false" customHeight="false" outlineLevel="0" collapsed="false">
      <c r="A50" s="6"/>
      <c r="B50" s="59"/>
      <c r="C50" s="46" t="s">
        <v>3</v>
      </c>
      <c r="D50" s="6"/>
      <c r="E50" s="6"/>
      <c r="F50" s="6"/>
      <c r="G50" s="6"/>
      <c r="H50" s="6"/>
      <c r="I50" s="47" t="s">
        <v>46</v>
      </c>
      <c r="J50" s="6"/>
    </row>
    <row r="51" customFormat="false" ht="14.25" hidden="false" customHeight="false" outlineLevel="0" collapsed="false">
      <c r="A51" s="6"/>
      <c r="B51" s="59"/>
      <c r="C51" s="7" t="s">
        <v>47</v>
      </c>
      <c r="D51" s="7"/>
      <c r="E51" s="7"/>
      <c r="F51" s="6"/>
      <c r="G51" s="9"/>
      <c r="H51" s="9"/>
      <c r="I51" s="60" t="s">
        <v>48</v>
      </c>
      <c r="J51" s="61"/>
    </row>
    <row r="52" customFormat="false" ht="14.25" hidden="false" customHeight="false" outlineLevel="0" collapsed="false">
      <c r="A52" s="6"/>
      <c r="B52" s="10"/>
      <c r="C52" s="11" t="s">
        <v>9</v>
      </c>
      <c r="D52" s="12"/>
      <c r="E52" s="12"/>
      <c r="F52" s="13"/>
      <c r="G52" s="14"/>
      <c r="H52" s="11" t="s">
        <v>10</v>
      </c>
      <c r="I52" s="12"/>
      <c r="J52" s="13"/>
      <c r="K52" s="62"/>
    </row>
    <row r="53" customFormat="false" ht="14.25" hidden="false" customHeight="false" outlineLevel="0" collapsed="false">
      <c r="A53" s="6"/>
      <c r="B53" s="16"/>
      <c r="C53" s="9"/>
      <c r="D53" s="9"/>
      <c r="E53" s="9"/>
      <c r="F53" s="17" t="s">
        <v>11</v>
      </c>
      <c r="G53" s="18"/>
      <c r="H53" s="9"/>
      <c r="I53" s="9"/>
      <c r="J53" s="18" t="s">
        <v>11</v>
      </c>
      <c r="K53" s="62"/>
    </row>
    <row r="54" customFormat="false" ht="14.25" hidden="false" customHeight="false" outlineLevel="0" collapsed="false">
      <c r="A54" s="6"/>
      <c r="B54" s="51" t="s">
        <v>12</v>
      </c>
      <c r="C54" s="21" t="s">
        <v>13</v>
      </c>
      <c r="D54" s="22"/>
      <c r="E54" s="22"/>
      <c r="F54" s="23"/>
      <c r="G54" s="23" t="s">
        <v>14</v>
      </c>
      <c r="H54" s="21" t="s">
        <v>15</v>
      </c>
      <c r="I54" s="22"/>
      <c r="J54" s="23"/>
    </row>
    <row r="55" customFormat="false" ht="19.7" hidden="false" customHeight="false" outlineLevel="0" collapsed="false">
      <c r="A55" s="6"/>
      <c r="B55" s="52" t="n">
        <v>1</v>
      </c>
      <c r="C55" s="24" t="s">
        <v>16</v>
      </c>
      <c r="D55" s="25"/>
      <c r="E55" s="26"/>
      <c r="F55" s="27" t="n">
        <v>30000</v>
      </c>
      <c r="G55" s="28" t="n">
        <v>1</v>
      </c>
      <c r="H55" s="25" t="s">
        <v>17</v>
      </c>
      <c r="I55" s="26"/>
      <c r="J55" s="27" t="n">
        <v>40000</v>
      </c>
    </row>
    <row r="56" customFormat="false" ht="19.7" hidden="false" customHeight="false" outlineLevel="0" collapsed="false">
      <c r="A56" s="6"/>
      <c r="B56" s="52" t="n">
        <v>2</v>
      </c>
      <c r="C56" s="24" t="s">
        <v>18</v>
      </c>
      <c r="D56" s="25"/>
      <c r="E56" s="26"/>
      <c r="F56" s="29" t="n">
        <v>30000</v>
      </c>
      <c r="G56" s="28"/>
      <c r="H56" s="12"/>
      <c r="I56" s="12"/>
      <c r="J56" s="28"/>
    </row>
    <row r="57" customFormat="false" ht="19.7" hidden="false" customHeight="false" outlineLevel="0" collapsed="false">
      <c r="A57" s="6"/>
      <c r="B57" s="52" t="n">
        <v>3</v>
      </c>
      <c r="C57" s="24" t="s">
        <v>19</v>
      </c>
      <c r="D57" s="12"/>
      <c r="E57" s="12"/>
      <c r="F57" s="30" t="n">
        <v>20000</v>
      </c>
      <c r="G57" s="28"/>
      <c r="H57" s="12"/>
      <c r="I57" s="12"/>
      <c r="J57" s="28"/>
    </row>
    <row r="58" customFormat="false" ht="33.3" hidden="false" customHeight="false" outlineLevel="0" collapsed="false">
      <c r="A58" s="6"/>
      <c r="B58" s="52" t="n">
        <v>4</v>
      </c>
      <c r="C58" s="41" t="s">
        <v>34</v>
      </c>
      <c r="D58" s="12"/>
      <c r="E58" s="12"/>
      <c r="F58" s="30" t="n">
        <v>30000</v>
      </c>
      <c r="G58" s="28"/>
      <c r="H58" s="12"/>
      <c r="I58" s="12"/>
      <c r="J58" s="28"/>
    </row>
    <row r="59" customFormat="false" ht="17.35" hidden="false" customHeight="false" outlineLevel="0" collapsed="false">
      <c r="A59" s="6"/>
      <c r="B59" s="52"/>
      <c r="C59" s="12"/>
      <c r="D59" s="12"/>
      <c r="E59" s="12"/>
      <c r="F59" s="28"/>
      <c r="G59" s="28" t="n">
        <v>2</v>
      </c>
      <c r="H59" s="25" t="s">
        <v>45</v>
      </c>
      <c r="I59" s="12"/>
      <c r="J59" s="30" t="n">
        <v>-300000</v>
      </c>
    </row>
    <row r="60" customFormat="false" ht="14.25" hidden="false" customHeight="false" outlineLevel="0" collapsed="false">
      <c r="A60" s="6"/>
      <c r="B60" s="52"/>
      <c r="C60" s="22" t="s">
        <v>23</v>
      </c>
      <c r="D60" s="22"/>
      <c r="E60" s="22"/>
      <c r="F60" s="23" t="n">
        <f aca="false">SUM(F55:F59)</f>
        <v>110000</v>
      </c>
      <c r="G60" s="23"/>
      <c r="H60" s="22" t="s">
        <v>24</v>
      </c>
      <c r="I60" s="22"/>
      <c r="J60" s="23" t="n">
        <f aca="false">SUM(J55:J59)</f>
        <v>-260000</v>
      </c>
    </row>
    <row r="61" customFormat="false" ht="14.25" hidden="false" customHeight="false" outlineLevel="0" collapsed="false">
      <c r="A61" s="6"/>
      <c r="B61" s="54" t="s">
        <v>25</v>
      </c>
      <c r="C61" s="33" t="s">
        <v>26</v>
      </c>
      <c r="D61" s="22"/>
      <c r="E61" s="34"/>
      <c r="F61" s="23"/>
      <c r="G61" s="23" t="s">
        <v>27</v>
      </c>
      <c r="H61" s="33" t="s">
        <v>28</v>
      </c>
      <c r="I61" s="34"/>
      <c r="J61" s="34"/>
    </row>
    <row r="62" customFormat="false" ht="19.7" hidden="false" customHeight="false" outlineLevel="0" collapsed="false">
      <c r="A62" s="6"/>
      <c r="B62" s="52" t="n">
        <v>1</v>
      </c>
      <c r="C62" s="24" t="s">
        <v>29</v>
      </c>
      <c r="D62" s="25"/>
      <c r="E62" s="26"/>
      <c r="F62" s="27" t="n">
        <v>20000</v>
      </c>
      <c r="G62" s="13" t="n">
        <v>1</v>
      </c>
      <c r="H62" s="24" t="s">
        <v>30</v>
      </c>
      <c r="I62" s="26"/>
      <c r="J62" s="27" t="n">
        <v>190000</v>
      </c>
    </row>
    <row r="63" customFormat="false" ht="19.7" hidden="false" customHeight="false" outlineLevel="0" collapsed="false">
      <c r="A63" s="6"/>
      <c r="B63" s="52"/>
      <c r="G63" s="18" t="n">
        <v>2</v>
      </c>
      <c r="H63" s="36" t="s">
        <v>31</v>
      </c>
      <c r="I63" s="37"/>
      <c r="J63" s="38" t="n">
        <v>70000</v>
      </c>
    </row>
    <row r="64" customFormat="false" ht="19.7" hidden="false" customHeight="false" outlineLevel="0" collapsed="false">
      <c r="A64" s="6"/>
      <c r="B64" s="52" t="n">
        <v>2</v>
      </c>
      <c r="C64" s="29" t="s">
        <v>32</v>
      </c>
      <c r="F64" s="29" t="n">
        <v>7000</v>
      </c>
      <c r="G64" s="35"/>
      <c r="H64" s="50" t="s">
        <v>33</v>
      </c>
      <c r="I64" s="12"/>
      <c r="J64" s="23" t="n">
        <f aca="false">SUM(J62:J63)</f>
        <v>260000</v>
      </c>
      <c r="O64" s="63"/>
    </row>
    <row r="65" customFormat="false" ht="14.25" hidden="false" customHeight="false" outlineLevel="0" collapsed="false">
      <c r="A65" s="6"/>
      <c r="B65" s="52"/>
      <c r="C65" s="12"/>
      <c r="D65" s="12"/>
      <c r="E65" s="12"/>
      <c r="F65" s="28"/>
      <c r="G65" s="17"/>
      <c r="H65" s="42" t="s">
        <v>36</v>
      </c>
      <c r="I65" s="34"/>
      <c r="J65" s="18"/>
    </row>
    <row r="66" customFormat="false" ht="19.7" hidden="false" customHeight="false" outlineLevel="0" collapsed="false">
      <c r="A66" s="6"/>
      <c r="B66" s="52" t="n">
        <v>3</v>
      </c>
      <c r="C66" s="29" t="s">
        <v>22</v>
      </c>
      <c r="D66" s="25"/>
      <c r="E66" s="26"/>
      <c r="F66" s="29" t="n">
        <v>50000</v>
      </c>
      <c r="G66" s="13" t="n">
        <v>1</v>
      </c>
      <c r="H66" s="43" t="s">
        <v>37</v>
      </c>
      <c r="I66" s="26"/>
      <c r="J66" s="27" t="n">
        <v>120000</v>
      </c>
    </row>
    <row r="67" customFormat="false" ht="17.35" hidden="false" customHeight="false" outlineLevel="0" collapsed="false">
      <c r="A67" s="6"/>
      <c r="B67" s="52"/>
      <c r="C67" s="12"/>
      <c r="D67" s="12"/>
      <c r="E67" s="12"/>
      <c r="F67" s="28"/>
      <c r="G67" s="28" t="n">
        <v>2</v>
      </c>
      <c r="H67" s="25" t="s">
        <v>38</v>
      </c>
      <c r="I67" s="12"/>
      <c r="J67" s="30" t="n">
        <v>80000</v>
      </c>
    </row>
    <row r="68" customFormat="false" ht="33.3" hidden="false" customHeight="false" outlineLevel="0" collapsed="false">
      <c r="A68" s="6"/>
      <c r="B68" s="52" t="n">
        <v>4</v>
      </c>
      <c r="C68" s="31" t="s">
        <v>21</v>
      </c>
      <c r="D68" s="25"/>
      <c r="E68" s="26"/>
      <c r="F68" s="29" t="n">
        <v>13000</v>
      </c>
      <c r="G68" s="28"/>
      <c r="H68" s="12"/>
      <c r="I68" s="12"/>
      <c r="J68" s="28"/>
    </row>
    <row r="69" customFormat="false" ht="14.25" hidden="false" customHeight="false" outlineLevel="0" collapsed="false">
      <c r="A69" s="6"/>
      <c r="B69" s="56"/>
      <c r="C69" s="22" t="s">
        <v>39</v>
      </c>
      <c r="D69" s="22"/>
      <c r="E69" s="22"/>
      <c r="F69" s="23" t="n">
        <f aca="false">SUM(F62:F68)</f>
        <v>90000</v>
      </c>
      <c r="G69" s="23"/>
      <c r="H69" s="22" t="s">
        <v>40</v>
      </c>
      <c r="I69" s="22"/>
      <c r="J69" s="64" t="n">
        <f aca="false">SUM(J66:J68)</f>
        <v>200000</v>
      </c>
    </row>
    <row r="70" customFormat="false" ht="14.25" hidden="false" customHeight="false" outlineLevel="0" collapsed="false">
      <c r="A70" s="6"/>
      <c r="B70" s="58"/>
      <c r="C70" s="33" t="s">
        <v>41</v>
      </c>
      <c r="D70" s="21"/>
      <c r="E70" s="21"/>
      <c r="F70" s="23" t="n">
        <f aca="false">F69+F60</f>
        <v>200000</v>
      </c>
      <c r="G70" s="23"/>
      <c r="H70" s="21" t="s">
        <v>42</v>
      </c>
      <c r="I70" s="45"/>
      <c r="J70" s="18" t="n">
        <f aca="false">J69+J64+J60</f>
        <v>200000</v>
      </c>
    </row>
    <row r="72" customFormat="false" ht="14.25" hidden="false" customHeight="false" outlineLevel="0" collapsed="false">
      <c r="C72" s="1" t="s">
        <v>49</v>
      </c>
      <c r="D72" s="1" t="n">
        <v>1</v>
      </c>
      <c r="E72" s="1" t="s">
        <v>6</v>
      </c>
      <c r="F72" s="1" t="n">
        <v>1100000</v>
      </c>
      <c r="I72" s="1" t="s">
        <v>7</v>
      </c>
      <c r="J72" s="1" t="n">
        <v>1100000</v>
      </c>
    </row>
    <row r="73" customFormat="false" ht="14.25" hidden="false" customHeight="false" outlineLevel="0" collapsed="false">
      <c r="C73" s="1" t="s">
        <v>5</v>
      </c>
      <c r="D73" s="1" t="n">
        <v>2</v>
      </c>
      <c r="E73" s="1" t="s">
        <v>6</v>
      </c>
      <c r="F73" s="1" t="n">
        <v>1200000</v>
      </c>
      <c r="I73" s="1" t="s">
        <v>7</v>
      </c>
      <c r="J73" s="1" t="n">
        <v>1200000</v>
      </c>
    </row>
    <row r="74" customFormat="false" ht="14.25" hidden="false" customHeight="false" outlineLevel="0" collapsed="false">
      <c r="C74" s="1" t="s">
        <v>5</v>
      </c>
      <c r="D74" s="1" t="n">
        <f aca="false">D73+1</f>
        <v>3</v>
      </c>
      <c r="E74" s="1" t="s">
        <v>6</v>
      </c>
      <c r="F74" s="1" t="n">
        <f aca="false">F73+200000</f>
        <v>1400000</v>
      </c>
      <c r="I74" s="1" t="s">
        <v>7</v>
      </c>
      <c r="J74" s="1" t="n">
        <f aca="false">J73+200000</f>
        <v>1400000</v>
      </c>
    </row>
    <row r="75" customFormat="false" ht="14.25" hidden="false" customHeight="false" outlineLevel="0" collapsed="false">
      <c r="C75" s="1" t="s">
        <v>5</v>
      </c>
      <c r="D75" s="1" t="n">
        <f aca="false">D74+1</f>
        <v>4</v>
      </c>
      <c r="E75" s="1" t="s">
        <v>6</v>
      </c>
      <c r="F75" s="1" t="n">
        <f aca="false">F74+200000</f>
        <v>1600000</v>
      </c>
      <c r="I75" s="1" t="s">
        <v>7</v>
      </c>
      <c r="J75" s="1" t="n">
        <f aca="false">J74+200000</f>
        <v>1600000</v>
      </c>
    </row>
    <row r="76" customFormat="false" ht="14.25" hidden="false" customHeight="false" outlineLevel="0" collapsed="false">
      <c r="C76" s="1" t="s">
        <v>5</v>
      </c>
      <c r="D76" s="1" t="n">
        <f aca="false">D75+1</f>
        <v>5</v>
      </c>
      <c r="E76" s="1" t="s">
        <v>6</v>
      </c>
      <c r="F76" s="1" t="n">
        <f aca="false">F75+200000</f>
        <v>1800000</v>
      </c>
      <c r="I76" s="1" t="s">
        <v>7</v>
      </c>
      <c r="J76" s="1" t="n">
        <f aca="false">J75+200000</f>
        <v>1800000</v>
      </c>
    </row>
    <row r="77" customFormat="false" ht="14.25" hidden="false" customHeight="false" outlineLevel="0" collapsed="false">
      <c r="C77" s="1" t="s">
        <v>5</v>
      </c>
      <c r="D77" s="1" t="n">
        <f aca="false">D76+1</f>
        <v>6</v>
      </c>
      <c r="E77" s="1" t="s">
        <v>6</v>
      </c>
      <c r="F77" s="1" t="n">
        <f aca="false">F76+200000</f>
        <v>2000000</v>
      </c>
      <c r="I77" s="1" t="s">
        <v>7</v>
      </c>
      <c r="J77" s="1" t="n">
        <f aca="false">J76+200000</f>
        <v>2000000</v>
      </c>
    </row>
    <row r="78" customFormat="false" ht="14.25" hidden="false" customHeight="false" outlineLevel="0" collapsed="false">
      <c r="C78" s="1" t="s">
        <v>5</v>
      </c>
      <c r="D78" s="1" t="n">
        <f aca="false">D77+1</f>
        <v>7</v>
      </c>
      <c r="E78" s="1" t="s">
        <v>6</v>
      </c>
      <c r="F78" s="1" t="n">
        <f aca="false">F77+200000</f>
        <v>2200000</v>
      </c>
      <c r="I78" s="1" t="s">
        <v>7</v>
      </c>
      <c r="J78" s="1" t="n">
        <f aca="false">J77+200000</f>
        <v>2200000</v>
      </c>
    </row>
    <row r="79" customFormat="false" ht="14.25" hidden="false" customHeight="false" outlineLevel="0" collapsed="false">
      <c r="C79" s="1" t="s">
        <v>5</v>
      </c>
      <c r="D79" s="1" t="n">
        <f aca="false">D78+1</f>
        <v>8</v>
      </c>
      <c r="E79" s="1" t="s">
        <v>6</v>
      </c>
      <c r="F79" s="1" t="n">
        <f aca="false">F78+200000</f>
        <v>2400000</v>
      </c>
      <c r="I79" s="1" t="s">
        <v>7</v>
      </c>
      <c r="J79" s="1" t="n">
        <f aca="false">J78+200000</f>
        <v>2400000</v>
      </c>
    </row>
    <row r="80" customFormat="false" ht="14.25" hidden="false" customHeight="false" outlineLevel="0" collapsed="false">
      <c r="C80" s="1" t="s">
        <v>5</v>
      </c>
      <c r="D80" s="1" t="n">
        <f aca="false">D79+1</f>
        <v>9</v>
      </c>
      <c r="E80" s="1" t="s">
        <v>6</v>
      </c>
      <c r="F80" s="1" t="n">
        <f aca="false">F79+200000</f>
        <v>2600000</v>
      </c>
      <c r="I80" s="1" t="s">
        <v>7</v>
      </c>
      <c r="J80" s="1" t="n">
        <f aca="false">J79+200000</f>
        <v>2600000</v>
      </c>
    </row>
    <row r="81" customFormat="false" ht="14.25" hidden="false" customHeight="false" outlineLevel="0" collapsed="false">
      <c r="C81" s="1" t="s">
        <v>5</v>
      </c>
      <c r="D81" s="1" t="n">
        <f aca="false">D80+1</f>
        <v>10</v>
      </c>
      <c r="E81" s="1" t="s">
        <v>6</v>
      </c>
      <c r="F81" s="1" t="n">
        <f aca="false">F80+200000</f>
        <v>2800000</v>
      </c>
      <c r="I81" s="1" t="s">
        <v>7</v>
      </c>
      <c r="J81" s="1" t="n">
        <f aca="false">J80+200000</f>
        <v>2800000</v>
      </c>
    </row>
    <row r="82" customFormat="false" ht="14.25" hidden="false" customHeight="false" outlineLevel="0" collapsed="false">
      <c r="C82" s="1" t="s">
        <v>5</v>
      </c>
      <c r="D82" s="1" t="n">
        <f aca="false">D81+1</f>
        <v>11</v>
      </c>
      <c r="E82" s="1" t="s">
        <v>6</v>
      </c>
      <c r="F82" s="1" t="n">
        <f aca="false">F81+200000</f>
        <v>3000000</v>
      </c>
      <c r="I82" s="1" t="s">
        <v>7</v>
      </c>
      <c r="J82" s="1" t="n">
        <f aca="false">J81+200000</f>
        <v>3000000</v>
      </c>
    </row>
    <row r="83" customFormat="false" ht="14.25" hidden="false" customHeight="false" outlineLevel="0" collapsed="false">
      <c r="C83" s="1" t="s">
        <v>5</v>
      </c>
      <c r="D83" s="1" t="n">
        <f aca="false">D82+1</f>
        <v>12</v>
      </c>
      <c r="E83" s="1" t="s">
        <v>6</v>
      </c>
      <c r="F83" s="1" t="n">
        <f aca="false">F82+200000</f>
        <v>3200000</v>
      </c>
      <c r="I83" s="1" t="s">
        <v>7</v>
      </c>
      <c r="J83" s="1" t="n">
        <f aca="false">J82+200000</f>
        <v>3200000</v>
      </c>
    </row>
    <row r="84" customFormat="false" ht="14.25" hidden="false" customHeight="false" outlineLevel="0" collapsed="false">
      <c r="C84" s="1" t="s">
        <v>5</v>
      </c>
      <c r="D84" s="1" t="n">
        <f aca="false">D83+1</f>
        <v>13</v>
      </c>
      <c r="E84" s="1" t="s">
        <v>6</v>
      </c>
      <c r="F84" s="1" t="n">
        <f aca="false">F83+200000</f>
        <v>3400000</v>
      </c>
      <c r="I84" s="1" t="s">
        <v>7</v>
      </c>
      <c r="J84" s="1" t="n">
        <f aca="false">J83+200000</f>
        <v>3400000</v>
      </c>
    </row>
    <row r="85" customFormat="false" ht="14.25" hidden="false" customHeight="false" outlineLevel="0" collapsed="false">
      <c r="C85" s="1" t="s">
        <v>5</v>
      </c>
      <c r="D85" s="1" t="n">
        <f aca="false">D84+1</f>
        <v>14</v>
      </c>
      <c r="E85" s="1" t="s">
        <v>6</v>
      </c>
      <c r="F85" s="1" t="n">
        <f aca="false">F84+200000</f>
        <v>3600000</v>
      </c>
      <c r="I85" s="1" t="s">
        <v>7</v>
      </c>
      <c r="J85" s="1" t="n">
        <f aca="false">J84+200000</f>
        <v>3600000</v>
      </c>
    </row>
    <row r="86" customFormat="false" ht="14.25" hidden="false" customHeight="false" outlineLevel="0" collapsed="false">
      <c r="C86" s="1" t="s">
        <v>5</v>
      </c>
      <c r="D86" s="1" t="n">
        <f aca="false">D85+1</f>
        <v>15</v>
      </c>
      <c r="E86" s="1" t="s">
        <v>6</v>
      </c>
      <c r="F86" s="1" t="n">
        <f aca="false">F85+200000</f>
        <v>3800000</v>
      </c>
      <c r="I86" s="1" t="s">
        <v>7</v>
      </c>
      <c r="J86" s="1" t="n">
        <f aca="false">J85+200000</f>
        <v>3800000</v>
      </c>
    </row>
    <row r="87" customFormat="false" ht="14.25" hidden="false" customHeight="false" outlineLevel="0" collapsed="false">
      <c r="C87" s="1" t="s">
        <v>5</v>
      </c>
      <c r="D87" s="1" t="n">
        <f aca="false">D86+1</f>
        <v>16</v>
      </c>
      <c r="E87" s="1" t="s">
        <v>6</v>
      </c>
      <c r="F87" s="1" t="n">
        <f aca="false">F86+200000</f>
        <v>4000000</v>
      </c>
      <c r="I87" s="1" t="s">
        <v>7</v>
      </c>
      <c r="J87" s="1" t="n">
        <f aca="false">J86+200000</f>
        <v>4000000</v>
      </c>
    </row>
    <row r="88" customFormat="false" ht="14.25" hidden="false" customHeight="false" outlineLevel="0" collapsed="false">
      <c r="C88" s="1" t="s">
        <v>5</v>
      </c>
      <c r="D88" s="1" t="n">
        <f aca="false">D87+1</f>
        <v>17</v>
      </c>
      <c r="E88" s="1" t="s">
        <v>6</v>
      </c>
      <c r="F88" s="1" t="n">
        <f aca="false">F87+200000</f>
        <v>4200000</v>
      </c>
      <c r="I88" s="1" t="s">
        <v>7</v>
      </c>
      <c r="J88" s="1" t="n">
        <f aca="false">J87+200000</f>
        <v>4200000</v>
      </c>
    </row>
    <row r="89" customFormat="false" ht="14.25" hidden="false" customHeight="false" outlineLevel="0" collapsed="false">
      <c r="A89" s="65"/>
      <c r="B89" s="65"/>
      <c r="C89" s="66" t="s">
        <v>5</v>
      </c>
      <c r="D89" s="66" t="n">
        <f aca="false">D88+1</f>
        <v>18</v>
      </c>
      <c r="E89" s="66" t="s">
        <v>6</v>
      </c>
      <c r="F89" s="66" t="n">
        <f aca="false">F88+200000</f>
        <v>4400000</v>
      </c>
      <c r="G89" s="66"/>
      <c r="H89" s="66"/>
      <c r="I89" s="66" t="s">
        <v>7</v>
      </c>
      <c r="J89" s="66" t="n">
        <f aca="false">J88+200000</f>
        <v>4400000</v>
      </c>
      <c r="K89" s="65"/>
    </row>
    <row r="90" customFormat="false" ht="14.25" hidden="false" customHeight="false" outlineLevel="0" collapsed="false">
      <c r="C90" s="1" t="s">
        <v>5</v>
      </c>
      <c r="D90" s="1" t="n">
        <f aca="false">D89+1</f>
        <v>19</v>
      </c>
      <c r="E90" s="1" t="s">
        <v>6</v>
      </c>
      <c r="F90" s="1" t="n">
        <f aca="false">F89+200000</f>
        <v>4600000</v>
      </c>
      <c r="I90" s="1" t="s">
        <v>7</v>
      </c>
      <c r="J90" s="1" t="n">
        <f aca="false">J89+200000</f>
        <v>4600000</v>
      </c>
    </row>
    <row r="91" customFormat="false" ht="14.25" hidden="false" customHeight="false" outlineLevel="0" collapsed="false">
      <c r="C91" s="1" t="s">
        <v>5</v>
      </c>
      <c r="D91" s="1" t="n">
        <f aca="false">D90+1</f>
        <v>20</v>
      </c>
      <c r="E91" s="1" t="s">
        <v>6</v>
      </c>
      <c r="F91" s="1" t="n">
        <f aca="false">F90+200000</f>
        <v>4800000</v>
      </c>
      <c r="I91" s="1" t="s">
        <v>7</v>
      </c>
      <c r="J91" s="1" t="n">
        <f aca="false">J90+200000</f>
        <v>4800000</v>
      </c>
    </row>
    <row r="92" customFormat="false" ht="14.25" hidden="false" customHeight="false" outlineLevel="0" collapsed="false">
      <c r="C92" s="1" t="s">
        <v>5</v>
      </c>
      <c r="D92" s="1" t="n">
        <f aca="false">D91+1</f>
        <v>21</v>
      </c>
      <c r="E92" s="1" t="s">
        <v>6</v>
      </c>
      <c r="F92" s="1" t="n">
        <f aca="false">F91+200000</f>
        <v>5000000</v>
      </c>
      <c r="I92" s="1" t="s">
        <v>7</v>
      </c>
      <c r="J92" s="1" t="n">
        <f aca="false">J91+200000</f>
        <v>5000000</v>
      </c>
    </row>
    <row r="93" customFormat="false" ht="14.25" hidden="false" customHeight="false" outlineLevel="0" collapsed="false">
      <c r="C93" s="1" t="s">
        <v>5</v>
      </c>
      <c r="D93" s="1" t="n">
        <f aca="false">D92+1</f>
        <v>22</v>
      </c>
      <c r="E93" s="1" t="s">
        <v>6</v>
      </c>
      <c r="F93" s="1" t="n">
        <f aca="false">F92+200000</f>
        <v>5200000</v>
      </c>
      <c r="I93" s="1" t="s">
        <v>7</v>
      </c>
      <c r="J93" s="1" t="n">
        <f aca="false">J92+200000</f>
        <v>5200000</v>
      </c>
    </row>
    <row r="94" customFormat="false" ht="14.25" hidden="false" customHeight="false" outlineLevel="0" collapsed="false">
      <c r="C94" s="1" t="s">
        <v>5</v>
      </c>
      <c r="D94" s="1" t="n">
        <f aca="false">D93+1</f>
        <v>23</v>
      </c>
      <c r="E94" s="1" t="s">
        <v>6</v>
      </c>
      <c r="F94" s="1" t="n">
        <f aca="false">F93+200000</f>
        <v>5400000</v>
      </c>
      <c r="I94" s="1" t="s">
        <v>7</v>
      </c>
      <c r="J94" s="1" t="n">
        <f aca="false">J93+200000</f>
        <v>5400000</v>
      </c>
    </row>
    <row r="95" customFormat="false" ht="14.25" hidden="false" customHeight="false" outlineLevel="0" collapsed="false">
      <c r="C95" s="1" t="s">
        <v>5</v>
      </c>
      <c r="D95" s="1" t="n">
        <f aca="false">D94+1</f>
        <v>24</v>
      </c>
      <c r="E95" s="1" t="s">
        <v>6</v>
      </c>
      <c r="F95" s="1" t="n">
        <f aca="false">F94+200000</f>
        <v>5600000</v>
      </c>
      <c r="I95" s="1" t="s">
        <v>7</v>
      </c>
      <c r="J95" s="1" t="n">
        <f aca="false">J94+200000</f>
        <v>5600000</v>
      </c>
    </row>
    <row r="96" customFormat="false" ht="14.25" hidden="false" customHeight="false" outlineLevel="0" collapsed="false">
      <c r="C96" s="1" t="s">
        <v>5</v>
      </c>
      <c r="D96" s="1" t="n">
        <f aca="false">D95+1</f>
        <v>25</v>
      </c>
      <c r="E96" s="1" t="s">
        <v>6</v>
      </c>
      <c r="F96" s="1" t="n">
        <f aca="false">F95+200000</f>
        <v>5800000</v>
      </c>
      <c r="I96" s="1" t="s">
        <v>7</v>
      </c>
      <c r="J96" s="1" t="n">
        <f aca="false">J95+200000</f>
        <v>5800000</v>
      </c>
    </row>
    <row r="97" customFormat="false" ht="14.25" hidden="false" customHeight="false" outlineLevel="0" collapsed="false">
      <c r="C97" s="1" t="s">
        <v>5</v>
      </c>
      <c r="D97" s="1" t="n">
        <f aca="false">D96+1</f>
        <v>26</v>
      </c>
      <c r="E97" s="1" t="s">
        <v>6</v>
      </c>
      <c r="F97" s="1" t="n">
        <f aca="false">F96+200000</f>
        <v>6000000</v>
      </c>
      <c r="I97" s="1" t="s">
        <v>7</v>
      </c>
      <c r="J97" s="1" t="n">
        <f aca="false">J96+200000</f>
        <v>6000000</v>
      </c>
    </row>
    <row r="98" customFormat="false" ht="14.25" hidden="false" customHeight="false" outlineLevel="0" collapsed="false">
      <c r="C98" s="1" t="s">
        <v>5</v>
      </c>
      <c r="D98" s="1" t="n">
        <f aca="false">D97+1</f>
        <v>27</v>
      </c>
      <c r="E98" s="1" t="s">
        <v>6</v>
      </c>
      <c r="F98" s="1" t="n">
        <f aca="false">F97+200000</f>
        <v>6200000</v>
      </c>
      <c r="I98" s="1" t="s">
        <v>7</v>
      </c>
      <c r="J98" s="1" t="n">
        <f aca="false">J97+200000</f>
        <v>6200000</v>
      </c>
    </row>
    <row r="99" customFormat="false" ht="14.25" hidden="false" customHeight="false" outlineLevel="0" collapsed="false">
      <c r="C99" s="1" t="s">
        <v>5</v>
      </c>
      <c r="D99" s="1" t="n">
        <f aca="false">D98+1</f>
        <v>28</v>
      </c>
      <c r="E99" s="1" t="s">
        <v>6</v>
      </c>
      <c r="F99" s="1" t="n">
        <f aca="false">F98+200000</f>
        <v>6400000</v>
      </c>
      <c r="I99" s="1" t="s">
        <v>7</v>
      </c>
      <c r="J99" s="1" t="n">
        <f aca="false">J98+200000</f>
        <v>6400000</v>
      </c>
    </row>
    <row r="100" customFormat="false" ht="14.25" hidden="false" customHeight="false" outlineLevel="0" collapsed="false">
      <c r="C100" s="1" t="s">
        <v>5</v>
      </c>
      <c r="D100" s="1" t="n">
        <f aca="false">D99+1</f>
        <v>29</v>
      </c>
      <c r="E100" s="1" t="s">
        <v>6</v>
      </c>
      <c r="F100" s="1" t="n">
        <f aca="false">F99+200000</f>
        <v>6600000</v>
      </c>
      <c r="I100" s="1" t="s">
        <v>7</v>
      </c>
      <c r="J100" s="1" t="n">
        <f aca="false">J99+200000</f>
        <v>6600000</v>
      </c>
    </row>
    <row r="101" customFormat="false" ht="14.25" hidden="false" customHeight="false" outlineLevel="0" collapsed="false">
      <c r="C101" s="1" t="s">
        <v>5</v>
      </c>
      <c r="D101" s="1" t="n">
        <f aca="false">D100+1</f>
        <v>30</v>
      </c>
      <c r="E101" s="1" t="s">
        <v>6</v>
      </c>
      <c r="F101" s="1" t="n">
        <f aca="false">F100+200000</f>
        <v>6800000</v>
      </c>
      <c r="I101" s="1" t="s">
        <v>7</v>
      </c>
      <c r="J101" s="1" t="n">
        <f aca="false">J100+200000</f>
        <v>6800000</v>
      </c>
    </row>
    <row r="103" customFormat="false" ht="15" hidden="false" customHeight="false" outlineLevel="0" collapsed="false">
      <c r="C103" s="67" t="s">
        <v>50</v>
      </c>
      <c r="D103" s="68"/>
      <c r="E103" s="68"/>
      <c r="F103" s="68"/>
      <c r="G103" s="68"/>
      <c r="H103" s="68"/>
      <c r="I103" s="68"/>
      <c r="J103" s="68"/>
      <c r="K103" s="68"/>
      <c r="L103" s="68"/>
      <c r="M103" s="68"/>
    </row>
    <row r="104" customFormat="false" ht="14.25" hidden="false" customHeight="false" outlineLevel="0" collapsed="false">
      <c r="C104" s="69" t="s">
        <v>51</v>
      </c>
    </row>
    <row r="105" customFormat="false" ht="14.25" hidden="false" customHeight="false" outlineLevel="0" collapsed="false">
      <c r="C105" s="69" t="s">
        <v>52</v>
      </c>
    </row>
    <row r="106" customFormat="false" ht="19.7" hidden="false" customHeight="false" outlineLevel="0" collapsed="false">
      <c r="C106" s="70"/>
      <c r="D106" s="5"/>
      <c r="E106" s="5"/>
    </row>
    <row r="107" customFormat="false" ht="17.35" hidden="false" customHeight="false" outlineLevel="0" collapsed="false">
      <c r="C107" s="71" t="s">
        <v>53</v>
      </c>
    </row>
    <row r="108" customFormat="false" ht="17.35" hidden="false" customHeight="false" outlineLevel="0" collapsed="false">
      <c r="C108" s="71" t="s">
        <v>54</v>
      </c>
    </row>
    <row r="109" customFormat="false" ht="15" hidden="false" customHeight="false" outlineLevel="0" collapsed="false">
      <c r="C109" s="72" t="s">
        <v>55</v>
      </c>
      <c r="D109" s="68"/>
      <c r="E109" s="68"/>
      <c r="F109" s="68"/>
      <c r="G109" s="68"/>
      <c r="H109" s="68"/>
      <c r="I109" s="68"/>
      <c r="J109" s="68"/>
      <c r="K109" s="68"/>
    </row>
    <row r="110" customFormat="false" ht="15" hidden="false" customHeight="false" outlineLevel="0" collapsed="false">
      <c r="C110" s="73" t="s">
        <v>56</v>
      </c>
      <c r="D110" s="68"/>
      <c r="E110" s="68"/>
      <c r="F110" s="68"/>
      <c r="G110" s="68"/>
      <c r="H110" s="68"/>
      <c r="I110" s="68"/>
      <c r="J110" s="68"/>
      <c r="K110" s="68"/>
    </row>
    <row r="111" customFormat="false" ht="14.25" hidden="false" customHeight="false" outlineLevel="0" collapsed="false">
      <c r="C111" s="1" t="s">
        <v>57</v>
      </c>
    </row>
    <row r="112" customFormat="false" ht="14.25" hidden="false" customHeight="false" outlineLevel="0" collapsed="false">
      <c r="C112" s="1" t="s">
        <v>58</v>
      </c>
    </row>
    <row r="113" customFormat="false" ht="14.25" hidden="false" customHeight="false" outlineLevel="0" collapsed="false">
      <c r="C113" s="1" t="s">
        <v>59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2019-02-11T13:20:25Z</dcterms:created>
  <dc:creator>GLBUH</dc:creator>
  <dc:description/>
  <dc:language>ru-RU</dc:language>
  <cp:lastModifiedBy/>
  <cp:lastPrinted>2020-02-12T15:18:38Z</cp:lastPrinted>
  <dcterms:modified xsi:type="dcterms:W3CDTF">2024-04-22T09:19:19Z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