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  <sheet name="Лист4" sheetId="4" state="visible" r:id="rId6"/>
    <sheet name="Лист5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<sst xmlns="http://schemas.openxmlformats.org/spreadsheetml/2006/main" count="85" uniqueCount="71">
  <si>
    <t xml:space="preserve">Экономика отрасли: практика 1</t>
  </si>
  <si>
    <t xml:space="preserve">Таблица для формирования баланса</t>
  </si>
  <si>
    <t xml:space="preserve">Таблица   1</t>
  </si>
  <si>
    <t xml:space="preserve">АКТИВ</t>
  </si>
  <si>
    <t xml:space="preserve">ПАССИВ</t>
  </si>
  <si>
    <t xml:space="preserve">ВАРИАНТ</t>
  </si>
  <si>
    <t xml:space="preserve">Сумма</t>
  </si>
  <si>
    <t xml:space="preserve">Разнесите данные  в таблицу  1 по соответствующим статьям</t>
  </si>
  <si>
    <t xml:space="preserve">I</t>
  </si>
  <si>
    <t xml:space="preserve">Внеоборотные активы:</t>
  </si>
  <si>
    <t xml:space="preserve">III</t>
  </si>
  <si>
    <t xml:space="preserve">Капитал и резервы:</t>
  </si>
  <si>
    <t xml:space="preserve">Используя следующие данные,составьте равенство</t>
  </si>
  <si>
    <t xml:space="preserve">Торговая марка</t>
  </si>
  <si>
    <t xml:space="preserve">Уставный капитал</t>
  </si>
  <si>
    <t xml:space="preserve">по формуле:  А=К+О</t>
  </si>
  <si>
    <t xml:space="preserve">Лицензия на услуги связи</t>
  </si>
  <si>
    <t xml:space="preserve">Нераспределенная прибыль </t>
  </si>
  <si>
    <t xml:space="preserve">А- активы; К-капитал и резервы, О-обязательства</t>
  </si>
  <si>
    <t xml:space="preserve">Средства на специальных счетах (корпаративная карта) </t>
  </si>
  <si>
    <t xml:space="preserve">Резервный фонд</t>
  </si>
  <si>
    <t xml:space="preserve">Депозит в банке ПАО ВТБ</t>
  </si>
  <si>
    <t xml:space="preserve">Добавочный капитал</t>
  </si>
  <si>
    <t xml:space="preserve">Офисное оборудование: вычислительная техника</t>
  </si>
  <si>
    <t xml:space="preserve">Прибыль(убыток)</t>
  </si>
  <si>
    <t xml:space="preserve">Автомобиль в эксплуатации</t>
  </si>
  <si>
    <t xml:space="preserve">Итого по разделу 1</t>
  </si>
  <si>
    <t xml:space="preserve">Итого по разделу III</t>
  </si>
  <si>
    <t xml:space="preserve">Гаджеты на складе</t>
  </si>
  <si>
    <t xml:space="preserve">II</t>
  </si>
  <si>
    <t xml:space="preserve">Оборотные активы:</t>
  </si>
  <si>
    <t xml:space="preserve">IV</t>
  </si>
  <si>
    <t xml:space="preserve">Долгосрочные обязательства:</t>
  </si>
  <si>
    <t xml:space="preserve">Дебиторская задолженность</t>
  </si>
  <si>
    <t xml:space="preserve">Задолженность по кредиту сроком 19 мес.</t>
  </si>
  <si>
    <t xml:space="preserve">Задолженность поставщику ООО "Теле +"</t>
  </si>
  <si>
    <t xml:space="preserve">Смазочные масла</t>
  </si>
  <si>
    <t xml:space="preserve">Итого по разделу IV</t>
  </si>
  <si>
    <t xml:space="preserve">Задолженность по кредиту</t>
  </si>
  <si>
    <t xml:space="preserve">V</t>
  </si>
  <si>
    <t xml:space="preserve">Краткосрочные обязательства:</t>
  </si>
  <si>
    <t xml:space="preserve">сроком 4 мес.</t>
  </si>
  <si>
    <t xml:space="preserve">Задолженность по кредиту сроком 4 мес.</t>
  </si>
  <si>
    <t xml:space="preserve">Товары для продажи</t>
  </si>
  <si>
    <r>
      <rPr>
        <b val="true"/>
        <sz val="18"/>
        <color rgb="FF000000"/>
        <rFont val="Calibri"/>
        <family val="2"/>
        <charset val="1"/>
      </rPr>
      <t xml:space="preserve">Задолженность персоналу </t>
    </r>
    <r>
      <rPr>
        <b val="true"/>
        <sz val="16"/>
        <color rgb="FF000000"/>
        <rFont val="Calibri"/>
        <family val="2"/>
        <charset val="1"/>
      </rPr>
      <t xml:space="preserve">по оплате труда</t>
    </r>
  </si>
  <si>
    <t xml:space="preserve">сроком 19 мес.</t>
  </si>
  <si>
    <t xml:space="preserve">Задолженность по страховым взносам (Фонд медицинского страхования)</t>
  </si>
  <si>
    <t xml:space="preserve">Итого по разделу II</t>
  </si>
  <si>
    <t xml:space="preserve">Итого по разделу V</t>
  </si>
  <si>
    <t xml:space="preserve">Задолженность поставщику</t>
  </si>
  <si>
    <t xml:space="preserve">БАЛАНС р.I+р.II</t>
  </si>
  <si>
    <t xml:space="preserve">БАЛАНС р.III+р.IV+р.V</t>
  </si>
  <si>
    <t xml:space="preserve">ООО "Теле +"</t>
  </si>
  <si>
    <t xml:space="preserve">Активы (А) всегда равны Пассиву (П).</t>
  </si>
  <si>
    <t xml:space="preserve">Предприятие устойчиво: А=П</t>
  </si>
  <si>
    <t xml:space="preserve">Задолженность по страховым взносам</t>
  </si>
  <si>
    <t xml:space="preserve">Предприятие убыточно: А=П</t>
  </si>
  <si>
    <t xml:space="preserve">(Фонд медицинского страхования)</t>
  </si>
  <si>
    <t xml:space="preserve">Предприятие разарено: А=П</t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</si>
  <si>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</si>
  <si>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</si>
  <si>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r>
      <rPr>
        <sz val="11"/>
        <color rgb="FF000000"/>
        <rFont val="Calibri"/>
        <family val="2"/>
        <charset val="204"/>
      </rPr>
      <t xml:space="preserve"> соответствующего номеру в списке группы. (см. файл группы), ФИО студента, </t>
    </r>
    <r>
      <rPr>
        <sz val="20"/>
        <color rgb="FF000000"/>
        <rFont val="Calibri"/>
        <family val="2"/>
        <charset val="204"/>
      </rPr>
      <t xml:space="preserve">экономичский анализ</t>
    </r>
  </si>
  <si>
    <t xml:space="preserve">Уставный  катипал</t>
  </si>
  <si>
    <t xml:space="preserve">Задание выполнять в формате Excel.</t>
  </si>
  <si>
    <t xml:space="preserve">Средства на специальных счетах</t>
  </si>
  <si>
    <t xml:space="preserve">Ваш вариант – порядковый номер в группе. </t>
  </si>
  <si>
    <t xml:space="preserve">(корпаративная карта) </t>
  </si>
  <si>
    <t xml:space="preserve">Для получения зачета по практике необходимо выполнить все задания.</t>
  </si>
  <si>
    <t xml:space="preserve">Задолженность персоналу </t>
  </si>
  <si>
    <r>
      <rPr>
        <sz val="12"/>
        <color rgb="FF000000"/>
        <rFont val="Arial"/>
        <family val="2"/>
        <charset val="204"/>
      </rPr>
      <t xml:space="preserve">При следующих  исходных данных, представленных в таблице, по </t>
    </r>
    <r>
      <rPr>
        <i val="true"/>
        <sz val="12"/>
        <color rgb="FF000000"/>
        <rFont val="Arial"/>
        <family val="2"/>
        <charset val="204"/>
      </rPr>
      <t xml:space="preserve">вариантам</t>
    </r>
  </si>
  <si>
    <t xml:space="preserve">по оплате труда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</si>
</sst>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20"/>
      <color rgb="FFFF0000"/>
      <name val="Calibri"/>
      <family val="2"/>
      <charset val="204"/>
    </font>
    <font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i val="true"/>
      <sz val="16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sz val="12"/>
      <color rgb="FF000000"/>
      <name val="Arial"/>
      <family val="2"/>
      <charset val="204"/>
    </font>
    <font>
      <i val="true"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8.60546875" defaultRowHeight="14.2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1" width="3.88"/>
    <col collapsed="false" customWidth="true" hidden="false" outlineLevel="0" max="3" min="3" style="1" width="56.76"/>
    <col collapsed="false" customWidth="true" hidden="false" outlineLevel="0" max="4" min="4" style="1" width="8.67"/>
    <col collapsed="false" customWidth="true" hidden="false" outlineLevel="0" max="5" min="5" style="1" width="9.56"/>
    <col collapsed="false" customWidth="true" hidden="false" outlineLevel="0" max="6" min="6" style="1" width="11.02"/>
    <col collapsed="false" customWidth="true" hidden="false" outlineLevel="0" max="7" min="7" style="1" width="3.88"/>
    <col collapsed="false" customWidth="true" hidden="false" outlineLevel="0" max="8" min="8" style="1" width="87.06"/>
    <col collapsed="false" customWidth="true" hidden="false" outlineLevel="0" max="9" min="9" style="1" width="10.13"/>
    <col collapsed="false" customWidth="true" hidden="false" outlineLevel="0" max="10" min="10" style="1" width="11.53"/>
    <col collapsed="false" customWidth="true" hidden="false" outlineLevel="0" max="21" min="11" style="1" width="8.67"/>
    <col collapsed="false" customWidth="true" hidden="false" outlineLevel="0" max="22" min="22" style="1" width="13.38"/>
    <col collapsed="false" customWidth="true" hidden="false" outlineLevel="0" max="23" min="23" style="1" width="8.67"/>
    <col collapsed="false" customWidth="true" hidden="false" outlineLevel="0" max="24" min="24" style="1" width="11.72"/>
    <col collapsed="false" customWidth="true" hidden="false" outlineLevel="0" max="1025" min="25" style="1" width="8.67"/>
  </cols>
  <sheetData>
    <row r="1" customFormat="false" ht="17.35" hidden="false" customHeight="false" outlineLevel="0" collapsed="false">
      <c r="C1" s="2" t="s">
        <v>0</v>
      </c>
      <c r="D1" s="2"/>
      <c r="E1" s="2"/>
      <c r="F1" s="2"/>
      <c r="G1" s="3"/>
      <c r="H1" s="3"/>
      <c r="I1" s="3"/>
      <c r="J1" s="3"/>
    </row>
    <row r="2" customFormat="false" ht="24.45" hidden="false" customHeight="false" outlineLevel="0" collapsed="false">
      <c r="B2" s="3"/>
      <c r="C2" s="4" t="s">
        <v>1</v>
      </c>
      <c r="D2" s="3"/>
      <c r="E2" s="3"/>
      <c r="F2" s="3"/>
      <c r="G2" s="3"/>
      <c r="H2" s="3"/>
      <c r="I2" s="5" t="s">
        <v>2</v>
      </c>
      <c r="J2" s="3"/>
      <c r="K2" s="6"/>
      <c r="Q2" s="7"/>
    </row>
    <row r="3" customFormat="false" ht="19.7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6"/>
    </row>
    <row r="4" customFormat="false" ht="24.45" hidden="false" customHeight="false" outlineLevel="0" collapsed="false">
      <c r="B4" s="8"/>
      <c r="C4" s="9" t="s">
        <v>3</v>
      </c>
      <c r="D4" s="10"/>
      <c r="E4" s="11"/>
      <c r="F4" s="11"/>
      <c r="G4" s="12"/>
      <c r="H4" s="9" t="s">
        <v>4</v>
      </c>
      <c r="I4" s="11"/>
      <c r="J4" s="11"/>
      <c r="K4" s="6"/>
      <c r="Q4" s="13"/>
      <c r="R4" s="13"/>
      <c r="S4" s="13"/>
      <c r="T4" s="13"/>
      <c r="U4" s="13"/>
      <c r="V4" s="13" t="s">
        <v>5</v>
      </c>
      <c r="W4" s="14" t="n">
        <v>6</v>
      </c>
    </row>
    <row r="5" customFormat="false" ht="19.7" hidden="false" customHeight="false" outlineLevel="0" collapsed="false">
      <c r="B5" s="15"/>
      <c r="C5" s="16"/>
      <c r="D5" s="16"/>
      <c r="E5" s="17"/>
      <c r="F5" s="18" t="s">
        <v>6</v>
      </c>
      <c r="G5" s="19"/>
      <c r="H5" s="16"/>
      <c r="I5" s="17"/>
      <c r="J5" s="17" t="s">
        <v>6</v>
      </c>
      <c r="K5" s="6"/>
      <c r="Q5" s="20" t="s">
        <v>7</v>
      </c>
      <c r="R5" s="13"/>
      <c r="S5" s="13"/>
      <c r="T5" s="13"/>
      <c r="U5" s="13"/>
      <c r="V5" s="13"/>
      <c r="W5" s="6"/>
    </row>
    <row r="6" customFormat="false" ht="19.7" hidden="false" customHeight="false" outlineLevel="0" collapsed="false">
      <c r="B6" s="21" t="s">
        <v>8</v>
      </c>
      <c r="C6" s="22" t="s">
        <v>9</v>
      </c>
      <c r="D6" s="23"/>
      <c r="E6" s="24"/>
      <c r="F6" s="24"/>
      <c r="G6" s="25" t="s">
        <v>10</v>
      </c>
      <c r="H6" s="22" t="s">
        <v>11</v>
      </c>
      <c r="I6" s="24"/>
      <c r="J6" s="24"/>
      <c r="K6" s="6"/>
      <c r="Q6" s="20" t="s">
        <v>12</v>
      </c>
      <c r="R6" s="20"/>
      <c r="S6" s="20"/>
      <c r="T6" s="20"/>
      <c r="U6" s="20"/>
      <c r="V6" s="20"/>
      <c r="W6" s="20"/>
    </row>
    <row r="7" customFormat="false" ht="19.7" hidden="false" customHeight="false" outlineLevel="0" collapsed="false">
      <c r="B7" s="26"/>
      <c r="C7" s="27" t="s">
        <v>13</v>
      </c>
      <c r="D7" s="28"/>
      <c r="E7" s="29"/>
      <c r="F7" s="30" t="n">
        <v>696133</v>
      </c>
      <c r="G7" s="31"/>
      <c r="H7" s="28" t="s">
        <v>14</v>
      </c>
      <c r="I7" s="29"/>
      <c r="J7" s="30" t="n">
        <v>170000</v>
      </c>
      <c r="K7" s="6"/>
      <c r="Q7" s="20" t="s">
        <v>15</v>
      </c>
      <c r="R7" s="20"/>
      <c r="S7" s="20"/>
      <c r="T7" s="20"/>
      <c r="U7" s="20"/>
      <c r="V7" s="20"/>
      <c r="W7" s="20"/>
    </row>
    <row r="8" customFormat="false" ht="19.7" hidden="false" customHeight="false" outlineLevel="0" collapsed="false">
      <c r="B8" s="26"/>
      <c r="C8" s="27" t="s">
        <v>16</v>
      </c>
      <c r="D8" s="28"/>
      <c r="E8" s="29"/>
      <c r="F8" s="13" t="n">
        <v>794100</v>
      </c>
      <c r="G8" s="31"/>
      <c r="H8" s="27" t="s">
        <v>17</v>
      </c>
      <c r="I8" s="29"/>
      <c r="J8" s="30" t="n">
        <v>2083607</v>
      </c>
      <c r="K8" s="6"/>
      <c r="Q8" s="20" t="s">
        <v>18</v>
      </c>
      <c r="R8" s="20"/>
      <c r="S8" s="20"/>
      <c r="T8" s="20"/>
      <c r="U8" s="20"/>
      <c r="V8" s="20"/>
      <c r="W8" s="20"/>
    </row>
    <row r="9" customFormat="false" ht="19.7" hidden="false" customHeight="false" outlineLevel="0" collapsed="false">
      <c r="B9" s="26"/>
      <c r="C9" s="27" t="s">
        <v>19</v>
      </c>
      <c r="D9" s="28"/>
      <c r="E9" s="29"/>
      <c r="F9" s="30" t="n">
        <v>526667</v>
      </c>
      <c r="G9" s="31"/>
      <c r="H9" s="27" t="s">
        <v>20</v>
      </c>
      <c r="I9" s="29"/>
      <c r="J9" s="30" t="n">
        <v>230000</v>
      </c>
      <c r="K9" s="6"/>
      <c r="Q9" s="20"/>
      <c r="R9" s="20"/>
      <c r="S9" s="20"/>
      <c r="T9" s="20"/>
      <c r="U9" s="20"/>
      <c r="V9" s="20"/>
      <c r="W9" s="20"/>
    </row>
    <row r="10" customFormat="false" ht="19.7" hidden="false" customHeight="false" outlineLevel="0" collapsed="false">
      <c r="B10" s="26"/>
      <c r="C10" s="27" t="s">
        <v>21</v>
      </c>
      <c r="D10" s="28"/>
      <c r="E10" s="29"/>
      <c r="F10" s="13" t="n">
        <v>269700</v>
      </c>
      <c r="G10" s="31"/>
      <c r="H10" s="27" t="s">
        <v>22</v>
      </c>
      <c r="I10" s="29"/>
      <c r="J10" s="30" t="n">
        <v>597600</v>
      </c>
      <c r="K10" s="6"/>
      <c r="Q10" s="20"/>
      <c r="R10" s="20"/>
      <c r="S10" s="20"/>
      <c r="T10" s="20"/>
      <c r="U10" s="20"/>
      <c r="V10" s="20"/>
      <c r="W10" s="20"/>
    </row>
    <row r="11" customFormat="false" ht="19.7" hidden="false" customHeight="false" outlineLevel="0" collapsed="false">
      <c r="B11" s="26"/>
      <c r="C11" s="13" t="s">
        <v>23</v>
      </c>
      <c r="D11" s="28"/>
      <c r="E11" s="29"/>
      <c r="F11" s="13" t="n">
        <v>349500</v>
      </c>
      <c r="G11" s="31"/>
      <c r="H11" s="28" t="s">
        <v>24</v>
      </c>
      <c r="I11" s="29"/>
      <c r="J11" s="29"/>
      <c r="K11" s="6"/>
      <c r="Q11" s="13"/>
      <c r="R11" s="13"/>
      <c r="S11" s="13"/>
      <c r="T11" s="13"/>
      <c r="U11" s="13"/>
      <c r="V11" s="13"/>
      <c r="W11" s="6"/>
      <c r="X11" s="13"/>
    </row>
    <row r="12" customFormat="false" ht="19.7" hidden="false" customHeight="false" outlineLevel="0" collapsed="false">
      <c r="B12" s="26"/>
      <c r="C12" s="13" t="s">
        <v>25</v>
      </c>
      <c r="D12" s="28"/>
      <c r="E12" s="29"/>
      <c r="F12" s="13" t="n">
        <v>598659</v>
      </c>
      <c r="G12" s="31"/>
      <c r="H12" s="28"/>
      <c r="I12" s="29"/>
      <c r="J12" s="29"/>
      <c r="K12" s="6"/>
      <c r="Q12" s="13"/>
      <c r="R12" s="13"/>
      <c r="S12" s="13"/>
      <c r="T12" s="13"/>
      <c r="U12" s="13"/>
      <c r="V12" s="13"/>
      <c r="W12" s="6"/>
      <c r="X12" s="13"/>
    </row>
    <row r="13" customFormat="false" ht="19.7" hidden="false" customHeight="false" outlineLevel="0" collapsed="false">
      <c r="B13" s="26"/>
      <c r="C13" s="32" t="s">
        <v>26</v>
      </c>
      <c r="D13" s="33"/>
      <c r="E13" s="34"/>
      <c r="F13" s="34" t="n">
        <f aca="false">SUM(F7:F12)</f>
        <v>3234759</v>
      </c>
      <c r="G13" s="35"/>
      <c r="H13" s="33" t="s">
        <v>27</v>
      </c>
      <c r="I13" s="34"/>
      <c r="J13" s="34" t="n">
        <f aca="false">SUM(J7:J11)</f>
        <v>3081207</v>
      </c>
      <c r="K13" s="6"/>
      <c r="Q13" s="13"/>
      <c r="R13" s="13" t="s">
        <v>28</v>
      </c>
      <c r="S13" s="13"/>
      <c r="T13" s="13"/>
      <c r="U13" s="13"/>
      <c r="V13" s="13"/>
      <c r="W13" s="6"/>
      <c r="X13" s="13" t="n">
        <v>222541</v>
      </c>
    </row>
    <row r="14" customFormat="false" ht="19.7" hidden="false" customHeight="false" outlineLevel="0" collapsed="false">
      <c r="B14" s="15"/>
      <c r="C14" s="16"/>
      <c r="D14" s="16"/>
      <c r="E14" s="17"/>
      <c r="F14" s="17"/>
      <c r="G14" s="19"/>
      <c r="H14" s="16"/>
      <c r="I14" s="17"/>
      <c r="J14" s="17"/>
      <c r="K14" s="6"/>
      <c r="Q14" s="13"/>
      <c r="R14" s="13" t="s">
        <v>23</v>
      </c>
      <c r="S14" s="13"/>
      <c r="T14" s="13"/>
      <c r="U14" s="13"/>
      <c r="V14" s="13"/>
      <c r="W14" s="6"/>
      <c r="X14" s="13" t="n">
        <v>349500</v>
      </c>
    </row>
    <row r="15" customFormat="false" ht="19.7" hidden="false" customHeight="false" outlineLevel="0" collapsed="false">
      <c r="B15" s="21" t="s">
        <v>29</v>
      </c>
      <c r="C15" s="22" t="s">
        <v>30</v>
      </c>
      <c r="D15" s="23"/>
      <c r="E15" s="24"/>
      <c r="F15" s="24"/>
      <c r="G15" s="25" t="s">
        <v>31</v>
      </c>
      <c r="H15" s="22" t="s">
        <v>32</v>
      </c>
      <c r="I15" s="24"/>
      <c r="J15" s="24"/>
      <c r="K15" s="6"/>
      <c r="Q15" s="13"/>
      <c r="R15" s="13" t="s">
        <v>16</v>
      </c>
      <c r="S15" s="13"/>
      <c r="T15" s="13"/>
      <c r="U15" s="13"/>
      <c r="V15" s="13"/>
      <c r="W15" s="6"/>
      <c r="X15" s="13" t="n">
        <v>794100</v>
      </c>
    </row>
    <row r="16" customFormat="false" ht="19.7" hidden="false" customHeight="false" outlineLevel="0" collapsed="false">
      <c r="B16" s="26"/>
      <c r="C16" s="27" t="s">
        <v>33</v>
      </c>
      <c r="D16" s="28"/>
      <c r="E16" s="29"/>
      <c r="F16" s="30" t="n">
        <v>900140</v>
      </c>
      <c r="G16" s="31"/>
      <c r="H16" s="27" t="s">
        <v>34</v>
      </c>
      <c r="I16" s="29"/>
      <c r="J16" s="30" t="n">
        <v>549800</v>
      </c>
      <c r="K16" s="6"/>
      <c r="Q16" s="13"/>
      <c r="R16" s="13" t="s">
        <v>25</v>
      </c>
      <c r="S16" s="13"/>
      <c r="T16" s="13"/>
      <c r="U16" s="13"/>
      <c r="V16" s="13"/>
      <c r="W16" s="6"/>
      <c r="X16" s="13" t="n">
        <v>598659</v>
      </c>
    </row>
    <row r="17" customFormat="false" ht="19.7" hidden="false" customHeight="false" outlineLevel="0" collapsed="false">
      <c r="A17" s="6"/>
      <c r="B17" s="26"/>
      <c r="C17" s="13" t="s">
        <v>28</v>
      </c>
      <c r="F17" s="13" t="n">
        <v>222541</v>
      </c>
      <c r="G17" s="26"/>
      <c r="H17" s="36" t="s">
        <v>35</v>
      </c>
      <c r="I17" s="37"/>
      <c r="J17" s="38" t="n">
        <v>969800</v>
      </c>
      <c r="K17" s="6"/>
      <c r="Q17" s="13"/>
      <c r="R17" s="13" t="s">
        <v>36</v>
      </c>
      <c r="S17" s="13"/>
      <c r="T17" s="13"/>
      <c r="U17" s="13"/>
      <c r="V17" s="13"/>
      <c r="W17" s="6"/>
      <c r="X17" s="13" t="n">
        <v>492567</v>
      </c>
    </row>
    <row r="18" customFormat="false" ht="19.7" hidden="false" customHeight="false" outlineLevel="0" collapsed="false">
      <c r="B18" s="26"/>
      <c r="C18" s="0"/>
      <c r="D18" s="0"/>
      <c r="E18" s="0"/>
      <c r="F18" s="0"/>
      <c r="G18" s="39"/>
      <c r="H18" s="40" t="s">
        <v>37</v>
      </c>
      <c r="I18" s="18"/>
      <c r="J18" s="18" t="n">
        <f aca="false">SUM(J16:J17)</f>
        <v>1519600</v>
      </c>
      <c r="K18" s="6"/>
      <c r="Q18" s="13"/>
      <c r="R18" s="13" t="s">
        <v>38</v>
      </c>
      <c r="S18" s="13"/>
      <c r="T18" s="13"/>
      <c r="U18" s="13"/>
      <c r="V18" s="13"/>
      <c r="W18" s="6"/>
      <c r="X18" s="13"/>
    </row>
    <row r="19" customFormat="false" ht="19.7" hidden="false" customHeight="false" outlineLevel="0" collapsed="false">
      <c r="B19" s="26"/>
      <c r="C19" s="0"/>
      <c r="D19" s="0"/>
      <c r="E19" s="0"/>
      <c r="F19" s="0"/>
      <c r="G19" s="21" t="s">
        <v>39</v>
      </c>
      <c r="H19" s="22" t="s">
        <v>40</v>
      </c>
      <c r="I19" s="24"/>
      <c r="J19" s="24"/>
      <c r="K19" s="6"/>
      <c r="Q19" s="13"/>
      <c r="R19" s="13" t="s">
        <v>41</v>
      </c>
      <c r="S19" s="13"/>
      <c r="T19" s="13"/>
      <c r="U19" s="13"/>
      <c r="V19" s="13"/>
      <c r="W19" s="6"/>
      <c r="X19" s="13" t="n">
        <v>948900</v>
      </c>
    </row>
    <row r="20" customFormat="false" ht="19.7" hidden="false" customHeight="false" outlineLevel="0" collapsed="false">
      <c r="B20" s="26"/>
      <c r="C20" s="13" t="s">
        <v>36</v>
      </c>
      <c r="D20" s="28"/>
      <c r="E20" s="29"/>
      <c r="F20" s="13" t="n">
        <v>492567</v>
      </c>
      <c r="G20" s="26"/>
      <c r="H20" s="28" t="s">
        <v>42</v>
      </c>
      <c r="I20" s="29"/>
      <c r="J20" s="30" t="n">
        <v>948900</v>
      </c>
      <c r="K20" s="6"/>
      <c r="Q20" s="13"/>
      <c r="R20" s="13" t="s">
        <v>38</v>
      </c>
      <c r="S20" s="13"/>
      <c r="T20" s="13"/>
      <c r="U20" s="13"/>
      <c r="V20" s="13"/>
      <c r="W20" s="6"/>
      <c r="X20" s="13"/>
    </row>
    <row r="21" customFormat="false" ht="19.7" hidden="false" customHeight="false" outlineLevel="0" collapsed="false">
      <c r="B21" s="41"/>
      <c r="C21" s="13" t="s">
        <v>43</v>
      </c>
      <c r="D21" s="28"/>
      <c r="E21" s="29"/>
      <c r="F21" s="13" t="n">
        <v>1398500</v>
      </c>
      <c r="G21" s="26"/>
      <c r="H21" s="42" t="s">
        <v>44</v>
      </c>
      <c r="I21" s="29"/>
      <c r="J21" s="30" t="n">
        <v>521800</v>
      </c>
      <c r="K21" s="6"/>
      <c r="Q21" s="13"/>
      <c r="R21" s="13" t="s">
        <v>45</v>
      </c>
      <c r="S21" s="13"/>
      <c r="T21" s="13"/>
      <c r="U21" s="13"/>
      <c r="V21" s="13"/>
      <c r="W21" s="6"/>
      <c r="X21" s="13" t="n">
        <v>549800</v>
      </c>
    </row>
    <row r="22" customFormat="false" ht="19.7" hidden="false" customHeight="false" outlineLevel="0" collapsed="false">
      <c r="B22" s="26"/>
      <c r="C22" s="13"/>
      <c r="D22" s="28"/>
      <c r="E22" s="29"/>
      <c r="F22" s="13"/>
      <c r="G22" s="26"/>
      <c r="H22" s="43" t="s">
        <v>46</v>
      </c>
      <c r="I22" s="29"/>
      <c r="J22" s="30" t="n">
        <v>177000</v>
      </c>
      <c r="K22" s="6"/>
      <c r="Q22" s="13"/>
      <c r="R22" s="13" t="s">
        <v>33</v>
      </c>
      <c r="S22" s="13"/>
      <c r="T22" s="13"/>
      <c r="U22" s="13"/>
      <c r="V22" s="13"/>
      <c r="W22" s="6"/>
      <c r="X22" s="13" t="n">
        <v>900140</v>
      </c>
    </row>
    <row r="23" customFormat="false" ht="19.7" hidden="false" customHeight="false" outlineLevel="0" collapsed="false">
      <c r="B23" s="44"/>
      <c r="C23" s="32" t="s">
        <v>47</v>
      </c>
      <c r="D23" s="33"/>
      <c r="E23" s="34"/>
      <c r="F23" s="34" t="n">
        <f aca="false">SUM(F16:F21)</f>
        <v>3013748</v>
      </c>
      <c r="G23" s="45"/>
      <c r="H23" s="40" t="s">
        <v>48</v>
      </c>
      <c r="I23" s="18"/>
      <c r="J23" s="18" t="n">
        <f aca="false">SUM(J20:J22)</f>
        <v>1647700</v>
      </c>
      <c r="K23" s="6"/>
      <c r="Q23" s="13"/>
      <c r="R23" s="13" t="s">
        <v>49</v>
      </c>
      <c r="S23" s="13"/>
      <c r="T23" s="13"/>
      <c r="U23" s="13"/>
      <c r="V23" s="13"/>
      <c r="W23" s="6"/>
      <c r="X23" s="13" t="n">
        <v>969800</v>
      </c>
    </row>
    <row r="24" customFormat="false" ht="19.7" hidden="false" customHeight="false" outlineLevel="0" collapsed="false">
      <c r="B24" s="15"/>
      <c r="C24" s="16" t="s">
        <v>50</v>
      </c>
      <c r="D24" s="16"/>
      <c r="E24" s="17"/>
      <c r="F24" s="17" t="n">
        <f aca="false">F23+F13</f>
        <v>6248507</v>
      </c>
      <c r="G24" s="19"/>
      <c r="H24" s="16" t="s">
        <v>51</v>
      </c>
      <c r="I24" s="16"/>
      <c r="J24" s="46" t="n">
        <f aca="false">J23+J18+J13</f>
        <v>6248507</v>
      </c>
      <c r="K24" s="6"/>
      <c r="Q24" s="13"/>
      <c r="R24" s="13" t="s">
        <v>52</v>
      </c>
      <c r="S24" s="13"/>
      <c r="T24" s="13"/>
      <c r="U24" s="13"/>
      <c r="V24" s="13"/>
      <c r="W24" s="6"/>
      <c r="X24" s="13"/>
    </row>
    <row r="25" customFormat="false" ht="19.7" hidden="false" customHeight="false" outlineLevel="0" collapsed="false">
      <c r="B25" s="3"/>
      <c r="C25" s="3"/>
      <c r="D25" s="3"/>
      <c r="E25" s="3"/>
      <c r="F25" s="3"/>
      <c r="G25" s="3"/>
      <c r="H25" s="3"/>
      <c r="I25" s="3"/>
      <c r="J25" s="3"/>
      <c r="Q25" s="13"/>
      <c r="R25" s="13" t="s">
        <v>13</v>
      </c>
      <c r="S25" s="13"/>
      <c r="T25" s="13"/>
      <c r="U25" s="13"/>
      <c r="V25" s="13"/>
      <c r="W25" s="6"/>
      <c r="X25" s="13" t="n">
        <v>696133</v>
      </c>
    </row>
    <row r="26" customFormat="false" ht="19.7" hidden="false" customHeight="false" outlineLevel="0" collapsed="false">
      <c r="C26" s="4" t="s">
        <v>53</v>
      </c>
      <c r="D26" s="4"/>
      <c r="E26" s="4"/>
      <c r="F26" s="3"/>
      <c r="Q26" s="13"/>
      <c r="R26" s="13" t="s">
        <v>21</v>
      </c>
      <c r="S26" s="13"/>
      <c r="T26" s="13"/>
      <c r="U26" s="13"/>
      <c r="V26" s="13"/>
      <c r="W26" s="6"/>
      <c r="X26" s="13" t="n">
        <v>269700</v>
      </c>
    </row>
    <row r="27" customFormat="false" ht="19.7" hidden="false" customHeight="false" outlineLevel="0" collapsed="false">
      <c r="C27" s="4" t="s">
        <v>54</v>
      </c>
      <c r="D27" s="4"/>
      <c r="E27" s="4"/>
      <c r="F27" s="3"/>
      <c r="Q27" s="13"/>
      <c r="R27" s="13" t="s">
        <v>55</v>
      </c>
      <c r="S27" s="13"/>
      <c r="T27" s="13"/>
      <c r="U27" s="13"/>
      <c r="V27" s="13"/>
      <c r="W27" s="6"/>
      <c r="X27" s="13"/>
    </row>
    <row r="28" customFormat="false" ht="19.7" hidden="false" customHeight="false" outlineLevel="0" collapsed="false">
      <c r="C28" s="47" t="s">
        <v>56</v>
      </c>
      <c r="D28" s="48"/>
      <c r="E28" s="48"/>
      <c r="Q28" s="13"/>
      <c r="R28" s="13" t="s">
        <v>57</v>
      </c>
      <c r="S28" s="13"/>
      <c r="T28" s="13"/>
      <c r="U28" s="13"/>
      <c r="V28" s="13"/>
      <c r="W28" s="6"/>
      <c r="X28" s="13" t="n">
        <v>177000</v>
      </c>
    </row>
    <row r="29" customFormat="false" ht="19.7" hidden="false" customHeight="false" outlineLevel="0" collapsed="false">
      <c r="C29" s="47" t="s">
        <v>58</v>
      </c>
      <c r="D29" s="48"/>
      <c r="E29" s="48"/>
      <c r="Q29" s="13"/>
      <c r="R29" s="13" t="s">
        <v>22</v>
      </c>
      <c r="S29" s="13"/>
      <c r="T29" s="13"/>
      <c r="U29" s="13"/>
      <c r="V29" s="13"/>
      <c r="W29" s="6"/>
      <c r="X29" s="13" t="n">
        <v>597600</v>
      </c>
    </row>
    <row r="30" customFormat="false" ht="19.7" hidden="false" customHeight="false" outlineLevel="0" collapsed="false">
      <c r="Q30" s="13"/>
      <c r="R30" s="13" t="s">
        <v>20</v>
      </c>
      <c r="S30" s="13"/>
      <c r="T30" s="13"/>
      <c r="U30" s="13"/>
      <c r="V30" s="13"/>
      <c r="W30" s="6"/>
      <c r="X30" s="13" t="n">
        <v>230000</v>
      </c>
    </row>
    <row r="31" customFormat="false" ht="19.7" hidden="false" customHeight="false" outlineLevel="0" collapsed="false">
      <c r="C31" s="49" t="s">
        <v>59</v>
      </c>
      <c r="Q31" s="13"/>
      <c r="R31" s="13" t="s">
        <v>17</v>
      </c>
      <c r="S31" s="13"/>
      <c r="T31" s="13"/>
      <c r="U31" s="13"/>
      <c r="V31" s="13"/>
      <c r="W31" s="6"/>
      <c r="X31" s="13" t="n">
        <v>2083607</v>
      </c>
    </row>
    <row r="32" customFormat="false" ht="19.7" hidden="false" customHeight="false" outlineLevel="0" collapsed="false">
      <c r="C32" s="50" t="s">
        <v>60</v>
      </c>
      <c r="Q32" s="13"/>
      <c r="R32" s="13" t="s">
        <v>43</v>
      </c>
      <c r="S32" s="13"/>
      <c r="T32" s="13"/>
      <c r="U32" s="13"/>
      <c r="V32" s="13"/>
      <c r="W32" s="6"/>
      <c r="X32" s="13" t="n">
        <v>1398500</v>
      </c>
    </row>
    <row r="33" customFormat="false" ht="24" hidden="false" customHeight="true" outlineLevel="0" collapsed="false">
      <c r="C33" s="50" t="s">
        <v>61</v>
      </c>
      <c r="Q33" s="13"/>
      <c r="R33" s="13" t="s">
        <v>62</v>
      </c>
      <c r="S33" s="13"/>
      <c r="T33" s="13"/>
      <c r="U33" s="13"/>
      <c r="V33" s="13"/>
      <c r="W33" s="6"/>
      <c r="X33" s="13" t="n">
        <v>170000</v>
      </c>
    </row>
    <row r="34" customFormat="false" ht="19.7" hidden="false" customHeight="false" outlineLevel="0" collapsed="false">
      <c r="C34" s="51" t="s">
        <v>63</v>
      </c>
      <c r="Q34" s="13"/>
      <c r="R34" s="13" t="s">
        <v>64</v>
      </c>
      <c r="S34" s="13"/>
      <c r="T34" s="13"/>
      <c r="U34" s="13"/>
      <c r="V34" s="13"/>
      <c r="W34" s="6"/>
      <c r="X34" s="13" t="n">
        <v>526667</v>
      </c>
    </row>
    <row r="35" customFormat="false" ht="19.7" hidden="false" customHeight="false" outlineLevel="0" collapsed="false">
      <c r="C35" s="51" t="s">
        <v>65</v>
      </c>
      <c r="Q35" s="13"/>
      <c r="R35" s="13" t="s">
        <v>66</v>
      </c>
      <c r="S35" s="13"/>
      <c r="T35" s="13"/>
      <c r="U35" s="13"/>
      <c r="V35" s="13"/>
      <c r="W35" s="6"/>
      <c r="X35" s="13"/>
    </row>
    <row r="36" customFormat="false" ht="22.05" hidden="false" customHeight="false" outlineLevel="0" collapsed="false">
      <c r="C36" s="51" t="s">
        <v>67</v>
      </c>
      <c r="Q36" s="52"/>
      <c r="R36" s="52" t="s">
        <v>68</v>
      </c>
      <c r="S36" s="52"/>
      <c r="T36" s="52"/>
      <c r="U36" s="52"/>
      <c r="V36" s="52"/>
      <c r="X36" s="13" t="n">
        <v>521800</v>
      </c>
    </row>
    <row r="37" customFormat="false" ht="19.7" hidden="false" customHeight="false" outlineLevel="0" collapsed="false">
      <c r="C37" s="53" t="s">
        <v>69</v>
      </c>
      <c r="R37" s="13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0546875" defaultRowHeight="14.25" zeroHeight="false" outlineLevelRow="0" outlineLevelCol="0"/>
  <cols>
    <col collapsed="false" customWidth="true" hidden="false" outlineLevel="0" max="1025" min="1" style="1" width="8.6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2019-02-11T13:20:25Z</dcterms:created>
  <dc:creator>GLBUH</dc:creator>
  <dc:description/>
  <dc:language>ru-RU</dc:language>
  <cp:lastModifiedBy/>
  <cp:lastPrinted>2020-02-12T15:18:38Z</cp:lastPrinted>
  <dcterms:modified xsi:type="dcterms:W3CDTF">2024-03-28T10:14:55Z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