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_CODE\492_matlab\VCR-MENU\testing\ExcelData\"/>
    </mc:Choice>
  </mc:AlternateContent>
  <bookViews>
    <workbookView xWindow="0" yWindow="0" windowWidth="23370" windowHeight="10755"/>
  </bookViews>
  <sheets>
    <sheet name="Summary" sheetId="3" r:id="rId1"/>
    <sheet name="LPC - covariance" sheetId="7" r:id="rId2"/>
    <sheet name="LPC - euclidean" sheetId="8" r:id="rId3"/>
    <sheet name="LPC - ChangeRate" sheetId="9" r:id="rId4"/>
    <sheet name="LPCC - covariance" sheetId="10" r:id="rId5"/>
    <sheet name="LPCC - euclidean" sheetId="11" r:id="rId6"/>
    <sheet name="LPCC - ChangeRate" sheetId="12" r:id="rId7"/>
    <sheet name="Detail 1" sheetId="1" r:id="rId8"/>
    <sheet name="Confidence Test" sheetId="6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05" i="12" l="1"/>
  <c r="W105" i="12" s="1"/>
  <c r="U105" i="12"/>
  <c r="M105" i="12"/>
  <c r="N105" i="12" s="1"/>
  <c r="V104" i="12"/>
  <c r="W104" i="12" s="1"/>
  <c r="U104" i="12"/>
  <c r="M104" i="12"/>
  <c r="N104" i="12" s="1"/>
  <c r="V103" i="12"/>
  <c r="W103" i="12" s="1"/>
  <c r="U103" i="12"/>
  <c r="M103" i="12"/>
  <c r="N103" i="12" s="1"/>
  <c r="V102" i="12"/>
  <c r="W102" i="12" s="1"/>
  <c r="U102" i="12"/>
  <c r="M102" i="12"/>
  <c r="N102" i="12" s="1"/>
  <c r="V101" i="12"/>
  <c r="W101" i="12" s="1"/>
  <c r="U101" i="12"/>
  <c r="M101" i="12"/>
  <c r="N101" i="12" s="1"/>
  <c r="V100" i="12"/>
  <c r="W100" i="12" s="1"/>
  <c r="U100" i="12"/>
  <c r="M100" i="12"/>
  <c r="N100" i="12" s="1"/>
  <c r="V99" i="12"/>
  <c r="W99" i="12" s="1"/>
  <c r="U99" i="12"/>
  <c r="M99" i="12"/>
  <c r="N99" i="12" s="1"/>
  <c r="V98" i="12"/>
  <c r="W98" i="12" s="1"/>
  <c r="U98" i="12"/>
  <c r="M98" i="12"/>
  <c r="N98" i="12" s="1"/>
  <c r="V97" i="12"/>
  <c r="W97" i="12" s="1"/>
  <c r="U97" i="12"/>
  <c r="M97" i="12"/>
  <c r="N97" i="12" s="1"/>
  <c r="W96" i="12"/>
  <c r="V96" i="12"/>
  <c r="U96" i="12"/>
  <c r="M96" i="12"/>
  <c r="N96" i="12" s="1"/>
  <c r="V95" i="12"/>
  <c r="W95" i="12" s="1"/>
  <c r="U95" i="12"/>
  <c r="M95" i="12"/>
  <c r="N95" i="12" s="1"/>
  <c r="V94" i="12"/>
  <c r="W94" i="12" s="1"/>
  <c r="U94" i="12"/>
  <c r="M94" i="12"/>
  <c r="N94" i="12" s="1"/>
  <c r="V93" i="12"/>
  <c r="W93" i="12" s="1"/>
  <c r="U93" i="12"/>
  <c r="M93" i="12"/>
  <c r="N93" i="12" s="1"/>
  <c r="V92" i="12"/>
  <c r="W92" i="12" s="1"/>
  <c r="U92" i="12"/>
  <c r="M92" i="12"/>
  <c r="N92" i="12" s="1"/>
  <c r="V91" i="12"/>
  <c r="W91" i="12" s="1"/>
  <c r="U91" i="12"/>
  <c r="M91" i="12"/>
  <c r="N91" i="12" s="1"/>
  <c r="V90" i="12"/>
  <c r="W90" i="12" s="1"/>
  <c r="U90" i="12"/>
  <c r="M90" i="12"/>
  <c r="N90" i="12" s="1"/>
  <c r="V89" i="12"/>
  <c r="W89" i="12" s="1"/>
  <c r="U89" i="12"/>
  <c r="M89" i="12"/>
  <c r="N89" i="12" s="1"/>
  <c r="V88" i="12"/>
  <c r="W88" i="12" s="1"/>
  <c r="U88" i="12"/>
  <c r="M88" i="12"/>
  <c r="N88" i="12" s="1"/>
  <c r="V87" i="12"/>
  <c r="W87" i="12" s="1"/>
  <c r="U87" i="12"/>
  <c r="M87" i="12"/>
  <c r="N87" i="12" s="1"/>
  <c r="V86" i="12"/>
  <c r="W86" i="12" s="1"/>
  <c r="U86" i="12"/>
  <c r="M86" i="12"/>
  <c r="N86" i="12" s="1"/>
  <c r="W85" i="12"/>
  <c r="V85" i="12"/>
  <c r="U85" i="12"/>
  <c r="M85" i="12"/>
  <c r="N85" i="12" s="1"/>
  <c r="V84" i="12"/>
  <c r="W84" i="12" s="1"/>
  <c r="U84" i="12"/>
  <c r="M84" i="12"/>
  <c r="N84" i="12" s="1"/>
  <c r="V83" i="12"/>
  <c r="W83" i="12" s="1"/>
  <c r="U83" i="12"/>
  <c r="M83" i="12"/>
  <c r="N83" i="12" s="1"/>
  <c r="V82" i="12"/>
  <c r="W82" i="12" s="1"/>
  <c r="U82" i="12"/>
  <c r="M82" i="12"/>
  <c r="N82" i="12" s="1"/>
  <c r="V81" i="12"/>
  <c r="W81" i="12" s="1"/>
  <c r="U81" i="12"/>
  <c r="N81" i="12"/>
  <c r="M81" i="12"/>
  <c r="V80" i="12"/>
  <c r="W80" i="12" s="1"/>
  <c r="U80" i="12"/>
  <c r="M80" i="12"/>
  <c r="N80" i="12" s="1"/>
  <c r="V79" i="12"/>
  <c r="W79" i="12" s="1"/>
  <c r="U79" i="12"/>
  <c r="M79" i="12"/>
  <c r="N79" i="12" s="1"/>
  <c r="W78" i="12"/>
  <c r="V78" i="12"/>
  <c r="U78" i="12"/>
  <c r="M78" i="12"/>
  <c r="N78" i="12" s="1"/>
  <c r="V77" i="12"/>
  <c r="W77" i="12" s="1"/>
  <c r="U77" i="12"/>
  <c r="M77" i="12"/>
  <c r="N77" i="12" s="1"/>
  <c r="V76" i="12"/>
  <c r="W76" i="12" s="1"/>
  <c r="U76" i="12"/>
  <c r="M76" i="12"/>
  <c r="N76" i="12" s="1"/>
  <c r="V75" i="12"/>
  <c r="W75" i="12" s="1"/>
  <c r="U75" i="12"/>
  <c r="M75" i="12"/>
  <c r="N75" i="12" s="1"/>
  <c r="V74" i="12"/>
  <c r="W74" i="12" s="1"/>
  <c r="U74" i="12"/>
  <c r="N74" i="12"/>
  <c r="M74" i="12"/>
  <c r="V73" i="12"/>
  <c r="W73" i="12" s="1"/>
  <c r="U73" i="12"/>
  <c r="M73" i="12"/>
  <c r="N73" i="12" s="1"/>
  <c r="V72" i="12"/>
  <c r="W72" i="12" s="1"/>
  <c r="U72" i="12"/>
  <c r="M72" i="12"/>
  <c r="N72" i="12" s="1"/>
  <c r="W71" i="12"/>
  <c r="V71" i="12"/>
  <c r="U71" i="12"/>
  <c r="M71" i="12"/>
  <c r="N71" i="12" s="1"/>
  <c r="V70" i="12"/>
  <c r="W70" i="12" s="1"/>
  <c r="U70" i="12"/>
  <c r="M70" i="12"/>
  <c r="N70" i="12" s="1"/>
  <c r="V69" i="12"/>
  <c r="W69" i="12" s="1"/>
  <c r="U69" i="12"/>
  <c r="M69" i="12"/>
  <c r="N69" i="12" s="1"/>
  <c r="V68" i="12"/>
  <c r="W68" i="12" s="1"/>
  <c r="U68" i="12"/>
  <c r="M68" i="12"/>
  <c r="N68" i="12" s="1"/>
  <c r="V67" i="12"/>
  <c r="W67" i="12" s="1"/>
  <c r="U67" i="12"/>
  <c r="M67" i="12"/>
  <c r="N67" i="12" s="1"/>
  <c r="V66" i="12"/>
  <c r="W66" i="12" s="1"/>
  <c r="U66" i="12"/>
  <c r="N66" i="12"/>
  <c r="M66" i="12"/>
  <c r="V65" i="12"/>
  <c r="W65" i="12" s="1"/>
  <c r="U65" i="12"/>
  <c r="M65" i="12"/>
  <c r="N65" i="12" s="1"/>
  <c r="W64" i="12"/>
  <c r="V64" i="12"/>
  <c r="U64" i="12"/>
  <c r="M64" i="12"/>
  <c r="N64" i="12" s="1"/>
  <c r="V63" i="12"/>
  <c r="W63" i="12" s="1"/>
  <c r="U63" i="12"/>
  <c r="M63" i="12"/>
  <c r="N63" i="12" s="1"/>
  <c r="V62" i="12"/>
  <c r="W62" i="12" s="1"/>
  <c r="U62" i="12"/>
  <c r="M62" i="12"/>
  <c r="N62" i="12" s="1"/>
  <c r="V61" i="12"/>
  <c r="W61" i="12" s="1"/>
  <c r="U61" i="12"/>
  <c r="M61" i="12"/>
  <c r="N61" i="12" s="1"/>
  <c r="V60" i="12"/>
  <c r="W60" i="12" s="1"/>
  <c r="U60" i="12"/>
  <c r="M60" i="12"/>
  <c r="N60" i="12" s="1"/>
  <c r="V59" i="12"/>
  <c r="W59" i="12" s="1"/>
  <c r="U59" i="12"/>
  <c r="M59" i="12"/>
  <c r="N59" i="12" s="1"/>
  <c r="V58" i="12"/>
  <c r="W58" i="12" s="1"/>
  <c r="U58" i="12"/>
  <c r="M58" i="12"/>
  <c r="N58" i="12" s="1"/>
  <c r="V57" i="12"/>
  <c r="W57" i="12" s="1"/>
  <c r="U57" i="12"/>
  <c r="M57" i="12"/>
  <c r="N57" i="12" s="1"/>
  <c r="V56" i="12"/>
  <c r="W56" i="12" s="1"/>
  <c r="U56" i="12"/>
  <c r="M56" i="12"/>
  <c r="N56" i="12" s="1"/>
  <c r="V55" i="12"/>
  <c r="W55" i="12" s="1"/>
  <c r="U55" i="12"/>
  <c r="M55" i="12"/>
  <c r="N55" i="12" s="1"/>
  <c r="V54" i="12"/>
  <c r="W54" i="12" s="1"/>
  <c r="U54" i="12"/>
  <c r="M54" i="12"/>
  <c r="N54" i="12" s="1"/>
  <c r="W53" i="12"/>
  <c r="V53" i="12"/>
  <c r="U53" i="12"/>
  <c r="M53" i="12"/>
  <c r="N53" i="12" s="1"/>
  <c r="V52" i="12"/>
  <c r="W52" i="12" s="1"/>
  <c r="U52" i="12"/>
  <c r="M52" i="12"/>
  <c r="N52" i="12" s="1"/>
  <c r="V51" i="12"/>
  <c r="W51" i="12" s="1"/>
  <c r="U51" i="12"/>
  <c r="M51" i="12"/>
  <c r="N51" i="12" s="1"/>
  <c r="V50" i="12"/>
  <c r="W50" i="12" s="1"/>
  <c r="U50" i="12"/>
  <c r="M50" i="12"/>
  <c r="N50" i="12" s="1"/>
  <c r="V49" i="12"/>
  <c r="W49" i="12" s="1"/>
  <c r="U49" i="12"/>
  <c r="M49" i="12"/>
  <c r="N49" i="12" s="1"/>
  <c r="V48" i="12"/>
  <c r="W48" i="12" s="1"/>
  <c r="U48" i="12"/>
  <c r="M48" i="12"/>
  <c r="N48" i="12" s="1"/>
  <c r="V47" i="12"/>
  <c r="W47" i="12" s="1"/>
  <c r="U47" i="12"/>
  <c r="M47" i="12"/>
  <c r="N47" i="12" s="1"/>
  <c r="V46" i="12"/>
  <c r="W46" i="12" s="1"/>
  <c r="U46" i="12"/>
  <c r="M46" i="12"/>
  <c r="N46" i="12" s="1"/>
  <c r="V45" i="12"/>
  <c r="W45" i="12" s="1"/>
  <c r="U45" i="12"/>
  <c r="M45" i="12"/>
  <c r="N45" i="12" s="1"/>
  <c r="V44" i="12"/>
  <c r="W44" i="12" s="1"/>
  <c r="U44" i="12"/>
  <c r="M44" i="12"/>
  <c r="N44" i="12" s="1"/>
  <c r="V43" i="12"/>
  <c r="W43" i="12" s="1"/>
  <c r="U43" i="12"/>
  <c r="M43" i="12"/>
  <c r="N43" i="12" s="1"/>
  <c r="V42" i="12"/>
  <c r="W42" i="12" s="1"/>
  <c r="U42" i="12"/>
  <c r="M42" i="12"/>
  <c r="N42" i="12" s="1"/>
  <c r="V41" i="12"/>
  <c r="W41" i="12" s="1"/>
  <c r="U41" i="12"/>
  <c r="N41" i="12"/>
  <c r="M41" i="12"/>
  <c r="V40" i="12"/>
  <c r="W40" i="12" s="1"/>
  <c r="U40" i="12"/>
  <c r="M40" i="12"/>
  <c r="N40" i="12" s="1"/>
  <c r="V39" i="12"/>
  <c r="W39" i="12" s="1"/>
  <c r="U39" i="12"/>
  <c r="M39" i="12"/>
  <c r="N39" i="12" s="1"/>
  <c r="W38" i="12"/>
  <c r="V38" i="12"/>
  <c r="U38" i="12"/>
  <c r="M38" i="12"/>
  <c r="N38" i="12" s="1"/>
  <c r="V37" i="12"/>
  <c r="W37" i="12" s="1"/>
  <c r="U37" i="12"/>
  <c r="M37" i="12"/>
  <c r="N37" i="12" s="1"/>
  <c r="V36" i="12"/>
  <c r="W36" i="12" s="1"/>
  <c r="U36" i="12"/>
  <c r="M36" i="12"/>
  <c r="N36" i="12" s="1"/>
  <c r="V35" i="12"/>
  <c r="W35" i="12" s="1"/>
  <c r="U35" i="12"/>
  <c r="M35" i="12"/>
  <c r="N35" i="12" s="1"/>
  <c r="V34" i="12"/>
  <c r="W34" i="12" s="1"/>
  <c r="U34" i="12"/>
  <c r="M34" i="12"/>
  <c r="N34" i="12" s="1"/>
  <c r="V33" i="12"/>
  <c r="W33" i="12" s="1"/>
  <c r="U33" i="12"/>
  <c r="M33" i="12"/>
  <c r="N33" i="12" s="1"/>
  <c r="V32" i="12"/>
  <c r="W32" i="12" s="1"/>
  <c r="U32" i="12"/>
  <c r="M32" i="12"/>
  <c r="N32" i="12" s="1"/>
  <c r="V31" i="12"/>
  <c r="W31" i="12" s="1"/>
  <c r="U31" i="12"/>
  <c r="M31" i="12"/>
  <c r="N31" i="12" s="1"/>
  <c r="V30" i="12"/>
  <c r="W30" i="12" s="1"/>
  <c r="U30" i="12"/>
  <c r="M30" i="12"/>
  <c r="N30" i="12" s="1"/>
  <c r="V29" i="12"/>
  <c r="W29" i="12" s="1"/>
  <c r="U29" i="12"/>
  <c r="M29" i="12"/>
  <c r="N29" i="12" s="1"/>
  <c r="V28" i="12"/>
  <c r="W28" i="12" s="1"/>
  <c r="U28" i="12"/>
  <c r="M28" i="12"/>
  <c r="N28" i="12" s="1"/>
  <c r="W27" i="12"/>
  <c r="V27" i="12"/>
  <c r="U27" i="12"/>
  <c r="M27" i="12"/>
  <c r="N27" i="12" s="1"/>
  <c r="V26" i="12"/>
  <c r="W26" i="12" s="1"/>
  <c r="U26" i="12"/>
  <c r="M26" i="12"/>
  <c r="N26" i="12" s="1"/>
  <c r="V25" i="12"/>
  <c r="W25" i="12" s="1"/>
  <c r="U25" i="12"/>
  <c r="M25" i="12"/>
  <c r="N25" i="12" s="1"/>
  <c r="V24" i="12"/>
  <c r="W24" i="12" s="1"/>
  <c r="U24" i="12"/>
  <c r="M24" i="12"/>
  <c r="N24" i="12" s="1"/>
  <c r="V23" i="12"/>
  <c r="W23" i="12" s="1"/>
  <c r="U23" i="12"/>
  <c r="M23" i="12"/>
  <c r="N23" i="12" s="1"/>
  <c r="V22" i="12"/>
  <c r="W22" i="12" s="1"/>
  <c r="U22" i="12"/>
  <c r="M22" i="12"/>
  <c r="N22" i="12" s="1"/>
  <c r="V21" i="12"/>
  <c r="W21" i="12" s="1"/>
  <c r="U21" i="12"/>
  <c r="M21" i="12"/>
  <c r="N21" i="12" s="1"/>
  <c r="W20" i="12"/>
  <c r="V20" i="12"/>
  <c r="U20" i="12"/>
  <c r="M20" i="12"/>
  <c r="N20" i="12" s="1"/>
  <c r="V19" i="12"/>
  <c r="W19" i="12" s="1"/>
  <c r="U19" i="12"/>
  <c r="M19" i="12"/>
  <c r="N19" i="12" s="1"/>
  <c r="V18" i="12"/>
  <c r="W18" i="12" s="1"/>
  <c r="U18" i="12"/>
  <c r="M18" i="12"/>
  <c r="N18" i="12" s="1"/>
  <c r="V17" i="12"/>
  <c r="W17" i="12" s="1"/>
  <c r="U17" i="12"/>
  <c r="M17" i="12"/>
  <c r="N17" i="12" s="1"/>
  <c r="V16" i="12"/>
  <c r="W16" i="12" s="1"/>
  <c r="U16" i="12"/>
  <c r="M16" i="12"/>
  <c r="N16" i="12" s="1"/>
  <c r="V15" i="12"/>
  <c r="W15" i="12" s="1"/>
  <c r="U15" i="12"/>
  <c r="M15" i="12"/>
  <c r="N15" i="12" s="1"/>
  <c r="V14" i="12"/>
  <c r="W14" i="12" s="1"/>
  <c r="U14" i="12"/>
  <c r="M14" i="12"/>
  <c r="N14" i="12" s="1"/>
  <c r="V13" i="12"/>
  <c r="W13" i="12" s="1"/>
  <c r="U13" i="12"/>
  <c r="M13" i="12"/>
  <c r="N13" i="12" s="1"/>
  <c r="W12" i="12"/>
  <c r="V12" i="12"/>
  <c r="U12" i="12"/>
  <c r="M12" i="12"/>
  <c r="N12" i="12" s="1"/>
  <c r="V11" i="12"/>
  <c r="W11" i="12" s="1"/>
  <c r="U11" i="12"/>
  <c r="M11" i="12"/>
  <c r="N11" i="12" s="1"/>
  <c r="V10" i="12"/>
  <c r="W10" i="12" s="1"/>
  <c r="U10" i="12"/>
  <c r="M10" i="12"/>
  <c r="N10" i="12" s="1"/>
  <c r="V9" i="12"/>
  <c r="W9" i="12" s="1"/>
  <c r="U9" i="12"/>
  <c r="M9" i="12"/>
  <c r="N9" i="12" s="1"/>
  <c r="V8" i="12"/>
  <c r="W8" i="12" s="1"/>
  <c r="U8" i="12"/>
  <c r="M8" i="12"/>
  <c r="N8" i="12" s="1"/>
  <c r="V7" i="12"/>
  <c r="W7" i="12" s="1"/>
  <c r="U7" i="12"/>
  <c r="M7" i="12"/>
  <c r="N7" i="12" s="1"/>
  <c r="V6" i="12"/>
  <c r="W6" i="12" s="1"/>
  <c r="U6" i="12"/>
  <c r="M6" i="12"/>
  <c r="N6" i="12" s="1"/>
  <c r="V105" i="11"/>
  <c r="W105" i="11" s="1"/>
  <c r="U105" i="11"/>
  <c r="M105" i="11"/>
  <c r="N105" i="11" s="1"/>
  <c r="V104" i="11"/>
  <c r="W104" i="11" s="1"/>
  <c r="U104" i="11"/>
  <c r="M104" i="11"/>
  <c r="N104" i="11" s="1"/>
  <c r="V103" i="11"/>
  <c r="W103" i="11" s="1"/>
  <c r="U103" i="11"/>
  <c r="N103" i="11"/>
  <c r="M103" i="11"/>
  <c r="V102" i="11"/>
  <c r="W102" i="11" s="1"/>
  <c r="U102" i="11"/>
  <c r="M102" i="11"/>
  <c r="N102" i="11" s="1"/>
  <c r="V101" i="11"/>
  <c r="W101" i="11" s="1"/>
  <c r="U101" i="11"/>
  <c r="M101" i="11"/>
  <c r="N101" i="11" s="1"/>
  <c r="W100" i="11"/>
  <c r="V100" i="11"/>
  <c r="U100" i="11"/>
  <c r="M100" i="11"/>
  <c r="N100" i="11" s="1"/>
  <c r="V99" i="11"/>
  <c r="W99" i="11" s="1"/>
  <c r="U99" i="11"/>
  <c r="M99" i="11"/>
  <c r="N99" i="11" s="1"/>
  <c r="V98" i="11"/>
  <c r="W98" i="11" s="1"/>
  <c r="U98" i="11"/>
  <c r="M98" i="11"/>
  <c r="N98" i="11" s="1"/>
  <c r="V97" i="11"/>
  <c r="W97" i="11" s="1"/>
  <c r="U97" i="11"/>
  <c r="M97" i="11"/>
  <c r="N97" i="11" s="1"/>
  <c r="V96" i="11"/>
  <c r="W96" i="11" s="1"/>
  <c r="U96" i="11"/>
  <c r="M96" i="11"/>
  <c r="N96" i="11" s="1"/>
  <c r="V95" i="11"/>
  <c r="W95" i="11" s="1"/>
  <c r="U95" i="11"/>
  <c r="M95" i="11"/>
  <c r="N95" i="11" s="1"/>
  <c r="V94" i="11"/>
  <c r="W94" i="11" s="1"/>
  <c r="U94" i="11"/>
  <c r="M94" i="11"/>
  <c r="N94" i="11" s="1"/>
  <c r="W93" i="11"/>
  <c r="V93" i="11"/>
  <c r="U93" i="11"/>
  <c r="M93" i="11"/>
  <c r="N93" i="11" s="1"/>
  <c r="V92" i="11"/>
  <c r="W92" i="11" s="1"/>
  <c r="U92" i="11"/>
  <c r="M92" i="11"/>
  <c r="N92" i="11" s="1"/>
  <c r="V91" i="11"/>
  <c r="W91" i="11" s="1"/>
  <c r="U91" i="11"/>
  <c r="M91" i="11"/>
  <c r="N91" i="11" s="1"/>
  <c r="V90" i="11"/>
  <c r="W90" i="11" s="1"/>
  <c r="U90" i="11"/>
  <c r="M90" i="11"/>
  <c r="N90" i="11" s="1"/>
  <c r="V89" i="11"/>
  <c r="W89" i="11" s="1"/>
  <c r="U89" i="11"/>
  <c r="M89" i="11"/>
  <c r="N89" i="11" s="1"/>
  <c r="V88" i="11"/>
  <c r="W88" i="11" s="1"/>
  <c r="U88" i="11"/>
  <c r="N88" i="11"/>
  <c r="M88" i="11"/>
  <c r="V87" i="11"/>
  <c r="W87" i="11" s="1"/>
  <c r="U87" i="11"/>
  <c r="M87" i="11"/>
  <c r="N87" i="11" s="1"/>
  <c r="V86" i="11"/>
  <c r="W86" i="11" s="1"/>
  <c r="U86" i="11"/>
  <c r="M86" i="11"/>
  <c r="N86" i="11" s="1"/>
  <c r="W85" i="11"/>
  <c r="V85" i="11"/>
  <c r="U85" i="11"/>
  <c r="M85" i="11"/>
  <c r="N85" i="11" s="1"/>
  <c r="V84" i="11"/>
  <c r="W84" i="11" s="1"/>
  <c r="U84" i="11"/>
  <c r="M84" i="11"/>
  <c r="N84" i="11" s="1"/>
  <c r="V83" i="11"/>
  <c r="W83" i="11" s="1"/>
  <c r="U83" i="11"/>
  <c r="M83" i="11"/>
  <c r="N83" i="11" s="1"/>
  <c r="V82" i="11"/>
  <c r="W82" i="11" s="1"/>
  <c r="U82" i="11"/>
  <c r="M82" i="11"/>
  <c r="N82" i="11" s="1"/>
  <c r="V81" i="11"/>
  <c r="W81" i="11" s="1"/>
  <c r="U81" i="11"/>
  <c r="M81" i="11"/>
  <c r="N81" i="11" s="1"/>
  <c r="V80" i="11"/>
  <c r="W80" i="11" s="1"/>
  <c r="U80" i="11"/>
  <c r="M80" i="11"/>
  <c r="N80" i="11" s="1"/>
  <c r="V79" i="11"/>
  <c r="W79" i="11" s="1"/>
  <c r="U79" i="11"/>
  <c r="M79" i="11"/>
  <c r="N79" i="11" s="1"/>
  <c r="V78" i="11"/>
  <c r="W78" i="11" s="1"/>
  <c r="U78" i="11"/>
  <c r="M78" i="11"/>
  <c r="N78" i="11" s="1"/>
  <c r="V77" i="11"/>
  <c r="W77" i="11" s="1"/>
  <c r="U77" i="11"/>
  <c r="M77" i="11"/>
  <c r="N77" i="11" s="1"/>
  <c r="V76" i="11"/>
  <c r="W76" i="11" s="1"/>
  <c r="U76" i="11"/>
  <c r="M76" i="11"/>
  <c r="N76" i="11" s="1"/>
  <c r="V75" i="11"/>
  <c r="W75" i="11" s="1"/>
  <c r="U75" i="11"/>
  <c r="M75" i="11"/>
  <c r="N75" i="11" s="1"/>
  <c r="V74" i="11"/>
  <c r="W74" i="11" s="1"/>
  <c r="U74" i="11"/>
  <c r="M74" i="11"/>
  <c r="N74" i="11" s="1"/>
  <c r="V73" i="11"/>
  <c r="W73" i="11" s="1"/>
  <c r="U73" i="11"/>
  <c r="M73" i="11"/>
  <c r="N73" i="11" s="1"/>
  <c r="V72" i="11"/>
  <c r="W72" i="11" s="1"/>
  <c r="U72" i="11"/>
  <c r="M72" i="11"/>
  <c r="N72" i="11" s="1"/>
  <c r="W71" i="11"/>
  <c r="V71" i="11"/>
  <c r="U71" i="11"/>
  <c r="M71" i="11"/>
  <c r="N71" i="11" s="1"/>
  <c r="V70" i="11"/>
  <c r="W70" i="11" s="1"/>
  <c r="U70" i="11"/>
  <c r="M70" i="11"/>
  <c r="N70" i="11" s="1"/>
  <c r="V69" i="11"/>
  <c r="W69" i="11" s="1"/>
  <c r="U69" i="11"/>
  <c r="M69" i="11"/>
  <c r="N69" i="11" s="1"/>
  <c r="V68" i="11"/>
  <c r="W68" i="11" s="1"/>
  <c r="U68" i="11"/>
  <c r="M68" i="11"/>
  <c r="N68" i="11" s="1"/>
  <c r="V67" i="11"/>
  <c r="W67" i="11" s="1"/>
  <c r="U67" i="11"/>
  <c r="M67" i="11"/>
  <c r="N67" i="11" s="1"/>
  <c r="V66" i="11"/>
  <c r="W66" i="11" s="1"/>
  <c r="U66" i="11"/>
  <c r="M66" i="11"/>
  <c r="N66" i="11" s="1"/>
  <c r="O75" i="11" s="1"/>
  <c r="R12" i="11" s="1"/>
  <c r="V65" i="11"/>
  <c r="W65" i="11" s="1"/>
  <c r="U65" i="11"/>
  <c r="M65" i="11"/>
  <c r="N65" i="11" s="1"/>
  <c r="W64" i="11"/>
  <c r="V64" i="11"/>
  <c r="U64" i="11"/>
  <c r="M64" i="11"/>
  <c r="N64" i="11" s="1"/>
  <c r="V63" i="11"/>
  <c r="W63" i="11" s="1"/>
  <c r="U63" i="11"/>
  <c r="M63" i="11"/>
  <c r="N63" i="11" s="1"/>
  <c r="V62" i="11"/>
  <c r="W62" i="11" s="1"/>
  <c r="U62" i="11"/>
  <c r="M62" i="11"/>
  <c r="N62" i="11" s="1"/>
  <c r="V61" i="11"/>
  <c r="W61" i="11" s="1"/>
  <c r="U61" i="11"/>
  <c r="M61" i="11"/>
  <c r="N61" i="11" s="1"/>
  <c r="V60" i="11"/>
  <c r="W60" i="11" s="1"/>
  <c r="U60" i="11"/>
  <c r="M60" i="11"/>
  <c r="N60" i="11" s="1"/>
  <c r="V59" i="11"/>
  <c r="W59" i="11" s="1"/>
  <c r="U59" i="11"/>
  <c r="N59" i="11"/>
  <c r="M59" i="11"/>
  <c r="V58" i="11"/>
  <c r="W58" i="11" s="1"/>
  <c r="U58" i="11"/>
  <c r="M58" i="11"/>
  <c r="N58" i="11" s="1"/>
  <c r="V57" i="11"/>
  <c r="W57" i="11" s="1"/>
  <c r="U57" i="11"/>
  <c r="M57" i="11"/>
  <c r="N57" i="11" s="1"/>
  <c r="W56" i="11"/>
  <c r="V56" i="11"/>
  <c r="U56" i="11"/>
  <c r="M56" i="11"/>
  <c r="N56" i="11" s="1"/>
  <c r="V55" i="11"/>
  <c r="W55" i="11" s="1"/>
  <c r="U55" i="11"/>
  <c r="M55" i="11"/>
  <c r="N55" i="11" s="1"/>
  <c r="V54" i="11"/>
  <c r="W54" i="11" s="1"/>
  <c r="U54" i="11"/>
  <c r="M54" i="11"/>
  <c r="N54" i="11" s="1"/>
  <c r="V53" i="11"/>
  <c r="W53" i="11" s="1"/>
  <c r="U53" i="11"/>
  <c r="M53" i="11"/>
  <c r="N53" i="11" s="1"/>
  <c r="V52" i="11"/>
  <c r="W52" i="11" s="1"/>
  <c r="U52" i="11"/>
  <c r="N52" i="11"/>
  <c r="M52" i="11"/>
  <c r="V51" i="11"/>
  <c r="W51" i="11" s="1"/>
  <c r="U51" i="11"/>
  <c r="M51" i="11"/>
  <c r="N51" i="11" s="1"/>
  <c r="V50" i="11"/>
  <c r="W50" i="11" s="1"/>
  <c r="U50" i="11"/>
  <c r="M50" i="11"/>
  <c r="N50" i="11" s="1"/>
  <c r="W49" i="11"/>
  <c r="V49" i="11"/>
  <c r="U49" i="11"/>
  <c r="M49" i="11"/>
  <c r="N49" i="11" s="1"/>
  <c r="V48" i="11"/>
  <c r="W48" i="11" s="1"/>
  <c r="U48" i="11"/>
  <c r="M48" i="11"/>
  <c r="N48" i="11" s="1"/>
  <c r="V47" i="11"/>
  <c r="W47" i="11" s="1"/>
  <c r="U47" i="11"/>
  <c r="M47" i="11"/>
  <c r="N47" i="11" s="1"/>
  <c r="V46" i="11"/>
  <c r="W46" i="11" s="1"/>
  <c r="U46" i="11"/>
  <c r="M46" i="11"/>
  <c r="N46" i="11" s="1"/>
  <c r="V45" i="11"/>
  <c r="W45" i="11" s="1"/>
  <c r="U45" i="11"/>
  <c r="M45" i="11"/>
  <c r="N45" i="11" s="1"/>
  <c r="V44" i="11"/>
  <c r="W44" i="11" s="1"/>
  <c r="U44" i="11"/>
  <c r="M44" i="11"/>
  <c r="N44" i="11" s="1"/>
  <c r="V43" i="11"/>
  <c r="W43" i="11" s="1"/>
  <c r="U43" i="11"/>
  <c r="M43" i="11"/>
  <c r="N43" i="11" s="1"/>
  <c r="W42" i="11"/>
  <c r="V42" i="11"/>
  <c r="U42" i="11"/>
  <c r="M42" i="11"/>
  <c r="N42" i="11" s="1"/>
  <c r="V41" i="11"/>
  <c r="W41" i="11" s="1"/>
  <c r="U41" i="11"/>
  <c r="M41" i="11"/>
  <c r="N41" i="11" s="1"/>
  <c r="V40" i="11"/>
  <c r="W40" i="11" s="1"/>
  <c r="U40" i="11"/>
  <c r="M40" i="11"/>
  <c r="N40" i="11" s="1"/>
  <c r="V39" i="11"/>
  <c r="W39" i="11" s="1"/>
  <c r="U39" i="11"/>
  <c r="M39" i="11"/>
  <c r="N39" i="11" s="1"/>
  <c r="W38" i="11"/>
  <c r="V38" i="11"/>
  <c r="U38" i="11"/>
  <c r="M38" i="11"/>
  <c r="N38" i="11" s="1"/>
  <c r="V37" i="11"/>
  <c r="W37" i="11" s="1"/>
  <c r="U37" i="11"/>
  <c r="M37" i="11"/>
  <c r="N37" i="11" s="1"/>
  <c r="V36" i="11"/>
  <c r="W36" i="11" s="1"/>
  <c r="U36" i="11"/>
  <c r="M36" i="11"/>
  <c r="N36" i="11" s="1"/>
  <c r="V35" i="11"/>
  <c r="W35" i="11" s="1"/>
  <c r="U35" i="11"/>
  <c r="M35" i="11"/>
  <c r="N35" i="11" s="1"/>
  <c r="V34" i="11"/>
  <c r="W34" i="11" s="1"/>
  <c r="U34" i="11"/>
  <c r="M34" i="11"/>
  <c r="N34" i="11" s="1"/>
  <c r="V33" i="11"/>
  <c r="W33" i="11" s="1"/>
  <c r="U33" i="11"/>
  <c r="M33" i="11"/>
  <c r="N33" i="11" s="1"/>
  <c r="V32" i="11"/>
  <c r="W32" i="11" s="1"/>
  <c r="U32" i="11"/>
  <c r="M32" i="11"/>
  <c r="N32" i="11" s="1"/>
  <c r="V31" i="11"/>
  <c r="W31" i="11" s="1"/>
  <c r="U31" i="11"/>
  <c r="M31" i="11"/>
  <c r="N31" i="11" s="1"/>
  <c r="V30" i="11"/>
  <c r="W30" i="11" s="1"/>
  <c r="U30" i="11"/>
  <c r="M30" i="11"/>
  <c r="N30" i="11" s="1"/>
  <c r="V29" i="11"/>
  <c r="W29" i="11" s="1"/>
  <c r="U29" i="11"/>
  <c r="M29" i="11"/>
  <c r="N29" i="11" s="1"/>
  <c r="V28" i="11"/>
  <c r="W28" i="11" s="1"/>
  <c r="U28" i="11"/>
  <c r="M28" i="11"/>
  <c r="N28" i="11" s="1"/>
  <c r="W27" i="11"/>
  <c r="V27" i="11"/>
  <c r="U27" i="11"/>
  <c r="M27" i="11"/>
  <c r="N27" i="11" s="1"/>
  <c r="V26" i="11"/>
  <c r="W26" i="11" s="1"/>
  <c r="U26" i="11"/>
  <c r="M26" i="11"/>
  <c r="N26" i="11" s="1"/>
  <c r="V25" i="11"/>
  <c r="W25" i="11" s="1"/>
  <c r="U25" i="11"/>
  <c r="M25" i="11"/>
  <c r="N25" i="11" s="1"/>
  <c r="V24" i="11"/>
  <c r="W24" i="11" s="1"/>
  <c r="U24" i="11"/>
  <c r="M24" i="11"/>
  <c r="N24" i="11" s="1"/>
  <c r="V23" i="11"/>
  <c r="W23" i="11" s="1"/>
  <c r="U23" i="11"/>
  <c r="N23" i="11"/>
  <c r="M23" i="11"/>
  <c r="V22" i="11"/>
  <c r="W22" i="11" s="1"/>
  <c r="U22" i="11"/>
  <c r="M22" i="11"/>
  <c r="N22" i="11" s="1"/>
  <c r="V21" i="11"/>
  <c r="W21" i="11" s="1"/>
  <c r="U21" i="11"/>
  <c r="M21" i="11"/>
  <c r="N21" i="11" s="1"/>
  <c r="W20" i="11"/>
  <c r="V20" i="11"/>
  <c r="U20" i="11"/>
  <c r="M20" i="11"/>
  <c r="N20" i="11" s="1"/>
  <c r="V19" i="11"/>
  <c r="W19" i="11" s="1"/>
  <c r="U19" i="11"/>
  <c r="M19" i="11"/>
  <c r="N19" i="11" s="1"/>
  <c r="V18" i="11"/>
  <c r="W18" i="11" s="1"/>
  <c r="U18" i="11"/>
  <c r="M18" i="11"/>
  <c r="N18" i="11" s="1"/>
  <c r="V17" i="11"/>
  <c r="W17" i="11" s="1"/>
  <c r="U17" i="11"/>
  <c r="M17" i="11"/>
  <c r="N17" i="11" s="1"/>
  <c r="V16" i="11"/>
  <c r="W16" i="11" s="1"/>
  <c r="U16" i="11"/>
  <c r="N16" i="11"/>
  <c r="M16" i="11"/>
  <c r="V15" i="11"/>
  <c r="W15" i="11" s="1"/>
  <c r="U15" i="11"/>
  <c r="N15" i="11"/>
  <c r="M15" i="11"/>
  <c r="V14" i="11"/>
  <c r="W14" i="11" s="1"/>
  <c r="U14" i="11"/>
  <c r="M14" i="11"/>
  <c r="N14" i="11" s="1"/>
  <c r="W13" i="11"/>
  <c r="V13" i="11"/>
  <c r="U13" i="11"/>
  <c r="M13" i="11"/>
  <c r="N13" i="11" s="1"/>
  <c r="W12" i="11"/>
  <c r="V12" i="11"/>
  <c r="U12" i="11"/>
  <c r="N12" i="11"/>
  <c r="M12" i="11"/>
  <c r="V11" i="11"/>
  <c r="W11" i="11" s="1"/>
  <c r="U11" i="11"/>
  <c r="N11" i="11"/>
  <c r="M11" i="11"/>
  <c r="V10" i="11"/>
  <c r="W10" i="11" s="1"/>
  <c r="U10" i="11"/>
  <c r="M10" i="11"/>
  <c r="N10" i="11" s="1"/>
  <c r="W9" i="11"/>
  <c r="V9" i="11"/>
  <c r="U9" i="11"/>
  <c r="M9" i="11"/>
  <c r="N9" i="11" s="1"/>
  <c r="W8" i="11"/>
  <c r="V8" i="11"/>
  <c r="U8" i="11"/>
  <c r="N8" i="11"/>
  <c r="M8" i="11"/>
  <c r="V7" i="11"/>
  <c r="W7" i="11" s="1"/>
  <c r="U7" i="11"/>
  <c r="N7" i="11"/>
  <c r="M7" i="11"/>
  <c r="V6" i="11"/>
  <c r="W6" i="11" s="1"/>
  <c r="U6" i="11"/>
  <c r="M6" i="11"/>
  <c r="N6" i="11" s="1"/>
  <c r="V105" i="10"/>
  <c r="W105" i="10" s="1"/>
  <c r="U105" i="10"/>
  <c r="M105" i="10"/>
  <c r="N105" i="10" s="1"/>
  <c r="V104" i="10"/>
  <c r="W104" i="10" s="1"/>
  <c r="U104" i="10"/>
  <c r="M104" i="10"/>
  <c r="N104" i="10" s="1"/>
  <c r="W103" i="10"/>
  <c r="V103" i="10"/>
  <c r="U103" i="10"/>
  <c r="M103" i="10"/>
  <c r="N103" i="10" s="1"/>
  <c r="V102" i="10"/>
  <c r="W102" i="10" s="1"/>
  <c r="U102" i="10"/>
  <c r="M102" i="10"/>
  <c r="N102" i="10" s="1"/>
  <c r="V101" i="10"/>
  <c r="W101" i="10" s="1"/>
  <c r="U101" i="10"/>
  <c r="M101" i="10"/>
  <c r="N101" i="10" s="1"/>
  <c r="V100" i="10"/>
  <c r="W100" i="10" s="1"/>
  <c r="U100" i="10"/>
  <c r="M100" i="10"/>
  <c r="N100" i="10" s="1"/>
  <c r="V99" i="10"/>
  <c r="W99" i="10" s="1"/>
  <c r="U99" i="10"/>
  <c r="M99" i="10"/>
  <c r="N99" i="10" s="1"/>
  <c r="V98" i="10"/>
  <c r="W98" i="10" s="1"/>
  <c r="U98" i="10"/>
  <c r="M98" i="10"/>
  <c r="N98" i="10" s="1"/>
  <c r="W97" i="10"/>
  <c r="V97" i="10"/>
  <c r="U97" i="10"/>
  <c r="M97" i="10"/>
  <c r="N97" i="10" s="1"/>
  <c r="V96" i="10"/>
  <c r="W96" i="10" s="1"/>
  <c r="U96" i="10"/>
  <c r="M96" i="10"/>
  <c r="N96" i="10" s="1"/>
  <c r="W95" i="10"/>
  <c r="V95" i="10"/>
  <c r="U95" i="10"/>
  <c r="M95" i="10"/>
  <c r="N95" i="10" s="1"/>
  <c r="W94" i="10"/>
  <c r="V94" i="10"/>
  <c r="U94" i="10"/>
  <c r="M94" i="10"/>
  <c r="N94" i="10" s="1"/>
  <c r="V93" i="10"/>
  <c r="W93" i="10" s="1"/>
  <c r="U93" i="10"/>
  <c r="M93" i="10"/>
  <c r="N93" i="10" s="1"/>
  <c r="W92" i="10"/>
  <c r="V92" i="10"/>
  <c r="U92" i="10"/>
  <c r="M92" i="10"/>
  <c r="N92" i="10" s="1"/>
  <c r="V91" i="10"/>
  <c r="W91" i="10" s="1"/>
  <c r="U91" i="10"/>
  <c r="M91" i="10"/>
  <c r="N91" i="10" s="1"/>
  <c r="W90" i="10"/>
  <c r="V90" i="10"/>
  <c r="U90" i="10"/>
  <c r="M90" i="10"/>
  <c r="N90" i="10" s="1"/>
  <c r="V89" i="10"/>
  <c r="W89" i="10" s="1"/>
  <c r="U89" i="10"/>
  <c r="M89" i="10"/>
  <c r="N89" i="10" s="1"/>
  <c r="W88" i="10"/>
  <c r="V88" i="10"/>
  <c r="U88" i="10"/>
  <c r="M88" i="10"/>
  <c r="N88" i="10" s="1"/>
  <c r="V87" i="10"/>
  <c r="W87" i="10" s="1"/>
  <c r="U87" i="10"/>
  <c r="M87" i="10"/>
  <c r="N87" i="10" s="1"/>
  <c r="V86" i="10"/>
  <c r="W86" i="10" s="1"/>
  <c r="U86" i="10"/>
  <c r="M86" i="10"/>
  <c r="N86" i="10" s="1"/>
  <c r="V85" i="10"/>
  <c r="W85" i="10" s="1"/>
  <c r="U85" i="10"/>
  <c r="M85" i="10"/>
  <c r="N85" i="10" s="1"/>
  <c r="V84" i="10"/>
  <c r="W84" i="10" s="1"/>
  <c r="U84" i="10"/>
  <c r="M84" i="10"/>
  <c r="N84" i="10" s="1"/>
  <c r="W83" i="10"/>
  <c r="V83" i="10"/>
  <c r="U83" i="10"/>
  <c r="M83" i="10"/>
  <c r="N83" i="10" s="1"/>
  <c r="V82" i="10"/>
  <c r="W82" i="10" s="1"/>
  <c r="U82" i="10"/>
  <c r="M82" i="10"/>
  <c r="N82" i="10" s="1"/>
  <c r="W81" i="10"/>
  <c r="V81" i="10"/>
  <c r="U81" i="10"/>
  <c r="M81" i="10"/>
  <c r="N81" i="10" s="1"/>
  <c r="V80" i="10"/>
  <c r="W80" i="10" s="1"/>
  <c r="U80" i="10"/>
  <c r="M80" i="10"/>
  <c r="N80" i="10" s="1"/>
  <c r="V79" i="10"/>
  <c r="W79" i="10" s="1"/>
  <c r="U79" i="10"/>
  <c r="M79" i="10"/>
  <c r="N79" i="10" s="1"/>
  <c r="V78" i="10"/>
  <c r="W78" i="10" s="1"/>
  <c r="U78" i="10"/>
  <c r="M78" i="10"/>
  <c r="N78" i="10" s="1"/>
  <c r="V77" i="10"/>
  <c r="W77" i="10" s="1"/>
  <c r="U77" i="10"/>
  <c r="M77" i="10"/>
  <c r="N77" i="10" s="1"/>
  <c r="V76" i="10"/>
  <c r="W76" i="10" s="1"/>
  <c r="U76" i="10"/>
  <c r="M76" i="10"/>
  <c r="N76" i="10" s="1"/>
  <c r="W75" i="10"/>
  <c r="V75" i="10"/>
  <c r="U75" i="10"/>
  <c r="N75" i="10"/>
  <c r="M75" i="10"/>
  <c r="V74" i="10"/>
  <c r="W74" i="10" s="1"/>
  <c r="U74" i="10"/>
  <c r="M74" i="10"/>
  <c r="N74" i="10" s="1"/>
  <c r="V73" i="10"/>
  <c r="W73" i="10" s="1"/>
  <c r="U73" i="10"/>
  <c r="N73" i="10"/>
  <c r="M73" i="10"/>
  <c r="V72" i="10"/>
  <c r="W72" i="10" s="1"/>
  <c r="U72" i="10"/>
  <c r="M72" i="10"/>
  <c r="N72" i="10" s="1"/>
  <c r="V71" i="10"/>
  <c r="W71" i="10" s="1"/>
  <c r="U71" i="10"/>
  <c r="N71" i="10"/>
  <c r="M71" i="10"/>
  <c r="V70" i="10"/>
  <c r="W70" i="10" s="1"/>
  <c r="U70" i="10"/>
  <c r="M70" i="10"/>
  <c r="N70" i="10" s="1"/>
  <c r="V69" i="10"/>
  <c r="W69" i="10" s="1"/>
  <c r="U69" i="10"/>
  <c r="N69" i="10"/>
  <c r="M69" i="10"/>
  <c r="V68" i="10"/>
  <c r="W68" i="10" s="1"/>
  <c r="U68" i="10"/>
  <c r="M68" i="10"/>
  <c r="N68" i="10" s="1"/>
  <c r="V67" i="10"/>
  <c r="W67" i="10" s="1"/>
  <c r="U67" i="10"/>
  <c r="N67" i="10"/>
  <c r="M67" i="10"/>
  <c r="V66" i="10"/>
  <c r="W66" i="10" s="1"/>
  <c r="U66" i="10"/>
  <c r="M66" i="10"/>
  <c r="N66" i="10" s="1"/>
  <c r="V65" i="10"/>
  <c r="W65" i="10" s="1"/>
  <c r="U65" i="10"/>
  <c r="M65" i="10"/>
  <c r="N65" i="10" s="1"/>
  <c r="V64" i="10"/>
  <c r="W64" i="10" s="1"/>
  <c r="U64" i="10"/>
  <c r="M64" i="10"/>
  <c r="N64" i="10" s="1"/>
  <c r="W63" i="10"/>
  <c r="V63" i="10"/>
  <c r="U63" i="10"/>
  <c r="M63" i="10"/>
  <c r="N63" i="10" s="1"/>
  <c r="V62" i="10"/>
  <c r="W62" i="10" s="1"/>
  <c r="U62" i="10"/>
  <c r="M62" i="10"/>
  <c r="N62" i="10" s="1"/>
  <c r="V61" i="10"/>
  <c r="W61" i="10" s="1"/>
  <c r="U61" i="10"/>
  <c r="M61" i="10"/>
  <c r="N61" i="10" s="1"/>
  <c r="V60" i="10"/>
  <c r="W60" i="10" s="1"/>
  <c r="U60" i="10"/>
  <c r="M60" i="10"/>
  <c r="N60" i="10" s="1"/>
  <c r="V59" i="10"/>
  <c r="W59" i="10" s="1"/>
  <c r="U59" i="10"/>
  <c r="M59" i="10"/>
  <c r="N59" i="10" s="1"/>
  <c r="V58" i="10"/>
  <c r="W58" i="10" s="1"/>
  <c r="U58" i="10"/>
  <c r="M58" i="10"/>
  <c r="N58" i="10" s="1"/>
  <c r="W57" i="10"/>
  <c r="V57" i="10"/>
  <c r="U57" i="10"/>
  <c r="M57" i="10"/>
  <c r="N57" i="10" s="1"/>
  <c r="V56" i="10"/>
  <c r="W56" i="10" s="1"/>
  <c r="U56" i="10"/>
  <c r="M56" i="10"/>
  <c r="N56" i="10" s="1"/>
  <c r="W55" i="10"/>
  <c r="V55" i="10"/>
  <c r="U55" i="10"/>
  <c r="M55" i="10"/>
  <c r="N55" i="10" s="1"/>
  <c r="W54" i="10"/>
  <c r="V54" i="10"/>
  <c r="U54" i="10"/>
  <c r="M54" i="10"/>
  <c r="N54" i="10" s="1"/>
  <c r="V53" i="10"/>
  <c r="W53" i="10" s="1"/>
  <c r="U53" i="10"/>
  <c r="M53" i="10"/>
  <c r="N53" i="10" s="1"/>
  <c r="W52" i="10"/>
  <c r="V52" i="10"/>
  <c r="U52" i="10"/>
  <c r="M52" i="10"/>
  <c r="N52" i="10" s="1"/>
  <c r="V51" i="10"/>
  <c r="W51" i="10" s="1"/>
  <c r="U51" i="10"/>
  <c r="M51" i="10"/>
  <c r="N51" i="10" s="1"/>
  <c r="W50" i="10"/>
  <c r="V50" i="10"/>
  <c r="U50" i="10"/>
  <c r="M50" i="10"/>
  <c r="N50" i="10" s="1"/>
  <c r="V49" i="10"/>
  <c r="W49" i="10" s="1"/>
  <c r="U49" i="10"/>
  <c r="M49" i="10"/>
  <c r="N49" i="10" s="1"/>
  <c r="W48" i="10"/>
  <c r="V48" i="10"/>
  <c r="U48" i="10"/>
  <c r="M48" i="10"/>
  <c r="N48" i="10" s="1"/>
  <c r="V47" i="10"/>
  <c r="W47" i="10" s="1"/>
  <c r="U47" i="10"/>
  <c r="M47" i="10"/>
  <c r="N47" i="10" s="1"/>
  <c r="W46" i="10"/>
  <c r="V46" i="10"/>
  <c r="U46" i="10"/>
  <c r="M46" i="10"/>
  <c r="N46" i="10" s="1"/>
  <c r="V45" i="10"/>
  <c r="W45" i="10" s="1"/>
  <c r="U45" i="10"/>
  <c r="M45" i="10"/>
  <c r="N45" i="10" s="1"/>
  <c r="V44" i="10"/>
  <c r="W44" i="10" s="1"/>
  <c r="U44" i="10"/>
  <c r="M44" i="10"/>
  <c r="N44" i="10" s="1"/>
  <c r="V43" i="10"/>
  <c r="W43" i="10" s="1"/>
  <c r="U43" i="10"/>
  <c r="M43" i="10"/>
  <c r="N43" i="10" s="1"/>
  <c r="V42" i="10"/>
  <c r="W42" i="10" s="1"/>
  <c r="U42" i="10"/>
  <c r="M42" i="10"/>
  <c r="N42" i="10" s="1"/>
  <c r="V41" i="10"/>
  <c r="W41" i="10" s="1"/>
  <c r="U41" i="10"/>
  <c r="M41" i="10"/>
  <c r="N41" i="10" s="1"/>
  <c r="V40" i="10"/>
  <c r="W40" i="10" s="1"/>
  <c r="U40" i="10"/>
  <c r="M40" i="10"/>
  <c r="N40" i="10" s="1"/>
  <c r="W39" i="10"/>
  <c r="V39" i="10"/>
  <c r="U39" i="10"/>
  <c r="M39" i="10"/>
  <c r="N39" i="10" s="1"/>
  <c r="V38" i="10"/>
  <c r="W38" i="10" s="1"/>
  <c r="U38" i="10"/>
  <c r="M38" i="10"/>
  <c r="N38" i="10" s="1"/>
  <c r="W37" i="10"/>
  <c r="V37" i="10"/>
  <c r="U37" i="10"/>
  <c r="M37" i="10"/>
  <c r="N37" i="10" s="1"/>
  <c r="V36" i="10"/>
  <c r="W36" i="10" s="1"/>
  <c r="U36" i="10"/>
  <c r="M36" i="10"/>
  <c r="N36" i="10" s="1"/>
  <c r="V35" i="10"/>
  <c r="W35" i="10" s="1"/>
  <c r="U35" i="10"/>
  <c r="M35" i="10"/>
  <c r="N35" i="10" s="1"/>
  <c r="W34" i="10"/>
  <c r="V34" i="10"/>
  <c r="U34" i="10"/>
  <c r="M34" i="10"/>
  <c r="N34" i="10" s="1"/>
  <c r="V33" i="10"/>
  <c r="W33" i="10" s="1"/>
  <c r="U33" i="10"/>
  <c r="M33" i="10"/>
  <c r="N33" i="10" s="1"/>
  <c r="W32" i="10"/>
  <c r="V32" i="10"/>
  <c r="U32" i="10"/>
  <c r="M32" i="10"/>
  <c r="N32" i="10" s="1"/>
  <c r="V31" i="10"/>
  <c r="W31" i="10" s="1"/>
  <c r="U31" i="10"/>
  <c r="M31" i="10"/>
  <c r="N31" i="10" s="1"/>
  <c r="W30" i="10"/>
  <c r="V30" i="10"/>
  <c r="U30" i="10"/>
  <c r="M30" i="10"/>
  <c r="N30" i="10" s="1"/>
  <c r="V29" i="10"/>
  <c r="W29" i="10" s="1"/>
  <c r="U29" i="10"/>
  <c r="M29" i="10"/>
  <c r="N29" i="10" s="1"/>
  <c r="W28" i="10"/>
  <c r="V28" i="10"/>
  <c r="U28" i="10"/>
  <c r="M28" i="10"/>
  <c r="N28" i="10" s="1"/>
  <c r="V27" i="10"/>
  <c r="W27" i="10" s="1"/>
  <c r="U27" i="10"/>
  <c r="M27" i="10"/>
  <c r="N27" i="10" s="1"/>
  <c r="W26" i="10"/>
  <c r="V26" i="10"/>
  <c r="U26" i="10"/>
  <c r="M26" i="10"/>
  <c r="N26" i="10" s="1"/>
  <c r="V25" i="10"/>
  <c r="W25" i="10" s="1"/>
  <c r="U25" i="10"/>
  <c r="M25" i="10"/>
  <c r="N25" i="10" s="1"/>
  <c r="V24" i="10"/>
  <c r="W24" i="10" s="1"/>
  <c r="U24" i="10"/>
  <c r="M24" i="10"/>
  <c r="N24" i="10" s="1"/>
  <c r="V23" i="10"/>
  <c r="W23" i="10" s="1"/>
  <c r="U23" i="10"/>
  <c r="M23" i="10"/>
  <c r="N23" i="10" s="1"/>
  <c r="V22" i="10"/>
  <c r="W22" i="10" s="1"/>
  <c r="U22" i="10"/>
  <c r="M22" i="10"/>
  <c r="N22" i="10" s="1"/>
  <c r="W21" i="10"/>
  <c r="V21" i="10"/>
  <c r="U21" i="10"/>
  <c r="M21" i="10"/>
  <c r="N21" i="10" s="1"/>
  <c r="V20" i="10"/>
  <c r="W20" i="10" s="1"/>
  <c r="U20" i="10"/>
  <c r="M20" i="10"/>
  <c r="N20" i="10" s="1"/>
  <c r="W19" i="10"/>
  <c r="V19" i="10"/>
  <c r="U19" i="10"/>
  <c r="M19" i="10"/>
  <c r="N19" i="10" s="1"/>
  <c r="V18" i="10"/>
  <c r="W18" i="10" s="1"/>
  <c r="U18" i="10"/>
  <c r="M18" i="10"/>
  <c r="N18" i="10" s="1"/>
  <c r="V17" i="10"/>
  <c r="W17" i="10" s="1"/>
  <c r="U17" i="10"/>
  <c r="M17" i="10"/>
  <c r="N17" i="10" s="1"/>
  <c r="W16" i="10"/>
  <c r="V16" i="10"/>
  <c r="U16" i="10"/>
  <c r="M16" i="10"/>
  <c r="N16" i="10" s="1"/>
  <c r="V15" i="10"/>
  <c r="W15" i="10" s="1"/>
  <c r="U15" i="10"/>
  <c r="M15" i="10"/>
  <c r="N15" i="10" s="1"/>
  <c r="V14" i="10"/>
  <c r="W14" i="10" s="1"/>
  <c r="U14" i="10"/>
  <c r="M14" i="10"/>
  <c r="N14" i="10" s="1"/>
  <c r="V13" i="10"/>
  <c r="W13" i="10" s="1"/>
  <c r="U13" i="10"/>
  <c r="M13" i="10"/>
  <c r="N13" i="10" s="1"/>
  <c r="V12" i="10"/>
  <c r="W12" i="10" s="1"/>
  <c r="U12" i="10"/>
  <c r="M12" i="10"/>
  <c r="N12" i="10" s="1"/>
  <c r="W11" i="10"/>
  <c r="V11" i="10"/>
  <c r="U11" i="10"/>
  <c r="M11" i="10"/>
  <c r="N11" i="10" s="1"/>
  <c r="V10" i="10"/>
  <c r="W10" i="10" s="1"/>
  <c r="U10" i="10"/>
  <c r="M10" i="10"/>
  <c r="N10" i="10" s="1"/>
  <c r="W9" i="10"/>
  <c r="V9" i="10"/>
  <c r="U9" i="10"/>
  <c r="M9" i="10"/>
  <c r="N9" i="10" s="1"/>
  <c r="V8" i="10"/>
  <c r="W8" i="10" s="1"/>
  <c r="U8" i="10"/>
  <c r="M8" i="10"/>
  <c r="N8" i="10" s="1"/>
  <c r="V7" i="10"/>
  <c r="W7" i="10" s="1"/>
  <c r="U7" i="10"/>
  <c r="M7" i="10"/>
  <c r="N7" i="10" s="1"/>
  <c r="V6" i="10"/>
  <c r="W6" i="10" s="1"/>
  <c r="U6" i="10"/>
  <c r="M6" i="10"/>
  <c r="N6" i="10" s="1"/>
  <c r="V105" i="9"/>
  <c r="W105" i="9" s="1"/>
  <c r="U105" i="9"/>
  <c r="M105" i="9"/>
  <c r="N105" i="9" s="1"/>
  <c r="V104" i="9"/>
  <c r="W104" i="9" s="1"/>
  <c r="U104" i="9"/>
  <c r="M104" i="9"/>
  <c r="N104" i="9" s="1"/>
  <c r="V103" i="9"/>
  <c r="W103" i="9" s="1"/>
  <c r="U103" i="9"/>
  <c r="M103" i="9"/>
  <c r="N103" i="9" s="1"/>
  <c r="W102" i="9"/>
  <c r="V102" i="9"/>
  <c r="U102" i="9"/>
  <c r="M102" i="9"/>
  <c r="N102" i="9" s="1"/>
  <c r="V101" i="9"/>
  <c r="W101" i="9" s="1"/>
  <c r="U101" i="9"/>
  <c r="M101" i="9"/>
  <c r="N101" i="9" s="1"/>
  <c r="W100" i="9"/>
  <c r="V100" i="9"/>
  <c r="U100" i="9"/>
  <c r="M100" i="9"/>
  <c r="N100" i="9" s="1"/>
  <c r="V99" i="9"/>
  <c r="W99" i="9" s="1"/>
  <c r="U99" i="9"/>
  <c r="M99" i="9"/>
  <c r="N99" i="9" s="1"/>
  <c r="V98" i="9"/>
  <c r="W98" i="9" s="1"/>
  <c r="U98" i="9"/>
  <c r="M98" i="9"/>
  <c r="N98" i="9" s="1"/>
  <c r="V97" i="9"/>
  <c r="W97" i="9" s="1"/>
  <c r="U97" i="9"/>
  <c r="M97" i="9"/>
  <c r="N97" i="9" s="1"/>
  <c r="V96" i="9"/>
  <c r="W96" i="9" s="1"/>
  <c r="U96" i="9"/>
  <c r="M96" i="9"/>
  <c r="N96" i="9" s="1"/>
  <c r="V95" i="9"/>
  <c r="W95" i="9" s="1"/>
  <c r="U95" i="9"/>
  <c r="M95" i="9"/>
  <c r="N95" i="9" s="1"/>
  <c r="V94" i="9"/>
  <c r="W94" i="9" s="1"/>
  <c r="U94" i="9"/>
  <c r="M94" i="9"/>
  <c r="N94" i="9" s="1"/>
  <c r="W93" i="9"/>
  <c r="V93" i="9"/>
  <c r="U93" i="9"/>
  <c r="M93" i="9"/>
  <c r="N93" i="9" s="1"/>
  <c r="V92" i="9"/>
  <c r="W92" i="9" s="1"/>
  <c r="U92" i="9"/>
  <c r="M92" i="9"/>
  <c r="N92" i="9" s="1"/>
  <c r="V91" i="9"/>
  <c r="W91" i="9" s="1"/>
  <c r="U91" i="9"/>
  <c r="M91" i="9"/>
  <c r="N91" i="9" s="1"/>
  <c r="V90" i="9"/>
  <c r="W90" i="9" s="1"/>
  <c r="U90" i="9"/>
  <c r="M90" i="9"/>
  <c r="N90" i="9" s="1"/>
  <c r="V89" i="9"/>
  <c r="W89" i="9" s="1"/>
  <c r="U89" i="9"/>
  <c r="M89" i="9"/>
  <c r="N89" i="9" s="1"/>
  <c r="V88" i="9"/>
  <c r="W88" i="9" s="1"/>
  <c r="U88" i="9"/>
  <c r="M88" i="9"/>
  <c r="N88" i="9" s="1"/>
  <c r="W87" i="9"/>
  <c r="V87" i="9"/>
  <c r="U87" i="9"/>
  <c r="M87" i="9"/>
  <c r="N87" i="9" s="1"/>
  <c r="V86" i="9"/>
  <c r="W86" i="9" s="1"/>
  <c r="U86" i="9"/>
  <c r="M86" i="9"/>
  <c r="N86" i="9" s="1"/>
  <c r="W85" i="9"/>
  <c r="V85" i="9"/>
  <c r="U85" i="9"/>
  <c r="M85" i="9"/>
  <c r="N85" i="9" s="1"/>
  <c r="W84" i="9"/>
  <c r="V84" i="9"/>
  <c r="U84" i="9"/>
  <c r="M84" i="9"/>
  <c r="N84" i="9" s="1"/>
  <c r="V83" i="9"/>
  <c r="W83" i="9" s="1"/>
  <c r="U83" i="9"/>
  <c r="M83" i="9"/>
  <c r="N83" i="9" s="1"/>
  <c r="W82" i="9"/>
  <c r="V82" i="9"/>
  <c r="U82" i="9"/>
  <c r="M82" i="9"/>
  <c r="N82" i="9" s="1"/>
  <c r="V81" i="9"/>
  <c r="W81" i="9" s="1"/>
  <c r="U81" i="9"/>
  <c r="M81" i="9"/>
  <c r="N81" i="9" s="1"/>
  <c r="W80" i="9"/>
  <c r="V80" i="9"/>
  <c r="U80" i="9"/>
  <c r="M80" i="9"/>
  <c r="N80" i="9" s="1"/>
  <c r="V79" i="9"/>
  <c r="W79" i="9" s="1"/>
  <c r="U79" i="9"/>
  <c r="M79" i="9"/>
  <c r="N79" i="9" s="1"/>
  <c r="W78" i="9"/>
  <c r="V78" i="9"/>
  <c r="U78" i="9"/>
  <c r="M78" i="9"/>
  <c r="N78" i="9" s="1"/>
  <c r="V77" i="9"/>
  <c r="W77" i="9" s="1"/>
  <c r="U77" i="9"/>
  <c r="M77" i="9"/>
  <c r="N77" i="9" s="1"/>
  <c r="W76" i="9"/>
  <c r="V76" i="9"/>
  <c r="U76" i="9"/>
  <c r="M76" i="9"/>
  <c r="N76" i="9" s="1"/>
  <c r="V75" i="9"/>
  <c r="W75" i="9" s="1"/>
  <c r="U75" i="9"/>
  <c r="M75" i="9"/>
  <c r="N75" i="9" s="1"/>
  <c r="V74" i="9"/>
  <c r="W74" i="9" s="1"/>
  <c r="U74" i="9"/>
  <c r="M74" i="9"/>
  <c r="N74" i="9" s="1"/>
  <c r="V73" i="9"/>
  <c r="W73" i="9" s="1"/>
  <c r="U73" i="9"/>
  <c r="M73" i="9"/>
  <c r="N73" i="9" s="1"/>
  <c r="V72" i="9"/>
  <c r="W72" i="9" s="1"/>
  <c r="U72" i="9"/>
  <c r="M72" i="9"/>
  <c r="N72" i="9" s="1"/>
  <c r="V71" i="9"/>
  <c r="W71" i="9" s="1"/>
  <c r="U71" i="9"/>
  <c r="M71" i="9"/>
  <c r="N71" i="9" s="1"/>
  <c r="V70" i="9"/>
  <c r="W70" i="9" s="1"/>
  <c r="U70" i="9"/>
  <c r="M70" i="9"/>
  <c r="N70" i="9" s="1"/>
  <c r="W69" i="9"/>
  <c r="V69" i="9"/>
  <c r="U69" i="9"/>
  <c r="M69" i="9"/>
  <c r="N69" i="9" s="1"/>
  <c r="V68" i="9"/>
  <c r="W68" i="9" s="1"/>
  <c r="U68" i="9"/>
  <c r="M68" i="9"/>
  <c r="N68" i="9" s="1"/>
  <c r="W67" i="9"/>
  <c r="V67" i="9"/>
  <c r="U67" i="9"/>
  <c r="M67" i="9"/>
  <c r="N67" i="9" s="1"/>
  <c r="V66" i="9"/>
  <c r="W66" i="9" s="1"/>
  <c r="U66" i="9"/>
  <c r="M66" i="9"/>
  <c r="N66" i="9" s="1"/>
  <c r="V65" i="9"/>
  <c r="W65" i="9" s="1"/>
  <c r="U65" i="9"/>
  <c r="M65" i="9"/>
  <c r="N65" i="9" s="1"/>
  <c r="W64" i="9"/>
  <c r="V64" i="9"/>
  <c r="U64" i="9"/>
  <c r="M64" i="9"/>
  <c r="N64" i="9" s="1"/>
  <c r="V63" i="9"/>
  <c r="W63" i="9" s="1"/>
  <c r="U63" i="9"/>
  <c r="M63" i="9"/>
  <c r="N63" i="9" s="1"/>
  <c r="W62" i="9"/>
  <c r="V62" i="9"/>
  <c r="U62" i="9"/>
  <c r="M62" i="9"/>
  <c r="N62" i="9" s="1"/>
  <c r="V61" i="9"/>
  <c r="W61" i="9" s="1"/>
  <c r="U61" i="9"/>
  <c r="M61" i="9"/>
  <c r="N61" i="9" s="1"/>
  <c r="W60" i="9"/>
  <c r="V60" i="9"/>
  <c r="U60" i="9"/>
  <c r="M60" i="9"/>
  <c r="N60" i="9" s="1"/>
  <c r="V59" i="9"/>
  <c r="W59" i="9" s="1"/>
  <c r="U59" i="9"/>
  <c r="M59" i="9"/>
  <c r="N59" i="9" s="1"/>
  <c r="W58" i="9"/>
  <c r="V58" i="9"/>
  <c r="U58" i="9"/>
  <c r="M58" i="9"/>
  <c r="N58" i="9" s="1"/>
  <c r="V57" i="9"/>
  <c r="W57" i="9" s="1"/>
  <c r="U57" i="9"/>
  <c r="M57" i="9"/>
  <c r="N57" i="9" s="1"/>
  <c r="W56" i="9"/>
  <c r="V56" i="9"/>
  <c r="U56" i="9"/>
  <c r="M56" i="9"/>
  <c r="N56" i="9" s="1"/>
  <c r="V55" i="9"/>
  <c r="W55" i="9" s="1"/>
  <c r="U55" i="9"/>
  <c r="M55" i="9"/>
  <c r="N55" i="9" s="1"/>
  <c r="V54" i="9"/>
  <c r="W54" i="9" s="1"/>
  <c r="U54" i="9"/>
  <c r="M54" i="9"/>
  <c r="N54" i="9" s="1"/>
  <c r="V53" i="9"/>
  <c r="W53" i="9" s="1"/>
  <c r="U53" i="9"/>
  <c r="M53" i="9"/>
  <c r="N53" i="9" s="1"/>
  <c r="V52" i="9"/>
  <c r="W52" i="9" s="1"/>
  <c r="U52" i="9"/>
  <c r="M52" i="9"/>
  <c r="N52" i="9" s="1"/>
  <c r="W51" i="9"/>
  <c r="V51" i="9"/>
  <c r="U51" i="9"/>
  <c r="M51" i="9"/>
  <c r="N51" i="9" s="1"/>
  <c r="V50" i="9"/>
  <c r="W50" i="9" s="1"/>
  <c r="U50" i="9"/>
  <c r="M50" i="9"/>
  <c r="N50" i="9" s="1"/>
  <c r="W49" i="9"/>
  <c r="V49" i="9"/>
  <c r="U49" i="9"/>
  <c r="M49" i="9"/>
  <c r="N49" i="9" s="1"/>
  <c r="V48" i="9"/>
  <c r="W48" i="9" s="1"/>
  <c r="U48" i="9"/>
  <c r="M48" i="9"/>
  <c r="N48" i="9" s="1"/>
  <c r="V47" i="9"/>
  <c r="W47" i="9" s="1"/>
  <c r="U47" i="9"/>
  <c r="M47" i="9"/>
  <c r="N47" i="9" s="1"/>
  <c r="V46" i="9"/>
  <c r="W46" i="9" s="1"/>
  <c r="U46" i="9"/>
  <c r="M46" i="9"/>
  <c r="N46" i="9" s="1"/>
  <c r="V45" i="9"/>
  <c r="W45" i="9" s="1"/>
  <c r="U45" i="9"/>
  <c r="N45" i="9"/>
  <c r="M45" i="9"/>
  <c r="V44" i="9"/>
  <c r="W44" i="9" s="1"/>
  <c r="U44" i="9"/>
  <c r="M44" i="9"/>
  <c r="N44" i="9" s="1"/>
  <c r="V43" i="9"/>
  <c r="W43" i="9" s="1"/>
  <c r="U43" i="9"/>
  <c r="N43" i="9"/>
  <c r="M43" i="9"/>
  <c r="V42" i="9"/>
  <c r="W42" i="9" s="1"/>
  <c r="U42" i="9"/>
  <c r="M42" i="9"/>
  <c r="N42" i="9" s="1"/>
  <c r="V41" i="9"/>
  <c r="W41" i="9" s="1"/>
  <c r="U41" i="9"/>
  <c r="N41" i="9"/>
  <c r="M41" i="9"/>
  <c r="V40" i="9"/>
  <c r="W40" i="9" s="1"/>
  <c r="U40" i="9"/>
  <c r="M40" i="9"/>
  <c r="N40" i="9" s="1"/>
  <c r="V39" i="9"/>
  <c r="W39" i="9" s="1"/>
  <c r="U39" i="9"/>
  <c r="N39" i="9"/>
  <c r="M39" i="9"/>
  <c r="V38" i="9"/>
  <c r="W38" i="9" s="1"/>
  <c r="U38" i="9"/>
  <c r="M38" i="9"/>
  <c r="N38" i="9" s="1"/>
  <c r="V37" i="9"/>
  <c r="W37" i="9" s="1"/>
  <c r="U37" i="9"/>
  <c r="N37" i="9"/>
  <c r="M37" i="9"/>
  <c r="V36" i="9"/>
  <c r="W36" i="9" s="1"/>
  <c r="U36" i="9"/>
  <c r="M36" i="9"/>
  <c r="N36" i="9" s="1"/>
  <c r="V35" i="9"/>
  <c r="W35" i="9" s="1"/>
  <c r="U35" i="9"/>
  <c r="M35" i="9"/>
  <c r="N35" i="9" s="1"/>
  <c r="V34" i="9"/>
  <c r="W34" i="9" s="1"/>
  <c r="U34" i="9"/>
  <c r="M34" i="9"/>
  <c r="N34" i="9" s="1"/>
  <c r="W33" i="9"/>
  <c r="V33" i="9"/>
  <c r="U33" i="9"/>
  <c r="M33" i="9"/>
  <c r="N33" i="9" s="1"/>
  <c r="V32" i="9"/>
  <c r="W32" i="9" s="1"/>
  <c r="U32" i="9"/>
  <c r="M32" i="9"/>
  <c r="N32" i="9" s="1"/>
  <c r="W31" i="9"/>
  <c r="V31" i="9"/>
  <c r="U31" i="9"/>
  <c r="M31" i="9"/>
  <c r="N31" i="9" s="1"/>
  <c r="V30" i="9"/>
  <c r="W30" i="9" s="1"/>
  <c r="U30" i="9"/>
  <c r="M30" i="9"/>
  <c r="N30" i="9" s="1"/>
  <c r="V29" i="9"/>
  <c r="W29" i="9" s="1"/>
  <c r="U29" i="9"/>
  <c r="M29" i="9"/>
  <c r="N29" i="9" s="1"/>
  <c r="V28" i="9"/>
  <c r="W28" i="9" s="1"/>
  <c r="U28" i="9"/>
  <c r="M28" i="9"/>
  <c r="N28" i="9" s="1"/>
  <c r="V27" i="9"/>
  <c r="W27" i="9" s="1"/>
  <c r="U27" i="9"/>
  <c r="M27" i="9"/>
  <c r="N27" i="9" s="1"/>
  <c r="V26" i="9"/>
  <c r="W26" i="9" s="1"/>
  <c r="U26" i="9"/>
  <c r="M26" i="9"/>
  <c r="N26" i="9" s="1"/>
  <c r="W25" i="9"/>
  <c r="V25" i="9"/>
  <c r="U25" i="9"/>
  <c r="N25" i="9"/>
  <c r="M25" i="9"/>
  <c r="V24" i="9"/>
  <c r="W24" i="9" s="1"/>
  <c r="U24" i="9"/>
  <c r="M24" i="9"/>
  <c r="N24" i="9" s="1"/>
  <c r="V23" i="9"/>
  <c r="W23" i="9" s="1"/>
  <c r="U23" i="9"/>
  <c r="N23" i="9"/>
  <c r="M23" i="9"/>
  <c r="V22" i="9"/>
  <c r="W22" i="9" s="1"/>
  <c r="U22" i="9"/>
  <c r="M22" i="9"/>
  <c r="N22" i="9" s="1"/>
  <c r="V21" i="9"/>
  <c r="W21" i="9" s="1"/>
  <c r="U21" i="9"/>
  <c r="N21" i="9"/>
  <c r="M21" i="9"/>
  <c r="V20" i="9"/>
  <c r="W20" i="9" s="1"/>
  <c r="U20" i="9"/>
  <c r="M20" i="9"/>
  <c r="N20" i="9" s="1"/>
  <c r="V19" i="9"/>
  <c r="W19" i="9" s="1"/>
  <c r="U19" i="9"/>
  <c r="N19" i="9"/>
  <c r="M19" i="9"/>
  <c r="V18" i="9"/>
  <c r="W18" i="9" s="1"/>
  <c r="U18" i="9"/>
  <c r="M18" i="9"/>
  <c r="N18" i="9" s="1"/>
  <c r="V17" i="9"/>
  <c r="W17" i="9" s="1"/>
  <c r="U17" i="9"/>
  <c r="M17" i="9"/>
  <c r="N17" i="9" s="1"/>
  <c r="V16" i="9"/>
  <c r="W16" i="9" s="1"/>
  <c r="U16" i="9"/>
  <c r="M16" i="9"/>
  <c r="N16" i="9" s="1"/>
  <c r="W15" i="9"/>
  <c r="V15" i="9"/>
  <c r="U15" i="9"/>
  <c r="M15" i="9"/>
  <c r="N15" i="9" s="1"/>
  <c r="W14" i="9"/>
  <c r="V14" i="9"/>
  <c r="U14" i="9"/>
  <c r="M14" i="9"/>
  <c r="N14" i="9" s="1"/>
  <c r="V13" i="9"/>
  <c r="W13" i="9" s="1"/>
  <c r="U13" i="9"/>
  <c r="M13" i="9"/>
  <c r="N13" i="9" s="1"/>
  <c r="W12" i="9"/>
  <c r="V12" i="9"/>
  <c r="U12" i="9"/>
  <c r="M12" i="9"/>
  <c r="N12" i="9" s="1"/>
  <c r="V11" i="9"/>
  <c r="W11" i="9" s="1"/>
  <c r="U11" i="9"/>
  <c r="M11" i="9"/>
  <c r="N11" i="9" s="1"/>
  <c r="W10" i="9"/>
  <c r="V10" i="9"/>
  <c r="U10" i="9"/>
  <c r="M10" i="9"/>
  <c r="N10" i="9" s="1"/>
  <c r="V9" i="9"/>
  <c r="W9" i="9" s="1"/>
  <c r="U9" i="9"/>
  <c r="M9" i="9"/>
  <c r="N9" i="9" s="1"/>
  <c r="W8" i="9"/>
  <c r="V8" i="9"/>
  <c r="U8" i="9"/>
  <c r="M8" i="9"/>
  <c r="N8" i="9" s="1"/>
  <c r="V7" i="9"/>
  <c r="W7" i="9" s="1"/>
  <c r="U7" i="9"/>
  <c r="M7" i="9"/>
  <c r="N7" i="9" s="1"/>
  <c r="W6" i="9"/>
  <c r="V6" i="9"/>
  <c r="U6" i="9"/>
  <c r="M6" i="9"/>
  <c r="N6" i="9" s="1"/>
  <c r="V105" i="8"/>
  <c r="W105" i="8" s="1"/>
  <c r="U105" i="8"/>
  <c r="M105" i="8"/>
  <c r="N105" i="8" s="1"/>
  <c r="V104" i="8"/>
  <c r="W104" i="8" s="1"/>
  <c r="U104" i="8"/>
  <c r="N104" i="8"/>
  <c r="M104" i="8"/>
  <c r="V103" i="8"/>
  <c r="W103" i="8" s="1"/>
  <c r="U103" i="8"/>
  <c r="N103" i="8"/>
  <c r="M103" i="8"/>
  <c r="V102" i="8"/>
  <c r="W102" i="8" s="1"/>
  <c r="U102" i="8"/>
  <c r="M102" i="8"/>
  <c r="N102" i="8" s="1"/>
  <c r="W101" i="8"/>
  <c r="V101" i="8"/>
  <c r="U101" i="8"/>
  <c r="M101" i="8"/>
  <c r="N101" i="8" s="1"/>
  <c r="W100" i="8"/>
  <c r="V100" i="8"/>
  <c r="U100" i="8"/>
  <c r="M100" i="8"/>
  <c r="N100" i="8" s="1"/>
  <c r="V99" i="8"/>
  <c r="W99" i="8" s="1"/>
  <c r="U99" i="8"/>
  <c r="M99" i="8"/>
  <c r="N99" i="8" s="1"/>
  <c r="V98" i="8"/>
  <c r="W98" i="8" s="1"/>
  <c r="U98" i="8"/>
  <c r="M98" i="8"/>
  <c r="N98" i="8" s="1"/>
  <c r="W97" i="8"/>
  <c r="V97" i="8"/>
  <c r="U97" i="8"/>
  <c r="M97" i="8"/>
  <c r="N97" i="8" s="1"/>
  <c r="W96" i="8"/>
  <c r="V96" i="8"/>
  <c r="U96" i="8"/>
  <c r="M96" i="8"/>
  <c r="N96" i="8" s="1"/>
  <c r="O105" i="8" s="1"/>
  <c r="R15" i="8" s="1"/>
  <c r="V95" i="8"/>
  <c r="W95" i="8" s="1"/>
  <c r="U95" i="8"/>
  <c r="M95" i="8"/>
  <c r="N95" i="8" s="1"/>
  <c r="W94" i="8"/>
  <c r="V94" i="8"/>
  <c r="U94" i="8"/>
  <c r="M94" i="8"/>
  <c r="N94" i="8" s="1"/>
  <c r="W93" i="8"/>
  <c r="V93" i="8"/>
  <c r="U93" i="8"/>
  <c r="M93" i="8"/>
  <c r="N93" i="8" s="1"/>
  <c r="V92" i="8"/>
  <c r="W92" i="8" s="1"/>
  <c r="U92" i="8"/>
  <c r="M92" i="8"/>
  <c r="N92" i="8" s="1"/>
  <c r="V91" i="8"/>
  <c r="W91" i="8" s="1"/>
  <c r="U91" i="8"/>
  <c r="M91" i="8"/>
  <c r="N91" i="8" s="1"/>
  <c r="W90" i="8"/>
  <c r="V90" i="8"/>
  <c r="U90" i="8"/>
  <c r="M90" i="8"/>
  <c r="N90" i="8" s="1"/>
  <c r="W89" i="8"/>
  <c r="V89" i="8"/>
  <c r="U89" i="8"/>
  <c r="M89" i="8"/>
  <c r="N89" i="8" s="1"/>
  <c r="V88" i="8"/>
  <c r="W88" i="8" s="1"/>
  <c r="U88" i="8"/>
  <c r="M88" i="8"/>
  <c r="N88" i="8" s="1"/>
  <c r="V87" i="8"/>
  <c r="W87" i="8" s="1"/>
  <c r="U87" i="8"/>
  <c r="M87" i="8"/>
  <c r="N87" i="8" s="1"/>
  <c r="W86" i="8"/>
  <c r="V86" i="8"/>
  <c r="U86" i="8"/>
  <c r="M86" i="8"/>
  <c r="N86" i="8" s="1"/>
  <c r="W85" i="8"/>
  <c r="V85" i="8"/>
  <c r="U85" i="8"/>
  <c r="M85" i="8"/>
  <c r="N85" i="8" s="1"/>
  <c r="V84" i="8"/>
  <c r="W84" i="8" s="1"/>
  <c r="U84" i="8"/>
  <c r="M84" i="8"/>
  <c r="N84" i="8" s="1"/>
  <c r="W83" i="8"/>
  <c r="V83" i="8"/>
  <c r="U83" i="8"/>
  <c r="M83" i="8"/>
  <c r="N83" i="8" s="1"/>
  <c r="W82" i="8"/>
  <c r="V82" i="8"/>
  <c r="U82" i="8"/>
  <c r="M82" i="8"/>
  <c r="N82" i="8" s="1"/>
  <c r="V81" i="8"/>
  <c r="W81" i="8" s="1"/>
  <c r="U81" i="8"/>
  <c r="M81" i="8"/>
  <c r="N81" i="8" s="1"/>
  <c r="V80" i="8"/>
  <c r="W80" i="8" s="1"/>
  <c r="U80" i="8"/>
  <c r="M80" i="8"/>
  <c r="N80" i="8" s="1"/>
  <c r="W79" i="8"/>
  <c r="V79" i="8"/>
  <c r="U79" i="8"/>
  <c r="M79" i="8"/>
  <c r="N79" i="8" s="1"/>
  <c r="W78" i="8"/>
  <c r="V78" i="8"/>
  <c r="U78" i="8"/>
  <c r="M78" i="8"/>
  <c r="N78" i="8" s="1"/>
  <c r="V77" i="8"/>
  <c r="W77" i="8" s="1"/>
  <c r="U77" i="8"/>
  <c r="M77" i="8"/>
  <c r="N77" i="8" s="1"/>
  <c r="V76" i="8"/>
  <c r="W76" i="8" s="1"/>
  <c r="U76" i="8"/>
  <c r="M76" i="8"/>
  <c r="N76" i="8" s="1"/>
  <c r="W75" i="8"/>
  <c r="V75" i="8"/>
  <c r="U75" i="8"/>
  <c r="M75" i="8"/>
  <c r="N75" i="8" s="1"/>
  <c r="V74" i="8"/>
  <c r="W74" i="8" s="1"/>
  <c r="U74" i="8"/>
  <c r="M74" i="8"/>
  <c r="N74" i="8" s="1"/>
  <c r="V73" i="8"/>
  <c r="W73" i="8" s="1"/>
  <c r="U73" i="8"/>
  <c r="M73" i="8"/>
  <c r="N73" i="8" s="1"/>
  <c r="W72" i="8"/>
  <c r="V72" i="8"/>
  <c r="U72" i="8"/>
  <c r="M72" i="8"/>
  <c r="N72" i="8" s="1"/>
  <c r="W71" i="8"/>
  <c r="V71" i="8"/>
  <c r="U71" i="8"/>
  <c r="M71" i="8"/>
  <c r="N71" i="8" s="1"/>
  <c r="V70" i="8"/>
  <c r="W70" i="8" s="1"/>
  <c r="U70" i="8"/>
  <c r="M70" i="8"/>
  <c r="N70" i="8" s="1"/>
  <c r="V69" i="8"/>
  <c r="W69" i="8" s="1"/>
  <c r="U69" i="8"/>
  <c r="M69" i="8"/>
  <c r="N69" i="8" s="1"/>
  <c r="W68" i="8"/>
  <c r="V68" i="8"/>
  <c r="U68" i="8"/>
  <c r="M68" i="8"/>
  <c r="N68" i="8" s="1"/>
  <c r="W67" i="8"/>
  <c r="V67" i="8"/>
  <c r="U67" i="8"/>
  <c r="M67" i="8"/>
  <c r="N67" i="8" s="1"/>
  <c r="V66" i="8"/>
  <c r="W66" i="8" s="1"/>
  <c r="U66" i="8"/>
  <c r="M66" i="8"/>
  <c r="N66" i="8" s="1"/>
  <c r="V65" i="8"/>
  <c r="W65" i="8" s="1"/>
  <c r="U65" i="8"/>
  <c r="M65" i="8"/>
  <c r="N65" i="8" s="1"/>
  <c r="W64" i="8"/>
  <c r="V64" i="8"/>
  <c r="U64" i="8"/>
  <c r="M64" i="8"/>
  <c r="N64" i="8" s="1"/>
  <c r="V63" i="8"/>
  <c r="W63" i="8" s="1"/>
  <c r="U63" i="8"/>
  <c r="M63" i="8"/>
  <c r="N63" i="8" s="1"/>
  <c r="V62" i="8"/>
  <c r="W62" i="8" s="1"/>
  <c r="U62" i="8"/>
  <c r="M62" i="8"/>
  <c r="N62" i="8" s="1"/>
  <c r="W61" i="8"/>
  <c r="V61" i="8"/>
  <c r="U61" i="8"/>
  <c r="M61" i="8"/>
  <c r="N61" i="8" s="1"/>
  <c r="W60" i="8"/>
  <c r="V60" i="8"/>
  <c r="U60" i="8"/>
  <c r="M60" i="8"/>
  <c r="N60" i="8" s="1"/>
  <c r="V59" i="8"/>
  <c r="W59" i="8" s="1"/>
  <c r="U59" i="8"/>
  <c r="M59" i="8"/>
  <c r="N59" i="8" s="1"/>
  <c r="V58" i="8"/>
  <c r="W58" i="8" s="1"/>
  <c r="U58" i="8"/>
  <c r="M58" i="8"/>
  <c r="N58" i="8" s="1"/>
  <c r="W57" i="8"/>
  <c r="V57" i="8"/>
  <c r="U57" i="8"/>
  <c r="M57" i="8"/>
  <c r="N57" i="8" s="1"/>
  <c r="W56" i="8"/>
  <c r="V56" i="8"/>
  <c r="U56" i="8"/>
  <c r="M56" i="8"/>
  <c r="N56" i="8" s="1"/>
  <c r="O65" i="8" s="1"/>
  <c r="R11" i="8" s="1"/>
  <c r="V55" i="8"/>
  <c r="W55" i="8" s="1"/>
  <c r="U55" i="8"/>
  <c r="M55" i="8"/>
  <c r="N55" i="8" s="1"/>
  <c r="W54" i="8"/>
  <c r="V54" i="8"/>
  <c r="U54" i="8"/>
  <c r="M54" i="8"/>
  <c r="N54" i="8" s="1"/>
  <c r="W53" i="8"/>
  <c r="V53" i="8"/>
  <c r="U53" i="8"/>
  <c r="M53" i="8"/>
  <c r="N53" i="8" s="1"/>
  <c r="V52" i="8"/>
  <c r="W52" i="8" s="1"/>
  <c r="U52" i="8"/>
  <c r="M52" i="8"/>
  <c r="N52" i="8" s="1"/>
  <c r="V51" i="8"/>
  <c r="W51" i="8" s="1"/>
  <c r="U51" i="8"/>
  <c r="M51" i="8"/>
  <c r="N51" i="8" s="1"/>
  <c r="W50" i="8"/>
  <c r="V50" i="8"/>
  <c r="U50" i="8"/>
  <c r="M50" i="8"/>
  <c r="N50" i="8" s="1"/>
  <c r="W49" i="8"/>
  <c r="V49" i="8"/>
  <c r="U49" i="8"/>
  <c r="M49" i="8"/>
  <c r="N49" i="8" s="1"/>
  <c r="V48" i="8"/>
  <c r="W48" i="8" s="1"/>
  <c r="U48" i="8"/>
  <c r="M48" i="8"/>
  <c r="N48" i="8" s="1"/>
  <c r="V47" i="8"/>
  <c r="W47" i="8" s="1"/>
  <c r="U47" i="8"/>
  <c r="M47" i="8"/>
  <c r="N47" i="8" s="1"/>
  <c r="W46" i="8"/>
  <c r="V46" i="8"/>
  <c r="U46" i="8"/>
  <c r="M46" i="8"/>
  <c r="N46" i="8" s="1"/>
  <c r="W45" i="8"/>
  <c r="V45" i="8"/>
  <c r="U45" i="8"/>
  <c r="M45" i="8"/>
  <c r="N45" i="8" s="1"/>
  <c r="V44" i="8"/>
  <c r="W44" i="8" s="1"/>
  <c r="U44" i="8"/>
  <c r="M44" i="8"/>
  <c r="N44" i="8" s="1"/>
  <c r="W43" i="8"/>
  <c r="V43" i="8"/>
  <c r="U43" i="8"/>
  <c r="M43" i="8"/>
  <c r="N43" i="8" s="1"/>
  <c r="W42" i="8"/>
  <c r="V42" i="8"/>
  <c r="U42" i="8"/>
  <c r="M42" i="8"/>
  <c r="N42" i="8" s="1"/>
  <c r="V41" i="8"/>
  <c r="W41" i="8" s="1"/>
  <c r="U41" i="8"/>
  <c r="M41" i="8"/>
  <c r="N41" i="8" s="1"/>
  <c r="V40" i="8"/>
  <c r="W40" i="8" s="1"/>
  <c r="U40" i="8"/>
  <c r="M40" i="8"/>
  <c r="N40" i="8" s="1"/>
  <c r="W39" i="8"/>
  <c r="V39" i="8"/>
  <c r="U39" i="8"/>
  <c r="M39" i="8"/>
  <c r="N39" i="8" s="1"/>
  <c r="W38" i="8"/>
  <c r="V38" i="8"/>
  <c r="U38" i="8"/>
  <c r="M38" i="8"/>
  <c r="N38" i="8" s="1"/>
  <c r="V37" i="8"/>
  <c r="W37" i="8" s="1"/>
  <c r="U37" i="8"/>
  <c r="M37" i="8"/>
  <c r="N37" i="8" s="1"/>
  <c r="V36" i="8"/>
  <c r="W36" i="8" s="1"/>
  <c r="U36" i="8"/>
  <c r="M36" i="8"/>
  <c r="N36" i="8" s="1"/>
  <c r="W35" i="8"/>
  <c r="V35" i="8"/>
  <c r="U35" i="8"/>
  <c r="M35" i="8"/>
  <c r="N35" i="8" s="1"/>
  <c r="V34" i="8"/>
  <c r="W34" i="8" s="1"/>
  <c r="U34" i="8"/>
  <c r="M34" i="8"/>
  <c r="N34" i="8" s="1"/>
  <c r="V33" i="8"/>
  <c r="W33" i="8" s="1"/>
  <c r="U33" i="8"/>
  <c r="M33" i="8"/>
  <c r="N33" i="8" s="1"/>
  <c r="W32" i="8"/>
  <c r="V32" i="8"/>
  <c r="U32" i="8"/>
  <c r="M32" i="8"/>
  <c r="N32" i="8" s="1"/>
  <c r="W31" i="8"/>
  <c r="V31" i="8"/>
  <c r="U31" i="8"/>
  <c r="M31" i="8"/>
  <c r="N31" i="8" s="1"/>
  <c r="V30" i="8"/>
  <c r="W30" i="8" s="1"/>
  <c r="U30" i="8"/>
  <c r="M30" i="8"/>
  <c r="N30" i="8" s="1"/>
  <c r="V29" i="8"/>
  <c r="W29" i="8" s="1"/>
  <c r="U29" i="8"/>
  <c r="M29" i="8"/>
  <c r="N29" i="8" s="1"/>
  <c r="W28" i="8"/>
  <c r="V28" i="8"/>
  <c r="U28" i="8"/>
  <c r="M28" i="8"/>
  <c r="N28" i="8" s="1"/>
  <c r="W27" i="8"/>
  <c r="V27" i="8"/>
  <c r="U27" i="8"/>
  <c r="M27" i="8"/>
  <c r="N27" i="8" s="1"/>
  <c r="V26" i="8"/>
  <c r="W26" i="8" s="1"/>
  <c r="U26" i="8"/>
  <c r="M26" i="8"/>
  <c r="N26" i="8" s="1"/>
  <c r="V25" i="8"/>
  <c r="W25" i="8" s="1"/>
  <c r="U25" i="8"/>
  <c r="M25" i="8"/>
  <c r="N25" i="8" s="1"/>
  <c r="W24" i="8"/>
  <c r="V24" i="8"/>
  <c r="U24" i="8"/>
  <c r="M24" i="8"/>
  <c r="N24" i="8" s="1"/>
  <c r="V23" i="8"/>
  <c r="W23" i="8" s="1"/>
  <c r="U23" i="8"/>
  <c r="M23" i="8"/>
  <c r="N23" i="8" s="1"/>
  <c r="V22" i="8"/>
  <c r="W22" i="8" s="1"/>
  <c r="U22" i="8"/>
  <c r="M22" i="8"/>
  <c r="N22" i="8" s="1"/>
  <c r="V21" i="8"/>
  <c r="W21" i="8" s="1"/>
  <c r="U21" i="8"/>
  <c r="M21" i="8"/>
  <c r="N21" i="8" s="1"/>
  <c r="V20" i="8"/>
  <c r="W20" i="8" s="1"/>
  <c r="U20" i="8"/>
  <c r="M20" i="8"/>
  <c r="N20" i="8" s="1"/>
  <c r="V19" i="8"/>
  <c r="W19" i="8" s="1"/>
  <c r="U19" i="8"/>
  <c r="M19" i="8"/>
  <c r="N19" i="8" s="1"/>
  <c r="V18" i="8"/>
  <c r="W18" i="8" s="1"/>
  <c r="U18" i="8"/>
  <c r="M18" i="8"/>
  <c r="N18" i="8" s="1"/>
  <c r="V17" i="8"/>
  <c r="W17" i="8" s="1"/>
  <c r="U17" i="8"/>
  <c r="M17" i="8"/>
  <c r="N17" i="8" s="1"/>
  <c r="V16" i="8"/>
  <c r="W16" i="8" s="1"/>
  <c r="U16" i="8"/>
  <c r="N16" i="8"/>
  <c r="M16" i="8"/>
  <c r="V15" i="8"/>
  <c r="W15" i="8" s="1"/>
  <c r="U15" i="8"/>
  <c r="N15" i="8"/>
  <c r="M15" i="8"/>
  <c r="V14" i="8"/>
  <c r="W14" i="8" s="1"/>
  <c r="U14" i="8"/>
  <c r="M14" i="8"/>
  <c r="N14" i="8" s="1"/>
  <c r="V13" i="8"/>
  <c r="W13" i="8" s="1"/>
  <c r="U13" i="8"/>
  <c r="M13" i="8"/>
  <c r="N13" i="8" s="1"/>
  <c r="V12" i="8"/>
  <c r="W12" i="8" s="1"/>
  <c r="U12" i="8"/>
  <c r="N12" i="8"/>
  <c r="M12" i="8"/>
  <c r="V11" i="8"/>
  <c r="W11" i="8" s="1"/>
  <c r="U11" i="8"/>
  <c r="N11" i="8"/>
  <c r="M11" i="8"/>
  <c r="V10" i="8"/>
  <c r="W10" i="8" s="1"/>
  <c r="U10" i="8"/>
  <c r="M10" i="8"/>
  <c r="N10" i="8" s="1"/>
  <c r="V9" i="8"/>
  <c r="W9" i="8" s="1"/>
  <c r="U9" i="8"/>
  <c r="M9" i="8"/>
  <c r="N9" i="8" s="1"/>
  <c r="V8" i="8"/>
  <c r="W8" i="8" s="1"/>
  <c r="U8" i="8"/>
  <c r="N8" i="8"/>
  <c r="M8" i="8"/>
  <c r="V7" i="8"/>
  <c r="W7" i="8" s="1"/>
  <c r="U7" i="8"/>
  <c r="N7" i="8"/>
  <c r="M7" i="8"/>
  <c r="V6" i="8"/>
  <c r="W6" i="8" s="1"/>
  <c r="U6" i="8"/>
  <c r="M6" i="8"/>
  <c r="N6" i="8" s="1"/>
  <c r="V105" i="7"/>
  <c r="W105" i="7" s="1"/>
  <c r="U105" i="7"/>
  <c r="M105" i="7"/>
  <c r="N105" i="7" s="1"/>
  <c r="V104" i="7"/>
  <c r="W104" i="7" s="1"/>
  <c r="U104" i="7"/>
  <c r="M104" i="7"/>
  <c r="N104" i="7" s="1"/>
  <c r="V103" i="7"/>
  <c r="W103" i="7" s="1"/>
  <c r="U103" i="7"/>
  <c r="M103" i="7"/>
  <c r="N103" i="7" s="1"/>
  <c r="V102" i="7"/>
  <c r="W102" i="7" s="1"/>
  <c r="U102" i="7"/>
  <c r="M102" i="7"/>
  <c r="N102" i="7" s="1"/>
  <c r="V101" i="7"/>
  <c r="W101" i="7" s="1"/>
  <c r="U101" i="7"/>
  <c r="M101" i="7"/>
  <c r="N101" i="7" s="1"/>
  <c r="W100" i="7"/>
  <c r="V100" i="7"/>
  <c r="U100" i="7"/>
  <c r="M100" i="7"/>
  <c r="N100" i="7" s="1"/>
  <c r="V99" i="7"/>
  <c r="W99" i="7" s="1"/>
  <c r="U99" i="7"/>
  <c r="M99" i="7"/>
  <c r="N99" i="7" s="1"/>
  <c r="V98" i="7"/>
  <c r="W98" i="7" s="1"/>
  <c r="U98" i="7"/>
  <c r="M98" i="7"/>
  <c r="N98" i="7" s="1"/>
  <c r="V97" i="7"/>
  <c r="W97" i="7" s="1"/>
  <c r="U97" i="7"/>
  <c r="M97" i="7"/>
  <c r="N97" i="7" s="1"/>
  <c r="V96" i="7"/>
  <c r="W96" i="7" s="1"/>
  <c r="U96" i="7"/>
  <c r="M96" i="7"/>
  <c r="N96" i="7" s="1"/>
  <c r="V95" i="7"/>
  <c r="W95" i="7" s="1"/>
  <c r="U95" i="7"/>
  <c r="M95" i="7"/>
  <c r="N95" i="7" s="1"/>
  <c r="V94" i="7"/>
  <c r="W94" i="7" s="1"/>
  <c r="U94" i="7"/>
  <c r="M94" i="7"/>
  <c r="N94" i="7" s="1"/>
  <c r="V93" i="7"/>
  <c r="W93" i="7" s="1"/>
  <c r="U93" i="7"/>
  <c r="M93" i="7"/>
  <c r="N93" i="7" s="1"/>
  <c r="V92" i="7"/>
  <c r="W92" i="7" s="1"/>
  <c r="U92" i="7"/>
  <c r="M92" i="7"/>
  <c r="N92" i="7" s="1"/>
  <c r="V91" i="7"/>
  <c r="W91" i="7" s="1"/>
  <c r="U91" i="7"/>
  <c r="M91" i="7"/>
  <c r="N91" i="7" s="1"/>
  <c r="V90" i="7"/>
  <c r="W90" i="7" s="1"/>
  <c r="U90" i="7"/>
  <c r="M90" i="7"/>
  <c r="N90" i="7" s="1"/>
  <c r="W89" i="7"/>
  <c r="V89" i="7"/>
  <c r="U89" i="7"/>
  <c r="M89" i="7"/>
  <c r="N89" i="7" s="1"/>
  <c r="V88" i="7"/>
  <c r="W88" i="7" s="1"/>
  <c r="U88" i="7"/>
  <c r="M88" i="7"/>
  <c r="N88" i="7" s="1"/>
  <c r="V87" i="7"/>
  <c r="W87" i="7" s="1"/>
  <c r="U87" i="7"/>
  <c r="M87" i="7"/>
  <c r="N87" i="7" s="1"/>
  <c r="V86" i="7"/>
  <c r="W86" i="7" s="1"/>
  <c r="U86" i="7"/>
  <c r="M86" i="7"/>
  <c r="N86" i="7" s="1"/>
  <c r="V85" i="7"/>
  <c r="W85" i="7" s="1"/>
  <c r="U85" i="7"/>
  <c r="N85" i="7"/>
  <c r="M85" i="7"/>
  <c r="V84" i="7"/>
  <c r="W84" i="7" s="1"/>
  <c r="U84" i="7"/>
  <c r="M84" i="7"/>
  <c r="N84" i="7" s="1"/>
  <c r="V83" i="7"/>
  <c r="W83" i="7" s="1"/>
  <c r="U83" i="7"/>
  <c r="M83" i="7"/>
  <c r="N83" i="7" s="1"/>
  <c r="W82" i="7"/>
  <c r="V82" i="7"/>
  <c r="U82" i="7"/>
  <c r="M82" i="7"/>
  <c r="N82" i="7" s="1"/>
  <c r="V81" i="7"/>
  <c r="W81" i="7" s="1"/>
  <c r="U81" i="7"/>
  <c r="M81" i="7"/>
  <c r="N81" i="7" s="1"/>
  <c r="V80" i="7"/>
  <c r="W80" i="7" s="1"/>
  <c r="U80" i="7"/>
  <c r="M80" i="7"/>
  <c r="N80" i="7" s="1"/>
  <c r="V79" i="7"/>
  <c r="W79" i="7" s="1"/>
  <c r="U79" i="7"/>
  <c r="M79" i="7"/>
  <c r="N79" i="7" s="1"/>
  <c r="V78" i="7"/>
  <c r="W78" i="7" s="1"/>
  <c r="U78" i="7"/>
  <c r="M78" i="7"/>
  <c r="N78" i="7" s="1"/>
  <c r="V77" i="7"/>
  <c r="W77" i="7" s="1"/>
  <c r="U77" i="7"/>
  <c r="N77" i="7"/>
  <c r="M77" i="7"/>
  <c r="V76" i="7"/>
  <c r="W76" i="7" s="1"/>
  <c r="U76" i="7"/>
  <c r="M76" i="7"/>
  <c r="N76" i="7" s="1"/>
  <c r="V75" i="7"/>
  <c r="W75" i="7" s="1"/>
  <c r="U75" i="7"/>
  <c r="M75" i="7"/>
  <c r="N75" i="7" s="1"/>
  <c r="V74" i="7"/>
  <c r="W74" i="7" s="1"/>
  <c r="U74" i="7"/>
  <c r="M74" i="7"/>
  <c r="N74" i="7" s="1"/>
  <c r="V73" i="7"/>
  <c r="W73" i="7" s="1"/>
  <c r="U73" i="7"/>
  <c r="M73" i="7"/>
  <c r="N73" i="7" s="1"/>
  <c r="V72" i="7"/>
  <c r="W72" i="7" s="1"/>
  <c r="U72" i="7"/>
  <c r="M72" i="7"/>
  <c r="N72" i="7" s="1"/>
  <c r="V71" i="7"/>
  <c r="W71" i="7" s="1"/>
  <c r="U71" i="7"/>
  <c r="M71" i="7"/>
  <c r="N71" i="7" s="1"/>
  <c r="V70" i="7"/>
  <c r="W70" i="7" s="1"/>
  <c r="U70" i="7"/>
  <c r="M70" i="7"/>
  <c r="N70" i="7" s="1"/>
  <c r="V69" i="7"/>
  <c r="W69" i="7" s="1"/>
  <c r="U69" i="7"/>
  <c r="M69" i="7"/>
  <c r="N69" i="7" s="1"/>
  <c r="V68" i="7"/>
  <c r="W68" i="7" s="1"/>
  <c r="U68" i="7"/>
  <c r="M68" i="7"/>
  <c r="N68" i="7" s="1"/>
  <c r="V67" i="7"/>
  <c r="W67" i="7" s="1"/>
  <c r="U67" i="7"/>
  <c r="M67" i="7"/>
  <c r="N67" i="7" s="1"/>
  <c r="V66" i="7"/>
  <c r="W66" i="7" s="1"/>
  <c r="U66" i="7"/>
  <c r="M66" i="7"/>
  <c r="N66" i="7" s="1"/>
  <c r="V65" i="7"/>
  <c r="W65" i="7" s="1"/>
  <c r="U65" i="7"/>
  <c r="M65" i="7"/>
  <c r="N65" i="7" s="1"/>
  <c r="V64" i="7"/>
  <c r="W64" i="7" s="1"/>
  <c r="U64" i="7"/>
  <c r="M64" i="7"/>
  <c r="N64" i="7" s="1"/>
  <c r="V63" i="7"/>
  <c r="W63" i="7" s="1"/>
  <c r="U63" i="7"/>
  <c r="M63" i="7"/>
  <c r="N63" i="7" s="1"/>
  <c r="V62" i="7"/>
  <c r="W62" i="7" s="1"/>
  <c r="U62" i="7"/>
  <c r="M62" i="7"/>
  <c r="N62" i="7" s="1"/>
  <c r="V61" i="7"/>
  <c r="W61" i="7" s="1"/>
  <c r="U61" i="7"/>
  <c r="M61" i="7"/>
  <c r="N61" i="7" s="1"/>
  <c r="V60" i="7"/>
  <c r="W60" i="7" s="1"/>
  <c r="U60" i="7"/>
  <c r="M60" i="7"/>
  <c r="N60" i="7" s="1"/>
  <c r="V59" i="7"/>
  <c r="W59" i="7" s="1"/>
  <c r="U59" i="7"/>
  <c r="M59" i="7"/>
  <c r="N59" i="7" s="1"/>
  <c r="V58" i="7"/>
  <c r="W58" i="7" s="1"/>
  <c r="U58" i="7"/>
  <c r="M58" i="7"/>
  <c r="N58" i="7" s="1"/>
  <c r="V57" i="7"/>
  <c r="W57" i="7" s="1"/>
  <c r="U57" i="7"/>
  <c r="M57" i="7"/>
  <c r="N57" i="7" s="1"/>
  <c r="W56" i="7"/>
  <c r="V56" i="7"/>
  <c r="U56" i="7"/>
  <c r="M56" i="7"/>
  <c r="N56" i="7" s="1"/>
  <c r="V55" i="7"/>
  <c r="W55" i="7" s="1"/>
  <c r="U55" i="7"/>
  <c r="M55" i="7"/>
  <c r="N55" i="7" s="1"/>
  <c r="V54" i="7"/>
  <c r="W54" i="7" s="1"/>
  <c r="U54" i="7"/>
  <c r="M54" i="7"/>
  <c r="N54" i="7" s="1"/>
  <c r="V53" i="7"/>
  <c r="W53" i="7" s="1"/>
  <c r="U53" i="7"/>
  <c r="M53" i="7"/>
  <c r="N53" i="7" s="1"/>
  <c r="V52" i="7"/>
  <c r="W52" i="7" s="1"/>
  <c r="U52" i="7"/>
  <c r="M52" i="7"/>
  <c r="N52" i="7" s="1"/>
  <c r="V51" i="7"/>
  <c r="W51" i="7" s="1"/>
  <c r="U51" i="7"/>
  <c r="M51" i="7"/>
  <c r="N51" i="7" s="1"/>
  <c r="V50" i="7"/>
  <c r="W50" i="7" s="1"/>
  <c r="U50" i="7"/>
  <c r="M50" i="7"/>
  <c r="N50" i="7" s="1"/>
  <c r="V49" i="7"/>
  <c r="W49" i="7" s="1"/>
  <c r="U49" i="7"/>
  <c r="M49" i="7"/>
  <c r="N49" i="7" s="1"/>
  <c r="V48" i="7"/>
  <c r="W48" i="7" s="1"/>
  <c r="U48" i="7"/>
  <c r="M48" i="7"/>
  <c r="N48" i="7" s="1"/>
  <c r="V47" i="7"/>
  <c r="W47" i="7" s="1"/>
  <c r="U47" i="7"/>
  <c r="M47" i="7"/>
  <c r="N47" i="7" s="1"/>
  <c r="V46" i="7"/>
  <c r="W46" i="7" s="1"/>
  <c r="U46" i="7"/>
  <c r="M46" i="7"/>
  <c r="N46" i="7" s="1"/>
  <c r="W45" i="7"/>
  <c r="V45" i="7"/>
  <c r="U45" i="7"/>
  <c r="M45" i="7"/>
  <c r="N45" i="7" s="1"/>
  <c r="V44" i="7"/>
  <c r="W44" i="7" s="1"/>
  <c r="U44" i="7"/>
  <c r="M44" i="7"/>
  <c r="N44" i="7" s="1"/>
  <c r="V43" i="7"/>
  <c r="W43" i="7" s="1"/>
  <c r="U43" i="7"/>
  <c r="M43" i="7"/>
  <c r="N43" i="7" s="1"/>
  <c r="V42" i="7"/>
  <c r="W42" i="7" s="1"/>
  <c r="U42" i="7"/>
  <c r="M42" i="7"/>
  <c r="N42" i="7" s="1"/>
  <c r="V41" i="7"/>
  <c r="W41" i="7" s="1"/>
  <c r="U41" i="7"/>
  <c r="M41" i="7"/>
  <c r="N41" i="7" s="1"/>
  <c r="V40" i="7"/>
  <c r="W40" i="7" s="1"/>
  <c r="U40" i="7"/>
  <c r="M40" i="7"/>
  <c r="N40" i="7" s="1"/>
  <c r="V39" i="7"/>
  <c r="W39" i="7" s="1"/>
  <c r="U39" i="7"/>
  <c r="M39" i="7"/>
  <c r="N39" i="7" s="1"/>
  <c r="V38" i="7"/>
  <c r="W38" i="7" s="1"/>
  <c r="U38" i="7"/>
  <c r="M38" i="7"/>
  <c r="N38" i="7" s="1"/>
  <c r="V37" i="7"/>
  <c r="W37" i="7" s="1"/>
  <c r="U37" i="7"/>
  <c r="M37" i="7"/>
  <c r="N37" i="7" s="1"/>
  <c r="V36" i="7"/>
  <c r="W36" i="7" s="1"/>
  <c r="U36" i="7"/>
  <c r="M36" i="7"/>
  <c r="N36" i="7" s="1"/>
  <c r="V35" i="7"/>
  <c r="W35" i="7" s="1"/>
  <c r="U35" i="7"/>
  <c r="M35" i="7"/>
  <c r="N35" i="7" s="1"/>
  <c r="V34" i="7"/>
  <c r="W34" i="7" s="1"/>
  <c r="U34" i="7"/>
  <c r="M34" i="7"/>
  <c r="N34" i="7" s="1"/>
  <c r="V33" i="7"/>
  <c r="W33" i="7" s="1"/>
  <c r="U33" i="7"/>
  <c r="M33" i="7"/>
  <c r="N33" i="7" s="1"/>
  <c r="V32" i="7"/>
  <c r="W32" i="7" s="1"/>
  <c r="U32" i="7"/>
  <c r="M32" i="7"/>
  <c r="N32" i="7" s="1"/>
  <c r="V31" i="7"/>
  <c r="W31" i="7" s="1"/>
  <c r="U31" i="7"/>
  <c r="M31" i="7"/>
  <c r="N31" i="7" s="1"/>
  <c r="V30" i="7"/>
  <c r="W30" i="7" s="1"/>
  <c r="U30" i="7"/>
  <c r="M30" i="7"/>
  <c r="N30" i="7" s="1"/>
  <c r="V29" i="7"/>
  <c r="W29" i="7" s="1"/>
  <c r="U29" i="7"/>
  <c r="M29" i="7"/>
  <c r="N29" i="7" s="1"/>
  <c r="V28" i="7"/>
  <c r="W28" i="7" s="1"/>
  <c r="U28" i="7"/>
  <c r="M28" i="7"/>
  <c r="N28" i="7" s="1"/>
  <c r="V27" i="7"/>
  <c r="W27" i="7" s="1"/>
  <c r="U27" i="7"/>
  <c r="M27" i="7"/>
  <c r="N27" i="7" s="1"/>
  <c r="V26" i="7"/>
  <c r="W26" i="7" s="1"/>
  <c r="U26" i="7"/>
  <c r="N26" i="7"/>
  <c r="M26" i="7"/>
  <c r="V25" i="7"/>
  <c r="W25" i="7" s="1"/>
  <c r="U25" i="7"/>
  <c r="M25" i="7"/>
  <c r="N25" i="7" s="1"/>
  <c r="V24" i="7"/>
  <c r="W24" i="7" s="1"/>
  <c r="U24" i="7"/>
  <c r="M24" i="7"/>
  <c r="N24" i="7" s="1"/>
  <c r="V23" i="7"/>
  <c r="W23" i="7" s="1"/>
  <c r="U23" i="7"/>
  <c r="M23" i="7"/>
  <c r="N23" i="7" s="1"/>
  <c r="V22" i="7"/>
  <c r="W22" i="7" s="1"/>
  <c r="U22" i="7"/>
  <c r="M22" i="7"/>
  <c r="N22" i="7" s="1"/>
  <c r="V21" i="7"/>
  <c r="W21" i="7" s="1"/>
  <c r="U21" i="7"/>
  <c r="M21" i="7"/>
  <c r="N21" i="7" s="1"/>
  <c r="V20" i="7"/>
  <c r="W20" i="7" s="1"/>
  <c r="U20" i="7"/>
  <c r="M20" i="7"/>
  <c r="N20" i="7" s="1"/>
  <c r="V19" i="7"/>
  <c r="W19" i="7" s="1"/>
  <c r="U19" i="7"/>
  <c r="M19" i="7"/>
  <c r="N19" i="7" s="1"/>
  <c r="V18" i="7"/>
  <c r="W18" i="7" s="1"/>
  <c r="U18" i="7"/>
  <c r="M18" i="7"/>
  <c r="N18" i="7" s="1"/>
  <c r="V17" i="7"/>
  <c r="W17" i="7" s="1"/>
  <c r="U17" i="7"/>
  <c r="M17" i="7"/>
  <c r="N17" i="7" s="1"/>
  <c r="V16" i="7"/>
  <c r="W16" i="7" s="1"/>
  <c r="U16" i="7"/>
  <c r="M16" i="7"/>
  <c r="N16" i="7" s="1"/>
  <c r="V15" i="7"/>
  <c r="W15" i="7" s="1"/>
  <c r="U15" i="7"/>
  <c r="M15" i="7"/>
  <c r="N15" i="7" s="1"/>
  <c r="V14" i="7"/>
  <c r="W14" i="7" s="1"/>
  <c r="U14" i="7"/>
  <c r="M14" i="7"/>
  <c r="N14" i="7" s="1"/>
  <c r="W13" i="7"/>
  <c r="V13" i="7"/>
  <c r="U13" i="7"/>
  <c r="M13" i="7"/>
  <c r="N13" i="7" s="1"/>
  <c r="W12" i="7"/>
  <c r="V12" i="7"/>
  <c r="U12" i="7"/>
  <c r="M12" i="7"/>
  <c r="N12" i="7" s="1"/>
  <c r="V11" i="7"/>
  <c r="W11" i="7" s="1"/>
  <c r="U11" i="7"/>
  <c r="M11" i="7"/>
  <c r="N11" i="7" s="1"/>
  <c r="V10" i="7"/>
  <c r="W10" i="7" s="1"/>
  <c r="U10" i="7"/>
  <c r="M10" i="7"/>
  <c r="N10" i="7" s="1"/>
  <c r="V9" i="7"/>
  <c r="W9" i="7" s="1"/>
  <c r="U9" i="7"/>
  <c r="M9" i="7"/>
  <c r="N9" i="7" s="1"/>
  <c r="V8" i="7"/>
  <c r="W8" i="7" s="1"/>
  <c r="U8" i="7"/>
  <c r="M8" i="7"/>
  <c r="N8" i="7" s="1"/>
  <c r="V7" i="7"/>
  <c r="W7" i="7" s="1"/>
  <c r="U7" i="7"/>
  <c r="M7" i="7"/>
  <c r="N7" i="7" s="1"/>
  <c r="V6" i="7"/>
  <c r="W6" i="7" s="1"/>
  <c r="U6" i="7"/>
  <c r="M6" i="7"/>
  <c r="N6" i="7" s="1"/>
  <c r="O35" i="12" l="1"/>
  <c r="R8" i="12" s="1"/>
  <c r="O75" i="12"/>
  <c r="R12" i="12" s="1"/>
  <c r="O35" i="11"/>
  <c r="R8" i="11" s="1"/>
  <c r="O85" i="10"/>
  <c r="R13" i="10" s="1"/>
  <c r="R17" i="10"/>
  <c r="O45" i="10"/>
  <c r="R9" i="10" s="1"/>
  <c r="S6" i="10"/>
  <c r="S10" i="9"/>
  <c r="S12" i="9"/>
  <c r="S14" i="9"/>
  <c r="O75" i="8"/>
  <c r="R12" i="8" s="1"/>
  <c r="S7" i="8"/>
  <c r="S11" i="8"/>
  <c r="S12" i="8"/>
  <c r="S15" i="8"/>
  <c r="O35" i="7"/>
  <c r="R8" i="7" s="1"/>
  <c r="O75" i="7"/>
  <c r="R12" i="7" s="1"/>
  <c r="S11" i="12"/>
  <c r="O65" i="12"/>
  <c r="R11" i="12" s="1"/>
  <c r="O105" i="12"/>
  <c r="R15" i="12" s="1"/>
  <c r="S15" i="12"/>
  <c r="S12" i="12"/>
  <c r="R17" i="12"/>
  <c r="O15" i="12"/>
  <c r="R6" i="12" s="1"/>
  <c r="S6" i="12"/>
  <c r="S7" i="12"/>
  <c r="O45" i="12"/>
  <c r="R9" i="12" s="1"/>
  <c r="S9" i="12"/>
  <c r="O55" i="12"/>
  <c r="R10" i="12" s="1"/>
  <c r="S10" i="12"/>
  <c r="O85" i="12"/>
  <c r="R13" i="12" s="1"/>
  <c r="S13" i="12"/>
  <c r="O95" i="12"/>
  <c r="R14" i="12" s="1"/>
  <c r="S14" i="12"/>
  <c r="O25" i="12"/>
  <c r="R7" i="12" s="1"/>
  <c r="S8" i="12"/>
  <c r="S12" i="11"/>
  <c r="S11" i="11"/>
  <c r="O65" i="11"/>
  <c r="R11" i="11" s="1"/>
  <c r="O105" i="11"/>
  <c r="R15" i="11" s="1"/>
  <c r="S15" i="11"/>
  <c r="R17" i="11"/>
  <c r="O15" i="11"/>
  <c r="R6" i="11" s="1"/>
  <c r="S6" i="11"/>
  <c r="S7" i="11"/>
  <c r="O45" i="11"/>
  <c r="R9" i="11" s="1"/>
  <c r="S9" i="11"/>
  <c r="O55" i="11"/>
  <c r="R10" i="11" s="1"/>
  <c r="S10" i="11"/>
  <c r="O85" i="11"/>
  <c r="R13" i="11" s="1"/>
  <c r="S13" i="11"/>
  <c r="O95" i="11"/>
  <c r="R14" i="11" s="1"/>
  <c r="S14" i="11"/>
  <c r="O25" i="11"/>
  <c r="R7" i="11" s="1"/>
  <c r="S8" i="11"/>
  <c r="S7" i="10"/>
  <c r="O25" i="10"/>
  <c r="R7" i="10" s="1"/>
  <c r="O35" i="10"/>
  <c r="R8" i="10" s="1"/>
  <c r="S8" i="10"/>
  <c r="O55" i="10"/>
  <c r="R10" i="10" s="1"/>
  <c r="S10" i="10"/>
  <c r="O75" i="10"/>
  <c r="R12" i="10" s="1"/>
  <c r="S12" i="10"/>
  <c r="O95" i="10"/>
  <c r="R14" i="10" s="1"/>
  <c r="S14" i="10"/>
  <c r="S11" i="10"/>
  <c r="O65" i="10"/>
  <c r="R11" i="10" s="1"/>
  <c r="S15" i="10"/>
  <c r="O105" i="10"/>
  <c r="R15" i="10" s="1"/>
  <c r="S9" i="10"/>
  <c r="S13" i="10"/>
  <c r="O15" i="10"/>
  <c r="R6" i="10" s="1"/>
  <c r="R17" i="9"/>
  <c r="O15" i="9"/>
  <c r="R6" i="9" s="1"/>
  <c r="S6" i="9"/>
  <c r="O45" i="9"/>
  <c r="R9" i="9" s="1"/>
  <c r="S9" i="9"/>
  <c r="O65" i="9"/>
  <c r="R11" i="9" s="1"/>
  <c r="S11" i="9"/>
  <c r="O105" i="9"/>
  <c r="R15" i="9" s="1"/>
  <c r="S15" i="9"/>
  <c r="O25" i="9"/>
  <c r="R7" i="9" s="1"/>
  <c r="O35" i="9"/>
  <c r="R8" i="9" s="1"/>
  <c r="O55" i="9"/>
  <c r="R10" i="9" s="1"/>
  <c r="O75" i="9"/>
  <c r="R12" i="9" s="1"/>
  <c r="O95" i="9"/>
  <c r="R14" i="9" s="1"/>
  <c r="O85" i="9"/>
  <c r="R13" i="9" s="1"/>
  <c r="S13" i="9"/>
  <c r="S7" i="9"/>
  <c r="S8" i="9"/>
  <c r="S8" i="8"/>
  <c r="O95" i="8"/>
  <c r="R14" i="8" s="1"/>
  <c r="S14" i="8"/>
  <c r="R17" i="8"/>
  <c r="O15" i="8"/>
  <c r="R6" i="8" s="1"/>
  <c r="S6" i="8"/>
  <c r="O35" i="8"/>
  <c r="R8" i="8" s="1"/>
  <c r="O45" i="8"/>
  <c r="R9" i="8" s="1"/>
  <c r="S9" i="8"/>
  <c r="O55" i="8"/>
  <c r="R10" i="8" s="1"/>
  <c r="S10" i="8"/>
  <c r="O85" i="8"/>
  <c r="R13" i="8" s="1"/>
  <c r="S13" i="8"/>
  <c r="O25" i="8"/>
  <c r="R7" i="8" s="1"/>
  <c r="S7" i="7"/>
  <c r="O45" i="7"/>
  <c r="R9" i="7" s="1"/>
  <c r="S9" i="7"/>
  <c r="O55" i="7"/>
  <c r="R10" i="7" s="1"/>
  <c r="S10" i="7"/>
  <c r="O95" i="7"/>
  <c r="R14" i="7" s="1"/>
  <c r="S14" i="7"/>
  <c r="S12" i="7"/>
  <c r="S11" i="7"/>
  <c r="O65" i="7"/>
  <c r="R11" i="7" s="1"/>
  <c r="O105" i="7"/>
  <c r="R15" i="7" s="1"/>
  <c r="S15" i="7"/>
  <c r="R17" i="7"/>
  <c r="O15" i="7"/>
  <c r="R6" i="7" s="1"/>
  <c r="S6" i="7"/>
  <c r="O85" i="7"/>
  <c r="R13" i="7" s="1"/>
  <c r="S13" i="7"/>
  <c r="O25" i="7"/>
  <c r="R7" i="7" s="1"/>
  <c r="S8" i="7"/>
  <c r="AA107" i="6"/>
  <c r="Z107" i="6"/>
  <c r="Y107" i="6"/>
  <c r="AA106" i="6"/>
  <c r="Z106" i="6"/>
  <c r="Y106" i="6"/>
  <c r="AA105" i="6"/>
  <c r="Z105" i="6"/>
  <c r="Y105" i="6"/>
  <c r="AA104" i="6"/>
  <c r="Z104" i="6"/>
  <c r="Y104" i="6"/>
  <c r="AA103" i="6"/>
  <c r="Z103" i="6"/>
  <c r="Y103" i="6"/>
  <c r="AA102" i="6"/>
  <c r="Z102" i="6"/>
  <c r="Y102" i="6"/>
  <c r="AA101" i="6"/>
  <c r="Z101" i="6"/>
  <c r="Y101" i="6"/>
  <c r="AA100" i="6"/>
  <c r="Z100" i="6"/>
  <c r="Y100" i="6"/>
  <c r="AA99" i="6"/>
  <c r="Z99" i="6"/>
  <c r="Y99" i="6"/>
  <c r="AA98" i="6"/>
  <c r="Z98" i="6"/>
  <c r="Y98" i="6"/>
  <c r="AA97" i="6"/>
  <c r="Z97" i="6"/>
  <c r="Y97" i="6"/>
  <c r="AA96" i="6"/>
  <c r="Z96" i="6"/>
  <c r="Y96" i="6"/>
  <c r="AA95" i="6"/>
  <c r="Z95" i="6"/>
  <c r="Y95" i="6"/>
  <c r="AA94" i="6"/>
  <c r="Z94" i="6"/>
  <c r="Y94" i="6"/>
  <c r="AA93" i="6"/>
  <c r="Z93" i="6"/>
  <c r="Y93" i="6"/>
  <c r="AA92" i="6"/>
  <c r="Z92" i="6"/>
  <c r="Y92" i="6"/>
  <c r="AA91" i="6"/>
  <c r="Z91" i="6"/>
  <c r="Y91" i="6"/>
  <c r="AA90" i="6"/>
  <c r="Z90" i="6"/>
  <c r="Y90" i="6"/>
  <c r="AA89" i="6"/>
  <c r="Z89" i="6"/>
  <c r="Y89" i="6"/>
  <c r="AA88" i="6"/>
  <c r="Z88" i="6"/>
  <c r="Y88" i="6"/>
  <c r="AA87" i="6"/>
  <c r="Z87" i="6"/>
  <c r="Y87" i="6"/>
  <c r="AA86" i="6"/>
  <c r="Z86" i="6"/>
  <c r="Y86" i="6"/>
  <c r="AA85" i="6"/>
  <c r="Z85" i="6"/>
  <c r="Y85" i="6"/>
  <c r="AA84" i="6"/>
  <c r="Z84" i="6"/>
  <c r="Y84" i="6"/>
  <c r="AA83" i="6"/>
  <c r="Z83" i="6"/>
  <c r="Y83" i="6"/>
  <c r="AA82" i="6"/>
  <c r="Z82" i="6"/>
  <c r="Y82" i="6"/>
  <c r="AA81" i="6"/>
  <c r="Z81" i="6"/>
  <c r="Y81" i="6"/>
  <c r="AA80" i="6"/>
  <c r="Z80" i="6"/>
  <c r="Y80" i="6"/>
  <c r="AA79" i="6"/>
  <c r="Z79" i="6"/>
  <c r="Y79" i="6"/>
  <c r="AA78" i="6"/>
  <c r="Z78" i="6"/>
  <c r="Y78" i="6"/>
  <c r="AA77" i="6"/>
  <c r="Z77" i="6"/>
  <c r="Y77" i="6"/>
  <c r="AA76" i="6"/>
  <c r="Z76" i="6"/>
  <c r="Y76" i="6"/>
  <c r="AA75" i="6"/>
  <c r="Z75" i="6"/>
  <c r="Y75" i="6"/>
  <c r="AA74" i="6"/>
  <c r="Z74" i="6"/>
  <c r="Y74" i="6"/>
  <c r="AA73" i="6"/>
  <c r="Z73" i="6"/>
  <c r="Y73" i="6"/>
  <c r="AA72" i="6"/>
  <c r="Z72" i="6"/>
  <c r="Y72" i="6"/>
  <c r="AA71" i="6"/>
  <c r="Z71" i="6"/>
  <c r="Y71" i="6"/>
  <c r="AA70" i="6"/>
  <c r="Z70" i="6"/>
  <c r="Y70" i="6"/>
  <c r="AA69" i="6"/>
  <c r="Z69" i="6"/>
  <c r="Y69" i="6"/>
  <c r="AA68" i="6"/>
  <c r="Z68" i="6"/>
  <c r="Y68" i="6"/>
  <c r="AA67" i="6"/>
  <c r="Z67" i="6"/>
  <c r="Y67" i="6"/>
  <c r="AA66" i="6"/>
  <c r="Z66" i="6"/>
  <c r="Y66" i="6"/>
  <c r="AA65" i="6"/>
  <c r="Z65" i="6"/>
  <c r="Y65" i="6"/>
  <c r="AA64" i="6"/>
  <c r="Z64" i="6"/>
  <c r="Y64" i="6"/>
  <c r="AA63" i="6"/>
  <c r="Z63" i="6"/>
  <c r="Y63" i="6"/>
  <c r="AA62" i="6"/>
  <c r="Z62" i="6"/>
  <c r="Y62" i="6"/>
  <c r="AA61" i="6"/>
  <c r="Z61" i="6"/>
  <c r="Y61" i="6"/>
  <c r="AA60" i="6"/>
  <c r="Z60" i="6"/>
  <c r="Y60" i="6"/>
  <c r="AA59" i="6"/>
  <c r="Z59" i="6"/>
  <c r="Y59" i="6"/>
  <c r="AA58" i="6"/>
  <c r="Z58" i="6"/>
  <c r="Y58" i="6"/>
  <c r="AA57" i="6"/>
  <c r="Z57" i="6"/>
  <c r="Y57" i="6"/>
  <c r="AA56" i="6"/>
  <c r="Z56" i="6"/>
  <c r="Y56" i="6"/>
  <c r="AA55" i="6"/>
  <c r="Z55" i="6"/>
  <c r="Y55" i="6"/>
  <c r="AA54" i="6"/>
  <c r="Z54" i="6"/>
  <c r="Y54" i="6"/>
  <c r="AA53" i="6"/>
  <c r="Z53" i="6"/>
  <c r="Y53" i="6"/>
  <c r="AA52" i="6"/>
  <c r="Z52" i="6"/>
  <c r="Y52" i="6"/>
  <c r="AA51" i="6"/>
  <c r="Z51" i="6"/>
  <c r="Y51" i="6"/>
  <c r="AA50" i="6"/>
  <c r="Z50" i="6"/>
  <c r="Y50" i="6"/>
  <c r="AA49" i="6"/>
  <c r="Z49" i="6"/>
  <c r="Y49" i="6"/>
  <c r="AA48" i="6"/>
  <c r="Z48" i="6"/>
  <c r="Y48" i="6"/>
  <c r="AA47" i="6"/>
  <c r="Z47" i="6"/>
  <c r="Y47" i="6"/>
  <c r="AA46" i="6"/>
  <c r="Z46" i="6"/>
  <c r="Y46" i="6"/>
  <c r="AA45" i="6"/>
  <c r="Z45" i="6"/>
  <c r="Y45" i="6"/>
  <c r="AA44" i="6"/>
  <c r="Z44" i="6"/>
  <c r="Y44" i="6"/>
  <c r="AA43" i="6"/>
  <c r="Z43" i="6"/>
  <c r="Y43" i="6"/>
  <c r="AA42" i="6"/>
  <c r="Z42" i="6"/>
  <c r="Y42" i="6"/>
  <c r="AA41" i="6"/>
  <c r="Z41" i="6"/>
  <c r="Y41" i="6"/>
  <c r="AA40" i="6"/>
  <c r="Z40" i="6"/>
  <c r="Y40" i="6"/>
  <c r="AA39" i="6"/>
  <c r="Z39" i="6"/>
  <c r="Y39" i="6"/>
  <c r="AA38" i="6"/>
  <c r="Z38" i="6"/>
  <c r="Y38" i="6"/>
  <c r="AA37" i="6"/>
  <c r="Z37" i="6"/>
  <c r="Y37" i="6"/>
  <c r="AA36" i="6"/>
  <c r="Z36" i="6"/>
  <c r="Y36" i="6"/>
  <c r="AA35" i="6"/>
  <c r="Z35" i="6"/>
  <c r="Y35" i="6"/>
  <c r="AA34" i="6"/>
  <c r="Z34" i="6"/>
  <c r="Y34" i="6"/>
  <c r="AA33" i="6"/>
  <c r="Z33" i="6"/>
  <c r="Y33" i="6"/>
  <c r="AA32" i="6"/>
  <c r="Z32" i="6"/>
  <c r="Y32" i="6"/>
  <c r="AA31" i="6"/>
  <c r="Z31" i="6"/>
  <c r="Y31" i="6"/>
  <c r="AA30" i="6"/>
  <c r="Z30" i="6"/>
  <c r="Y30" i="6"/>
  <c r="AA29" i="6"/>
  <c r="Z29" i="6"/>
  <c r="Y29" i="6"/>
  <c r="AA28" i="6"/>
  <c r="Z28" i="6"/>
  <c r="Y28" i="6"/>
  <c r="AA27" i="6"/>
  <c r="Z27" i="6"/>
  <c r="Y27" i="6"/>
  <c r="AA26" i="6"/>
  <c r="Z26" i="6"/>
  <c r="Y26" i="6"/>
  <c r="AA25" i="6"/>
  <c r="Z25" i="6"/>
  <c r="Y25" i="6"/>
  <c r="AA24" i="6"/>
  <c r="Z24" i="6"/>
  <c r="Y24" i="6"/>
  <c r="AA23" i="6"/>
  <c r="Z23" i="6"/>
  <c r="Y23" i="6"/>
  <c r="AA22" i="6"/>
  <c r="Z22" i="6"/>
  <c r="Y22" i="6"/>
  <c r="AA21" i="6"/>
  <c r="Z21" i="6"/>
  <c r="Y21" i="6"/>
  <c r="AA20" i="6"/>
  <c r="Z20" i="6"/>
  <c r="Y20" i="6"/>
  <c r="AA19" i="6"/>
  <c r="Z19" i="6"/>
  <c r="Y19" i="6"/>
  <c r="AA18" i="6"/>
  <c r="Z18" i="6"/>
  <c r="Y18" i="6"/>
  <c r="AA17" i="6"/>
  <c r="Z17" i="6"/>
  <c r="Y17" i="6"/>
  <c r="AA16" i="6"/>
  <c r="Z16" i="6"/>
  <c r="Y16" i="6"/>
  <c r="AA15" i="6"/>
  <c r="Z15" i="6"/>
  <c r="Y15" i="6"/>
  <c r="AA14" i="6"/>
  <c r="Z14" i="6"/>
  <c r="Y14" i="6"/>
  <c r="AA13" i="6"/>
  <c r="Z13" i="6"/>
  <c r="Y13" i="6"/>
  <c r="AA12" i="6"/>
  <c r="Z12" i="6"/>
  <c r="Y12" i="6"/>
  <c r="AA11" i="6"/>
  <c r="Z11" i="6"/>
  <c r="Y11" i="6"/>
  <c r="X6" i="6" s="1"/>
  <c r="AA10" i="6"/>
  <c r="Z10" i="6"/>
  <c r="Y10" i="6"/>
  <c r="AA9" i="6"/>
  <c r="AA5" i="6" s="1"/>
  <c r="Z9" i="6"/>
  <c r="Y9" i="6"/>
  <c r="X5" i="6" s="1"/>
  <c r="AA8" i="6"/>
  <c r="Z8" i="6"/>
  <c r="Z5" i="6" s="1"/>
  <c r="Y8" i="6"/>
  <c r="T107" i="6" l="1"/>
  <c r="S107" i="6"/>
  <c r="R107" i="6"/>
  <c r="T106" i="6"/>
  <c r="S106" i="6"/>
  <c r="R106" i="6"/>
  <c r="T105" i="6"/>
  <c r="S105" i="6"/>
  <c r="R105" i="6"/>
  <c r="T104" i="6"/>
  <c r="S104" i="6"/>
  <c r="R104" i="6"/>
  <c r="T103" i="6"/>
  <c r="S103" i="6"/>
  <c r="R103" i="6"/>
  <c r="T102" i="6"/>
  <c r="S102" i="6"/>
  <c r="R102" i="6"/>
  <c r="T101" i="6"/>
  <c r="S101" i="6"/>
  <c r="R101" i="6"/>
  <c r="T100" i="6"/>
  <c r="S100" i="6"/>
  <c r="R100" i="6"/>
  <c r="T99" i="6"/>
  <c r="S99" i="6"/>
  <c r="R99" i="6"/>
  <c r="T98" i="6"/>
  <c r="S98" i="6"/>
  <c r="R98" i="6"/>
  <c r="T97" i="6"/>
  <c r="S97" i="6"/>
  <c r="R97" i="6"/>
  <c r="T96" i="6"/>
  <c r="S96" i="6"/>
  <c r="R96" i="6"/>
  <c r="T95" i="6"/>
  <c r="S95" i="6"/>
  <c r="R95" i="6"/>
  <c r="T94" i="6"/>
  <c r="S94" i="6"/>
  <c r="R94" i="6"/>
  <c r="T93" i="6"/>
  <c r="S93" i="6"/>
  <c r="R93" i="6"/>
  <c r="T92" i="6"/>
  <c r="S92" i="6"/>
  <c r="R92" i="6"/>
  <c r="T91" i="6"/>
  <c r="S91" i="6"/>
  <c r="R91" i="6"/>
  <c r="T90" i="6"/>
  <c r="S90" i="6"/>
  <c r="R90" i="6"/>
  <c r="T89" i="6"/>
  <c r="S89" i="6"/>
  <c r="R89" i="6"/>
  <c r="T88" i="6"/>
  <c r="S88" i="6"/>
  <c r="R88" i="6"/>
  <c r="T87" i="6"/>
  <c r="S87" i="6"/>
  <c r="R87" i="6"/>
  <c r="T86" i="6"/>
  <c r="S86" i="6"/>
  <c r="R86" i="6"/>
  <c r="T85" i="6"/>
  <c r="S85" i="6"/>
  <c r="R85" i="6"/>
  <c r="T84" i="6"/>
  <c r="S84" i="6"/>
  <c r="R84" i="6"/>
  <c r="T83" i="6"/>
  <c r="S83" i="6"/>
  <c r="R83" i="6"/>
  <c r="T82" i="6"/>
  <c r="S82" i="6"/>
  <c r="R82" i="6"/>
  <c r="T81" i="6"/>
  <c r="S81" i="6"/>
  <c r="R81" i="6"/>
  <c r="T80" i="6"/>
  <c r="S80" i="6"/>
  <c r="R80" i="6"/>
  <c r="T79" i="6"/>
  <c r="S79" i="6"/>
  <c r="R79" i="6"/>
  <c r="T78" i="6"/>
  <c r="S78" i="6"/>
  <c r="R78" i="6"/>
  <c r="T77" i="6"/>
  <c r="S77" i="6"/>
  <c r="R77" i="6"/>
  <c r="T76" i="6"/>
  <c r="S76" i="6"/>
  <c r="R76" i="6"/>
  <c r="T75" i="6"/>
  <c r="S75" i="6"/>
  <c r="R75" i="6"/>
  <c r="T74" i="6"/>
  <c r="S74" i="6"/>
  <c r="R74" i="6"/>
  <c r="T73" i="6"/>
  <c r="S73" i="6"/>
  <c r="R73" i="6"/>
  <c r="T72" i="6"/>
  <c r="S72" i="6"/>
  <c r="R72" i="6"/>
  <c r="T71" i="6"/>
  <c r="S71" i="6"/>
  <c r="R71" i="6"/>
  <c r="T70" i="6"/>
  <c r="S70" i="6"/>
  <c r="R70" i="6"/>
  <c r="T69" i="6"/>
  <c r="S69" i="6"/>
  <c r="R69" i="6"/>
  <c r="T68" i="6"/>
  <c r="S68" i="6"/>
  <c r="R68" i="6"/>
  <c r="T67" i="6"/>
  <c r="S67" i="6"/>
  <c r="R67" i="6"/>
  <c r="T66" i="6"/>
  <c r="S66" i="6"/>
  <c r="R66" i="6"/>
  <c r="T65" i="6"/>
  <c r="S65" i="6"/>
  <c r="R65" i="6"/>
  <c r="T64" i="6"/>
  <c r="S64" i="6"/>
  <c r="R64" i="6"/>
  <c r="T63" i="6"/>
  <c r="S63" i="6"/>
  <c r="R63" i="6"/>
  <c r="T62" i="6"/>
  <c r="S62" i="6"/>
  <c r="R62" i="6"/>
  <c r="T61" i="6"/>
  <c r="S61" i="6"/>
  <c r="R61" i="6"/>
  <c r="T60" i="6"/>
  <c r="S60" i="6"/>
  <c r="R60" i="6"/>
  <c r="T59" i="6"/>
  <c r="S59" i="6"/>
  <c r="R59" i="6"/>
  <c r="T58" i="6"/>
  <c r="S58" i="6"/>
  <c r="R58" i="6"/>
  <c r="T57" i="6"/>
  <c r="S57" i="6"/>
  <c r="R57" i="6"/>
  <c r="T56" i="6"/>
  <c r="S56" i="6"/>
  <c r="R56" i="6"/>
  <c r="T55" i="6"/>
  <c r="S55" i="6"/>
  <c r="R55" i="6"/>
  <c r="T54" i="6"/>
  <c r="S54" i="6"/>
  <c r="R54" i="6"/>
  <c r="T53" i="6"/>
  <c r="S53" i="6"/>
  <c r="R53" i="6"/>
  <c r="T52" i="6"/>
  <c r="S52" i="6"/>
  <c r="R52" i="6"/>
  <c r="T51" i="6"/>
  <c r="S51" i="6"/>
  <c r="R51" i="6"/>
  <c r="T50" i="6"/>
  <c r="S50" i="6"/>
  <c r="R50" i="6"/>
  <c r="T49" i="6"/>
  <c r="S49" i="6"/>
  <c r="R49" i="6"/>
  <c r="T48" i="6"/>
  <c r="S48" i="6"/>
  <c r="R48" i="6"/>
  <c r="T47" i="6"/>
  <c r="S47" i="6"/>
  <c r="R47" i="6"/>
  <c r="T46" i="6"/>
  <c r="S46" i="6"/>
  <c r="R46" i="6"/>
  <c r="T45" i="6"/>
  <c r="S45" i="6"/>
  <c r="R45" i="6"/>
  <c r="T44" i="6"/>
  <c r="S44" i="6"/>
  <c r="R44" i="6"/>
  <c r="T43" i="6"/>
  <c r="S43" i="6"/>
  <c r="R43" i="6"/>
  <c r="T42" i="6"/>
  <c r="S42" i="6"/>
  <c r="R42" i="6"/>
  <c r="T41" i="6"/>
  <c r="S41" i="6"/>
  <c r="R41" i="6"/>
  <c r="T40" i="6"/>
  <c r="S40" i="6"/>
  <c r="R40" i="6"/>
  <c r="T39" i="6"/>
  <c r="S39" i="6"/>
  <c r="R39" i="6"/>
  <c r="T38" i="6"/>
  <c r="S38" i="6"/>
  <c r="R38" i="6"/>
  <c r="T37" i="6"/>
  <c r="S37" i="6"/>
  <c r="R37" i="6"/>
  <c r="T36" i="6"/>
  <c r="S36" i="6"/>
  <c r="R36" i="6"/>
  <c r="T35" i="6"/>
  <c r="S35" i="6"/>
  <c r="R35" i="6"/>
  <c r="T34" i="6"/>
  <c r="S34" i="6"/>
  <c r="R34" i="6"/>
  <c r="T33" i="6"/>
  <c r="S33" i="6"/>
  <c r="R33" i="6"/>
  <c r="T32" i="6"/>
  <c r="S32" i="6"/>
  <c r="R32" i="6"/>
  <c r="T31" i="6"/>
  <c r="S31" i="6"/>
  <c r="R31" i="6"/>
  <c r="T30" i="6"/>
  <c r="S30" i="6"/>
  <c r="R30" i="6"/>
  <c r="T29" i="6"/>
  <c r="S29" i="6"/>
  <c r="R29" i="6"/>
  <c r="T28" i="6"/>
  <c r="S28" i="6"/>
  <c r="R28" i="6"/>
  <c r="T27" i="6"/>
  <c r="S27" i="6"/>
  <c r="R27" i="6"/>
  <c r="T26" i="6"/>
  <c r="S26" i="6"/>
  <c r="R26" i="6"/>
  <c r="T25" i="6"/>
  <c r="S25" i="6"/>
  <c r="R25" i="6"/>
  <c r="T24" i="6"/>
  <c r="S24" i="6"/>
  <c r="R24" i="6"/>
  <c r="T23" i="6"/>
  <c r="S23" i="6"/>
  <c r="R23" i="6"/>
  <c r="T22" i="6"/>
  <c r="S22" i="6"/>
  <c r="R22" i="6"/>
  <c r="T21" i="6"/>
  <c r="S21" i="6"/>
  <c r="R21" i="6"/>
  <c r="T20" i="6"/>
  <c r="S20" i="6"/>
  <c r="R20" i="6"/>
  <c r="T19" i="6"/>
  <c r="S19" i="6"/>
  <c r="R19" i="6"/>
  <c r="T18" i="6"/>
  <c r="S18" i="6"/>
  <c r="R18" i="6"/>
  <c r="T17" i="6"/>
  <c r="S17" i="6"/>
  <c r="R17" i="6"/>
  <c r="T16" i="6"/>
  <c r="S16" i="6"/>
  <c r="R16" i="6"/>
  <c r="T15" i="6"/>
  <c r="S15" i="6"/>
  <c r="R15" i="6"/>
  <c r="T14" i="6"/>
  <c r="S14" i="6"/>
  <c r="R14" i="6"/>
  <c r="T13" i="6"/>
  <c r="S13" i="6"/>
  <c r="R13" i="6"/>
  <c r="T12" i="6"/>
  <c r="S12" i="6"/>
  <c r="R12" i="6"/>
  <c r="Q6" i="6" s="1"/>
  <c r="T11" i="6"/>
  <c r="S11" i="6"/>
  <c r="R11" i="6"/>
  <c r="T10" i="6"/>
  <c r="T5" i="6" s="1"/>
  <c r="S10" i="6"/>
  <c r="R10" i="6"/>
  <c r="T9" i="6"/>
  <c r="S9" i="6"/>
  <c r="S5" i="6" s="1"/>
  <c r="R9" i="6"/>
  <c r="T8" i="6"/>
  <c r="S8" i="6"/>
  <c r="R8" i="6"/>
  <c r="Q5" i="6"/>
  <c r="M107" i="6" l="1"/>
  <c r="L107" i="6"/>
  <c r="K107" i="6"/>
  <c r="M106" i="6"/>
  <c r="L106" i="6"/>
  <c r="K106" i="6"/>
  <c r="M105" i="6"/>
  <c r="L105" i="6"/>
  <c r="K105" i="6"/>
  <c r="M104" i="6"/>
  <c r="L104" i="6"/>
  <c r="K104" i="6"/>
  <c r="M103" i="6"/>
  <c r="L103" i="6"/>
  <c r="K103" i="6"/>
  <c r="M102" i="6"/>
  <c r="L102" i="6"/>
  <c r="K102" i="6"/>
  <c r="M101" i="6"/>
  <c r="L101" i="6"/>
  <c r="K101" i="6"/>
  <c r="M100" i="6"/>
  <c r="L100" i="6"/>
  <c r="K100" i="6"/>
  <c r="M99" i="6"/>
  <c r="L99" i="6"/>
  <c r="K99" i="6"/>
  <c r="M98" i="6"/>
  <c r="L98" i="6"/>
  <c r="K98" i="6"/>
  <c r="M97" i="6"/>
  <c r="L97" i="6"/>
  <c r="K97" i="6"/>
  <c r="M96" i="6"/>
  <c r="L96" i="6"/>
  <c r="K96" i="6"/>
  <c r="M95" i="6"/>
  <c r="L95" i="6"/>
  <c r="K95" i="6"/>
  <c r="M94" i="6"/>
  <c r="L94" i="6"/>
  <c r="K94" i="6"/>
  <c r="M93" i="6"/>
  <c r="L93" i="6"/>
  <c r="K93" i="6"/>
  <c r="M92" i="6"/>
  <c r="L92" i="6"/>
  <c r="K92" i="6"/>
  <c r="M91" i="6"/>
  <c r="L91" i="6"/>
  <c r="K91" i="6"/>
  <c r="M90" i="6"/>
  <c r="L90" i="6"/>
  <c r="K90" i="6"/>
  <c r="M89" i="6"/>
  <c r="L89" i="6"/>
  <c r="K89" i="6"/>
  <c r="M88" i="6"/>
  <c r="L88" i="6"/>
  <c r="K88" i="6"/>
  <c r="M87" i="6"/>
  <c r="L87" i="6"/>
  <c r="K87" i="6"/>
  <c r="M86" i="6"/>
  <c r="L86" i="6"/>
  <c r="K86" i="6"/>
  <c r="M85" i="6"/>
  <c r="L85" i="6"/>
  <c r="K85" i="6"/>
  <c r="M84" i="6"/>
  <c r="L84" i="6"/>
  <c r="K84" i="6"/>
  <c r="M83" i="6"/>
  <c r="L83" i="6"/>
  <c r="K83" i="6"/>
  <c r="M82" i="6"/>
  <c r="L82" i="6"/>
  <c r="K82" i="6"/>
  <c r="M81" i="6"/>
  <c r="L81" i="6"/>
  <c r="K81" i="6"/>
  <c r="M80" i="6"/>
  <c r="L80" i="6"/>
  <c r="K80" i="6"/>
  <c r="M79" i="6"/>
  <c r="L79" i="6"/>
  <c r="K79" i="6"/>
  <c r="M78" i="6"/>
  <c r="L78" i="6"/>
  <c r="K78" i="6"/>
  <c r="M77" i="6"/>
  <c r="L77" i="6"/>
  <c r="K77" i="6"/>
  <c r="M76" i="6"/>
  <c r="L76" i="6"/>
  <c r="K76" i="6"/>
  <c r="M75" i="6"/>
  <c r="L75" i="6"/>
  <c r="K75" i="6"/>
  <c r="M74" i="6"/>
  <c r="L74" i="6"/>
  <c r="K74" i="6"/>
  <c r="M73" i="6"/>
  <c r="L73" i="6"/>
  <c r="K73" i="6"/>
  <c r="M72" i="6"/>
  <c r="L72" i="6"/>
  <c r="K72" i="6"/>
  <c r="M71" i="6"/>
  <c r="L71" i="6"/>
  <c r="K71" i="6"/>
  <c r="M70" i="6"/>
  <c r="L70" i="6"/>
  <c r="K70" i="6"/>
  <c r="M69" i="6"/>
  <c r="L69" i="6"/>
  <c r="K69" i="6"/>
  <c r="M68" i="6"/>
  <c r="L68" i="6"/>
  <c r="K68" i="6"/>
  <c r="M67" i="6"/>
  <c r="L67" i="6"/>
  <c r="K67" i="6"/>
  <c r="M66" i="6"/>
  <c r="L66" i="6"/>
  <c r="K66" i="6"/>
  <c r="M65" i="6"/>
  <c r="L65" i="6"/>
  <c r="K65" i="6"/>
  <c r="M64" i="6"/>
  <c r="L64" i="6"/>
  <c r="K64" i="6"/>
  <c r="M63" i="6"/>
  <c r="L63" i="6"/>
  <c r="K63" i="6"/>
  <c r="M62" i="6"/>
  <c r="L62" i="6"/>
  <c r="K62" i="6"/>
  <c r="M61" i="6"/>
  <c r="L61" i="6"/>
  <c r="K61" i="6"/>
  <c r="M60" i="6"/>
  <c r="L60" i="6"/>
  <c r="K60" i="6"/>
  <c r="M59" i="6"/>
  <c r="L59" i="6"/>
  <c r="K59" i="6"/>
  <c r="M58" i="6"/>
  <c r="L58" i="6"/>
  <c r="K58" i="6"/>
  <c r="M57" i="6"/>
  <c r="L57" i="6"/>
  <c r="K57" i="6"/>
  <c r="M56" i="6"/>
  <c r="L56" i="6"/>
  <c r="K56" i="6"/>
  <c r="M55" i="6"/>
  <c r="L55" i="6"/>
  <c r="K55" i="6"/>
  <c r="M54" i="6"/>
  <c r="L54" i="6"/>
  <c r="K54" i="6"/>
  <c r="M53" i="6"/>
  <c r="L53" i="6"/>
  <c r="K53" i="6"/>
  <c r="M52" i="6"/>
  <c r="L52" i="6"/>
  <c r="K52" i="6"/>
  <c r="M51" i="6"/>
  <c r="L51" i="6"/>
  <c r="K51" i="6"/>
  <c r="M50" i="6"/>
  <c r="L50" i="6"/>
  <c r="K50" i="6"/>
  <c r="M49" i="6"/>
  <c r="L49" i="6"/>
  <c r="K49" i="6"/>
  <c r="M48" i="6"/>
  <c r="L48" i="6"/>
  <c r="K48" i="6"/>
  <c r="M47" i="6"/>
  <c r="L47" i="6"/>
  <c r="K47" i="6"/>
  <c r="M46" i="6"/>
  <c r="L46" i="6"/>
  <c r="K46" i="6"/>
  <c r="M45" i="6"/>
  <c r="L45" i="6"/>
  <c r="K45" i="6"/>
  <c r="M44" i="6"/>
  <c r="L44" i="6"/>
  <c r="K44" i="6"/>
  <c r="M43" i="6"/>
  <c r="L43" i="6"/>
  <c r="K43" i="6"/>
  <c r="M42" i="6"/>
  <c r="L42" i="6"/>
  <c r="K42" i="6"/>
  <c r="M41" i="6"/>
  <c r="L41" i="6"/>
  <c r="K41" i="6"/>
  <c r="M40" i="6"/>
  <c r="L40" i="6"/>
  <c r="K40" i="6"/>
  <c r="M39" i="6"/>
  <c r="L39" i="6"/>
  <c r="K39" i="6"/>
  <c r="M38" i="6"/>
  <c r="L38" i="6"/>
  <c r="K38" i="6"/>
  <c r="M37" i="6"/>
  <c r="L37" i="6"/>
  <c r="K37" i="6"/>
  <c r="M36" i="6"/>
  <c r="L36" i="6"/>
  <c r="K36" i="6"/>
  <c r="M35" i="6"/>
  <c r="L35" i="6"/>
  <c r="K35" i="6"/>
  <c r="M34" i="6"/>
  <c r="L34" i="6"/>
  <c r="K34" i="6"/>
  <c r="M33" i="6"/>
  <c r="L33" i="6"/>
  <c r="K33" i="6"/>
  <c r="M32" i="6"/>
  <c r="L32" i="6"/>
  <c r="K32" i="6"/>
  <c r="M31" i="6"/>
  <c r="L31" i="6"/>
  <c r="K31" i="6"/>
  <c r="M30" i="6"/>
  <c r="L30" i="6"/>
  <c r="K30" i="6"/>
  <c r="M29" i="6"/>
  <c r="L29" i="6"/>
  <c r="K29" i="6"/>
  <c r="M28" i="6"/>
  <c r="L28" i="6"/>
  <c r="K28" i="6"/>
  <c r="M27" i="6"/>
  <c r="L27" i="6"/>
  <c r="K27" i="6"/>
  <c r="M26" i="6"/>
  <c r="L26" i="6"/>
  <c r="K26" i="6"/>
  <c r="M25" i="6"/>
  <c r="L25" i="6"/>
  <c r="K25" i="6"/>
  <c r="M24" i="6"/>
  <c r="L24" i="6"/>
  <c r="K24" i="6"/>
  <c r="M23" i="6"/>
  <c r="L23" i="6"/>
  <c r="K23" i="6"/>
  <c r="M22" i="6"/>
  <c r="L22" i="6"/>
  <c r="K22" i="6"/>
  <c r="M21" i="6"/>
  <c r="L21" i="6"/>
  <c r="K21" i="6"/>
  <c r="M20" i="6"/>
  <c r="L20" i="6"/>
  <c r="K20" i="6"/>
  <c r="M19" i="6"/>
  <c r="L19" i="6"/>
  <c r="K19" i="6"/>
  <c r="M18" i="6"/>
  <c r="L18" i="6"/>
  <c r="K18" i="6"/>
  <c r="M17" i="6"/>
  <c r="L17" i="6"/>
  <c r="K17" i="6"/>
  <c r="M16" i="6"/>
  <c r="L16" i="6"/>
  <c r="K16" i="6"/>
  <c r="M15" i="6"/>
  <c r="L15" i="6"/>
  <c r="K15" i="6"/>
  <c r="M14" i="6"/>
  <c r="L14" i="6"/>
  <c r="K14" i="6"/>
  <c r="M13" i="6"/>
  <c r="L13" i="6"/>
  <c r="K13" i="6"/>
  <c r="M12" i="6"/>
  <c r="L12" i="6"/>
  <c r="K12" i="6"/>
  <c r="M11" i="6"/>
  <c r="L11" i="6"/>
  <c r="K11" i="6"/>
  <c r="J6" i="6" s="1"/>
  <c r="M10" i="6"/>
  <c r="L10" i="6"/>
  <c r="K10" i="6"/>
  <c r="M9" i="6"/>
  <c r="M5" i="6" s="1"/>
  <c r="L9" i="6"/>
  <c r="K9" i="6"/>
  <c r="J5" i="6" s="1"/>
  <c r="M8" i="6"/>
  <c r="L8" i="6"/>
  <c r="L5" i="6" s="1"/>
  <c r="K8" i="6"/>
  <c r="F107" i="6" l="1"/>
  <c r="E107" i="6"/>
  <c r="D107" i="6"/>
  <c r="F106" i="6"/>
  <c r="E106" i="6"/>
  <c r="D106" i="6"/>
  <c r="F105" i="6"/>
  <c r="E105" i="6"/>
  <c r="D105" i="6"/>
  <c r="F104" i="6"/>
  <c r="E104" i="6"/>
  <c r="D104" i="6"/>
  <c r="F103" i="6"/>
  <c r="E103" i="6"/>
  <c r="D103" i="6"/>
  <c r="F102" i="6"/>
  <c r="E102" i="6"/>
  <c r="D102" i="6"/>
  <c r="F101" i="6"/>
  <c r="E101" i="6"/>
  <c r="D101" i="6"/>
  <c r="F100" i="6"/>
  <c r="E100" i="6"/>
  <c r="D100" i="6"/>
  <c r="F99" i="6"/>
  <c r="E99" i="6"/>
  <c r="D99" i="6"/>
  <c r="F98" i="6"/>
  <c r="E98" i="6"/>
  <c r="D98" i="6"/>
  <c r="F97" i="6"/>
  <c r="E97" i="6"/>
  <c r="D97" i="6"/>
  <c r="F96" i="6"/>
  <c r="E96" i="6"/>
  <c r="D96" i="6"/>
  <c r="F95" i="6"/>
  <c r="E95" i="6"/>
  <c r="D95" i="6"/>
  <c r="F94" i="6"/>
  <c r="E94" i="6"/>
  <c r="D94" i="6"/>
  <c r="F93" i="6"/>
  <c r="E93" i="6"/>
  <c r="D93" i="6"/>
  <c r="F92" i="6"/>
  <c r="E92" i="6"/>
  <c r="D92" i="6"/>
  <c r="F91" i="6"/>
  <c r="E91" i="6"/>
  <c r="D91" i="6"/>
  <c r="F90" i="6"/>
  <c r="E90" i="6"/>
  <c r="D90" i="6"/>
  <c r="F89" i="6"/>
  <c r="E89" i="6"/>
  <c r="D89" i="6"/>
  <c r="F88" i="6"/>
  <c r="E88" i="6"/>
  <c r="D88" i="6"/>
  <c r="F87" i="6"/>
  <c r="E87" i="6"/>
  <c r="D87" i="6"/>
  <c r="F86" i="6"/>
  <c r="E86" i="6"/>
  <c r="D86" i="6"/>
  <c r="F85" i="6"/>
  <c r="E85" i="6"/>
  <c r="D85" i="6"/>
  <c r="F84" i="6"/>
  <c r="E84" i="6"/>
  <c r="D84" i="6"/>
  <c r="F83" i="6"/>
  <c r="E83" i="6"/>
  <c r="D83" i="6"/>
  <c r="F82" i="6"/>
  <c r="E82" i="6"/>
  <c r="D82" i="6"/>
  <c r="F81" i="6"/>
  <c r="E81" i="6"/>
  <c r="D81" i="6"/>
  <c r="F80" i="6"/>
  <c r="E80" i="6"/>
  <c r="D80" i="6"/>
  <c r="F79" i="6"/>
  <c r="E79" i="6"/>
  <c r="D79" i="6"/>
  <c r="F78" i="6"/>
  <c r="E78" i="6"/>
  <c r="D78" i="6"/>
  <c r="F77" i="6"/>
  <c r="E77" i="6"/>
  <c r="D77" i="6"/>
  <c r="F76" i="6"/>
  <c r="E76" i="6"/>
  <c r="D76" i="6"/>
  <c r="F75" i="6"/>
  <c r="E75" i="6"/>
  <c r="D75" i="6"/>
  <c r="F74" i="6"/>
  <c r="E74" i="6"/>
  <c r="D74" i="6"/>
  <c r="F73" i="6"/>
  <c r="E73" i="6"/>
  <c r="D73" i="6"/>
  <c r="F72" i="6"/>
  <c r="E72" i="6"/>
  <c r="D72" i="6"/>
  <c r="F71" i="6"/>
  <c r="E71" i="6"/>
  <c r="D71" i="6"/>
  <c r="F70" i="6"/>
  <c r="E70" i="6"/>
  <c r="D70" i="6"/>
  <c r="F69" i="6"/>
  <c r="E69" i="6"/>
  <c r="D69" i="6"/>
  <c r="F68" i="6"/>
  <c r="E68" i="6"/>
  <c r="D68" i="6"/>
  <c r="F67" i="6"/>
  <c r="E67" i="6"/>
  <c r="D67" i="6"/>
  <c r="F66" i="6"/>
  <c r="E66" i="6"/>
  <c r="D66" i="6"/>
  <c r="F65" i="6"/>
  <c r="E65" i="6"/>
  <c r="D65" i="6"/>
  <c r="F64" i="6"/>
  <c r="E64" i="6"/>
  <c r="D64" i="6"/>
  <c r="F63" i="6"/>
  <c r="E63" i="6"/>
  <c r="D63" i="6"/>
  <c r="F62" i="6"/>
  <c r="E62" i="6"/>
  <c r="D62" i="6"/>
  <c r="F61" i="6"/>
  <c r="E61" i="6"/>
  <c r="D61" i="6"/>
  <c r="F60" i="6"/>
  <c r="E60" i="6"/>
  <c r="D60" i="6"/>
  <c r="F59" i="6"/>
  <c r="E59" i="6"/>
  <c r="D59" i="6"/>
  <c r="F58" i="6"/>
  <c r="E58" i="6"/>
  <c r="D58" i="6"/>
  <c r="F57" i="6"/>
  <c r="E57" i="6"/>
  <c r="D57" i="6"/>
  <c r="F56" i="6"/>
  <c r="E56" i="6"/>
  <c r="D56" i="6"/>
  <c r="F55" i="6"/>
  <c r="E55" i="6"/>
  <c r="D55" i="6"/>
  <c r="F54" i="6"/>
  <c r="E54" i="6"/>
  <c r="D54" i="6"/>
  <c r="F53" i="6"/>
  <c r="E53" i="6"/>
  <c r="D53" i="6"/>
  <c r="F52" i="6"/>
  <c r="E52" i="6"/>
  <c r="D52" i="6"/>
  <c r="F51" i="6"/>
  <c r="E51" i="6"/>
  <c r="D51" i="6"/>
  <c r="F50" i="6"/>
  <c r="E50" i="6"/>
  <c r="D50" i="6"/>
  <c r="F49" i="6"/>
  <c r="E49" i="6"/>
  <c r="D49" i="6"/>
  <c r="F48" i="6"/>
  <c r="E48" i="6"/>
  <c r="D48" i="6"/>
  <c r="F47" i="6"/>
  <c r="E47" i="6"/>
  <c r="D47" i="6"/>
  <c r="F46" i="6"/>
  <c r="E46" i="6"/>
  <c r="D46" i="6"/>
  <c r="F45" i="6"/>
  <c r="E45" i="6"/>
  <c r="D45" i="6"/>
  <c r="F44" i="6"/>
  <c r="E44" i="6"/>
  <c r="D44" i="6"/>
  <c r="F43" i="6"/>
  <c r="E43" i="6"/>
  <c r="D43" i="6"/>
  <c r="F42" i="6"/>
  <c r="E42" i="6"/>
  <c r="D42" i="6"/>
  <c r="F41" i="6"/>
  <c r="E41" i="6"/>
  <c r="D41" i="6"/>
  <c r="F40" i="6"/>
  <c r="E40" i="6"/>
  <c r="D40" i="6"/>
  <c r="F39" i="6"/>
  <c r="E39" i="6"/>
  <c r="D39" i="6"/>
  <c r="F38" i="6"/>
  <c r="E38" i="6"/>
  <c r="D38" i="6"/>
  <c r="F37" i="6"/>
  <c r="E37" i="6"/>
  <c r="D37" i="6"/>
  <c r="F36" i="6"/>
  <c r="E36" i="6"/>
  <c r="D36" i="6"/>
  <c r="F35" i="6"/>
  <c r="E35" i="6"/>
  <c r="D35" i="6"/>
  <c r="F34" i="6"/>
  <c r="E34" i="6"/>
  <c r="D34" i="6"/>
  <c r="F33" i="6"/>
  <c r="E33" i="6"/>
  <c r="D33" i="6"/>
  <c r="F32" i="6"/>
  <c r="E32" i="6"/>
  <c r="D32" i="6"/>
  <c r="F31" i="6"/>
  <c r="E31" i="6"/>
  <c r="D31" i="6"/>
  <c r="F30" i="6"/>
  <c r="E30" i="6"/>
  <c r="D30" i="6"/>
  <c r="F29" i="6"/>
  <c r="E29" i="6"/>
  <c r="D29" i="6"/>
  <c r="F28" i="6"/>
  <c r="E28" i="6"/>
  <c r="D28" i="6"/>
  <c r="F27" i="6"/>
  <c r="E27" i="6"/>
  <c r="D27" i="6"/>
  <c r="F26" i="6"/>
  <c r="E26" i="6"/>
  <c r="D26" i="6"/>
  <c r="F25" i="6"/>
  <c r="E25" i="6"/>
  <c r="D25" i="6"/>
  <c r="F24" i="6"/>
  <c r="E24" i="6"/>
  <c r="D24" i="6"/>
  <c r="F23" i="6"/>
  <c r="E23" i="6"/>
  <c r="D23" i="6"/>
  <c r="F22" i="6"/>
  <c r="E22" i="6"/>
  <c r="D22" i="6"/>
  <c r="F21" i="6"/>
  <c r="E21" i="6"/>
  <c r="D21" i="6"/>
  <c r="F20" i="6"/>
  <c r="E20" i="6"/>
  <c r="D20" i="6"/>
  <c r="F19" i="6"/>
  <c r="E19" i="6"/>
  <c r="D19" i="6"/>
  <c r="F18" i="6"/>
  <c r="E18" i="6"/>
  <c r="D18" i="6"/>
  <c r="F17" i="6"/>
  <c r="E17" i="6"/>
  <c r="D17" i="6"/>
  <c r="F16" i="6"/>
  <c r="E16" i="6"/>
  <c r="D16" i="6"/>
  <c r="F15" i="6"/>
  <c r="E15" i="6"/>
  <c r="D15" i="6"/>
  <c r="F14" i="6"/>
  <c r="E14" i="6"/>
  <c r="D14" i="6"/>
  <c r="F13" i="6"/>
  <c r="E13" i="6"/>
  <c r="D13" i="6"/>
  <c r="F12" i="6"/>
  <c r="E12" i="6"/>
  <c r="D12" i="6"/>
  <c r="F11" i="6"/>
  <c r="F5" i="6" s="1"/>
  <c r="E11" i="6"/>
  <c r="D11" i="6"/>
  <c r="F10" i="6"/>
  <c r="E10" i="6"/>
  <c r="D10" i="6"/>
  <c r="F9" i="6"/>
  <c r="E9" i="6"/>
  <c r="D9" i="6"/>
  <c r="C5" i="6" s="1"/>
  <c r="F8" i="6"/>
  <c r="E8" i="6"/>
  <c r="D8" i="6"/>
  <c r="C6" i="6"/>
  <c r="E5" i="6"/>
  <c r="V105" i="1" l="1"/>
  <c r="W105" i="1" s="1"/>
  <c r="V104" i="1"/>
  <c r="W104" i="1" s="1"/>
  <c r="V103" i="1"/>
  <c r="W103" i="1" s="1"/>
  <c r="V102" i="1"/>
  <c r="W102" i="1" s="1"/>
  <c r="V101" i="1"/>
  <c r="W101" i="1" s="1"/>
  <c r="V100" i="1"/>
  <c r="W100" i="1" s="1"/>
  <c r="V99" i="1"/>
  <c r="W99" i="1" s="1"/>
  <c r="V98" i="1"/>
  <c r="W98" i="1" s="1"/>
  <c r="V97" i="1"/>
  <c r="W97" i="1" s="1"/>
  <c r="V96" i="1"/>
  <c r="W96" i="1" s="1"/>
  <c r="V95" i="1"/>
  <c r="W95" i="1" s="1"/>
  <c r="V94" i="1"/>
  <c r="W94" i="1" s="1"/>
  <c r="V93" i="1"/>
  <c r="W93" i="1" s="1"/>
  <c r="V92" i="1"/>
  <c r="W92" i="1" s="1"/>
  <c r="V91" i="1"/>
  <c r="W91" i="1" s="1"/>
  <c r="V90" i="1"/>
  <c r="W90" i="1" s="1"/>
  <c r="V89" i="1"/>
  <c r="W89" i="1" s="1"/>
  <c r="V88" i="1"/>
  <c r="W88" i="1" s="1"/>
  <c r="V87" i="1"/>
  <c r="W87" i="1" s="1"/>
  <c r="V86" i="1"/>
  <c r="W86" i="1" s="1"/>
  <c r="V85" i="1"/>
  <c r="W85" i="1" s="1"/>
  <c r="V84" i="1"/>
  <c r="W84" i="1" s="1"/>
  <c r="V83" i="1"/>
  <c r="W83" i="1" s="1"/>
  <c r="V82" i="1"/>
  <c r="W82" i="1" s="1"/>
  <c r="V81" i="1"/>
  <c r="W81" i="1" s="1"/>
  <c r="V80" i="1"/>
  <c r="W80" i="1" s="1"/>
  <c r="V79" i="1"/>
  <c r="W79" i="1" s="1"/>
  <c r="V78" i="1"/>
  <c r="W78" i="1" s="1"/>
  <c r="V77" i="1"/>
  <c r="W77" i="1" s="1"/>
  <c r="V76" i="1"/>
  <c r="W76" i="1" s="1"/>
  <c r="V75" i="1"/>
  <c r="W75" i="1" s="1"/>
  <c r="V74" i="1"/>
  <c r="W74" i="1" s="1"/>
  <c r="V73" i="1"/>
  <c r="W73" i="1" s="1"/>
  <c r="V72" i="1"/>
  <c r="W72" i="1" s="1"/>
  <c r="V71" i="1"/>
  <c r="W71" i="1" s="1"/>
  <c r="V70" i="1"/>
  <c r="W70" i="1" s="1"/>
  <c r="V69" i="1"/>
  <c r="W69" i="1" s="1"/>
  <c r="V68" i="1"/>
  <c r="W68" i="1" s="1"/>
  <c r="V67" i="1"/>
  <c r="W67" i="1" s="1"/>
  <c r="V66" i="1"/>
  <c r="W66" i="1" s="1"/>
  <c r="V65" i="1"/>
  <c r="W65" i="1" s="1"/>
  <c r="V64" i="1"/>
  <c r="W64" i="1" s="1"/>
  <c r="V63" i="1"/>
  <c r="W63" i="1" s="1"/>
  <c r="V62" i="1"/>
  <c r="W62" i="1" s="1"/>
  <c r="V61" i="1"/>
  <c r="W61" i="1" s="1"/>
  <c r="V60" i="1"/>
  <c r="W60" i="1" s="1"/>
  <c r="V59" i="1"/>
  <c r="W59" i="1" s="1"/>
  <c r="V58" i="1"/>
  <c r="W58" i="1" s="1"/>
  <c r="V57" i="1"/>
  <c r="W57" i="1" s="1"/>
  <c r="V56" i="1"/>
  <c r="W56" i="1" s="1"/>
  <c r="V55" i="1"/>
  <c r="W55" i="1" s="1"/>
  <c r="V54" i="1"/>
  <c r="W54" i="1" s="1"/>
  <c r="V53" i="1"/>
  <c r="W53" i="1" s="1"/>
  <c r="V52" i="1"/>
  <c r="W52" i="1" s="1"/>
  <c r="V51" i="1"/>
  <c r="W51" i="1" s="1"/>
  <c r="V50" i="1"/>
  <c r="W50" i="1" s="1"/>
  <c r="V49" i="1"/>
  <c r="W49" i="1" s="1"/>
  <c r="V48" i="1"/>
  <c r="W48" i="1" s="1"/>
  <c r="V47" i="1"/>
  <c r="W47" i="1" s="1"/>
  <c r="V46" i="1"/>
  <c r="W46" i="1" s="1"/>
  <c r="V45" i="1"/>
  <c r="W45" i="1" s="1"/>
  <c r="V44" i="1"/>
  <c r="W44" i="1" s="1"/>
  <c r="V43" i="1"/>
  <c r="W43" i="1" s="1"/>
  <c r="V42" i="1"/>
  <c r="W42" i="1" s="1"/>
  <c r="V41" i="1"/>
  <c r="W41" i="1" s="1"/>
  <c r="V40" i="1"/>
  <c r="W40" i="1" s="1"/>
  <c r="V39" i="1"/>
  <c r="W39" i="1" s="1"/>
  <c r="V38" i="1"/>
  <c r="W38" i="1" s="1"/>
  <c r="V37" i="1"/>
  <c r="W37" i="1" s="1"/>
  <c r="V36" i="1"/>
  <c r="W36" i="1" s="1"/>
  <c r="V35" i="1"/>
  <c r="W35" i="1" s="1"/>
  <c r="V34" i="1"/>
  <c r="W34" i="1" s="1"/>
  <c r="V33" i="1"/>
  <c r="W33" i="1" s="1"/>
  <c r="V32" i="1"/>
  <c r="W32" i="1" s="1"/>
  <c r="V31" i="1"/>
  <c r="W31" i="1" s="1"/>
  <c r="V30" i="1"/>
  <c r="W30" i="1" s="1"/>
  <c r="V29" i="1"/>
  <c r="W29" i="1" s="1"/>
  <c r="V28" i="1"/>
  <c r="W28" i="1" s="1"/>
  <c r="V27" i="1"/>
  <c r="W27" i="1" s="1"/>
  <c r="V26" i="1"/>
  <c r="W26" i="1" s="1"/>
  <c r="V25" i="1"/>
  <c r="W25" i="1" s="1"/>
  <c r="V24" i="1"/>
  <c r="W24" i="1" s="1"/>
  <c r="V23" i="1"/>
  <c r="W23" i="1" s="1"/>
  <c r="V22" i="1"/>
  <c r="W22" i="1" s="1"/>
  <c r="V21" i="1"/>
  <c r="W21" i="1" s="1"/>
  <c r="V20" i="1"/>
  <c r="W20" i="1" s="1"/>
  <c r="V19" i="1"/>
  <c r="W19" i="1" s="1"/>
  <c r="V18" i="1"/>
  <c r="W18" i="1" s="1"/>
  <c r="V17" i="1"/>
  <c r="W17" i="1" s="1"/>
  <c r="V16" i="1"/>
  <c r="W16" i="1" s="1"/>
  <c r="V15" i="1"/>
  <c r="W15" i="1" s="1"/>
  <c r="V14" i="1"/>
  <c r="W14" i="1" s="1"/>
  <c r="V13" i="1"/>
  <c r="W13" i="1" s="1"/>
  <c r="V12" i="1"/>
  <c r="W12" i="1" s="1"/>
  <c r="V11" i="1"/>
  <c r="W11" i="1" s="1"/>
  <c r="V10" i="1"/>
  <c r="W10" i="1" s="1"/>
  <c r="V9" i="1"/>
  <c r="W9" i="1" s="1"/>
  <c r="V8" i="1"/>
  <c r="W8" i="1" s="1"/>
  <c r="V7" i="1"/>
  <c r="W7" i="1" s="1"/>
  <c r="V6" i="1"/>
  <c r="W6" i="1" s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O6" i="3"/>
  <c r="N16" i="3"/>
  <c r="N15" i="3"/>
  <c r="N14" i="3"/>
  <c r="N13" i="3"/>
  <c r="N12" i="3"/>
  <c r="N11" i="3"/>
  <c r="N10" i="3"/>
  <c r="N9" i="3"/>
  <c r="N8" i="3"/>
  <c r="N7" i="3"/>
  <c r="A3" i="3"/>
  <c r="D3" i="3"/>
  <c r="M105" i="1" l="1"/>
  <c r="N105" i="1" s="1"/>
  <c r="M104" i="1"/>
  <c r="N104" i="1" s="1"/>
  <c r="M103" i="1"/>
  <c r="N103" i="1" s="1"/>
  <c r="M102" i="1"/>
  <c r="M101" i="1"/>
  <c r="N101" i="1" s="1"/>
  <c r="M100" i="1"/>
  <c r="N100" i="1" s="1"/>
  <c r="M99" i="1"/>
  <c r="N99" i="1" s="1"/>
  <c r="M98" i="1"/>
  <c r="M97" i="1"/>
  <c r="N97" i="1" s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N35" i="1" s="1"/>
  <c r="M34" i="1"/>
  <c r="M33" i="1"/>
  <c r="N33" i="1" s="1"/>
  <c r="M32" i="1"/>
  <c r="N32" i="1" s="1"/>
  <c r="M31" i="1"/>
  <c r="M30" i="1"/>
  <c r="M29" i="1"/>
  <c r="M28" i="1"/>
  <c r="M27" i="1"/>
  <c r="M26" i="1"/>
  <c r="M25" i="1"/>
  <c r="M24" i="1"/>
  <c r="M23" i="1"/>
  <c r="M22" i="1"/>
  <c r="M21" i="1"/>
  <c r="N21" i="1" s="1"/>
  <c r="M20" i="1"/>
  <c r="M19" i="1"/>
  <c r="M18" i="1"/>
  <c r="M17" i="1"/>
  <c r="M16" i="1"/>
  <c r="M15" i="1"/>
  <c r="M14" i="1"/>
  <c r="M13" i="1"/>
  <c r="M12" i="1"/>
  <c r="N12" i="1" s="1"/>
  <c r="M11" i="1"/>
  <c r="M10" i="1"/>
  <c r="M9" i="1"/>
  <c r="N9" i="1" s="1"/>
  <c r="M8" i="1"/>
  <c r="N8" i="1" s="1"/>
  <c r="M7" i="1"/>
  <c r="M6" i="1"/>
  <c r="N6" i="1" l="1"/>
  <c r="N30" i="1"/>
  <c r="N38" i="1"/>
  <c r="N17" i="1"/>
  <c r="N26" i="1"/>
  <c r="N42" i="1"/>
  <c r="N46" i="1"/>
  <c r="N50" i="1"/>
  <c r="N54" i="1"/>
  <c r="N58" i="1"/>
  <c r="N62" i="1"/>
  <c r="N66" i="1"/>
  <c r="N70" i="1"/>
  <c r="N74" i="1"/>
  <c r="N78" i="1"/>
  <c r="N82" i="1"/>
  <c r="N86" i="1"/>
  <c r="N90" i="1"/>
  <c r="N94" i="1"/>
  <c r="N27" i="1"/>
  <c r="N31" i="1"/>
  <c r="N13" i="1"/>
  <c r="N18" i="1"/>
  <c r="N22" i="1"/>
  <c r="N39" i="1"/>
  <c r="N43" i="1"/>
  <c r="N47" i="1"/>
  <c r="N51" i="1"/>
  <c r="N55" i="1"/>
  <c r="N59" i="1"/>
  <c r="N63" i="1"/>
  <c r="N67" i="1"/>
  <c r="N71" i="1"/>
  <c r="N75" i="1"/>
  <c r="N79" i="1"/>
  <c r="N83" i="1"/>
  <c r="N87" i="1"/>
  <c r="N91" i="1"/>
  <c r="N95" i="1"/>
  <c r="N24" i="1"/>
  <c r="N28" i="1"/>
  <c r="N36" i="1"/>
  <c r="N96" i="1"/>
  <c r="N10" i="1"/>
  <c r="N14" i="1"/>
  <c r="N19" i="1"/>
  <c r="N23" i="1"/>
  <c r="N40" i="1"/>
  <c r="N44" i="1"/>
  <c r="N48" i="1"/>
  <c r="N52" i="1"/>
  <c r="N56" i="1"/>
  <c r="N60" i="1"/>
  <c r="N64" i="1"/>
  <c r="N68" i="1"/>
  <c r="N72" i="1"/>
  <c r="N76" i="1"/>
  <c r="N80" i="1"/>
  <c r="N84" i="1"/>
  <c r="N88" i="1"/>
  <c r="N92" i="1"/>
  <c r="N29" i="1"/>
  <c r="N37" i="1"/>
  <c r="N7" i="1"/>
  <c r="N11" i="1"/>
  <c r="N15" i="1"/>
  <c r="N16" i="1"/>
  <c r="N20" i="1"/>
  <c r="N25" i="1"/>
  <c r="N34" i="1"/>
  <c r="N41" i="1"/>
  <c r="N45" i="1"/>
  <c r="N49" i="1"/>
  <c r="N53" i="1"/>
  <c r="N57" i="1"/>
  <c r="N61" i="1"/>
  <c r="N65" i="1"/>
  <c r="N69" i="1"/>
  <c r="N73" i="1"/>
  <c r="N77" i="1"/>
  <c r="N81" i="1"/>
  <c r="N85" i="1"/>
  <c r="N89" i="1"/>
  <c r="N93" i="1"/>
  <c r="N98" i="1"/>
  <c r="N102" i="1"/>
  <c r="S8" i="1"/>
  <c r="O35" i="1"/>
  <c r="R8" i="1" s="1"/>
  <c r="O45" i="1"/>
  <c r="R9" i="1" s="1"/>
  <c r="O105" i="1"/>
  <c r="R15" i="1" s="1"/>
  <c r="S15" i="1"/>
  <c r="S11" i="1"/>
  <c r="R17" i="1"/>
  <c r="S9" i="1"/>
  <c r="S7" i="1"/>
  <c r="O15" i="1"/>
  <c r="R6" i="1" s="1"/>
  <c r="S6" i="1"/>
  <c r="O95" i="1" l="1"/>
  <c r="R14" i="1" s="1"/>
  <c r="O65" i="1"/>
  <c r="R11" i="1" s="1"/>
  <c r="O25" i="1"/>
  <c r="R7" i="1" s="1"/>
  <c r="O75" i="1"/>
  <c r="R12" i="1" s="1"/>
  <c r="S12" i="1"/>
  <c r="O55" i="1"/>
  <c r="R10" i="1" s="1"/>
  <c r="S10" i="1"/>
  <c r="O85" i="1"/>
  <c r="R13" i="1" s="1"/>
  <c r="S13" i="1"/>
  <c r="S14" i="1"/>
  <c r="H81" i="3"/>
  <c r="G40" i="3"/>
  <c r="J119" i="3"/>
  <c r="I85" i="3"/>
  <c r="D16" i="3"/>
  <c r="G103" i="3"/>
  <c r="J39" i="3"/>
  <c r="A95" i="3"/>
  <c r="F90" i="3"/>
  <c r="I56" i="3"/>
  <c r="J28" i="3"/>
  <c r="K31" i="3"/>
  <c r="I114" i="3"/>
  <c r="K107" i="3"/>
  <c r="C110" i="3"/>
  <c r="E66" i="3"/>
  <c r="B7" i="3"/>
  <c r="C8" i="3"/>
  <c r="C57" i="3"/>
  <c r="H44" i="3"/>
  <c r="B96" i="3"/>
  <c r="G70" i="3"/>
  <c r="C101" i="3"/>
  <c r="B67" i="3"/>
  <c r="E106" i="3"/>
  <c r="D40" i="3"/>
  <c r="E18" i="3"/>
  <c r="E105" i="3"/>
  <c r="I41" i="3"/>
  <c r="E92" i="3"/>
  <c r="K82" i="3"/>
  <c r="K23" i="3"/>
  <c r="G95" i="3"/>
  <c r="B58" i="3"/>
  <c r="C117" i="3"/>
  <c r="B57" i="3"/>
  <c r="F84" i="3"/>
  <c r="C77" i="3"/>
  <c r="F65" i="3"/>
  <c r="A70" i="3"/>
  <c r="I43" i="3"/>
  <c r="H46" i="3"/>
  <c r="J45" i="3"/>
  <c r="J38" i="3"/>
  <c r="B41" i="3"/>
  <c r="F59" i="3"/>
  <c r="C80" i="3"/>
  <c r="K33" i="3"/>
  <c r="F106" i="3"/>
  <c r="H112" i="3"/>
  <c r="D61" i="3"/>
  <c r="F117" i="3"/>
  <c r="E67" i="3"/>
  <c r="A39" i="3"/>
  <c r="D37" i="3"/>
  <c r="B34" i="3"/>
  <c r="H107" i="3"/>
  <c r="E89" i="3"/>
  <c r="D73" i="3"/>
  <c r="F70" i="3"/>
  <c r="D15" i="3"/>
  <c r="I72" i="3"/>
  <c r="G33" i="3"/>
  <c r="G118" i="3"/>
  <c r="B37" i="3"/>
  <c r="D64" i="3"/>
  <c r="J73" i="3"/>
  <c r="K77" i="3"/>
  <c r="H43" i="3"/>
  <c r="K21" i="3"/>
  <c r="C67" i="3"/>
  <c r="D93" i="3"/>
  <c r="F26" i="3"/>
  <c r="J89" i="3"/>
  <c r="D86" i="3"/>
  <c r="H89" i="3"/>
  <c r="G42" i="3"/>
  <c r="C114" i="3"/>
  <c r="D74" i="3"/>
  <c r="E87" i="3"/>
  <c r="B33" i="3"/>
  <c r="F110" i="3"/>
  <c r="I77" i="3"/>
  <c r="G75" i="3"/>
  <c r="H59" i="3"/>
  <c r="E39" i="3"/>
  <c r="G60" i="3"/>
  <c r="A100" i="3"/>
  <c r="I60" i="3"/>
  <c r="H111" i="3"/>
  <c r="F37" i="3"/>
  <c r="G8" i="3"/>
  <c r="E40" i="3"/>
  <c r="I103" i="3"/>
  <c r="K90" i="3"/>
  <c r="K26" i="3"/>
  <c r="E63" i="3"/>
  <c r="A46" i="3"/>
  <c r="G56" i="3"/>
  <c r="E31" i="3"/>
  <c r="G110" i="3"/>
  <c r="I79" i="3"/>
  <c r="D22" i="3"/>
  <c r="J97" i="3"/>
  <c r="G26" i="3"/>
  <c r="J90" i="3"/>
  <c r="H52" i="3"/>
  <c r="E118" i="3"/>
  <c r="E78" i="3"/>
  <c r="C47" i="3"/>
  <c r="H85" i="3"/>
  <c r="A80" i="3"/>
  <c r="C83" i="3"/>
  <c r="A28" i="3"/>
  <c r="J83" i="3"/>
  <c r="J32" i="3"/>
  <c r="D112" i="3"/>
  <c r="K38" i="3"/>
  <c r="F92" i="3"/>
  <c r="A93" i="3"/>
  <c r="D29" i="3"/>
  <c r="E8" i="3"/>
  <c r="G48" i="3"/>
  <c r="A84" i="3"/>
  <c r="A7" i="3"/>
  <c r="D30" i="3"/>
  <c r="C38" i="3"/>
  <c r="K102" i="3"/>
  <c r="A116" i="3"/>
  <c r="J96" i="3"/>
  <c r="K63" i="3"/>
  <c r="K7" i="3"/>
  <c r="E38" i="3"/>
  <c r="D106" i="3"/>
  <c r="I28" i="3"/>
  <c r="D26" i="3"/>
  <c r="F116" i="3"/>
  <c r="A50" i="3"/>
  <c r="C90" i="3"/>
  <c r="E83" i="3"/>
  <c r="H21" i="3"/>
  <c r="F68" i="3"/>
  <c r="A24" i="3"/>
  <c r="G94" i="3"/>
  <c r="H91" i="3"/>
  <c r="B8" i="3"/>
  <c r="A115" i="3"/>
  <c r="I35" i="3"/>
  <c r="D102" i="3"/>
  <c r="F69" i="3"/>
  <c r="C43" i="3"/>
  <c r="A40" i="3"/>
  <c r="J14" i="3"/>
  <c r="E117" i="3"/>
  <c r="K110" i="3"/>
  <c r="I106" i="3"/>
  <c r="B12" i="3"/>
  <c r="I87" i="3"/>
  <c r="I29" i="3"/>
  <c r="C111" i="3"/>
  <c r="J78" i="3"/>
  <c r="E80" i="3"/>
  <c r="K68" i="3"/>
  <c r="A86" i="3"/>
  <c r="E111" i="3"/>
  <c r="K16" i="3"/>
  <c r="J46" i="3"/>
  <c r="B69" i="3"/>
  <c r="E69" i="3"/>
  <c r="E102" i="3"/>
  <c r="B94" i="3"/>
  <c r="H75" i="3"/>
  <c r="J58" i="3"/>
  <c r="F118" i="3"/>
  <c r="A49" i="3"/>
  <c r="J54" i="3"/>
  <c r="K101" i="3"/>
  <c r="F27" i="3"/>
  <c r="B95" i="3"/>
  <c r="I62" i="3"/>
  <c r="D79" i="3"/>
  <c r="D108" i="3"/>
  <c r="F23" i="3"/>
  <c r="F48" i="3"/>
  <c r="D107" i="3"/>
  <c r="A96" i="3"/>
  <c r="I93" i="3"/>
  <c r="A74" i="3"/>
  <c r="G71" i="3"/>
  <c r="G74" i="3"/>
  <c r="A14" i="3"/>
  <c r="H25" i="3"/>
  <c r="E56" i="3"/>
  <c r="G86" i="3"/>
  <c r="K47" i="3"/>
  <c r="A118" i="3"/>
  <c r="D62" i="3"/>
  <c r="D84" i="3"/>
  <c r="C27" i="3"/>
  <c r="G67" i="3"/>
  <c r="F111" i="3"/>
  <c r="B89" i="3"/>
  <c r="J22" i="3"/>
  <c r="G44" i="3"/>
  <c r="J92" i="3"/>
  <c r="A29" i="3"/>
  <c r="D51" i="3"/>
  <c r="D115" i="3"/>
  <c r="G73" i="3"/>
  <c r="E103" i="3"/>
  <c r="C53" i="3"/>
  <c r="A75" i="3"/>
  <c r="C28" i="3"/>
  <c r="D23" i="3"/>
  <c r="F22" i="3"/>
  <c r="K10" i="3"/>
  <c r="I94" i="3"/>
  <c r="C85" i="3"/>
  <c r="B74" i="3"/>
  <c r="E112" i="3"/>
  <c r="G49" i="3"/>
  <c r="E95" i="3"/>
  <c r="B65" i="3"/>
  <c r="G77" i="3"/>
  <c r="A61" i="3"/>
  <c r="F10" i="3"/>
  <c r="C69" i="3"/>
  <c r="H35" i="3"/>
  <c r="C34" i="3"/>
  <c r="F55" i="3"/>
  <c r="I23" i="3"/>
  <c r="C75" i="3"/>
  <c r="I108" i="3"/>
  <c r="H80" i="3"/>
  <c r="H53" i="3"/>
  <c r="J25" i="3"/>
  <c r="G76" i="3"/>
  <c r="K115" i="3"/>
  <c r="K36" i="3"/>
  <c r="D75" i="3"/>
  <c r="A20" i="3"/>
  <c r="A113" i="3"/>
  <c r="E11" i="3"/>
  <c r="E51" i="3"/>
  <c r="H56" i="3"/>
  <c r="K93" i="3"/>
  <c r="G64" i="3"/>
  <c r="K60" i="3"/>
  <c r="B118" i="3"/>
  <c r="G31" i="3"/>
  <c r="J105" i="3"/>
  <c r="A112" i="3"/>
  <c r="H22" i="3"/>
  <c r="C100" i="3"/>
  <c r="B47" i="3"/>
  <c r="A89" i="3"/>
  <c r="A56" i="3"/>
  <c r="G89" i="3"/>
  <c r="J36" i="3"/>
  <c r="F75" i="3"/>
  <c r="F9" i="3"/>
  <c r="D49" i="3"/>
  <c r="J10" i="3"/>
  <c r="A30" i="3"/>
  <c r="B45" i="3"/>
  <c r="B32" i="3"/>
  <c r="G7" i="3"/>
  <c r="H10" i="3"/>
  <c r="E32" i="3"/>
  <c r="H88" i="3"/>
  <c r="I46" i="3"/>
  <c r="D104" i="3"/>
  <c r="A77" i="3"/>
  <c r="B36" i="3"/>
  <c r="H105" i="3"/>
  <c r="C22" i="3"/>
  <c r="I34" i="3"/>
  <c r="E12" i="3"/>
  <c r="H28" i="3"/>
  <c r="A73" i="3"/>
  <c r="H11" i="3"/>
  <c r="D38" i="3"/>
  <c r="K8" i="3"/>
  <c r="B61" i="3"/>
  <c r="J63" i="3"/>
  <c r="B50" i="3"/>
  <c r="J85" i="3"/>
  <c r="A68" i="3"/>
  <c r="I14" i="3"/>
  <c r="D98" i="3"/>
  <c r="H48" i="3"/>
  <c r="J110" i="3"/>
  <c r="D67" i="3"/>
  <c r="K50" i="3"/>
  <c r="E33" i="3"/>
  <c r="A97" i="3"/>
  <c r="K42" i="3"/>
  <c r="B113" i="3"/>
  <c r="F82" i="3"/>
  <c r="B72" i="3"/>
  <c r="K25" i="3"/>
  <c r="F32" i="3"/>
  <c r="K104" i="3"/>
  <c r="F97" i="3"/>
  <c r="F61" i="3"/>
  <c r="B86" i="3"/>
  <c r="I55" i="3"/>
  <c r="I68" i="3"/>
  <c r="J18" i="3"/>
  <c r="D24" i="3"/>
  <c r="D14" i="3"/>
  <c r="G92" i="3"/>
  <c r="E13" i="3"/>
  <c r="A119" i="3"/>
  <c r="H54" i="3"/>
  <c r="A102" i="3"/>
  <c r="B38" i="3"/>
  <c r="C79" i="3"/>
  <c r="D52" i="3"/>
  <c r="E25" i="3"/>
  <c r="K117" i="3"/>
  <c r="J52" i="3"/>
  <c r="H92" i="3"/>
  <c r="K111" i="3"/>
  <c r="D44" i="3"/>
  <c r="J99" i="3"/>
  <c r="H14" i="3"/>
  <c r="A62" i="3"/>
  <c r="J95" i="3"/>
  <c r="I66" i="3"/>
  <c r="C46" i="3"/>
  <c r="F46" i="3"/>
  <c r="D46" i="3"/>
  <c r="B40" i="3"/>
  <c r="J57" i="3"/>
  <c r="I75" i="3"/>
  <c r="I9" i="3"/>
  <c r="I54" i="3"/>
  <c r="B25" i="3"/>
  <c r="K41" i="3"/>
  <c r="B119" i="3"/>
  <c r="F8" i="3"/>
  <c r="B24" i="3"/>
  <c r="K40" i="3"/>
  <c r="J118" i="3"/>
  <c r="F18" i="3"/>
  <c r="E115" i="3"/>
  <c r="E37" i="3"/>
  <c r="I32" i="3"/>
  <c r="H90" i="3"/>
  <c r="K113" i="3"/>
  <c r="G54" i="3"/>
  <c r="C102" i="3"/>
  <c r="G21" i="3"/>
  <c r="E104" i="3"/>
  <c r="I52" i="3"/>
  <c r="B93" i="3"/>
  <c r="E49" i="3"/>
  <c r="C61" i="3"/>
  <c r="G108" i="3"/>
  <c r="J80" i="3"/>
  <c r="C62" i="3"/>
  <c r="K67" i="3"/>
  <c r="J75" i="3"/>
  <c r="A108" i="3"/>
  <c r="K91" i="3"/>
  <c r="B78" i="3"/>
  <c r="G16" i="3"/>
  <c r="F64" i="3"/>
  <c r="E28" i="3"/>
  <c r="F89" i="3"/>
  <c r="K92" i="3"/>
  <c r="K73" i="3"/>
  <c r="D96" i="3"/>
  <c r="A16" i="3"/>
  <c r="K27" i="3"/>
  <c r="D43" i="3"/>
  <c r="A79" i="3"/>
  <c r="G12" i="3"/>
  <c r="D11" i="3"/>
  <c r="D99" i="3"/>
  <c r="K118" i="3"/>
  <c r="A98" i="3"/>
  <c r="G59" i="3"/>
  <c r="F62" i="3"/>
  <c r="J47" i="3"/>
  <c r="D48" i="3"/>
  <c r="B88" i="3"/>
  <c r="J103" i="3"/>
  <c r="J48" i="3"/>
  <c r="H97" i="3"/>
  <c r="G78" i="3"/>
  <c r="A85" i="3"/>
  <c r="F107" i="3"/>
  <c r="E81" i="3"/>
  <c r="I37" i="3"/>
  <c r="J23" i="3"/>
  <c r="K55" i="3"/>
  <c r="D58" i="3"/>
  <c r="F25" i="3"/>
  <c r="B116" i="3"/>
  <c r="K56" i="3"/>
  <c r="F38" i="3"/>
  <c r="F40" i="3"/>
  <c r="G90" i="3"/>
  <c r="F102" i="3"/>
  <c r="E91" i="3"/>
  <c r="B63" i="3"/>
  <c r="I31" i="3"/>
  <c r="K98" i="3"/>
  <c r="I47" i="3"/>
  <c r="G99" i="3"/>
  <c r="K44" i="3"/>
  <c r="E14" i="3"/>
  <c r="J62" i="3"/>
  <c r="I48" i="3"/>
  <c r="K22" i="3"/>
  <c r="A42" i="3"/>
  <c r="C116" i="3"/>
  <c r="D119" i="3"/>
  <c r="I74" i="3"/>
  <c r="K108" i="3"/>
  <c r="K65" i="3"/>
  <c r="J29" i="3"/>
  <c r="B56" i="3"/>
  <c r="F79" i="3"/>
  <c r="H40" i="3"/>
  <c r="I89" i="3"/>
  <c r="I82" i="3"/>
  <c r="I64" i="3"/>
  <c r="D103" i="3"/>
  <c r="B21" i="3"/>
  <c r="A22" i="3"/>
  <c r="K13" i="3"/>
  <c r="E116" i="3"/>
  <c r="A26" i="3"/>
  <c r="C97" i="3"/>
  <c r="C92" i="3"/>
  <c r="A64" i="3"/>
  <c r="E108" i="3"/>
  <c r="J56" i="3"/>
  <c r="H86" i="3"/>
  <c r="I24" i="3"/>
  <c r="J113" i="3"/>
  <c r="I63" i="3"/>
  <c r="I39" i="3"/>
  <c r="H98" i="3"/>
  <c r="G119" i="3"/>
  <c r="B82" i="3"/>
  <c r="G52" i="3"/>
  <c r="J43" i="3"/>
  <c r="G41" i="3"/>
  <c r="B55" i="3"/>
  <c r="F36" i="3"/>
  <c r="A91" i="3"/>
  <c r="B110" i="3"/>
  <c r="J111" i="3"/>
  <c r="B64" i="3"/>
  <c r="E64" i="3"/>
  <c r="E65" i="3"/>
  <c r="B39" i="3"/>
  <c r="K86" i="3"/>
  <c r="A99" i="3"/>
  <c r="F71" i="3"/>
  <c r="G29" i="3"/>
  <c r="C82" i="3"/>
  <c r="C94" i="3"/>
  <c r="D7" i="3"/>
  <c r="K29" i="3"/>
  <c r="J26" i="3"/>
  <c r="B100" i="3"/>
  <c r="F34" i="3"/>
  <c r="G84" i="3"/>
  <c r="I83" i="3"/>
  <c r="C96" i="3"/>
  <c r="D34" i="3"/>
  <c r="H63" i="3"/>
  <c r="G97" i="3"/>
  <c r="A37" i="3"/>
  <c r="B13" i="3"/>
  <c r="F114" i="3"/>
  <c r="K97" i="3"/>
  <c r="B9" i="3"/>
  <c r="I11" i="3"/>
  <c r="F39" i="3"/>
  <c r="G116" i="3"/>
  <c r="C58" i="3"/>
  <c r="J82" i="3"/>
  <c r="E75" i="3"/>
  <c r="F11" i="3"/>
  <c r="C45" i="3"/>
  <c r="H31" i="3"/>
  <c r="H69" i="3"/>
  <c r="D110" i="3"/>
  <c r="H108" i="3"/>
  <c r="G106" i="3"/>
  <c r="G114" i="3"/>
  <c r="H32" i="3"/>
  <c r="J35" i="3"/>
  <c r="H96" i="3"/>
  <c r="A94" i="3"/>
  <c r="E22" i="3"/>
  <c r="D59" i="3"/>
  <c r="E21" i="3"/>
  <c r="J27" i="3"/>
  <c r="J9" i="3"/>
  <c r="I102" i="3"/>
  <c r="J51" i="3"/>
  <c r="D70" i="3"/>
  <c r="D80" i="3"/>
  <c r="C13" i="3"/>
  <c r="B15" i="3"/>
  <c r="K48" i="3"/>
  <c r="C78" i="3"/>
  <c r="J50" i="3"/>
  <c r="I21" i="3"/>
  <c r="C88" i="3"/>
  <c r="C98" i="3"/>
  <c r="A44" i="3"/>
  <c r="A88" i="3"/>
  <c r="E9" i="3"/>
  <c r="J21" i="3"/>
  <c r="C76" i="3"/>
  <c r="H15" i="3"/>
  <c r="C68" i="3"/>
  <c r="G14" i="3"/>
  <c r="A59" i="3"/>
  <c r="F105" i="3"/>
  <c r="D65" i="3"/>
  <c r="G72" i="3"/>
  <c r="H65" i="3"/>
  <c r="K116" i="3"/>
  <c r="B62" i="3"/>
  <c r="H104" i="3"/>
  <c r="C15" i="3"/>
  <c r="C108" i="3"/>
  <c r="J16" i="3"/>
  <c r="D54" i="3"/>
  <c r="B71" i="3"/>
  <c r="J53" i="3"/>
  <c r="E57" i="3"/>
  <c r="G115" i="3"/>
  <c r="E16" i="3"/>
  <c r="H36" i="3"/>
  <c r="G58" i="3"/>
  <c r="B111" i="3"/>
  <c r="K59" i="3"/>
  <c r="C37" i="3"/>
  <c r="D31" i="3"/>
  <c r="A90" i="3"/>
  <c r="F12" i="3"/>
  <c r="H60" i="3"/>
  <c r="K45" i="3"/>
  <c r="A57" i="3"/>
  <c r="E114" i="3"/>
  <c r="A105" i="3"/>
  <c r="D41" i="3"/>
  <c r="I40" i="3"/>
  <c r="C44" i="3"/>
  <c r="C112" i="3"/>
  <c r="H76" i="3"/>
  <c r="E36" i="3"/>
  <c r="I119" i="3"/>
  <c r="D63" i="3"/>
  <c r="B14" i="3"/>
  <c r="G63" i="3"/>
  <c r="G28" i="3"/>
  <c r="D42" i="3"/>
  <c r="I96" i="3"/>
  <c r="E55" i="3"/>
  <c r="F21" i="3"/>
  <c r="K14" i="3"/>
  <c r="I12" i="3"/>
  <c r="H8" i="3"/>
  <c r="B101" i="3"/>
  <c r="H93" i="3"/>
  <c r="J7" i="3"/>
  <c r="I8" i="3"/>
  <c r="D47" i="3"/>
  <c r="H74" i="3"/>
  <c r="A11" i="3"/>
  <c r="B76" i="3"/>
  <c r="I116" i="3"/>
  <c r="J87" i="3"/>
  <c r="A21" i="3"/>
  <c r="B54" i="3"/>
  <c r="C107" i="3"/>
  <c r="G80" i="3"/>
  <c r="B44" i="3"/>
  <c r="G37" i="3"/>
  <c r="D55" i="3"/>
  <c r="F73" i="3"/>
  <c r="B70" i="3"/>
  <c r="B35" i="3"/>
  <c r="D97" i="3"/>
  <c r="K109" i="3"/>
  <c r="H50" i="3"/>
  <c r="F113" i="3"/>
  <c r="H18" i="3"/>
  <c r="B108" i="3"/>
  <c r="I45" i="3"/>
  <c r="H106" i="3"/>
  <c r="G20" i="3"/>
  <c r="I118" i="3"/>
  <c r="H77" i="3"/>
  <c r="K89" i="3"/>
  <c r="D95" i="3"/>
  <c r="G112" i="3"/>
  <c r="D100" i="3"/>
  <c r="E119" i="3"/>
  <c r="G25" i="3"/>
  <c r="B29" i="3"/>
  <c r="D111" i="3"/>
  <c r="J13" i="3"/>
  <c r="F95" i="3"/>
  <c r="K94" i="3"/>
  <c r="F16" i="3"/>
  <c r="H110" i="3"/>
  <c r="A52" i="3"/>
  <c r="H103" i="3"/>
  <c r="D90" i="3"/>
  <c r="H117" i="3"/>
  <c r="C59" i="3"/>
  <c r="E84" i="3"/>
  <c r="I30" i="3"/>
  <c r="H66" i="3"/>
  <c r="E73" i="3"/>
  <c r="H37" i="3"/>
  <c r="G104" i="3"/>
  <c r="K49" i="3"/>
  <c r="K71" i="3"/>
  <c r="D35" i="3"/>
  <c r="E35" i="3"/>
  <c r="A81" i="3"/>
  <c r="I112" i="3"/>
  <c r="C7" i="3"/>
  <c r="B79" i="3"/>
  <c r="D56" i="3"/>
  <c r="I13" i="3"/>
  <c r="B103" i="3"/>
  <c r="H94" i="3"/>
  <c r="G102" i="3"/>
  <c r="D20" i="3"/>
  <c r="A35" i="3"/>
  <c r="D21" i="3"/>
  <c r="K114" i="3"/>
  <c r="C91" i="3"/>
  <c r="A69" i="3"/>
  <c r="G24" i="3"/>
  <c r="H79" i="3"/>
  <c r="E68" i="3"/>
  <c r="K112" i="3"/>
  <c r="A38" i="3"/>
  <c r="I59" i="3"/>
  <c r="G55" i="3"/>
  <c r="C106" i="3"/>
  <c r="A63" i="3"/>
  <c r="H9" i="3"/>
  <c r="C29" i="3"/>
  <c r="J116" i="3"/>
  <c r="C51" i="3"/>
  <c r="E29" i="3"/>
  <c r="F51" i="3"/>
  <c r="D12" i="3"/>
  <c r="F76" i="3"/>
  <c r="K35" i="3"/>
  <c r="K12" i="3"/>
  <c r="H114" i="3"/>
  <c r="K70" i="3"/>
  <c r="D32" i="3"/>
  <c r="D50" i="3"/>
  <c r="G109" i="3"/>
  <c r="A58" i="3"/>
  <c r="K99" i="3"/>
  <c r="K105" i="3"/>
  <c r="E7" i="3"/>
  <c r="D109" i="3"/>
  <c r="B59" i="3"/>
  <c r="B112" i="3"/>
  <c r="K30" i="3"/>
  <c r="I84" i="3"/>
  <c r="K85" i="3"/>
  <c r="E72" i="3"/>
  <c r="H78" i="3"/>
  <c r="A41" i="3"/>
  <c r="D92" i="3"/>
  <c r="A103" i="3"/>
  <c r="F52" i="3"/>
  <c r="H34" i="3"/>
  <c r="C35" i="3"/>
  <c r="J88" i="3"/>
  <c r="F41" i="3"/>
  <c r="H38" i="3"/>
  <c r="C70" i="3"/>
  <c r="D118" i="3"/>
  <c r="C95" i="3"/>
  <c r="F104" i="3"/>
  <c r="J59" i="3"/>
  <c r="J100" i="3"/>
  <c r="G66" i="3"/>
  <c r="C54" i="3"/>
  <c r="B10" i="3"/>
  <c r="J33" i="3"/>
  <c r="I22" i="3"/>
  <c r="A67" i="3"/>
  <c r="H39" i="3"/>
  <c r="K88" i="3"/>
  <c r="I100" i="3"/>
  <c r="B11" i="3"/>
  <c r="G34" i="3"/>
  <c r="G79" i="3"/>
  <c r="B28" i="3"/>
  <c r="G98" i="3"/>
  <c r="H16" i="3"/>
  <c r="G113" i="3"/>
  <c r="H42" i="3"/>
  <c r="K34" i="3"/>
  <c r="H95" i="3"/>
  <c r="I69" i="3"/>
  <c r="B87" i="3"/>
  <c r="C64" i="3"/>
  <c r="F93" i="3"/>
  <c r="B104" i="3"/>
  <c r="C48" i="3"/>
  <c r="H87" i="3"/>
  <c r="E86" i="3"/>
  <c r="B92" i="3"/>
  <c r="C18" i="3"/>
  <c r="J112" i="3"/>
  <c r="E59" i="3"/>
  <c r="K37" i="3"/>
  <c r="H49" i="3"/>
  <c r="C81" i="3"/>
  <c r="K75" i="3"/>
  <c r="C20" i="3"/>
  <c r="I110" i="3"/>
  <c r="E27" i="3"/>
  <c r="A48" i="3"/>
  <c r="B20" i="3"/>
  <c r="D45" i="3"/>
  <c r="H62" i="3"/>
  <c r="G83" i="3"/>
  <c r="H7" i="3"/>
  <c r="B91" i="3"/>
  <c r="D101" i="3"/>
  <c r="H71" i="3"/>
  <c r="A78" i="3"/>
  <c r="E34" i="3"/>
  <c r="H24" i="3"/>
  <c r="G35" i="3"/>
  <c r="F43" i="3"/>
  <c r="F33" i="3"/>
  <c r="C66" i="3"/>
  <c r="D76" i="3"/>
  <c r="E44" i="3"/>
  <c r="F60" i="3"/>
  <c r="E46" i="3"/>
  <c r="C36" i="3"/>
  <c r="K96" i="3"/>
  <c r="C73" i="3"/>
  <c r="J34" i="3"/>
  <c r="C21" i="3"/>
  <c r="C16" i="3"/>
  <c r="J106" i="3"/>
  <c r="I76" i="3"/>
  <c r="G51" i="3"/>
  <c r="I42" i="3"/>
  <c r="C115" i="3"/>
  <c r="F115" i="3"/>
  <c r="B85" i="3"/>
  <c r="F72" i="3"/>
  <c r="I50" i="3"/>
  <c r="H68" i="3"/>
  <c r="C93" i="3"/>
  <c r="I80" i="3"/>
  <c r="F85" i="3"/>
  <c r="K62" i="3"/>
  <c r="J98" i="3"/>
  <c r="I61" i="3"/>
  <c r="D8" i="3"/>
  <c r="C31" i="3"/>
  <c r="J70" i="3"/>
  <c r="D33" i="3"/>
  <c r="J77" i="3"/>
  <c r="E110" i="3"/>
  <c r="K83" i="3"/>
  <c r="E79" i="3"/>
  <c r="A31" i="3"/>
  <c r="E99" i="3"/>
  <c r="F80" i="3"/>
  <c r="D72" i="3"/>
  <c r="I10" i="3"/>
  <c r="F109" i="3"/>
  <c r="K100" i="3"/>
  <c r="B99" i="3"/>
  <c r="E109" i="3"/>
  <c r="H61" i="3"/>
  <c r="C12" i="3"/>
  <c r="I95" i="3"/>
  <c r="B43" i="3"/>
  <c r="K61" i="3"/>
  <c r="E88" i="3"/>
  <c r="J61" i="3"/>
  <c r="H26" i="3"/>
  <c r="E10" i="3"/>
  <c r="J42" i="3"/>
  <c r="G32" i="3"/>
  <c r="E98" i="3"/>
  <c r="C26" i="3"/>
  <c r="E23" i="3"/>
  <c r="F103" i="3"/>
  <c r="E94" i="3"/>
  <c r="B102" i="3"/>
  <c r="I109" i="3"/>
  <c r="E61" i="3"/>
  <c r="F56" i="3"/>
  <c r="A8" i="3"/>
  <c r="F50" i="3"/>
  <c r="E90" i="3"/>
  <c r="B109" i="3"/>
  <c r="E15" i="3"/>
  <c r="H27" i="3"/>
  <c r="B16" i="3"/>
  <c r="A101" i="3"/>
  <c r="I20" i="3"/>
  <c r="K119" i="3"/>
  <c r="G36" i="3"/>
  <c r="C23" i="3"/>
  <c r="C105" i="3"/>
  <c r="H100" i="3"/>
  <c r="E71" i="3"/>
  <c r="A47" i="3"/>
  <c r="E43" i="3"/>
  <c r="D87" i="3"/>
  <c r="G38" i="3"/>
  <c r="B97" i="3"/>
  <c r="K32" i="3"/>
  <c r="A87" i="3"/>
  <c r="A54" i="3"/>
  <c r="H119" i="3"/>
  <c r="D9" i="3"/>
  <c r="D66" i="3"/>
  <c r="D78" i="3"/>
  <c r="G87" i="3"/>
  <c r="B105" i="3"/>
  <c r="H99" i="3"/>
  <c r="J11" i="3"/>
  <c r="I90" i="3"/>
  <c r="C42" i="3"/>
  <c r="K52" i="3"/>
  <c r="J41" i="3"/>
  <c r="F49" i="3"/>
  <c r="E107" i="3"/>
  <c r="G39" i="3"/>
  <c r="J84" i="3"/>
  <c r="E113" i="3"/>
  <c r="C99" i="3"/>
  <c r="A82" i="3"/>
  <c r="F54" i="3"/>
  <c r="I65" i="3"/>
  <c r="F45" i="3"/>
  <c r="G27" i="3"/>
  <c r="A106" i="3"/>
  <c r="C41" i="3"/>
  <c r="J71" i="3"/>
  <c r="I113" i="3"/>
  <c r="C119" i="3"/>
  <c r="H51" i="3"/>
  <c r="J49" i="3"/>
  <c r="H12" i="3"/>
  <c r="E101" i="3"/>
  <c r="I67" i="3"/>
  <c r="I99" i="3"/>
  <c r="C72" i="3"/>
  <c r="G101" i="3"/>
  <c r="A32" i="3"/>
  <c r="F42" i="3"/>
  <c r="A111" i="3"/>
  <c r="E58" i="3"/>
  <c r="J55" i="3"/>
  <c r="I16" i="3"/>
  <c r="B22" i="3"/>
  <c r="J114" i="3"/>
  <c r="I101" i="3"/>
  <c r="J64" i="3"/>
  <c r="K46" i="3"/>
  <c r="F119" i="3"/>
  <c r="C118" i="3"/>
  <c r="G15" i="3"/>
  <c r="I81" i="3"/>
  <c r="A27" i="3"/>
  <c r="B98" i="3"/>
  <c r="A76" i="3"/>
  <c r="H41" i="3"/>
  <c r="C103" i="3"/>
  <c r="B75" i="3"/>
  <c r="F13" i="3"/>
  <c r="E47" i="3"/>
  <c r="G91" i="3"/>
  <c r="C109" i="3"/>
  <c r="H73" i="3"/>
  <c r="B53" i="3"/>
  <c r="C30" i="3"/>
  <c r="G62" i="3"/>
  <c r="E45" i="3"/>
  <c r="F99" i="3"/>
  <c r="E77" i="3"/>
  <c r="K51" i="3"/>
  <c r="C89" i="3"/>
  <c r="J104" i="3"/>
  <c r="I27" i="3"/>
  <c r="G65" i="3"/>
  <c r="I88" i="3"/>
  <c r="D71" i="3"/>
  <c r="E42" i="3"/>
  <c r="A36" i="3"/>
  <c r="E54" i="3"/>
  <c r="H58" i="3"/>
  <c r="I92" i="3"/>
  <c r="B66" i="3"/>
  <c r="I18" i="3"/>
  <c r="F63" i="3"/>
  <c r="I70" i="3"/>
  <c r="E52" i="3"/>
  <c r="I104" i="3"/>
  <c r="I53" i="3"/>
  <c r="C9" i="3"/>
  <c r="C55" i="3"/>
  <c r="J67" i="3"/>
  <c r="G93" i="3"/>
  <c r="F14" i="3"/>
  <c r="I86" i="3"/>
  <c r="D60" i="3"/>
  <c r="F15" i="3"/>
  <c r="C49" i="3"/>
  <c r="B83" i="3"/>
  <c r="K74" i="3"/>
  <c r="J15" i="3"/>
  <c r="D68" i="3"/>
  <c r="K57" i="3"/>
  <c r="A72" i="3"/>
  <c r="C24" i="3"/>
  <c r="E30" i="3"/>
  <c r="F91" i="3"/>
  <c r="D81" i="3"/>
  <c r="F101" i="3"/>
  <c r="D113" i="3"/>
  <c r="F31" i="3"/>
  <c r="D94" i="3"/>
  <c r="I107" i="3"/>
  <c r="B31" i="3"/>
  <c r="A114" i="3"/>
  <c r="D27" i="3"/>
  <c r="F83" i="3"/>
  <c r="I91" i="3"/>
  <c r="K81" i="3"/>
  <c r="B77" i="3"/>
  <c r="C25" i="3"/>
  <c r="K54" i="3"/>
  <c r="B23" i="3"/>
  <c r="J72" i="3"/>
  <c r="H45" i="3"/>
  <c r="I7" i="3"/>
  <c r="G45" i="3"/>
  <c r="J68" i="3"/>
  <c r="J44" i="3"/>
  <c r="A10" i="3"/>
  <c r="H116" i="3"/>
  <c r="D69" i="3"/>
  <c r="F28" i="3"/>
  <c r="K72" i="3"/>
  <c r="J81" i="3"/>
  <c r="K39" i="3"/>
  <c r="K53" i="3"/>
  <c r="E48" i="3"/>
  <c r="D39" i="3"/>
  <c r="B117" i="3"/>
  <c r="F78" i="3"/>
  <c r="C33" i="3"/>
  <c r="G61" i="3"/>
  <c r="G43" i="3"/>
  <c r="K106" i="3"/>
  <c r="A117" i="3"/>
  <c r="H33" i="3"/>
  <c r="B73" i="3"/>
  <c r="B52" i="3"/>
  <c r="I78" i="3"/>
  <c r="J60" i="3"/>
  <c r="J108" i="3"/>
  <c r="I26" i="3"/>
  <c r="B42" i="3"/>
  <c r="J8" i="3"/>
  <c r="I51" i="3"/>
  <c r="A13" i="3"/>
  <c r="G47" i="3"/>
  <c r="J102" i="3"/>
  <c r="H57" i="3"/>
  <c r="J65" i="3"/>
  <c r="F96" i="3"/>
  <c r="G10" i="3"/>
  <c r="G85" i="3"/>
  <c r="H13" i="3"/>
  <c r="C40" i="3"/>
  <c r="I33" i="3"/>
  <c r="J20" i="3"/>
  <c r="K80" i="3"/>
  <c r="A9" i="3"/>
  <c r="H109" i="3"/>
  <c r="K24" i="3"/>
  <c r="B51" i="3"/>
  <c r="C14" i="3"/>
  <c r="F67" i="3"/>
  <c r="G96" i="3"/>
  <c r="G68" i="3"/>
  <c r="H55" i="3"/>
  <c r="D77" i="3"/>
  <c r="B107" i="3"/>
  <c r="E76" i="3"/>
  <c r="D116" i="3"/>
  <c r="D89" i="3"/>
  <c r="F66" i="3"/>
  <c r="A34" i="3"/>
  <c r="C87" i="3"/>
  <c r="C113" i="3"/>
  <c r="J69" i="3"/>
  <c r="E62" i="3"/>
  <c r="A110" i="3"/>
  <c r="B26" i="3"/>
  <c r="D25" i="3"/>
  <c r="J115" i="3"/>
  <c r="G53" i="3"/>
  <c r="F57" i="3"/>
  <c r="F7" i="3"/>
  <c r="J76" i="3"/>
  <c r="E93" i="3"/>
  <c r="I36" i="3"/>
  <c r="F81" i="3"/>
  <c r="D28" i="3"/>
  <c r="K103" i="3"/>
  <c r="D18" i="3"/>
  <c r="D10" i="3"/>
  <c r="B81" i="3"/>
  <c r="E82" i="3"/>
  <c r="G100" i="3"/>
  <c r="G22" i="3"/>
  <c r="E20" i="3"/>
  <c r="B80" i="3"/>
  <c r="A109" i="3"/>
  <c r="K11" i="3"/>
  <c r="C10" i="3"/>
  <c r="G88" i="3"/>
  <c r="D53" i="3"/>
  <c r="F30" i="3"/>
  <c r="B27" i="3"/>
  <c r="K66" i="3"/>
  <c r="F44" i="3"/>
  <c r="J31" i="3"/>
  <c r="E100" i="3"/>
  <c r="A15" i="3"/>
  <c r="H102" i="3"/>
  <c r="G11" i="3"/>
  <c r="B114" i="3"/>
  <c r="J40" i="3"/>
  <c r="G50" i="3"/>
  <c r="G111" i="3"/>
  <c r="J86" i="3"/>
  <c r="G9" i="3"/>
  <c r="H67" i="3"/>
  <c r="I73" i="3"/>
  <c r="K76" i="3"/>
  <c r="D88" i="3"/>
  <c r="H83" i="3"/>
  <c r="F94" i="3"/>
  <c r="K78" i="3"/>
  <c r="H84" i="3"/>
  <c r="K28" i="3"/>
  <c r="I111" i="3"/>
  <c r="H29" i="3"/>
  <c r="F100" i="3"/>
  <c r="D82" i="3"/>
  <c r="I44" i="3"/>
  <c r="A66" i="3"/>
  <c r="J91" i="3"/>
  <c r="G46" i="3"/>
  <c r="K79" i="3"/>
  <c r="A60" i="3"/>
  <c r="K18" i="3"/>
  <c r="K15" i="3"/>
  <c r="E96" i="3"/>
  <c r="K95" i="3"/>
  <c r="B106" i="3"/>
  <c r="A65" i="3"/>
  <c r="I58" i="3"/>
  <c r="G30" i="3"/>
  <c r="B18" i="3"/>
  <c r="A53" i="3"/>
  <c r="C65" i="3"/>
  <c r="B115" i="3"/>
  <c r="K20" i="3"/>
  <c r="A107" i="3"/>
  <c r="F112" i="3"/>
  <c r="G105" i="3"/>
  <c r="J66" i="3"/>
  <c r="I97" i="3"/>
  <c r="D36" i="3"/>
  <c r="I105" i="3"/>
  <c r="J117" i="3"/>
  <c r="F53" i="3"/>
  <c r="J101" i="3"/>
  <c r="K43" i="3"/>
  <c r="G82" i="3"/>
  <c r="K84" i="3"/>
  <c r="C60" i="3"/>
  <c r="J37" i="3"/>
  <c r="B49" i="3"/>
  <c r="F20" i="3"/>
  <c r="C39" i="3"/>
  <c r="D114" i="3"/>
  <c r="B90" i="3"/>
  <c r="D91" i="3"/>
  <c r="G23" i="3"/>
  <c r="J74" i="3"/>
  <c r="A45" i="3"/>
  <c r="C11" i="3"/>
  <c r="I25" i="3"/>
  <c r="A23" i="3"/>
  <c r="G107" i="3"/>
  <c r="C52" i="3"/>
  <c r="C104" i="3"/>
  <c r="H101" i="3"/>
  <c r="A43" i="3"/>
  <c r="E85" i="3"/>
  <c r="H64" i="3"/>
  <c r="A51" i="3"/>
  <c r="K9" i="3"/>
  <c r="F24" i="3"/>
  <c r="H30" i="3"/>
  <c r="I115" i="3"/>
  <c r="K87" i="3"/>
  <c r="E50" i="3"/>
  <c r="H118" i="3"/>
  <c r="C71" i="3"/>
  <c r="K58" i="3"/>
  <c r="J109" i="3"/>
  <c r="E53" i="3"/>
  <c r="F74" i="3"/>
  <c r="G69" i="3"/>
  <c r="J93" i="3"/>
  <c r="H72" i="3"/>
  <c r="B48" i="3"/>
  <c r="A12" i="3"/>
  <c r="C50" i="3"/>
  <c r="G18" i="3"/>
  <c r="I71" i="3"/>
  <c r="B60" i="3"/>
  <c r="C86" i="3"/>
  <c r="H47" i="3"/>
  <c r="A104" i="3"/>
  <c r="I98" i="3"/>
  <c r="A25" i="3"/>
  <c r="F77" i="3"/>
  <c r="J30" i="3"/>
  <c r="F88" i="3"/>
  <c r="B46" i="3"/>
  <c r="E74" i="3"/>
  <c r="E70" i="3"/>
  <c r="A92" i="3"/>
  <c r="K64" i="3"/>
  <c r="A71" i="3"/>
  <c r="F86" i="3"/>
  <c r="F87" i="3"/>
  <c r="F35" i="3"/>
  <c r="J24" i="3"/>
  <c r="D57" i="3"/>
  <c r="J94" i="3"/>
  <c r="D117" i="3"/>
  <c r="F47" i="3"/>
  <c r="F108" i="3"/>
  <c r="B30" i="3"/>
  <c r="C84" i="3"/>
  <c r="A55" i="3"/>
  <c r="H20" i="3"/>
  <c r="G117" i="3"/>
  <c r="H113" i="3"/>
  <c r="B68" i="3"/>
  <c r="E60" i="3"/>
  <c r="F58" i="3"/>
  <c r="C56" i="3"/>
  <c r="F29" i="3"/>
  <c r="I49" i="3"/>
  <c r="D83" i="3"/>
  <c r="I15" i="3"/>
  <c r="I38" i="3"/>
  <c r="C63" i="3"/>
  <c r="F98" i="3"/>
  <c r="C32" i="3"/>
  <c r="E26" i="3"/>
  <c r="B84" i="3"/>
  <c r="C74" i="3"/>
  <c r="H82" i="3"/>
  <c r="K69" i="3"/>
  <c r="H23" i="3"/>
  <c r="J12" i="3"/>
  <c r="A33" i="3"/>
  <c r="E24" i="3"/>
  <c r="J79" i="3"/>
  <c r="H115" i="3"/>
  <c r="D105" i="3"/>
  <c r="G81" i="3"/>
  <c r="E41" i="3"/>
  <c r="I57" i="3"/>
  <c r="I117" i="3"/>
  <c r="H70" i="3"/>
  <c r="G13" i="3"/>
  <c r="D85" i="3"/>
  <c r="D13" i="3"/>
  <c r="E97" i="3"/>
  <c r="A83" i="3"/>
  <c r="J107" i="3"/>
  <c r="G57" i="3"/>
  <c r="O16" i="3" l="1"/>
  <c r="O14" i="3"/>
  <c r="O12" i="3"/>
  <c r="O9" i="3"/>
  <c r="O13" i="3"/>
  <c r="O8" i="3"/>
  <c r="O7" i="3"/>
  <c r="J3" i="3"/>
  <c r="O11" i="3"/>
  <c r="O15" i="3"/>
  <c r="O10" i="3"/>
</calcChain>
</file>

<file path=xl/sharedStrings.xml><?xml version="1.0" encoding="utf-8"?>
<sst xmlns="http://schemas.openxmlformats.org/spreadsheetml/2006/main" count="1930" uniqueCount="69">
  <si>
    <t>Reference File:</t>
  </si>
  <si>
    <t>Test Data File:</t>
  </si>
  <si>
    <t>Speaker:</t>
  </si>
  <si>
    <t>Match Method:</t>
  </si>
  <si>
    <t>Extraction Method:</t>
  </si>
  <si>
    <t>..name</t>
  </si>
  <si>
    <t>Word 2</t>
  </si>
  <si>
    <t>Word 1</t>
  </si>
  <si>
    <t>Word 3</t>
  </si>
  <si>
    <t>Word 4</t>
  </si>
  <si>
    <t>Word 5</t>
  </si>
  <si>
    <t>Word 6</t>
  </si>
  <si>
    <t>Word 7</t>
  </si>
  <si>
    <t>Word 8</t>
  </si>
  <si>
    <t>Word 9</t>
  </si>
  <si>
    <t>Word 10</t>
  </si>
  <si>
    <t>Best Match</t>
  </si>
  <si>
    <t>Correct</t>
  </si>
  <si>
    <t>Match Summary</t>
  </si>
  <si>
    <t>Rate</t>
  </si>
  <si>
    <t>Attempts</t>
  </si>
  <si>
    <t>TOTAL ACCURACY</t>
  </si>
  <si>
    <t>Reference Data</t>
  </si>
  <si>
    <t>Utterances</t>
  </si>
  <si>
    <t>Created:</t>
  </si>
  <si>
    <t>..time</t>
  </si>
  <si>
    <t>Accuracy</t>
  </si>
  <si>
    <t xml:space="preserve"> </t>
  </si>
  <si>
    <t>Score</t>
  </si>
  <si>
    <t>Word</t>
  </si>
  <si>
    <t>Margin</t>
  </si>
  <si>
    <t>Spoken</t>
  </si>
  <si>
    <t>Guess</t>
  </si>
  <si>
    <t>Rating</t>
  </si>
  <si>
    <t>Test Description:</t>
  </si>
  <si>
    <t>Match Threshold:</t>
  </si>
  <si>
    <t>Jason</t>
  </si>
  <si>
    <t>2014-12-07, 18:06:38</t>
  </si>
  <si>
    <t>False Pos</t>
  </si>
  <si>
    <t>False Neg</t>
  </si>
  <si>
    <t>ONE</t>
  </si>
  <si>
    <t>FOUR</t>
  </si>
  <si>
    <t>TWO</t>
  </si>
  <si>
    <t>THREE</t>
  </si>
  <si>
    <t>FIVE</t>
  </si>
  <si>
    <t>SIX</t>
  </si>
  <si>
    <t>SEVEN</t>
  </si>
  <si>
    <t>EIGHT</t>
  </si>
  <si>
    <t>NINE</t>
  </si>
  <si>
    <t>ZERO</t>
  </si>
  <si>
    <t xml:space="preserve">Misses </t>
  </si>
  <si>
    <t>missed?</t>
  </si>
  <si>
    <t>No Covariance</t>
  </si>
  <si>
    <t>All 5 Methods</t>
  </si>
  <si>
    <t>No DTW</t>
  </si>
  <si>
    <t>No LPC/Cov</t>
  </si>
  <si>
    <t>Jason - Num</t>
  </si>
  <si>
    <t>R_Dave_Num</t>
  </si>
  <si>
    <t>D_Dave_Num</t>
  </si>
  <si>
    <t>Dave</t>
  </si>
  <si>
    <t>2015-04-22, 15:43:34</t>
  </si>
  <si>
    <t>LPCC</t>
  </si>
  <si>
    <t>ChangeRate</t>
  </si>
  <si>
    <t>LPC - covariance</t>
  </si>
  <si>
    <t>LPC - euclidean</t>
  </si>
  <si>
    <t>LPC - ChangeRate</t>
  </si>
  <si>
    <t>LPCC - covariance</t>
  </si>
  <si>
    <t>LPCC - euclidean</t>
  </si>
  <si>
    <t>LPCC - ChangeRate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</si>
</sst>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 tint="-4.9989318521683403E-2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theme="1" tint="0.499984740745262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theme="1" tint="0.499984740745262"/>
      </bottom>
      <diagonal/>
    </border>
    <border>
      <left style="medium">
        <color indexed="64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medium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 style="thin">
        <color indexed="64"/>
      </right>
      <top style="thin">
        <color theme="1" tint="0.49998474074526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 tint="0.499984740745262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1" tint="0.499984740745262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5" borderId="0" applyNumberFormat="0" applyBorder="0" applyAlignment="0" applyProtection="0"/>
  </cellStyleXfs>
  <cellXfs count="128">
    <xf numFmtId="0" fontId="0" fillId="0" borderId="0" xfId="0"/>
    <xf numFmtId="164" fontId="0" fillId="0" borderId="8" xfId="0" applyNumberFormat="1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9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right"/>
    </xf>
    <xf numFmtId="164" fontId="0" fillId="2" borderId="0" xfId="0" applyNumberFormat="1" applyFill="1" applyBorder="1" applyAlignment="1">
      <alignment horizontal="center"/>
    </xf>
    <xf numFmtId="9" fontId="0" fillId="2" borderId="0" xfId="0" applyNumberForma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164" fontId="0" fillId="0" borderId="9" xfId="0" applyNumberFormat="1" applyFill="1" applyBorder="1" applyAlignment="1">
      <alignment horizontal="center"/>
    </xf>
    <xf numFmtId="164" fontId="0" fillId="0" borderId="12" xfId="0" applyNumberFormat="1" applyFill="1" applyBorder="1" applyAlignment="1">
      <alignment horizontal="center"/>
    </xf>
    <xf numFmtId="164" fontId="0" fillId="0" borderId="13" xfId="0" applyNumberFormat="1" applyFill="1" applyBorder="1" applyAlignment="1">
      <alignment horizontal="center"/>
    </xf>
    <xf numFmtId="164" fontId="0" fillId="0" borderId="14" xfId="0" applyNumberForma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164" fontId="0" fillId="0" borderId="15" xfId="0" applyNumberFormat="1" applyFill="1" applyBorder="1" applyAlignment="1">
      <alignment horizontal="center"/>
    </xf>
    <xf numFmtId="1" fontId="0" fillId="0" borderId="4" xfId="0" applyNumberFormat="1" applyFill="1" applyBorder="1" applyAlignment="1">
      <alignment horizontal="center"/>
    </xf>
    <xf numFmtId="164" fontId="0" fillId="0" borderId="16" xfId="0" applyNumberFormat="1" applyFill="1" applyBorder="1" applyAlignment="1">
      <alignment horizontal="center"/>
    </xf>
    <xf numFmtId="164" fontId="0" fillId="0" borderId="17" xfId="0" applyNumberFormat="1" applyFill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1" fontId="0" fillId="0" borderId="5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9" fontId="0" fillId="0" borderId="3" xfId="0" applyNumberFormat="1" applyFill="1" applyBorder="1" applyAlignment="1">
      <alignment horizontal="center"/>
    </xf>
    <xf numFmtId="9" fontId="0" fillId="0" borderId="4" xfId="0" applyNumberFormat="1" applyFill="1" applyBorder="1" applyAlignment="1">
      <alignment horizontal="center"/>
    </xf>
    <xf numFmtId="9" fontId="0" fillId="0" borderId="5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9" fontId="1" fillId="0" borderId="1" xfId="0" applyNumberFormat="1" applyFont="1" applyFill="1" applyBorder="1" applyAlignment="1">
      <alignment horizontal="center"/>
    </xf>
    <xf numFmtId="164" fontId="1" fillId="0" borderId="7" xfId="0" applyNumberFormat="1" applyFont="1" applyFill="1" applyBorder="1" applyAlignment="1">
      <alignment horizontal="left"/>
    </xf>
    <xf numFmtId="164" fontId="1" fillId="0" borderId="8" xfId="0" applyNumberFormat="1" applyFont="1" applyFill="1" applyBorder="1" applyAlignment="1">
      <alignment horizontal="left"/>
    </xf>
    <xf numFmtId="164" fontId="1" fillId="0" borderId="27" xfId="0" applyNumberFormat="1" applyFont="1" applyFill="1" applyBorder="1" applyAlignment="1">
      <alignment horizontal="left"/>
    </xf>
    <xf numFmtId="164" fontId="1" fillId="0" borderId="10" xfId="0" applyNumberFormat="1" applyFont="1" applyFill="1" applyBorder="1" applyAlignment="1">
      <alignment horizontal="left"/>
    </xf>
    <xf numFmtId="164" fontId="0" fillId="0" borderId="8" xfId="0" applyNumberFormat="1" applyFill="1" applyBorder="1" applyAlignment="1">
      <alignment horizontal="left"/>
    </xf>
    <xf numFmtId="164" fontId="0" fillId="0" borderId="10" xfId="0" applyNumberFormat="1" applyFill="1" applyBorder="1" applyAlignment="1">
      <alignment horizontal="left"/>
    </xf>
    <xf numFmtId="0" fontId="0" fillId="2" borderId="0" xfId="0" applyFill="1"/>
    <xf numFmtId="164" fontId="0" fillId="2" borderId="28" xfId="0" applyNumberFormat="1" applyFill="1" applyBorder="1" applyAlignment="1"/>
    <xf numFmtId="0" fontId="0" fillId="4" borderId="30" xfId="0" applyFill="1" applyBorder="1" applyAlignment="1">
      <alignment horizontal="center" textRotation="45" wrapText="1"/>
    </xf>
    <xf numFmtId="0" fontId="0" fillId="2" borderId="0" xfId="0" quotePrefix="1" applyFill="1"/>
    <xf numFmtId="0" fontId="0" fillId="0" borderId="18" xfId="0" applyNumberFormat="1" applyFill="1" applyBorder="1" applyAlignment="1">
      <alignment horizontal="center"/>
    </xf>
    <xf numFmtId="0" fontId="0" fillId="0" borderId="19" xfId="0" applyNumberFormat="1" applyFill="1" applyBorder="1" applyAlignment="1">
      <alignment horizontal="center"/>
    </xf>
    <xf numFmtId="0" fontId="0" fillId="0" borderId="20" xfId="0" applyNumberFormat="1" applyFill="1" applyBorder="1" applyAlignment="1">
      <alignment horizontal="center"/>
    </xf>
    <xf numFmtId="0" fontId="0" fillId="0" borderId="21" xfId="0" applyNumberFormat="1" applyFill="1" applyBorder="1" applyAlignment="1">
      <alignment horizontal="center"/>
    </xf>
    <xf numFmtId="0" fontId="0" fillId="0" borderId="22" xfId="0" applyNumberFormat="1" applyFill="1" applyBorder="1" applyAlignment="1">
      <alignment horizontal="center"/>
    </xf>
    <xf numFmtId="0" fontId="0" fillId="0" borderId="23" xfId="0" applyNumberFormat="1" applyFill="1" applyBorder="1" applyAlignment="1">
      <alignment horizontal="center"/>
    </xf>
    <xf numFmtId="0" fontId="0" fillId="0" borderId="24" xfId="0" applyNumberFormat="1" applyFill="1" applyBorder="1" applyAlignment="1">
      <alignment horizontal="center"/>
    </xf>
    <xf numFmtId="0" fontId="0" fillId="0" borderId="25" xfId="0" applyNumberFormat="1" applyFill="1" applyBorder="1" applyAlignment="1">
      <alignment horizontal="center"/>
    </xf>
    <xf numFmtId="0" fontId="0" fillId="0" borderId="26" xfId="0" applyNumberFormat="1" applyFill="1" applyBorder="1" applyAlignment="1">
      <alignment horizontal="center"/>
    </xf>
    <xf numFmtId="0" fontId="0" fillId="0" borderId="22" xfId="0" quotePrefix="1" applyNumberForma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164" fontId="0" fillId="0" borderId="8" xfId="0" applyNumberFormat="1" applyFill="1" applyBorder="1" applyAlignment="1">
      <alignment horizontal="left"/>
    </xf>
    <xf numFmtId="164" fontId="0" fillId="0" borderId="10" xfId="0" applyNumberFormat="1" applyFill="1" applyBorder="1" applyAlignment="1">
      <alignment horizontal="left"/>
    </xf>
    <xf numFmtId="164" fontId="0" fillId="2" borderId="0" xfId="0" applyNumberFormat="1" applyFill="1"/>
    <xf numFmtId="0" fontId="0" fillId="4" borderId="7" xfId="0" applyFill="1" applyBorder="1" applyAlignment="1">
      <alignment horizontal="right"/>
    </xf>
    <xf numFmtId="0" fontId="0" fillId="4" borderId="31" xfId="0" applyFill="1" applyBorder="1" applyAlignment="1">
      <alignment horizontal="right"/>
    </xf>
    <xf numFmtId="0" fontId="0" fillId="4" borderId="27" xfId="0" applyFill="1" applyBorder="1" applyAlignment="1">
      <alignment horizontal="right"/>
    </xf>
    <xf numFmtId="9" fontId="0" fillId="0" borderId="9" xfId="0" applyNumberFormat="1" applyFill="1" applyBorder="1" applyAlignment="1">
      <alignment horizontal="center"/>
    </xf>
    <xf numFmtId="9" fontId="0" fillId="0" borderId="28" xfId="0" applyNumberFormat="1" applyFill="1" applyBorder="1" applyAlignment="1">
      <alignment horizontal="center"/>
    </xf>
    <xf numFmtId="9" fontId="0" fillId="0" borderId="11" xfId="0" applyNumberForma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164" fontId="0" fillId="0" borderId="8" xfId="0" applyNumberFormat="1" applyFill="1" applyBorder="1" applyAlignment="1">
      <alignment horizontal="left"/>
    </xf>
    <xf numFmtId="164" fontId="0" fillId="0" borderId="10" xfId="0" applyNumberFormat="1" applyFill="1" applyBorder="1" applyAlignment="1">
      <alignment horizontal="left"/>
    </xf>
    <xf numFmtId="0" fontId="0" fillId="6" borderId="0" xfId="0" applyFill="1"/>
    <xf numFmtId="164" fontId="0" fillId="0" borderId="8" xfId="0" applyNumberFormat="1" applyFill="1" applyBorder="1" applyAlignment="1"/>
    <xf numFmtId="164" fontId="0" fillId="0" borderId="9" xfId="0" applyNumberFormat="1" applyFill="1" applyBorder="1" applyAlignment="1"/>
    <xf numFmtId="164" fontId="0" fillId="0" borderId="10" xfId="0" applyNumberFormat="1" applyFill="1" applyBorder="1" applyAlignment="1"/>
    <xf numFmtId="164" fontId="0" fillId="0" borderId="11" xfId="0" applyNumberFormat="1" applyFill="1" applyBorder="1" applyAlignment="1"/>
    <xf numFmtId="164" fontId="1" fillId="4" borderId="7" xfId="0" applyNumberFormat="1" applyFont="1" applyFill="1" applyBorder="1" applyAlignment="1">
      <alignment horizontal="left"/>
    </xf>
    <xf numFmtId="164" fontId="0" fillId="4" borderId="8" xfId="0" applyNumberFormat="1" applyFill="1" applyBorder="1" applyAlignment="1"/>
    <xf numFmtId="164" fontId="1" fillId="4" borderId="8" xfId="0" applyNumberFormat="1" applyFont="1" applyFill="1" applyBorder="1" applyAlignment="1">
      <alignment horizontal="left"/>
    </xf>
    <xf numFmtId="164" fontId="0" fillId="4" borderId="8" xfId="0" applyNumberFormat="1" applyFill="1" applyBorder="1" applyAlignment="1">
      <alignment horizontal="left"/>
    </xf>
    <xf numFmtId="164" fontId="0" fillId="4" borderId="9" xfId="0" applyNumberFormat="1" applyFill="1" applyBorder="1" applyAlignment="1"/>
    <xf numFmtId="164" fontId="1" fillId="4" borderId="27" xfId="0" applyNumberFormat="1" applyFont="1" applyFill="1" applyBorder="1" applyAlignment="1">
      <alignment horizontal="left"/>
    </xf>
    <xf numFmtId="164" fontId="0" fillId="4" borderId="10" xfId="0" applyNumberFormat="1" applyFill="1" applyBorder="1" applyAlignment="1"/>
    <xf numFmtId="164" fontId="1" fillId="4" borderId="10" xfId="0" applyNumberFormat="1" applyFont="1" applyFill="1" applyBorder="1" applyAlignment="1">
      <alignment horizontal="left"/>
    </xf>
    <xf numFmtId="164" fontId="0" fillId="4" borderId="10" xfId="0" applyNumberFormat="1" applyFill="1" applyBorder="1" applyAlignment="1">
      <alignment horizontal="left"/>
    </xf>
    <xf numFmtId="164" fontId="0" fillId="4" borderId="11" xfId="0" applyNumberFormat="1" applyFill="1" applyBorder="1" applyAlignment="1"/>
    <xf numFmtId="0" fontId="0" fillId="4" borderId="9" xfId="0" applyFill="1" applyBorder="1"/>
    <xf numFmtId="0" fontId="0" fillId="4" borderId="27" xfId="0" applyFill="1" applyBorder="1"/>
    <xf numFmtId="0" fontId="0" fillId="4" borderId="10" xfId="0" applyFill="1" applyBorder="1"/>
    <xf numFmtId="0" fontId="0" fillId="4" borderId="11" xfId="0" applyFill="1" applyBorder="1"/>
    <xf numFmtId="0" fontId="1" fillId="4" borderId="7" xfId="0" applyFont="1" applyFill="1" applyBorder="1"/>
    <xf numFmtId="0" fontId="2" fillId="5" borderId="2" xfId="1" applyBorder="1" applyAlignment="1">
      <alignment horizontal="center"/>
    </xf>
    <xf numFmtId="0" fontId="2" fillId="5" borderId="29" xfId="1" applyBorder="1" applyAlignment="1">
      <alignment horizontal="center"/>
    </xf>
    <xf numFmtId="0" fontId="2" fillId="5" borderId="6" xfId="1" applyBorder="1" applyAlignment="1">
      <alignment horizontal="center"/>
    </xf>
    <xf numFmtId="0" fontId="2" fillId="5" borderId="8" xfId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32" xfId="0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4" borderId="34" xfId="0" applyFill="1" applyBorder="1" applyAlignment="1">
      <alignment horizontal="center"/>
    </xf>
    <xf numFmtId="0" fontId="0" fillId="4" borderId="35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41" xfId="0" applyFill="1" applyBorder="1"/>
    <xf numFmtId="0" fontId="0" fillId="5" borderId="42" xfId="1" applyFont="1" applyBorder="1" applyAlignment="1">
      <alignment horizontal="center"/>
    </xf>
    <xf numFmtId="0" fontId="0" fillId="5" borderId="43" xfId="1" applyFont="1" applyBorder="1" applyAlignment="1">
      <alignment horizontal="center"/>
    </xf>
    <xf numFmtId="0" fontId="0" fillId="4" borderId="44" xfId="0" applyFill="1" applyBorder="1" applyAlignment="1">
      <alignment horizontal="center"/>
    </xf>
    <xf numFmtId="0" fontId="0" fillId="4" borderId="45" xfId="0" applyFill="1" applyBorder="1" applyAlignment="1">
      <alignment horizontal="center"/>
    </xf>
    <xf numFmtId="0" fontId="0" fillId="4" borderId="46" xfId="0" applyFill="1" applyBorder="1" applyAlignment="1">
      <alignment horizontal="center"/>
    </xf>
    <xf numFmtId="0" fontId="1" fillId="4" borderId="27" xfId="0" applyFont="1" applyFill="1" applyBorder="1"/>
    <xf numFmtId="0" fontId="1" fillId="4" borderId="42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48" xfId="0" applyFill="1" applyBorder="1" applyAlignment="1">
      <alignment horizontal="center"/>
    </xf>
    <xf numFmtId="0" fontId="0" fillId="4" borderId="49" xfId="0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164" fontId="1" fillId="0" borderId="29" xfId="0" applyNumberFormat="1" applyFont="1" applyFill="1" applyBorder="1" applyAlignment="1">
      <alignment horizontal="center"/>
    </xf>
    <xf numFmtId="164" fontId="0" fillId="0" borderId="8" xfId="0" applyNumberFormat="1" applyFont="1" applyFill="1" applyBorder="1" applyAlignment="1">
      <alignment horizontal="left"/>
    </xf>
    <xf numFmtId="164" fontId="0" fillId="0" borderId="8" xfId="0" applyNumberFormat="1" applyFill="1" applyBorder="1" applyAlignment="1">
      <alignment horizontal="left"/>
    </xf>
    <xf numFmtId="164" fontId="0" fillId="0" borderId="9" xfId="0" applyNumberFormat="1" applyFill="1" applyBorder="1" applyAlignment="1">
      <alignment horizontal="left"/>
    </xf>
    <xf numFmtId="164" fontId="0" fillId="0" borderId="10" xfId="0" applyNumberFormat="1" applyFont="1" applyFill="1" applyBorder="1" applyAlignment="1">
      <alignment horizontal="left"/>
    </xf>
    <xf numFmtId="164" fontId="0" fillId="0" borderId="10" xfId="0" applyNumberFormat="1" applyFill="1" applyBorder="1" applyAlignment="1">
      <alignment horizontal="left"/>
    </xf>
    <xf numFmtId="164" fontId="0" fillId="0" borderId="11" xfId="0" applyNumberFormat="1" applyFill="1" applyBorder="1" applyAlignment="1">
      <alignment horizontal="left"/>
    </xf>
    <xf numFmtId="10" fontId="1" fillId="3" borderId="2" xfId="0" applyNumberFormat="1" applyFont="1" applyFill="1" applyBorder="1" applyAlignment="1">
      <alignment horizontal="center"/>
    </xf>
    <xf numFmtId="10" fontId="1" fillId="3" borderId="6" xfId="0" applyNumberFormat="1" applyFont="1" applyFill="1" applyBorder="1" applyAlignment="1">
      <alignment horizontal="center"/>
    </xf>
    <xf numFmtId="0" fontId="0" fillId="4" borderId="2" xfId="0" applyFill="1" applyBorder="1" applyAlignment="1">
      <alignment horizontal="left"/>
    </xf>
    <xf numFmtId="0" fontId="0" fillId="4" borderId="29" xfId="0" applyFill="1" applyBorder="1" applyAlignment="1">
      <alignment horizontal="left"/>
    </xf>
    <xf numFmtId="0" fontId="0" fillId="4" borderId="6" xfId="0" applyFill="1" applyBorder="1" applyAlignment="1">
      <alignment horizontal="left"/>
    </xf>
    <xf numFmtId="164" fontId="0" fillId="2" borderId="10" xfId="0" applyNumberFormat="1" applyFill="1" applyBorder="1" applyAlignment="1">
      <alignment horizontal="center"/>
    </xf>
    <xf numFmtId="10" fontId="1" fillId="0" borderId="2" xfId="0" applyNumberFormat="1" applyFont="1" applyFill="1" applyBorder="1" applyAlignment="1">
      <alignment horizontal="center"/>
    </xf>
    <xf numFmtId="10" fontId="1" fillId="0" borderId="6" xfId="0" applyNumberFormat="1" applyFont="1" applyFill="1" applyBorder="1" applyAlignment="1">
      <alignment horizontal="center"/>
    </xf>
  </cellXfs>
  <cellStyles count="2">
    <cellStyle name="20% - Accent1" xfId="1" builtinId="30"/>
    <cellStyle name="Normal" xfId="0" builtinId="0"/>
  </cellStyles>
  <dxfs count="6368"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119"/>
  <sheetViews>
    <sheetView tabSelected="1" workbookViewId="0">
      <selection activeCell="L10" sqref="L10"/>
    </sheetView>
  </sheetViews>
  <sheetFormatPr defaultRowHeight="15" x14ac:dyDescent="0.25"/>
  <cols>
    <col min="1" max="1" width="14.5703125" style="37" bestFit="1" customWidth="1"/>
    <col min="2" max="6" width="9.140625" style="37"/>
    <col min="7" max="7" width="9.140625" style="37" customWidth="1"/>
    <col min="8" max="13" width="9.140625" style="37"/>
    <col min="14" max="14" width="23.140625" style="37" customWidth="1"/>
    <col min="15" max="16384" width="9.140625" style="37"/>
  </cols>
  <sheetData>
    <row r="1" spans="1:15" x14ac:dyDescent="0.25">
      <c r="A1" s="31" t="s">
        <v>0</v>
      </c>
      <c r="B1" s="114" t="s">
        <v>57</v>
      </c>
      <c r="C1" s="114"/>
      <c r="D1" s="114"/>
      <c r="E1" s="32"/>
      <c r="F1" s="35"/>
      <c r="G1" s="115"/>
      <c r="H1" s="115"/>
      <c r="I1" s="32" t="s">
        <v>2</v>
      </c>
      <c r="J1" s="115" t="s">
        <v>59</v>
      </c>
      <c r="K1" s="116"/>
    </row>
    <row r="2" spans="1:15" ht="15.75" thickBot="1" x14ac:dyDescent="0.3">
      <c r="A2" s="33" t="s">
        <v>1</v>
      </c>
      <c r="B2" s="117" t="s">
        <v>58</v>
      </c>
      <c r="C2" s="117"/>
      <c r="D2" s="117"/>
      <c r="E2" s="34"/>
      <c r="F2" s="36"/>
      <c r="G2" s="118"/>
      <c r="H2" s="118"/>
      <c r="I2" s="34" t="s">
        <v>24</v>
      </c>
      <c r="J2" s="118" t="s">
        <v>60</v>
      </c>
      <c r="K2" s="119"/>
    </row>
    <row r="3" spans="1:15" ht="15.75" thickBot="1" x14ac:dyDescent="0.3">
      <c r="A3" s="122" t="str">
        <f>"reference:"&amp;B1</f>
        <v>reference:R_Dave_Num</v>
      </c>
      <c r="B3" s="123"/>
      <c r="C3" s="124"/>
      <c r="D3" s="122" t="str">
        <f>"data:"&amp;B2</f>
        <v>data:D_Dave_Num</v>
      </c>
      <c r="E3" s="123"/>
      <c r="F3" s="123"/>
      <c r="G3" s="124"/>
      <c r="H3" s="112" t="s">
        <v>21</v>
      </c>
      <c r="I3" s="113"/>
      <c r="J3" s="120">
        <f ca="1">SUMIF(B18:K18,"&gt;0")/COUNTIF(B18:K18,"&gt;0")</f>
        <v>0.625</v>
      </c>
      <c r="K3" s="121"/>
    </row>
    <row r="5" spans="1:15" ht="87.75" customHeight="1" thickBot="1" x14ac:dyDescent="0.3">
      <c r="B5" s="39" t="s">
        <v>63</v>
      </c>
      <c r="C5" s="39" t="s">
        <v>64</v>
      </c>
      <c r="D5" s="39" t="s">
        <v>65</v>
      </c>
      <c r="E5" s="39" t="s">
        <v>66</v>
      </c>
      <c r="F5" s="39" t="s">
        <v>67</v>
      </c>
      <c r="G5" s="39" t="s">
        <v>68</v>
      </c>
      <c r="H5" s="39" t="e">
        <v>#N/A</v>
      </c>
      <c r="I5" s="39" t="e">
        <v>#N/A</v>
      </c>
      <c r="J5" s="39" t="e">
        <v>#N/A</v>
      </c>
      <c r="K5" s="39" t="e">
        <v>#N/A</v>
      </c>
    </row>
    <row r="6" spans="1:15" ht="15.75" thickBot="1" x14ac:dyDescent="0.3">
      <c r="A6" s="38"/>
      <c r="B6" s="28" t="s">
        <v>19</v>
      </c>
      <c r="C6" s="28" t="s">
        <v>19</v>
      </c>
      <c r="D6" s="28" t="s">
        <v>19</v>
      </c>
      <c r="E6" s="28" t="s">
        <v>19</v>
      </c>
      <c r="F6" s="28" t="s">
        <v>19</v>
      </c>
      <c r="G6" s="28" t="s">
        <v>19</v>
      </c>
      <c r="H6" s="28" t="s">
        <v>19</v>
      </c>
      <c r="I6" s="28" t="s">
        <v>19</v>
      </c>
      <c r="J6" s="28" t="s">
        <v>19</v>
      </c>
      <c r="K6" s="28" t="s">
        <v>19</v>
      </c>
      <c r="N6" s="54"/>
      <c r="O6" s="5" t="str">
        <f>B2</f>
        <v>D_Dave_Num</v>
      </c>
    </row>
    <row r="7" spans="1:15" x14ac:dyDescent="0.25">
      <c r="A7" s="22" t="str">
        <f ca="1">INDIRECT("'"&amp;B$5&amp;"'!$Q"&amp;ROW(A7)-1)</f>
        <v>Word 1</v>
      </c>
      <c r="B7" s="25">
        <f t="shared" ref="B7:K7" ca="1" si="0">INDIRECT("'"&amp;B$5&amp;"'!$R6")</f>
        <v>0</v>
      </c>
      <c r="C7" s="25">
        <f t="shared" ca="1" si="0"/>
        <v>0.1</v>
      </c>
      <c r="D7" s="25">
        <f t="shared" ca="1" si="0"/>
        <v>0.1</v>
      </c>
      <c r="E7" s="25">
        <f t="shared" ca="1" si="0"/>
        <v>0.3</v>
      </c>
      <c r="F7" s="25">
        <f t="shared" ca="1" si="0"/>
        <v>0.8</v>
      </c>
      <c r="G7" s="25">
        <f t="shared" ca="1" si="0"/>
        <v>0.4</v>
      </c>
      <c r="H7" s="25" t="e">
        <f t="shared" ca="1" si="0"/>
        <v>#N/A</v>
      </c>
      <c r="I7" s="25" t="e">
        <f t="shared" ca="1" si="0"/>
        <v>#N/A</v>
      </c>
      <c r="J7" s="25" t="e">
        <f t="shared" ca="1" si="0"/>
        <v>#N/A</v>
      </c>
      <c r="K7" s="25" t="e">
        <f t="shared" ca="1" si="0"/>
        <v>#N/A</v>
      </c>
      <c r="L7" s="40"/>
      <c r="N7" s="55" t="str">
        <f>B5</f>
        <v>LPC - covariance</v>
      </c>
      <c r="O7" s="58">
        <f ca="1">IFERROR(B18," ")</f>
        <v>0.45</v>
      </c>
    </row>
    <row r="8" spans="1:15" x14ac:dyDescent="0.25">
      <c r="A8" s="23" t="str">
        <f t="shared" ref="A8:A16" ca="1" si="1">INDIRECT("'"&amp;B$5&amp;"'!$Q"&amp;ROW(A8)-1)</f>
        <v>Word 2</v>
      </c>
      <c r="B8" s="26">
        <f t="shared" ref="B8:K8" ca="1" si="2">INDIRECT("'"&amp;B$5&amp;"'!$R7")</f>
        <v>0.6</v>
      </c>
      <c r="C8" s="26">
        <f t="shared" ca="1" si="2"/>
        <v>0.8</v>
      </c>
      <c r="D8" s="26">
        <f t="shared" ca="1" si="2"/>
        <v>0.8</v>
      </c>
      <c r="E8" s="26">
        <f t="shared" ca="1" si="2"/>
        <v>0.7</v>
      </c>
      <c r="F8" s="26">
        <f t="shared" ca="1" si="2"/>
        <v>1</v>
      </c>
      <c r="G8" s="26">
        <f t="shared" ca="1" si="2"/>
        <v>0.9</v>
      </c>
      <c r="H8" s="26" t="e">
        <f t="shared" ca="1" si="2"/>
        <v>#N/A</v>
      </c>
      <c r="I8" s="26" t="e">
        <f t="shared" ca="1" si="2"/>
        <v>#N/A</v>
      </c>
      <c r="J8" s="26" t="e">
        <f t="shared" ca="1" si="2"/>
        <v>#N/A</v>
      </c>
      <c r="K8" s="26" t="e">
        <f t="shared" ca="1" si="2"/>
        <v>#N/A</v>
      </c>
      <c r="N8" s="56" t="str">
        <f>C5</f>
        <v>LPC - euclidean</v>
      </c>
      <c r="O8" s="59">
        <f ca="1">IFERROR(C18," ")</f>
        <v>0.57999999999999996</v>
      </c>
    </row>
    <row r="9" spans="1:15" x14ac:dyDescent="0.25">
      <c r="A9" s="23" t="str">
        <f t="shared" ca="1" si="1"/>
        <v>Word 3</v>
      </c>
      <c r="B9" s="26">
        <f t="shared" ref="B9:K9" ca="1" si="3">INDIRECT("'"&amp;B$5&amp;"'!$R8")</f>
        <v>0.4</v>
      </c>
      <c r="C9" s="26">
        <f t="shared" ca="1" si="3"/>
        <v>0.3</v>
      </c>
      <c r="D9" s="26">
        <f t="shared" ca="1" si="3"/>
        <v>0.2</v>
      </c>
      <c r="E9" s="26">
        <f t="shared" ca="1" si="3"/>
        <v>0.5</v>
      </c>
      <c r="F9" s="26">
        <f t="shared" ca="1" si="3"/>
        <v>0.5</v>
      </c>
      <c r="G9" s="26">
        <f t="shared" ca="1" si="3"/>
        <v>0.4</v>
      </c>
      <c r="H9" s="26" t="e">
        <f t="shared" ca="1" si="3"/>
        <v>#N/A</v>
      </c>
      <c r="I9" s="26" t="e">
        <f t="shared" ca="1" si="3"/>
        <v>#N/A</v>
      </c>
      <c r="J9" s="26" t="e">
        <f t="shared" ca="1" si="3"/>
        <v>#N/A</v>
      </c>
      <c r="K9" s="26" t="e">
        <f t="shared" ca="1" si="3"/>
        <v>#N/A</v>
      </c>
      <c r="N9" s="56" t="str">
        <f>D5</f>
        <v>LPC - ChangeRate</v>
      </c>
      <c r="O9" s="59">
        <f ca="1">IFERROR(D18," ")</f>
        <v>0.67</v>
      </c>
    </row>
    <row r="10" spans="1:15" x14ac:dyDescent="0.25">
      <c r="A10" s="23" t="str">
        <f t="shared" ca="1" si="1"/>
        <v>Word 4</v>
      </c>
      <c r="B10" s="26">
        <f t="shared" ref="B10:K10" ca="1" si="4">INDIRECT("'"&amp;B$5&amp;"'!$R9")</f>
        <v>1</v>
      </c>
      <c r="C10" s="26">
        <f t="shared" ca="1" si="4"/>
        <v>1</v>
      </c>
      <c r="D10" s="26">
        <f t="shared" ca="1" si="4"/>
        <v>1</v>
      </c>
      <c r="E10" s="26">
        <f t="shared" ca="1" si="4"/>
        <v>0.8</v>
      </c>
      <c r="F10" s="26">
        <f t="shared" ca="1" si="4"/>
        <v>1</v>
      </c>
      <c r="G10" s="26">
        <f t="shared" ca="1" si="4"/>
        <v>1</v>
      </c>
      <c r="H10" s="26" t="e">
        <f t="shared" ca="1" si="4"/>
        <v>#N/A</v>
      </c>
      <c r="I10" s="26" t="e">
        <f t="shared" ca="1" si="4"/>
        <v>#N/A</v>
      </c>
      <c r="J10" s="26" t="e">
        <f t="shared" ca="1" si="4"/>
        <v>#N/A</v>
      </c>
      <c r="K10" s="26" t="e">
        <f t="shared" ca="1" si="4"/>
        <v>#N/A</v>
      </c>
      <c r="N10" s="56" t="str">
        <f>E5</f>
        <v>LPCC - covariance</v>
      </c>
      <c r="O10" s="59">
        <f ca="1">IFERROR(E18," ")</f>
        <v>0.63</v>
      </c>
    </row>
    <row r="11" spans="1:15" x14ac:dyDescent="0.25">
      <c r="A11" s="23" t="str">
        <f t="shared" ca="1" si="1"/>
        <v>Word 5</v>
      </c>
      <c r="B11" s="26">
        <f t="shared" ref="B11:K11" ca="1" si="5">INDIRECT("'"&amp;B$5&amp;"'!$R10")</f>
        <v>0.2</v>
      </c>
      <c r="C11" s="26">
        <f t="shared" ca="1" si="5"/>
        <v>0.5</v>
      </c>
      <c r="D11" s="26">
        <f t="shared" ca="1" si="5"/>
        <v>0.5</v>
      </c>
      <c r="E11" s="26">
        <f t="shared" ca="1" si="5"/>
        <v>0.6</v>
      </c>
      <c r="F11" s="26">
        <f t="shared" ca="1" si="5"/>
        <v>0.7</v>
      </c>
      <c r="G11" s="26">
        <f t="shared" ca="1" si="5"/>
        <v>0.4</v>
      </c>
      <c r="H11" s="26" t="e">
        <f t="shared" ca="1" si="5"/>
        <v>#N/A</v>
      </c>
      <c r="I11" s="26" t="e">
        <f t="shared" ca="1" si="5"/>
        <v>#N/A</v>
      </c>
      <c r="J11" s="26" t="e">
        <f t="shared" ca="1" si="5"/>
        <v>#N/A</v>
      </c>
      <c r="K11" s="26" t="e">
        <f t="shared" ca="1" si="5"/>
        <v>#N/A</v>
      </c>
      <c r="N11" s="56" t="str">
        <f>F5</f>
        <v>LPCC - euclidean</v>
      </c>
      <c r="O11" s="59">
        <f ca="1">IFERROR(F18," ")</f>
        <v>0.75</v>
      </c>
    </row>
    <row r="12" spans="1:15" x14ac:dyDescent="0.25">
      <c r="A12" s="23" t="str">
        <f t="shared" ca="1" si="1"/>
        <v>Word 6</v>
      </c>
      <c r="B12" s="26">
        <f t="shared" ref="B12:K12" ca="1" si="6">INDIRECT("'"&amp;B$5&amp;"'!$R11")</f>
        <v>0.4</v>
      </c>
      <c r="C12" s="26">
        <f t="shared" ca="1" si="6"/>
        <v>0.6</v>
      </c>
      <c r="D12" s="26">
        <f t="shared" ca="1" si="6"/>
        <v>0.8</v>
      </c>
      <c r="E12" s="26">
        <f t="shared" ca="1" si="6"/>
        <v>0.6</v>
      </c>
      <c r="F12" s="26">
        <f t="shared" ca="1" si="6"/>
        <v>0.6</v>
      </c>
      <c r="G12" s="26">
        <f t="shared" ca="1" si="6"/>
        <v>0.6</v>
      </c>
      <c r="H12" s="26" t="e">
        <f t="shared" ca="1" si="6"/>
        <v>#N/A</v>
      </c>
      <c r="I12" s="26" t="e">
        <f t="shared" ca="1" si="6"/>
        <v>#N/A</v>
      </c>
      <c r="J12" s="26" t="e">
        <f t="shared" ca="1" si="6"/>
        <v>#N/A</v>
      </c>
      <c r="K12" s="26" t="e">
        <f t="shared" ca="1" si="6"/>
        <v>#N/A</v>
      </c>
      <c r="N12" s="56" t="str">
        <f>G5</f>
        <v>LPCC - ChangeRate</v>
      </c>
      <c r="O12" s="59">
        <f ca="1">IFERROR(G18," ")</f>
        <v>0.67</v>
      </c>
    </row>
    <row r="13" spans="1:15" x14ac:dyDescent="0.25">
      <c r="A13" s="23" t="str">
        <f t="shared" ca="1" si="1"/>
        <v>Word 7</v>
      </c>
      <c r="B13" s="26">
        <f t="shared" ref="B13:K13" ca="1" si="7">INDIRECT("'"&amp;B$5&amp;"'!$R12")</f>
        <v>0</v>
      </c>
      <c r="C13" s="26">
        <f t="shared" ca="1" si="7"/>
        <v>0.2</v>
      </c>
      <c r="D13" s="26">
        <f t="shared" ca="1" si="7"/>
        <v>0.6</v>
      </c>
      <c r="E13" s="26">
        <f t="shared" ca="1" si="7"/>
        <v>0.1</v>
      </c>
      <c r="F13" s="26">
        <f t="shared" ca="1" si="7"/>
        <v>0.2</v>
      </c>
      <c r="G13" s="26">
        <f t="shared" ca="1" si="7"/>
        <v>0.3</v>
      </c>
      <c r="H13" s="26" t="e">
        <f t="shared" ca="1" si="7"/>
        <v>#N/A</v>
      </c>
      <c r="I13" s="26" t="e">
        <f t="shared" ca="1" si="7"/>
        <v>#N/A</v>
      </c>
      <c r="J13" s="26" t="e">
        <f t="shared" ca="1" si="7"/>
        <v>#N/A</v>
      </c>
      <c r="K13" s="26" t="e">
        <f t="shared" ca="1" si="7"/>
        <v>#N/A</v>
      </c>
      <c r="N13" s="56" t="e">
        <f>H5</f>
        <v>#N/A</v>
      </c>
      <c r="O13" s="59" t="str">
        <f ca="1">IFERROR(H18," ")</f>
        <v xml:space="preserve"> </v>
      </c>
    </row>
    <row r="14" spans="1:15" x14ac:dyDescent="0.25">
      <c r="A14" s="23" t="str">
        <f t="shared" ca="1" si="1"/>
        <v>Word 8</v>
      </c>
      <c r="B14" s="26">
        <f t="shared" ref="B14:K14" ca="1" si="8">INDIRECT("'"&amp;B$5&amp;"'!$R13")</f>
        <v>0.8</v>
      </c>
      <c r="C14" s="26">
        <f t="shared" ca="1" si="8"/>
        <v>0.9</v>
      </c>
      <c r="D14" s="26">
        <f t="shared" ca="1" si="8"/>
        <v>0.9</v>
      </c>
      <c r="E14" s="26">
        <f t="shared" ca="1" si="8"/>
        <v>1</v>
      </c>
      <c r="F14" s="26">
        <f t="shared" ca="1" si="8"/>
        <v>1</v>
      </c>
      <c r="G14" s="26">
        <f t="shared" ca="1" si="8"/>
        <v>1</v>
      </c>
      <c r="H14" s="26" t="e">
        <f t="shared" ca="1" si="8"/>
        <v>#N/A</v>
      </c>
      <c r="I14" s="26" t="e">
        <f t="shared" ca="1" si="8"/>
        <v>#N/A</v>
      </c>
      <c r="J14" s="26" t="e">
        <f t="shared" ca="1" si="8"/>
        <v>#N/A</v>
      </c>
      <c r="K14" s="26" t="e">
        <f t="shared" ca="1" si="8"/>
        <v>#N/A</v>
      </c>
      <c r="N14" s="56" t="e">
        <f>I5</f>
        <v>#N/A</v>
      </c>
      <c r="O14" s="59" t="str">
        <f ca="1">IFERROR(I18," ")</f>
        <v xml:space="preserve"> </v>
      </c>
    </row>
    <row r="15" spans="1:15" x14ac:dyDescent="0.25">
      <c r="A15" s="23" t="str">
        <f t="shared" ca="1" si="1"/>
        <v>Word 9</v>
      </c>
      <c r="B15" s="26">
        <f t="shared" ref="B15:K15" ca="1" si="9">INDIRECT("'"&amp;B$5&amp;"'!$R14")</f>
        <v>0.4</v>
      </c>
      <c r="C15" s="26">
        <f t="shared" ca="1" si="9"/>
        <v>0.5</v>
      </c>
      <c r="D15" s="26">
        <f t="shared" ca="1" si="9"/>
        <v>1</v>
      </c>
      <c r="E15" s="26">
        <f t="shared" ca="1" si="9"/>
        <v>0.9</v>
      </c>
      <c r="F15" s="26">
        <f t="shared" ca="1" si="9"/>
        <v>1</v>
      </c>
      <c r="G15" s="26">
        <f t="shared" ca="1" si="9"/>
        <v>1</v>
      </c>
      <c r="H15" s="26" t="e">
        <f t="shared" ca="1" si="9"/>
        <v>#N/A</v>
      </c>
      <c r="I15" s="26" t="e">
        <f t="shared" ca="1" si="9"/>
        <v>#N/A</v>
      </c>
      <c r="J15" s="26" t="e">
        <f t="shared" ca="1" si="9"/>
        <v>#N/A</v>
      </c>
      <c r="K15" s="26" t="e">
        <f t="shared" ca="1" si="9"/>
        <v>#N/A</v>
      </c>
      <c r="N15" s="56" t="e">
        <f>J5</f>
        <v>#N/A</v>
      </c>
      <c r="O15" s="59" t="str">
        <f ca="1">IFERROR(J18," ")</f>
        <v xml:space="preserve"> </v>
      </c>
    </row>
    <row r="16" spans="1:15" ht="15.75" thickBot="1" x14ac:dyDescent="0.3">
      <c r="A16" s="24" t="str">
        <f t="shared" ca="1" si="1"/>
        <v>Word 10</v>
      </c>
      <c r="B16" s="27">
        <f t="shared" ref="B16:K16" ca="1" si="10">INDIRECT("'"&amp;B$5&amp;"'!$R15")</f>
        <v>0.7</v>
      </c>
      <c r="C16" s="27">
        <f t="shared" ca="1" si="10"/>
        <v>0.9</v>
      </c>
      <c r="D16" s="27">
        <f t="shared" ca="1" si="10"/>
        <v>0.8</v>
      </c>
      <c r="E16" s="27">
        <f t="shared" ca="1" si="10"/>
        <v>0.8</v>
      </c>
      <c r="F16" s="27">
        <f t="shared" ca="1" si="10"/>
        <v>0.7</v>
      </c>
      <c r="G16" s="27">
        <f t="shared" ca="1" si="10"/>
        <v>0.7</v>
      </c>
      <c r="H16" s="27" t="e">
        <f t="shared" ca="1" si="10"/>
        <v>#N/A</v>
      </c>
      <c r="I16" s="27" t="e">
        <f t="shared" ca="1" si="10"/>
        <v>#N/A</v>
      </c>
      <c r="J16" s="27" t="e">
        <f t="shared" ca="1" si="10"/>
        <v>#N/A</v>
      </c>
      <c r="K16" s="27" t="e">
        <f t="shared" ca="1" si="10"/>
        <v>#N/A</v>
      </c>
      <c r="N16" s="57" t="e">
        <f>K5</f>
        <v>#N/A</v>
      </c>
      <c r="O16" s="60" t="str">
        <f ca="1">IFERROR(K18," ")</f>
        <v xml:space="preserve"> </v>
      </c>
    </row>
    <row r="17" spans="1:11" ht="15.75" thickBo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ht="15.75" thickBot="1" x14ac:dyDescent="0.3">
      <c r="A18" s="51" t="s">
        <v>26</v>
      </c>
      <c r="B18" s="30">
        <f t="shared" ref="B18:K18" ca="1" si="11">INDIRECT("'"&amp;B$5&amp;"'!$R17")</f>
        <v>0.45</v>
      </c>
      <c r="C18" s="30">
        <f t="shared" ca="1" si="11"/>
        <v>0.57999999999999996</v>
      </c>
      <c r="D18" s="30">
        <f t="shared" ca="1" si="11"/>
        <v>0.67</v>
      </c>
      <c r="E18" s="30">
        <f t="shared" ca="1" si="11"/>
        <v>0.63</v>
      </c>
      <c r="F18" s="30">
        <f t="shared" ca="1" si="11"/>
        <v>0.75</v>
      </c>
      <c r="G18" s="30">
        <f t="shared" ca="1" si="11"/>
        <v>0.67</v>
      </c>
      <c r="H18" s="30" t="e">
        <f t="shared" ca="1" si="11"/>
        <v>#N/A</v>
      </c>
      <c r="I18" s="30" t="e">
        <f t="shared" ca="1" si="11"/>
        <v>#N/A</v>
      </c>
      <c r="J18" s="30" t="e">
        <f t="shared" ca="1" si="11"/>
        <v>#N/A</v>
      </c>
      <c r="K18" s="30" t="e">
        <f t="shared" ca="1" si="11"/>
        <v>#N/A</v>
      </c>
    </row>
    <row r="19" spans="1:11" ht="15.75" thickBot="1" x14ac:dyDescent="0.3"/>
    <row r="20" spans="1:11" x14ac:dyDescent="0.25">
      <c r="A20" s="22" t="str">
        <f ca="1">INDIRECT("'"&amp;B$5&amp;"'!$A"&amp;ROW(B20)-14)</f>
        <v>ONE</v>
      </c>
      <c r="B20" s="25" t="str">
        <f t="shared" ref="B20:K20" ca="1" si="12">IFERROR(INDIRECT("'"&amp;B$5&amp;"'!$M"&amp;ROW(B20)-14)," ")</f>
        <v>FOUR</v>
      </c>
      <c r="C20" s="25" t="str">
        <f t="shared" ca="1" si="12"/>
        <v>FOUR</v>
      </c>
      <c r="D20" s="25" t="str">
        <f t="shared" ca="1" si="12"/>
        <v>NINE</v>
      </c>
      <c r="E20" s="25" t="str">
        <f t="shared" ca="1" si="12"/>
        <v>ONE</v>
      </c>
      <c r="F20" s="25" t="str">
        <f t="shared" ca="1" si="12"/>
        <v>ONE</v>
      </c>
      <c r="G20" s="25" t="str">
        <f t="shared" ca="1" si="12"/>
        <v>ONE</v>
      </c>
      <c r="H20" s="25" t="str">
        <f t="shared" ca="1" si="12"/>
        <v xml:space="preserve"> </v>
      </c>
      <c r="I20" s="25" t="str">
        <f t="shared" ca="1" si="12"/>
        <v xml:space="preserve"> </v>
      </c>
      <c r="J20" s="25" t="str">
        <f t="shared" ca="1" si="12"/>
        <v xml:space="preserve"> </v>
      </c>
      <c r="K20" s="25" t="str">
        <f t="shared" ca="1" si="12"/>
        <v xml:space="preserve"> </v>
      </c>
    </row>
    <row r="21" spans="1:11" x14ac:dyDescent="0.25">
      <c r="A21" s="23" t="str">
        <f t="shared" ref="A21:A84" ca="1" si="13">INDIRECT("'"&amp;B$5&amp;"'!$A"&amp;ROW(B21)-14)</f>
        <v>ONE</v>
      </c>
      <c r="B21" s="26" t="str">
        <f t="shared" ref="B21:F36" ca="1" si="14">IFERROR(INDIRECT("'"&amp;B$5&amp;"'!$M"&amp;ROW(B21)-14)," ")</f>
        <v>FOUR</v>
      </c>
      <c r="C21" s="26" t="str">
        <f t="shared" ca="1" si="14"/>
        <v>FOUR</v>
      </c>
      <c r="D21" s="26" t="str">
        <f t="shared" ca="1" si="14"/>
        <v>FOUR</v>
      </c>
      <c r="E21" s="26" t="str">
        <f t="shared" ca="1" si="14"/>
        <v>FOUR</v>
      </c>
      <c r="F21" s="26" t="str">
        <f t="shared" ca="1" si="14"/>
        <v>FOUR</v>
      </c>
      <c r="G21" s="26" t="str">
        <f t="shared" ref="G21:K37" ca="1" si="15">IFERROR(INDIRECT("'"&amp;G$5&amp;"'!$M"&amp;ROW(G21)-14)," ")</f>
        <v>FOUR</v>
      </c>
      <c r="H21" s="26" t="str">
        <f t="shared" ca="1" si="15"/>
        <v xml:space="preserve"> </v>
      </c>
      <c r="I21" s="26" t="str">
        <f t="shared" ca="1" si="15"/>
        <v xml:space="preserve"> </v>
      </c>
      <c r="J21" s="26" t="str">
        <f t="shared" ca="1" si="15"/>
        <v xml:space="preserve"> </v>
      </c>
      <c r="K21" s="26" t="str">
        <f t="shared" ca="1" si="15"/>
        <v xml:space="preserve"> </v>
      </c>
    </row>
    <row r="22" spans="1:11" x14ac:dyDescent="0.25">
      <c r="A22" s="23" t="str">
        <f t="shared" ca="1" si="13"/>
        <v>ONE</v>
      </c>
      <c r="B22" s="26" t="str">
        <f t="shared" ca="1" si="14"/>
        <v>FOUR</v>
      </c>
      <c r="C22" s="26" t="str">
        <f t="shared" ca="1" si="14"/>
        <v>FOUR</v>
      </c>
      <c r="D22" s="26" t="str">
        <f t="shared" ca="1" si="14"/>
        <v>FOUR</v>
      </c>
      <c r="E22" s="26" t="str">
        <f t="shared" ca="1" si="14"/>
        <v>NINE</v>
      </c>
      <c r="F22" s="26" t="str">
        <f t="shared" ca="1" si="14"/>
        <v>ONE</v>
      </c>
      <c r="G22" s="26" t="str">
        <f t="shared" ca="1" si="15"/>
        <v>FOUR</v>
      </c>
      <c r="H22" s="26" t="str">
        <f t="shared" ca="1" si="15"/>
        <v xml:space="preserve"> </v>
      </c>
      <c r="I22" s="26" t="str">
        <f t="shared" ca="1" si="15"/>
        <v xml:space="preserve"> </v>
      </c>
      <c r="J22" s="26" t="str">
        <f t="shared" ca="1" si="15"/>
        <v xml:space="preserve"> </v>
      </c>
      <c r="K22" s="26" t="str">
        <f t="shared" ca="1" si="15"/>
        <v xml:space="preserve"> </v>
      </c>
    </row>
    <row r="23" spans="1:11" x14ac:dyDescent="0.25">
      <c r="A23" s="23" t="str">
        <f t="shared" ca="1" si="13"/>
        <v>ONE</v>
      </c>
      <c r="B23" s="26" t="str">
        <f t="shared" ca="1" si="14"/>
        <v>FOUR</v>
      </c>
      <c r="C23" s="26" t="str">
        <f t="shared" ca="1" si="14"/>
        <v>FOUR</v>
      </c>
      <c r="D23" s="26" t="str">
        <f t="shared" ca="1" si="14"/>
        <v>NINE</v>
      </c>
      <c r="E23" s="26" t="str">
        <f t="shared" ca="1" si="14"/>
        <v>ONE</v>
      </c>
      <c r="F23" s="26" t="str">
        <f t="shared" ca="1" si="14"/>
        <v>ONE</v>
      </c>
      <c r="G23" s="26" t="str">
        <f t="shared" ca="1" si="15"/>
        <v>ONE</v>
      </c>
      <c r="H23" s="26" t="str">
        <f t="shared" ca="1" si="15"/>
        <v xml:space="preserve"> </v>
      </c>
      <c r="I23" s="26" t="str">
        <f t="shared" ca="1" si="15"/>
        <v xml:space="preserve"> </v>
      </c>
      <c r="J23" s="26" t="str">
        <f t="shared" ca="1" si="15"/>
        <v xml:space="preserve"> </v>
      </c>
      <c r="K23" s="26" t="str">
        <f t="shared" ca="1" si="15"/>
        <v xml:space="preserve"> </v>
      </c>
    </row>
    <row r="24" spans="1:11" x14ac:dyDescent="0.25">
      <c r="A24" s="23" t="str">
        <f t="shared" ca="1" si="13"/>
        <v>ONE</v>
      </c>
      <c r="B24" s="26" t="str">
        <f t="shared" ca="1" si="14"/>
        <v>NINE</v>
      </c>
      <c r="C24" s="26" t="str">
        <f t="shared" ca="1" si="14"/>
        <v>ONE</v>
      </c>
      <c r="D24" s="26" t="str">
        <f t="shared" ca="1" si="14"/>
        <v>ONE</v>
      </c>
      <c r="E24" s="26" t="str">
        <f t="shared" ca="1" si="14"/>
        <v>NINE</v>
      </c>
      <c r="F24" s="26" t="str">
        <f t="shared" ca="1" si="14"/>
        <v>ONE</v>
      </c>
      <c r="G24" s="26" t="str">
        <f t="shared" ca="1" si="15"/>
        <v>ONE</v>
      </c>
      <c r="H24" s="26" t="str">
        <f t="shared" ca="1" si="15"/>
        <v xml:space="preserve"> </v>
      </c>
      <c r="I24" s="26" t="str">
        <f t="shared" ca="1" si="15"/>
        <v xml:space="preserve"> </v>
      </c>
      <c r="J24" s="26" t="str">
        <f t="shared" ca="1" si="15"/>
        <v xml:space="preserve"> </v>
      </c>
      <c r="K24" s="26" t="str">
        <f t="shared" ca="1" si="15"/>
        <v xml:space="preserve"> </v>
      </c>
    </row>
    <row r="25" spans="1:11" x14ac:dyDescent="0.25">
      <c r="A25" s="23" t="str">
        <f t="shared" ca="1" si="13"/>
        <v>ONE</v>
      </c>
      <c r="B25" s="26" t="str">
        <f t="shared" ca="1" si="14"/>
        <v>FOUR</v>
      </c>
      <c r="C25" s="26" t="str">
        <f t="shared" ca="1" si="14"/>
        <v>FOUR</v>
      </c>
      <c r="D25" s="26" t="str">
        <f t="shared" ca="1" si="14"/>
        <v>FOUR</v>
      </c>
      <c r="E25" s="26" t="str">
        <f t="shared" ca="1" si="14"/>
        <v>FOUR</v>
      </c>
      <c r="F25" s="26" t="str">
        <f t="shared" ca="1" si="14"/>
        <v>FOUR</v>
      </c>
      <c r="G25" s="26" t="str">
        <f t="shared" ca="1" si="15"/>
        <v>FOUR</v>
      </c>
      <c r="H25" s="26" t="str">
        <f t="shared" ca="1" si="15"/>
        <v xml:space="preserve"> </v>
      </c>
      <c r="I25" s="26" t="str">
        <f t="shared" ca="1" si="15"/>
        <v xml:space="preserve"> </v>
      </c>
      <c r="J25" s="26" t="str">
        <f t="shared" ca="1" si="15"/>
        <v xml:space="preserve"> </v>
      </c>
      <c r="K25" s="26" t="str">
        <f t="shared" ca="1" si="15"/>
        <v xml:space="preserve"> </v>
      </c>
    </row>
    <row r="26" spans="1:11" x14ac:dyDescent="0.25">
      <c r="A26" s="23" t="str">
        <f t="shared" ca="1" si="13"/>
        <v>ONE</v>
      </c>
      <c r="B26" s="26" t="str">
        <f t="shared" ca="1" si="14"/>
        <v>FOUR</v>
      </c>
      <c r="C26" s="26" t="str">
        <f t="shared" ca="1" si="14"/>
        <v>FOUR</v>
      </c>
      <c r="D26" s="26" t="str">
        <f t="shared" ca="1" si="14"/>
        <v>FOUR</v>
      </c>
      <c r="E26" s="26" t="str">
        <f t="shared" ca="1" si="14"/>
        <v>ONE</v>
      </c>
      <c r="F26" s="26" t="str">
        <f t="shared" ca="1" si="14"/>
        <v>ONE</v>
      </c>
      <c r="G26" s="26" t="str">
        <f t="shared" ca="1" si="15"/>
        <v>FOUR</v>
      </c>
      <c r="H26" s="26" t="str">
        <f t="shared" ca="1" si="15"/>
        <v xml:space="preserve"> </v>
      </c>
      <c r="I26" s="26" t="str">
        <f t="shared" ca="1" si="15"/>
        <v xml:space="preserve"> </v>
      </c>
      <c r="J26" s="26" t="str">
        <f t="shared" ca="1" si="15"/>
        <v xml:space="preserve"> </v>
      </c>
      <c r="K26" s="26" t="str">
        <f t="shared" ca="1" si="15"/>
        <v xml:space="preserve"> </v>
      </c>
    </row>
    <row r="27" spans="1:11" x14ac:dyDescent="0.25">
      <c r="A27" s="23" t="str">
        <f t="shared" ca="1" si="13"/>
        <v>ONE</v>
      </c>
      <c r="B27" s="26" t="str">
        <f t="shared" ca="1" si="14"/>
        <v>FOUR</v>
      </c>
      <c r="C27" s="26" t="str">
        <f t="shared" ca="1" si="14"/>
        <v>FOUR</v>
      </c>
      <c r="D27" s="26" t="str">
        <f t="shared" ca="1" si="14"/>
        <v>FOUR</v>
      </c>
      <c r="E27" s="26" t="str">
        <f t="shared" ca="1" si="14"/>
        <v>NINE</v>
      </c>
      <c r="F27" s="26" t="str">
        <f t="shared" ca="1" si="14"/>
        <v>ONE</v>
      </c>
      <c r="G27" s="26" t="str">
        <f t="shared" ca="1" si="15"/>
        <v>FOUR</v>
      </c>
      <c r="H27" s="26" t="str">
        <f t="shared" ca="1" si="15"/>
        <v xml:space="preserve"> </v>
      </c>
      <c r="I27" s="26" t="str">
        <f t="shared" ca="1" si="15"/>
        <v xml:space="preserve"> </v>
      </c>
      <c r="J27" s="26" t="str">
        <f t="shared" ca="1" si="15"/>
        <v xml:space="preserve"> </v>
      </c>
      <c r="K27" s="26" t="str">
        <f t="shared" ca="1" si="15"/>
        <v xml:space="preserve"> </v>
      </c>
    </row>
    <row r="28" spans="1:11" x14ac:dyDescent="0.25">
      <c r="A28" s="23" t="str">
        <f t="shared" ca="1" si="13"/>
        <v>ONE</v>
      </c>
      <c r="B28" s="26" t="str">
        <f t="shared" ca="1" si="14"/>
        <v>FOUR</v>
      </c>
      <c r="C28" s="26" t="str">
        <f t="shared" ca="1" si="14"/>
        <v>FOUR</v>
      </c>
      <c r="D28" s="26" t="str">
        <f t="shared" ca="1" si="14"/>
        <v>FOUR</v>
      </c>
      <c r="E28" s="26" t="str">
        <f t="shared" ca="1" si="14"/>
        <v>FOUR</v>
      </c>
      <c r="F28" s="26" t="str">
        <f t="shared" ca="1" si="14"/>
        <v>ONE</v>
      </c>
      <c r="G28" s="26" t="str">
        <f t="shared" ca="1" si="15"/>
        <v>FOUR</v>
      </c>
      <c r="H28" s="26" t="str">
        <f t="shared" ca="1" si="15"/>
        <v xml:space="preserve"> </v>
      </c>
      <c r="I28" s="26" t="str">
        <f t="shared" ca="1" si="15"/>
        <v xml:space="preserve"> </v>
      </c>
      <c r="J28" s="26" t="str">
        <f t="shared" ca="1" si="15"/>
        <v xml:space="preserve"> </v>
      </c>
      <c r="K28" s="26" t="str">
        <f t="shared" ca="1" si="15"/>
        <v xml:space="preserve"> </v>
      </c>
    </row>
    <row r="29" spans="1:11" ht="15.75" thickBot="1" x14ac:dyDescent="0.3">
      <c r="A29" s="24" t="str">
        <f t="shared" ca="1" si="13"/>
        <v>ONE</v>
      </c>
      <c r="B29" s="27" t="str">
        <f t="shared" ca="1" si="14"/>
        <v>FOUR</v>
      </c>
      <c r="C29" s="27" t="str">
        <f t="shared" ca="1" si="14"/>
        <v>FOUR</v>
      </c>
      <c r="D29" s="27" t="str">
        <f t="shared" ca="1" si="14"/>
        <v>FOUR</v>
      </c>
      <c r="E29" s="27" t="str">
        <f t="shared" ca="1" si="14"/>
        <v>FOUR</v>
      </c>
      <c r="F29" s="27" t="str">
        <f t="shared" ca="1" si="14"/>
        <v>ONE</v>
      </c>
      <c r="G29" s="27" t="str">
        <f t="shared" ca="1" si="15"/>
        <v>ONE</v>
      </c>
      <c r="H29" s="27" t="str">
        <f t="shared" ca="1" si="15"/>
        <v xml:space="preserve"> </v>
      </c>
      <c r="I29" s="27" t="str">
        <f t="shared" ca="1" si="15"/>
        <v xml:space="preserve"> </v>
      </c>
      <c r="J29" s="27" t="str">
        <f t="shared" ca="1" si="15"/>
        <v xml:space="preserve"> </v>
      </c>
      <c r="K29" s="27" t="str">
        <f t="shared" ca="1" si="15"/>
        <v xml:space="preserve"> </v>
      </c>
    </row>
    <row r="30" spans="1:11" x14ac:dyDescent="0.25">
      <c r="A30" s="22" t="str">
        <f t="shared" ca="1" si="13"/>
        <v>TWO</v>
      </c>
      <c r="B30" s="25" t="str">
        <f t="shared" ca="1" si="14"/>
        <v>TWO</v>
      </c>
      <c r="C30" s="25" t="str">
        <f t="shared" ca="1" si="14"/>
        <v>TWO</v>
      </c>
      <c r="D30" s="25" t="str">
        <f t="shared" ca="1" si="14"/>
        <v>TWO</v>
      </c>
      <c r="E30" s="25" t="str">
        <f t="shared" ca="1" si="14"/>
        <v>TWO</v>
      </c>
      <c r="F30" s="25" t="str">
        <f t="shared" ca="1" si="14"/>
        <v>TWO</v>
      </c>
      <c r="G30" s="25" t="str">
        <f t="shared" ca="1" si="15"/>
        <v>TWO</v>
      </c>
      <c r="H30" s="25" t="str">
        <f t="shared" ca="1" si="15"/>
        <v xml:space="preserve"> </v>
      </c>
      <c r="I30" s="25" t="str">
        <f t="shared" ca="1" si="15"/>
        <v xml:space="preserve"> </v>
      </c>
      <c r="J30" s="25" t="str">
        <f t="shared" ca="1" si="15"/>
        <v xml:space="preserve"> </v>
      </c>
      <c r="K30" s="25" t="str">
        <f t="shared" ca="1" si="15"/>
        <v xml:space="preserve"> </v>
      </c>
    </row>
    <row r="31" spans="1:11" x14ac:dyDescent="0.25">
      <c r="A31" s="23" t="str">
        <f t="shared" ca="1" si="13"/>
        <v>TWO</v>
      </c>
      <c r="B31" s="26" t="str">
        <f t="shared" ca="1" si="14"/>
        <v>ZERO</v>
      </c>
      <c r="C31" s="26" t="str">
        <f t="shared" ca="1" si="14"/>
        <v>ZERO</v>
      </c>
      <c r="D31" s="26" t="str">
        <f t="shared" ca="1" si="14"/>
        <v>TWO</v>
      </c>
      <c r="E31" s="26" t="str">
        <f t="shared" ca="1" si="14"/>
        <v>TWO</v>
      </c>
      <c r="F31" s="26" t="str">
        <f t="shared" ca="1" si="14"/>
        <v>TWO</v>
      </c>
      <c r="G31" s="26" t="str">
        <f t="shared" ca="1" si="15"/>
        <v>TWO</v>
      </c>
      <c r="H31" s="26" t="str">
        <f t="shared" ca="1" si="15"/>
        <v xml:space="preserve"> </v>
      </c>
      <c r="I31" s="26" t="str">
        <f t="shared" ca="1" si="15"/>
        <v xml:space="preserve"> </v>
      </c>
      <c r="J31" s="26" t="str">
        <f t="shared" ca="1" si="15"/>
        <v xml:space="preserve"> </v>
      </c>
      <c r="K31" s="26" t="str">
        <f t="shared" ca="1" si="15"/>
        <v xml:space="preserve"> </v>
      </c>
    </row>
    <row r="32" spans="1:11" x14ac:dyDescent="0.25">
      <c r="A32" s="23" t="str">
        <f t="shared" ca="1" si="13"/>
        <v>TWO</v>
      </c>
      <c r="B32" s="26" t="str">
        <f t="shared" ca="1" si="14"/>
        <v>TWO</v>
      </c>
      <c r="C32" s="26" t="str">
        <f t="shared" ca="1" si="14"/>
        <v>TWO</v>
      </c>
      <c r="D32" s="26" t="str">
        <f t="shared" ca="1" si="14"/>
        <v>TWO</v>
      </c>
      <c r="E32" s="26" t="str">
        <f t="shared" ca="1" si="14"/>
        <v>TWO</v>
      </c>
      <c r="F32" s="26" t="str">
        <f t="shared" ca="1" si="14"/>
        <v>TWO</v>
      </c>
      <c r="G32" s="26" t="str">
        <f t="shared" ca="1" si="15"/>
        <v>TWO</v>
      </c>
      <c r="H32" s="26" t="str">
        <f t="shared" ca="1" si="15"/>
        <v xml:space="preserve"> </v>
      </c>
      <c r="I32" s="26" t="str">
        <f t="shared" ca="1" si="15"/>
        <v xml:space="preserve"> </v>
      </c>
      <c r="J32" s="26" t="str">
        <f t="shared" ca="1" si="15"/>
        <v xml:space="preserve"> </v>
      </c>
      <c r="K32" s="26" t="str">
        <f t="shared" ca="1" si="15"/>
        <v xml:space="preserve"> </v>
      </c>
    </row>
    <row r="33" spans="1:11" x14ac:dyDescent="0.25">
      <c r="A33" s="23" t="str">
        <f t="shared" ca="1" si="13"/>
        <v>TWO</v>
      </c>
      <c r="B33" s="26" t="str">
        <f t="shared" ca="1" si="14"/>
        <v>TWO</v>
      </c>
      <c r="C33" s="26" t="str">
        <f t="shared" ca="1" si="14"/>
        <v>TWO</v>
      </c>
      <c r="D33" s="26" t="str">
        <f t="shared" ca="1" si="14"/>
        <v>TWO</v>
      </c>
      <c r="E33" s="26" t="str">
        <f t="shared" ca="1" si="14"/>
        <v>EIGHT</v>
      </c>
      <c r="F33" s="26" t="str">
        <f t="shared" ca="1" si="14"/>
        <v>TWO</v>
      </c>
      <c r="G33" s="26" t="str">
        <f t="shared" ca="1" si="15"/>
        <v>TWO</v>
      </c>
      <c r="H33" s="26" t="str">
        <f t="shared" ca="1" si="15"/>
        <v xml:space="preserve"> </v>
      </c>
      <c r="I33" s="26" t="str">
        <f t="shared" ca="1" si="15"/>
        <v xml:space="preserve"> </v>
      </c>
      <c r="J33" s="26" t="str">
        <f t="shared" ca="1" si="15"/>
        <v xml:space="preserve"> </v>
      </c>
      <c r="K33" s="26" t="str">
        <f t="shared" ca="1" si="15"/>
        <v xml:space="preserve"> </v>
      </c>
    </row>
    <row r="34" spans="1:11" x14ac:dyDescent="0.25">
      <c r="A34" s="23" t="str">
        <f t="shared" ca="1" si="13"/>
        <v>TWO</v>
      </c>
      <c r="B34" s="26" t="str">
        <f t="shared" ca="1" si="14"/>
        <v>TWO</v>
      </c>
      <c r="C34" s="26" t="str">
        <f t="shared" ca="1" si="14"/>
        <v>TWO</v>
      </c>
      <c r="D34" s="26" t="str">
        <f t="shared" ca="1" si="14"/>
        <v>TWO</v>
      </c>
      <c r="E34" s="26" t="str">
        <f t="shared" ca="1" si="14"/>
        <v>TWO</v>
      </c>
      <c r="F34" s="26" t="str">
        <f t="shared" ca="1" si="14"/>
        <v>TWO</v>
      </c>
      <c r="G34" s="26" t="str">
        <f t="shared" ca="1" si="15"/>
        <v>TWO</v>
      </c>
      <c r="H34" s="26" t="str">
        <f t="shared" ca="1" si="15"/>
        <v xml:space="preserve"> </v>
      </c>
      <c r="I34" s="26" t="str">
        <f t="shared" ca="1" si="15"/>
        <v xml:space="preserve"> </v>
      </c>
      <c r="J34" s="26" t="str">
        <f t="shared" ca="1" si="15"/>
        <v xml:space="preserve"> </v>
      </c>
      <c r="K34" s="26" t="str">
        <f t="shared" ca="1" si="15"/>
        <v xml:space="preserve"> </v>
      </c>
    </row>
    <row r="35" spans="1:11" x14ac:dyDescent="0.25">
      <c r="A35" s="23" t="str">
        <f t="shared" ca="1" si="13"/>
        <v>TWO</v>
      </c>
      <c r="B35" s="26" t="str">
        <f t="shared" ca="1" si="14"/>
        <v>TWO</v>
      </c>
      <c r="C35" s="26" t="str">
        <f t="shared" ca="1" si="14"/>
        <v>TWO</v>
      </c>
      <c r="D35" s="26" t="str">
        <f t="shared" ca="1" si="14"/>
        <v>TWO</v>
      </c>
      <c r="E35" s="26" t="str">
        <f t="shared" ca="1" si="14"/>
        <v>TWO</v>
      </c>
      <c r="F35" s="26" t="str">
        <f t="shared" ca="1" si="14"/>
        <v>TWO</v>
      </c>
      <c r="G35" s="26" t="str">
        <f t="shared" ca="1" si="15"/>
        <v>TWO</v>
      </c>
      <c r="H35" s="26" t="str">
        <f t="shared" ca="1" si="15"/>
        <v xml:space="preserve"> </v>
      </c>
      <c r="I35" s="26" t="str">
        <f t="shared" ca="1" si="15"/>
        <v xml:space="preserve"> </v>
      </c>
      <c r="J35" s="26" t="str">
        <f t="shared" ca="1" si="15"/>
        <v xml:space="preserve"> </v>
      </c>
      <c r="K35" s="26" t="str">
        <f t="shared" ca="1" si="15"/>
        <v xml:space="preserve"> </v>
      </c>
    </row>
    <row r="36" spans="1:11" x14ac:dyDescent="0.25">
      <c r="A36" s="23" t="str">
        <f t="shared" ca="1" si="13"/>
        <v>TWO</v>
      </c>
      <c r="B36" s="26" t="str">
        <f t="shared" ca="1" si="14"/>
        <v>SIX</v>
      </c>
      <c r="C36" s="26" t="str">
        <f t="shared" ca="1" si="14"/>
        <v>TWO</v>
      </c>
      <c r="D36" s="26" t="str">
        <f t="shared" ca="1" si="14"/>
        <v>SIX</v>
      </c>
      <c r="E36" s="26" t="str">
        <f t="shared" ca="1" si="14"/>
        <v>EIGHT</v>
      </c>
      <c r="F36" s="26" t="str">
        <f t="shared" ref="F36" ca="1" si="16">IFERROR(INDIRECT("'"&amp;F$5&amp;"'!$M"&amp;ROW(F36)-14)," ")</f>
        <v>TWO</v>
      </c>
      <c r="G36" s="26" t="str">
        <f t="shared" ca="1" si="15"/>
        <v>SIX</v>
      </c>
      <c r="H36" s="26" t="str">
        <f t="shared" ca="1" si="15"/>
        <v xml:space="preserve"> </v>
      </c>
      <c r="I36" s="26" t="str">
        <f t="shared" ca="1" si="15"/>
        <v xml:space="preserve"> </v>
      </c>
      <c r="J36" s="26" t="str">
        <f t="shared" ca="1" si="15"/>
        <v xml:space="preserve"> </v>
      </c>
      <c r="K36" s="26" t="str">
        <f t="shared" ca="1" si="15"/>
        <v xml:space="preserve"> </v>
      </c>
    </row>
    <row r="37" spans="1:11" x14ac:dyDescent="0.25">
      <c r="A37" s="23" t="str">
        <f t="shared" ca="1" si="13"/>
        <v>TWO</v>
      </c>
      <c r="B37" s="26" t="str">
        <f t="shared" ref="B37:H52" ca="1" si="17">IFERROR(INDIRECT("'"&amp;B$5&amp;"'!$M"&amp;ROW(B37)-14)," ")</f>
        <v>TWO</v>
      </c>
      <c r="C37" s="26" t="str">
        <f t="shared" ca="1" si="17"/>
        <v>TWO</v>
      </c>
      <c r="D37" s="26" t="str">
        <f t="shared" ca="1" si="17"/>
        <v>TWO</v>
      </c>
      <c r="E37" s="26" t="str">
        <f t="shared" ca="1" si="17"/>
        <v>TWO</v>
      </c>
      <c r="F37" s="26" t="str">
        <f t="shared" ca="1" si="17"/>
        <v>TWO</v>
      </c>
      <c r="G37" s="26" t="str">
        <f t="shared" ca="1" si="17"/>
        <v>TWO</v>
      </c>
      <c r="H37" s="26" t="str">
        <f t="shared" ca="1" si="17"/>
        <v xml:space="preserve"> </v>
      </c>
      <c r="I37" s="26" t="str">
        <f t="shared" ca="1" si="15"/>
        <v xml:space="preserve"> </v>
      </c>
      <c r="J37" s="26" t="str">
        <f t="shared" ca="1" si="15"/>
        <v xml:space="preserve"> </v>
      </c>
      <c r="K37" s="26" t="str">
        <f t="shared" ca="1" si="15"/>
        <v xml:space="preserve"> </v>
      </c>
    </row>
    <row r="38" spans="1:11" x14ac:dyDescent="0.25">
      <c r="A38" s="23" t="str">
        <f t="shared" ca="1" si="13"/>
        <v>TWO</v>
      </c>
      <c r="B38" s="26" t="str">
        <f t="shared" ca="1" si="17"/>
        <v>ZERO</v>
      </c>
      <c r="C38" s="26" t="str">
        <f t="shared" ca="1" si="17"/>
        <v>TWO</v>
      </c>
      <c r="D38" s="26" t="str">
        <f t="shared" ca="1" si="17"/>
        <v>TWO</v>
      </c>
      <c r="E38" s="26" t="str">
        <f t="shared" ca="1" si="17"/>
        <v>TWO</v>
      </c>
      <c r="F38" s="26" t="str">
        <f t="shared" ca="1" si="17"/>
        <v>TWO</v>
      </c>
      <c r="G38" s="26" t="str">
        <f t="shared" ca="1" si="17"/>
        <v>TWO</v>
      </c>
      <c r="H38" s="26" t="str">
        <f t="shared" ca="1" si="17"/>
        <v xml:space="preserve"> </v>
      </c>
      <c r="I38" s="26" t="str">
        <f t="shared" ref="I38:K101" ca="1" si="18">IFERROR(INDIRECT("'"&amp;I$5&amp;"'!$M"&amp;ROW(I38)-14)," ")</f>
        <v xml:space="preserve"> </v>
      </c>
      <c r="J38" s="26" t="str">
        <f t="shared" ca="1" si="18"/>
        <v xml:space="preserve"> </v>
      </c>
      <c r="K38" s="26" t="str">
        <f t="shared" ca="1" si="18"/>
        <v xml:space="preserve"> </v>
      </c>
    </row>
    <row r="39" spans="1:11" ht="15.75" thickBot="1" x14ac:dyDescent="0.3">
      <c r="A39" s="24" t="str">
        <f t="shared" ca="1" si="13"/>
        <v>TWO</v>
      </c>
      <c r="B39" s="27" t="str">
        <f t="shared" ca="1" si="17"/>
        <v>ZERO</v>
      </c>
      <c r="C39" s="27" t="str">
        <f t="shared" ca="1" si="17"/>
        <v>ZERO</v>
      </c>
      <c r="D39" s="27" t="str">
        <f t="shared" ca="1" si="17"/>
        <v>SIX</v>
      </c>
      <c r="E39" s="27" t="str">
        <f t="shared" ca="1" si="17"/>
        <v>ZERO</v>
      </c>
      <c r="F39" s="27" t="str">
        <f t="shared" ca="1" si="17"/>
        <v>TWO</v>
      </c>
      <c r="G39" s="27" t="str">
        <f t="shared" ca="1" si="17"/>
        <v>TWO</v>
      </c>
      <c r="H39" s="27" t="str">
        <f t="shared" ca="1" si="17"/>
        <v xml:space="preserve"> </v>
      </c>
      <c r="I39" s="27" t="str">
        <f t="shared" ca="1" si="18"/>
        <v xml:space="preserve"> </v>
      </c>
      <c r="J39" s="27" t="str">
        <f t="shared" ca="1" si="18"/>
        <v xml:space="preserve"> </v>
      </c>
      <c r="K39" s="27" t="str">
        <f t="shared" ca="1" si="18"/>
        <v xml:space="preserve"> </v>
      </c>
    </row>
    <row r="40" spans="1:11" x14ac:dyDescent="0.25">
      <c r="A40" s="22" t="str">
        <f t="shared" ca="1" si="13"/>
        <v>THREE</v>
      </c>
      <c r="B40" s="25" t="str">
        <f t="shared" ca="1" si="17"/>
        <v>THREE</v>
      </c>
      <c r="C40" s="25" t="str">
        <f t="shared" ca="1" si="17"/>
        <v>ZERO</v>
      </c>
      <c r="D40" s="25" t="str">
        <f t="shared" ca="1" si="17"/>
        <v>ZERO</v>
      </c>
      <c r="E40" s="25" t="str">
        <f t="shared" ca="1" si="17"/>
        <v>THREE</v>
      </c>
      <c r="F40" s="25" t="str">
        <f t="shared" ca="1" si="17"/>
        <v>ZERO</v>
      </c>
      <c r="G40" s="25" t="str">
        <f t="shared" ca="1" si="17"/>
        <v>ZERO</v>
      </c>
      <c r="H40" s="25" t="str">
        <f t="shared" ca="1" si="17"/>
        <v xml:space="preserve"> </v>
      </c>
      <c r="I40" s="25" t="str">
        <f t="shared" ca="1" si="18"/>
        <v xml:space="preserve"> </v>
      </c>
      <c r="J40" s="25" t="str">
        <f t="shared" ca="1" si="18"/>
        <v xml:space="preserve"> </v>
      </c>
      <c r="K40" s="25" t="str">
        <f t="shared" ca="1" si="18"/>
        <v xml:space="preserve"> </v>
      </c>
    </row>
    <row r="41" spans="1:11" x14ac:dyDescent="0.25">
      <c r="A41" s="23" t="str">
        <f t="shared" ca="1" si="13"/>
        <v>THREE</v>
      </c>
      <c r="B41" s="26" t="str">
        <f t="shared" ca="1" si="17"/>
        <v>ZERO</v>
      </c>
      <c r="C41" s="26" t="str">
        <f t="shared" ca="1" si="17"/>
        <v>ZERO</v>
      </c>
      <c r="D41" s="26" t="str">
        <f t="shared" ca="1" si="17"/>
        <v>ZERO</v>
      </c>
      <c r="E41" s="26" t="str">
        <f t="shared" ca="1" si="17"/>
        <v>ZERO</v>
      </c>
      <c r="F41" s="26" t="str">
        <f t="shared" ca="1" si="17"/>
        <v>ZERO</v>
      </c>
      <c r="G41" s="26" t="str">
        <f t="shared" ca="1" si="17"/>
        <v>ZERO</v>
      </c>
      <c r="H41" s="26" t="str">
        <f t="shared" ca="1" si="17"/>
        <v xml:space="preserve"> </v>
      </c>
      <c r="I41" s="26" t="str">
        <f t="shared" ca="1" si="18"/>
        <v xml:space="preserve"> </v>
      </c>
      <c r="J41" s="26" t="str">
        <f t="shared" ca="1" si="18"/>
        <v xml:space="preserve"> </v>
      </c>
      <c r="K41" s="26" t="str">
        <f t="shared" ca="1" si="18"/>
        <v xml:space="preserve"> </v>
      </c>
    </row>
    <row r="42" spans="1:11" x14ac:dyDescent="0.25">
      <c r="A42" s="23" t="str">
        <f t="shared" ca="1" si="13"/>
        <v>THREE</v>
      </c>
      <c r="B42" s="26" t="str">
        <f t="shared" ca="1" si="17"/>
        <v>ZERO</v>
      </c>
      <c r="C42" s="26" t="str">
        <f t="shared" ca="1" si="17"/>
        <v>THREE</v>
      </c>
      <c r="D42" s="26" t="str">
        <f t="shared" ca="1" si="17"/>
        <v>ZERO</v>
      </c>
      <c r="E42" s="26" t="str">
        <f t="shared" ca="1" si="17"/>
        <v>ZERO</v>
      </c>
      <c r="F42" s="26" t="str">
        <f t="shared" ca="1" si="17"/>
        <v>TWO</v>
      </c>
      <c r="G42" s="26" t="str">
        <f t="shared" ca="1" si="17"/>
        <v>TWO</v>
      </c>
      <c r="H42" s="26" t="str">
        <f t="shared" ca="1" si="17"/>
        <v xml:space="preserve"> </v>
      </c>
      <c r="I42" s="26" t="str">
        <f t="shared" ca="1" si="18"/>
        <v xml:space="preserve"> </v>
      </c>
      <c r="J42" s="26" t="str">
        <f t="shared" ca="1" si="18"/>
        <v xml:space="preserve"> </v>
      </c>
      <c r="K42" s="26" t="str">
        <f t="shared" ca="1" si="18"/>
        <v xml:space="preserve"> </v>
      </c>
    </row>
    <row r="43" spans="1:11" x14ac:dyDescent="0.25">
      <c r="A43" s="23" t="str">
        <f t="shared" ca="1" si="13"/>
        <v>THREE</v>
      </c>
      <c r="B43" s="26" t="str">
        <f t="shared" ca="1" si="17"/>
        <v>EIGHT</v>
      </c>
      <c r="C43" s="26" t="str">
        <f t="shared" ca="1" si="17"/>
        <v>EIGHT</v>
      </c>
      <c r="D43" s="26" t="str">
        <f t="shared" ca="1" si="17"/>
        <v>TWO</v>
      </c>
      <c r="E43" s="26" t="str">
        <f t="shared" ca="1" si="17"/>
        <v>EIGHT</v>
      </c>
      <c r="F43" s="26" t="str">
        <f t="shared" ca="1" si="17"/>
        <v>TWO</v>
      </c>
      <c r="G43" s="26" t="str">
        <f t="shared" ca="1" si="17"/>
        <v>TWO</v>
      </c>
      <c r="H43" s="26" t="str">
        <f t="shared" ca="1" si="17"/>
        <v xml:space="preserve"> </v>
      </c>
      <c r="I43" s="26" t="str">
        <f t="shared" ca="1" si="18"/>
        <v xml:space="preserve"> </v>
      </c>
      <c r="J43" s="26" t="str">
        <f t="shared" ca="1" si="18"/>
        <v xml:space="preserve"> </v>
      </c>
      <c r="K43" s="26" t="str">
        <f t="shared" ca="1" si="18"/>
        <v xml:space="preserve"> </v>
      </c>
    </row>
    <row r="44" spans="1:11" x14ac:dyDescent="0.25">
      <c r="A44" s="23" t="str">
        <f t="shared" ca="1" si="13"/>
        <v>THREE</v>
      </c>
      <c r="B44" s="26" t="str">
        <f t="shared" ca="1" si="17"/>
        <v>THREE</v>
      </c>
      <c r="C44" s="26" t="str">
        <f t="shared" ca="1" si="17"/>
        <v>THREE</v>
      </c>
      <c r="D44" s="26" t="str">
        <f t="shared" ca="1" si="17"/>
        <v>THREE</v>
      </c>
      <c r="E44" s="26" t="str">
        <f t="shared" ca="1" si="17"/>
        <v>THREE</v>
      </c>
      <c r="F44" s="26" t="str">
        <f t="shared" ca="1" si="17"/>
        <v>THREE</v>
      </c>
      <c r="G44" s="26" t="str">
        <f t="shared" ca="1" si="17"/>
        <v>THREE</v>
      </c>
      <c r="H44" s="26" t="str">
        <f t="shared" ca="1" si="17"/>
        <v xml:space="preserve"> </v>
      </c>
      <c r="I44" s="26" t="str">
        <f t="shared" ca="1" si="18"/>
        <v xml:space="preserve"> </v>
      </c>
      <c r="J44" s="26" t="str">
        <f t="shared" ca="1" si="18"/>
        <v xml:space="preserve"> </v>
      </c>
      <c r="K44" s="26" t="str">
        <f t="shared" ca="1" si="18"/>
        <v xml:space="preserve"> </v>
      </c>
    </row>
    <row r="45" spans="1:11" x14ac:dyDescent="0.25">
      <c r="A45" s="23" t="str">
        <f t="shared" ca="1" si="13"/>
        <v>THREE</v>
      </c>
      <c r="B45" s="26" t="str">
        <f t="shared" ca="1" si="17"/>
        <v>THREE</v>
      </c>
      <c r="C45" s="26" t="str">
        <f t="shared" ca="1" si="17"/>
        <v>THREE</v>
      </c>
      <c r="D45" s="26" t="str">
        <f t="shared" ca="1" si="17"/>
        <v>THREE</v>
      </c>
      <c r="E45" s="26" t="str">
        <f t="shared" ca="1" si="17"/>
        <v>THREE</v>
      </c>
      <c r="F45" s="26" t="str">
        <f t="shared" ca="1" si="17"/>
        <v>THREE</v>
      </c>
      <c r="G45" s="26" t="str">
        <f t="shared" ca="1" si="17"/>
        <v>THREE</v>
      </c>
      <c r="H45" s="26" t="str">
        <f t="shared" ca="1" si="17"/>
        <v xml:space="preserve"> </v>
      </c>
      <c r="I45" s="26" t="str">
        <f t="shared" ca="1" si="18"/>
        <v xml:space="preserve"> </v>
      </c>
      <c r="J45" s="26" t="str">
        <f t="shared" ca="1" si="18"/>
        <v xml:space="preserve"> </v>
      </c>
      <c r="K45" s="26" t="str">
        <f t="shared" ca="1" si="18"/>
        <v xml:space="preserve"> </v>
      </c>
    </row>
    <row r="46" spans="1:11" x14ac:dyDescent="0.25">
      <c r="A46" s="23" t="str">
        <f t="shared" ca="1" si="13"/>
        <v>THREE</v>
      </c>
      <c r="B46" s="26" t="str">
        <f t="shared" ca="1" si="17"/>
        <v>ZERO</v>
      </c>
      <c r="C46" s="26" t="str">
        <f t="shared" ca="1" si="17"/>
        <v>ZERO</v>
      </c>
      <c r="D46" s="26" t="str">
        <f t="shared" ca="1" si="17"/>
        <v>ZERO</v>
      </c>
      <c r="E46" s="26" t="str">
        <f t="shared" ca="1" si="17"/>
        <v>THREE</v>
      </c>
      <c r="F46" s="26" t="str">
        <f t="shared" ca="1" si="17"/>
        <v>THREE</v>
      </c>
      <c r="G46" s="26" t="str">
        <f t="shared" ca="1" si="17"/>
        <v>ZERO</v>
      </c>
      <c r="H46" s="26" t="str">
        <f t="shared" ca="1" si="17"/>
        <v xml:space="preserve"> </v>
      </c>
      <c r="I46" s="26" t="str">
        <f t="shared" ca="1" si="18"/>
        <v xml:space="preserve"> </v>
      </c>
      <c r="J46" s="26" t="str">
        <f t="shared" ca="1" si="18"/>
        <v xml:space="preserve"> </v>
      </c>
      <c r="K46" s="26" t="str">
        <f t="shared" ca="1" si="18"/>
        <v xml:space="preserve"> </v>
      </c>
    </row>
    <row r="47" spans="1:11" x14ac:dyDescent="0.25">
      <c r="A47" s="23" t="str">
        <f t="shared" ca="1" si="13"/>
        <v>THREE</v>
      </c>
      <c r="B47" s="26" t="str">
        <f t="shared" ca="1" si="17"/>
        <v>THREE</v>
      </c>
      <c r="C47" s="26" t="str">
        <f t="shared" ca="1" si="17"/>
        <v>ZERO</v>
      </c>
      <c r="D47" s="26" t="str">
        <f t="shared" ca="1" si="17"/>
        <v>ZERO</v>
      </c>
      <c r="E47" s="26" t="str">
        <f t="shared" ca="1" si="17"/>
        <v>TWO</v>
      </c>
      <c r="F47" s="26" t="str">
        <f t="shared" ca="1" si="17"/>
        <v>TWO</v>
      </c>
      <c r="G47" s="26" t="str">
        <f t="shared" ca="1" si="17"/>
        <v>TWO</v>
      </c>
      <c r="H47" s="26" t="str">
        <f t="shared" ca="1" si="17"/>
        <v xml:space="preserve"> </v>
      </c>
      <c r="I47" s="26" t="str">
        <f t="shared" ca="1" si="18"/>
        <v xml:space="preserve"> </v>
      </c>
      <c r="J47" s="26" t="str">
        <f t="shared" ca="1" si="18"/>
        <v xml:space="preserve"> </v>
      </c>
      <c r="K47" s="26" t="str">
        <f t="shared" ca="1" si="18"/>
        <v xml:space="preserve"> </v>
      </c>
    </row>
    <row r="48" spans="1:11" x14ac:dyDescent="0.25">
      <c r="A48" s="23" t="str">
        <f t="shared" ca="1" si="13"/>
        <v>THREE</v>
      </c>
      <c r="B48" s="26" t="str">
        <f t="shared" ca="1" si="17"/>
        <v>ZERO</v>
      </c>
      <c r="C48" s="26" t="str">
        <f t="shared" ca="1" si="17"/>
        <v>ZERO</v>
      </c>
      <c r="D48" s="26" t="str">
        <f t="shared" ca="1" si="17"/>
        <v>ZERO</v>
      </c>
      <c r="E48" s="26" t="str">
        <f t="shared" ca="1" si="17"/>
        <v>THREE</v>
      </c>
      <c r="F48" s="26" t="str">
        <f t="shared" ca="1" si="17"/>
        <v>THREE</v>
      </c>
      <c r="G48" s="26" t="str">
        <f t="shared" ca="1" si="17"/>
        <v>THREE</v>
      </c>
      <c r="H48" s="26" t="str">
        <f t="shared" ca="1" si="17"/>
        <v xml:space="preserve"> </v>
      </c>
      <c r="I48" s="26" t="str">
        <f t="shared" ca="1" si="18"/>
        <v xml:space="preserve"> </v>
      </c>
      <c r="J48" s="26" t="str">
        <f t="shared" ca="1" si="18"/>
        <v xml:space="preserve"> </v>
      </c>
      <c r="K48" s="26" t="str">
        <f t="shared" ca="1" si="18"/>
        <v xml:space="preserve"> </v>
      </c>
    </row>
    <row r="49" spans="1:11" ht="15.75" thickBot="1" x14ac:dyDescent="0.3">
      <c r="A49" s="24" t="str">
        <f t="shared" ca="1" si="13"/>
        <v>THREE</v>
      </c>
      <c r="B49" s="27" t="str">
        <f t="shared" ca="1" si="17"/>
        <v>ZERO</v>
      </c>
      <c r="C49" s="27" t="str">
        <f t="shared" ca="1" si="17"/>
        <v>EIGHT</v>
      </c>
      <c r="D49" s="27" t="str">
        <f t="shared" ca="1" si="17"/>
        <v>EIGHT</v>
      </c>
      <c r="E49" s="27" t="str">
        <f t="shared" ca="1" si="17"/>
        <v>ZERO</v>
      </c>
      <c r="F49" s="27" t="str">
        <f t="shared" ca="1" si="17"/>
        <v>THREE</v>
      </c>
      <c r="G49" s="27" t="str">
        <f t="shared" ca="1" si="17"/>
        <v>THREE</v>
      </c>
      <c r="H49" s="27" t="str">
        <f t="shared" ca="1" si="17"/>
        <v xml:space="preserve"> </v>
      </c>
      <c r="I49" s="27" t="str">
        <f t="shared" ca="1" si="18"/>
        <v xml:space="preserve"> </v>
      </c>
      <c r="J49" s="27" t="str">
        <f t="shared" ca="1" si="18"/>
        <v xml:space="preserve"> </v>
      </c>
      <c r="K49" s="27" t="str">
        <f t="shared" ca="1" si="18"/>
        <v xml:space="preserve"> </v>
      </c>
    </row>
    <row r="50" spans="1:11" x14ac:dyDescent="0.25">
      <c r="A50" s="22" t="str">
        <f t="shared" ca="1" si="13"/>
        <v>FOUR</v>
      </c>
      <c r="B50" s="25" t="str">
        <f t="shared" ca="1" si="17"/>
        <v>FOUR</v>
      </c>
      <c r="C50" s="25" t="str">
        <f t="shared" ca="1" si="17"/>
        <v>FOUR</v>
      </c>
      <c r="D50" s="25" t="str">
        <f t="shared" ca="1" si="17"/>
        <v>FOUR</v>
      </c>
      <c r="E50" s="25" t="str">
        <f t="shared" ca="1" si="17"/>
        <v>FOUR</v>
      </c>
      <c r="F50" s="25" t="str">
        <f t="shared" ca="1" si="17"/>
        <v>FOUR</v>
      </c>
      <c r="G50" s="25" t="str">
        <f t="shared" ca="1" si="17"/>
        <v>FOUR</v>
      </c>
      <c r="H50" s="25" t="str">
        <f t="shared" ca="1" si="17"/>
        <v xml:space="preserve"> </v>
      </c>
      <c r="I50" s="25" t="str">
        <f t="shared" ca="1" si="18"/>
        <v xml:space="preserve"> </v>
      </c>
      <c r="J50" s="25" t="str">
        <f t="shared" ca="1" si="18"/>
        <v xml:space="preserve"> </v>
      </c>
      <c r="K50" s="25" t="str">
        <f t="shared" ca="1" si="18"/>
        <v xml:space="preserve"> </v>
      </c>
    </row>
    <row r="51" spans="1:11" x14ac:dyDescent="0.25">
      <c r="A51" s="23" t="str">
        <f t="shared" ca="1" si="13"/>
        <v>FOUR</v>
      </c>
      <c r="B51" s="26" t="str">
        <f t="shared" ca="1" si="17"/>
        <v>FOUR</v>
      </c>
      <c r="C51" s="26" t="str">
        <f t="shared" ca="1" si="17"/>
        <v>FOUR</v>
      </c>
      <c r="D51" s="26" t="str">
        <f t="shared" ca="1" si="17"/>
        <v>FOUR</v>
      </c>
      <c r="E51" s="26" t="str">
        <f t="shared" ca="1" si="17"/>
        <v>ZERO</v>
      </c>
      <c r="F51" s="26" t="str">
        <f t="shared" ca="1" si="17"/>
        <v>FOUR</v>
      </c>
      <c r="G51" s="26" t="str">
        <f t="shared" ca="1" si="17"/>
        <v>FOUR</v>
      </c>
      <c r="H51" s="26" t="str">
        <f t="shared" ca="1" si="17"/>
        <v xml:space="preserve"> </v>
      </c>
      <c r="I51" s="26" t="str">
        <f t="shared" ca="1" si="18"/>
        <v xml:space="preserve"> </v>
      </c>
      <c r="J51" s="26" t="str">
        <f t="shared" ca="1" si="18"/>
        <v xml:space="preserve"> </v>
      </c>
      <c r="K51" s="26" t="str">
        <f t="shared" ca="1" si="18"/>
        <v xml:space="preserve"> </v>
      </c>
    </row>
    <row r="52" spans="1:11" x14ac:dyDescent="0.25">
      <c r="A52" s="23" t="str">
        <f t="shared" ca="1" si="13"/>
        <v>FOUR</v>
      </c>
      <c r="B52" s="26" t="str">
        <f t="shared" ca="1" si="17"/>
        <v>FOUR</v>
      </c>
      <c r="C52" s="26" t="str">
        <f t="shared" ca="1" si="17"/>
        <v>FOUR</v>
      </c>
      <c r="D52" s="26" t="str">
        <f t="shared" ca="1" si="17"/>
        <v>FOUR</v>
      </c>
      <c r="E52" s="26" t="str">
        <f t="shared" ca="1" si="17"/>
        <v>FOUR</v>
      </c>
      <c r="F52" s="26" t="str">
        <f t="shared" ca="1" si="17"/>
        <v>FOUR</v>
      </c>
      <c r="G52" s="26" t="str">
        <f t="shared" ca="1" si="17"/>
        <v>FOUR</v>
      </c>
      <c r="H52" s="26" t="str">
        <f t="shared" ca="1" si="17"/>
        <v xml:space="preserve"> </v>
      </c>
      <c r="I52" s="26" t="str">
        <f t="shared" ca="1" si="18"/>
        <v xml:space="preserve"> </v>
      </c>
      <c r="J52" s="26" t="str">
        <f t="shared" ca="1" si="18"/>
        <v xml:space="preserve"> </v>
      </c>
      <c r="K52" s="26" t="str">
        <f t="shared" ca="1" si="18"/>
        <v xml:space="preserve"> </v>
      </c>
    </row>
    <row r="53" spans="1:11" x14ac:dyDescent="0.25">
      <c r="A53" s="23" t="str">
        <f t="shared" ca="1" si="13"/>
        <v>FOUR</v>
      </c>
      <c r="B53" s="26" t="str">
        <f t="shared" ref="B53:H68" ca="1" si="19">IFERROR(INDIRECT("'"&amp;B$5&amp;"'!$M"&amp;ROW(B53)-14)," ")</f>
        <v>FOUR</v>
      </c>
      <c r="C53" s="26" t="str">
        <f t="shared" ca="1" si="19"/>
        <v>FOUR</v>
      </c>
      <c r="D53" s="26" t="str">
        <f t="shared" ca="1" si="19"/>
        <v>FOUR</v>
      </c>
      <c r="E53" s="26" t="str">
        <f t="shared" ca="1" si="19"/>
        <v>FOUR</v>
      </c>
      <c r="F53" s="26" t="str">
        <f t="shared" ca="1" si="19"/>
        <v>FOUR</v>
      </c>
      <c r="G53" s="26" t="str">
        <f t="shared" ca="1" si="19"/>
        <v>FOUR</v>
      </c>
      <c r="H53" s="26" t="str">
        <f t="shared" ca="1" si="19"/>
        <v xml:space="preserve"> </v>
      </c>
      <c r="I53" s="26" t="str">
        <f t="shared" ca="1" si="18"/>
        <v xml:space="preserve"> </v>
      </c>
      <c r="J53" s="26" t="str">
        <f t="shared" ca="1" si="18"/>
        <v xml:space="preserve"> </v>
      </c>
      <c r="K53" s="26" t="str">
        <f t="shared" ca="1" si="18"/>
        <v xml:space="preserve"> </v>
      </c>
    </row>
    <row r="54" spans="1:11" x14ac:dyDescent="0.25">
      <c r="A54" s="23" t="str">
        <f t="shared" ca="1" si="13"/>
        <v>FOUR</v>
      </c>
      <c r="B54" s="26" t="str">
        <f t="shared" ca="1" si="19"/>
        <v>FOUR</v>
      </c>
      <c r="C54" s="26" t="str">
        <f t="shared" ca="1" si="19"/>
        <v>FOUR</v>
      </c>
      <c r="D54" s="26" t="str">
        <f t="shared" ca="1" si="19"/>
        <v>FOUR</v>
      </c>
      <c r="E54" s="26" t="str">
        <f t="shared" ca="1" si="19"/>
        <v>FOUR</v>
      </c>
      <c r="F54" s="26" t="str">
        <f t="shared" ca="1" si="19"/>
        <v>FOUR</v>
      </c>
      <c r="G54" s="26" t="str">
        <f t="shared" ca="1" si="19"/>
        <v>FOUR</v>
      </c>
      <c r="H54" s="26" t="str">
        <f t="shared" ca="1" si="19"/>
        <v xml:space="preserve"> </v>
      </c>
      <c r="I54" s="26" t="str">
        <f t="shared" ca="1" si="18"/>
        <v xml:space="preserve"> </v>
      </c>
      <c r="J54" s="26" t="str">
        <f t="shared" ca="1" si="18"/>
        <v xml:space="preserve"> </v>
      </c>
      <c r="K54" s="26" t="str">
        <f t="shared" ca="1" si="18"/>
        <v xml:space="preserve"> </v>
      </c>
    </row>
    <row r="55" spans="1:11" x14ac:dyDescent="0.25">
      <c r="A55" s="23" t="str">
        <f t="shared" ca="1" si="13"/>
        <v>FOUR</v>
      </c>
      <c r="B55" s="26" t="str">
        <f t="shared" ca="1" si="19"/>
        <v>FOUR</v>
      </c>
      <c r="C55" s="26" t="str">
        <f t="shared" ca="1" si="19"/>
        <v>FOUR</v>
      </c>
      <c r="D55" s="26" t="str">
        <f t="shared" ca="1" si="19"/>
        <v>FOUR</v>
      </c>
      <c r="E55" s="26" t="str">
        <f t="shared" ca="1" si="19"/>
        <v>FOUR</v>
      </c>
      <c r="F55" s="26" t="str">
        <f t="shared" ca="1" si="19"/>
        <v>FOUR</v>
      </c>
      <c r="G55" s="26" t="str">
        <f t="shared" ca="1" si="19"/>
        <v>FOUR</v>
      </c>
      <c r="H55" s="26" t="str">
        <f t="shared" ca="1" si="19"/>
        <v xml:space="preserve"> </v>
      </c>
      <c r="I55" s="26" t="str">
        <f t="shared" ca="1" si="18"/>
        <v xml:space="preserve"> </v>
      </c>
      <c r="J55" s="26" t="str">
        <f t="shared" ca="1" si="18"/>
        <v xml:space="preserve"> </v>
      </c>
      <c r="K55" s="26" t="str">
        <f t="shared" ca="1" si="18"/>
        <v xml:space="preserve"> </v>
      </c>
    </row>
    <row r="56" spans="1:11" x14ac:dyDescent="0.25">
      <c r="A56" s="23" t="str">
        <f t="shared" ca="1" si="13"/>
        <v>FOUR</v>
      </c>
      <c r="B56" s="26" t="str">
        <f t="shared" ca="1" si="19"/>
        <v>FOUR</v>
      </c>
      <c r="C56" s="26" t="str">
        <f t="shared" ca="1" si="19"/>
        <v>FOUR</v>
      </c>
      <c r="D56" s="26" t="str">
        <f t="shared" ca="1" si="19"/>
        <v>FOUR</v>
      </c>
      <c r="E56" s="26" t="str">
        <f t="shared" ca="1" si="19"/>
        <v>FOUR</v>
      </c>
      <c r="F56" s="26" t="str">
        <f t="shared" ca="1" si="19"/>
        <v>FOUR</v>
      </c>
      <c r="G56" s="26" t="str">
        <f t="shared" ca="1" si="19"/>
        <v>FOUR</v>
      </c>
      <c r="H56" s="26" t="str">
        <f t="shared" ca="1" si="19"/>
        <v xml:space="preserve"> </v>
      </c>
      <c r="I56" s="26" t="str">
        <f t="shared" ca="1" si="18"/>
        <v xml:space="preserve"> </v>
      </c>
      <c r="J56" s="26" t="str">
        <f t="shared" ca="1" si="18"/>
        <v xml:space="preserve"> </v>
      </c>
      <c r="K56" s="26" t="str">
        <f t="shared" ca="1" si="18"/>
        <v xml:space="preserve"> </v>
      </c>
    </row>
    <row r="57" spans="1:11" x14ac:dyDescent="0.25">
      <c r="A57" s="23" t="str">
        <f t="shared" ca="1" si="13"/>
        <v>FOUR</v>
      </c>
      <c r="B57" s="26" t="str">
        <f t="shared" ca="1" si="19"/>
        <v>FOUR</v>
      </c>
      <c r="C57" s="26" t="str">
        <f t="shared" ca="1" si="19"/>
        <v>FOUR</v>
      </c>
      <c r="D57" s="26" t="str">
        <f t="shared" ca="1" si="19"/>
        <v>FOUR</v>
      </c>
      <c r="E57" s="26" t="str">
        <f t="shared" ca="1" si="19"/>
        <v>FOUR</v>
      </c>
      <c r="F57" s="26" t="str">
        <f t="shared" ca="1" si="19"/>
        <v>FOUR</v>
      </c>
      <c r="G57" s="26" t="str">
        <f t="shared" ca="1" si="19"/>
        <v>FOUR</v>
      </c>
      <c r="H57" s="26" t="str">
        <f t="shared" ca="1" si="19"/>
        <v xml:space="preserve"> </v>
      </c>
      <c r="I57" s="26" t="str">
        <f t="shared" ca="1" si="18"/>
        <v xml:space="preserve"> </v>
      </c>
      <c r="J57" s="26" t="str">
        <f t="shared" ca="1" si="18"/>
        <v xml:space="preserve"> </v>
      </c>
      <c r="K57" s="26" t="str">
        <f t="shared" ca="1" si="18"/>
        <v xml:space="preserve"> </v>
      </c>
    </row>
    <row r="58" spans="1:11" x14ac:dyDescent="0.25">
      <c r="A58" s="23" t="str">
        <f t="shared" ca="1" si="13"/>
        <v>FOUR</v>
      </c>
      <c r="B58" s="26" t="str">
        <f t="shared" ca="1" si="19"/>
        <v>FOUR</v>
      </c>
      <c r="C58" s="26" t="str">
        <f t="shared" ca="1" si="19"/>
        <v>FOUR</v>
      </c>
      <c r="D58" s="26" t="str">
        <f t="shared" ca="1" si="19"/>
        <v>FOUR</v>
      </c>
      <c r="E58" s="26" t="str">
        <f t="shared" ca="1" si="19"/>
        <v>FOUR</v>
      </c>
      <c r="F58" s="26" t="str">
        <f t="shared" ca="1" si="19"/>
        <v>FOUR</v>
      </c>
      <c r="G58" s="26" t="str">
        <f t="shared" ca="1" si="19"/>
        <v>FOUR</v>
      </c>
      <c r="H58" s="26" t="str">
        <f t="shared" ca="1" si="19"/>
        <v xml:space="preserve"> </v>
      </c>
      <c r="I58" s="26" t="str">
        <f t="shared" ca="1" si="18"/>
        <v xml:space="preserve"> </v>
      </c>
      <c r="J58" s="26" t="str">
        <f t="shared" ca="1" si="18"/>
        <v xml:space="preserve"> </v>
      </c>
      <c r="K58" s="26" t="str">
        <f t="shared" ca="1" si="18"/>
        <v xml:space="preserve"> </v>
      </c>
    </row>
    <row r="59" spans="1:11" ht="15.75" thickBot="1" x14ac:dyDescent="0.3">
      <c r="A59" s="24" t="str">
        <f t="shared" ca="1" si="13"/>
        <v>FOUR</v>
      </c>
      <c r="B59" s="27" t="str">
        <f t="shared" ca="1" si="19"/>
        <v>FOUR</v>
      </c>
      <c r="C59" s="27" t="str">
        <f t="shared" ca="1" si="19"/>
        <v>FOUR</v>
      </c>
      <c r="D59" s="27" t="str">
        <f t="shared" ca="1" si="19"/>
        <v>FOUR</v>
      </c>
      <c r="E59" s="27" t="str">
        <f t="shared" ca="1" si="19"/>
        <v>ZERO</v>
      </c>
      <c r="F59" s="27" t="str">
        <f t="shared" ca="1" si="19"/>
        <v>FOUR</v>
      </c>
      <c r="G59" s="27" t="str">
        <f t="shared" ca="1" si="19"/>
        <v>FOUR</v>
      </c>
      <c r="H59" s="27" t="str">
        <f t="shared" ca="1" si="19"/>
        <v xml:space="preserve"> </v>
      </c>
      <c r="I59" s="27" t="str">
        <f t="shared" ca="1" si="18"/>
        <v xml:space="preserve"> </v>
      </c>
      <c r="J59" s="27" t="str">
        <f t="shared" ca="1" si="18"/>
        <v xml:space="preserve"> </v>
      </c>
      <c r="K59" s="27" t="str">
        <f t="shared" ca="1" si="18"/>
        <v xml:space="preserve"> </v>
      </c>
    </row>
    <row r="60" spans="1:11" x14ac:dyDescent="0.25">
      <c r="A60" s="22" t="str">
        <f t="shared" ca="1" si="13"/>
        <v>FIVE</v>
      </c>
      <c r="B60" s="25" t="str">
        <f t="shared" ca="1" si="19"/>
        <v>FOUR</v>
      </c>
      <c r="C60" s="25" t="str">
        <f t="shared" ca="1" si="19"/>
        <v>FOUR</v>
      </c>
      <c r="D60" s="25" t="str">
        <f t="shared" ca="1" si="19"/>
        <v>FOUR</v>
      </c>
      <c r="E60" s="25" t="str">
        <f t="shared" ca="1" si="19"/>
        <v>FIVE</v>
      </c>
      <c r="F60" s="25" t="str">
        <f t="shared" ca="1" si="19"/>
        <v>FIVE</v>
      </c>
      <c r="G60" s="25" t="str">
        <f t="shared" ca="1" si="19"/>
        <v>FOUR</v>
      </c>
      <c r="H60" s="25" t="str">
        <f t="shared" ca="1" si="19"/>
        <v xml:space="preserve"> </v>
      </c>
      <c r="I60" s="25" t="str">
        <f t="shared" ca="1" si="18"/>
        <v xml:space="preserve"> </v>
      </c>
      <c r="J60" s="25" t="str">
        <f t="shared" ca="1" si="18"/>
        <v xml:space="preserve"> </v>
      </c>
      <c r="K60" s="25" t="str">
        <f t="shared" ca="1" si="18"/>
        <v xml:space="preserve"> </v>
      </c>
    </row>
    <row r="61" spans="1:11" x14ac:dyDescent="0.25">
      <c r="A61" s="23" t="str">
        <f t="shared" ca="1" si="13"/>
        <v>FIVE</v>
      </c>
      <c r="B61" s="26" t="str">
        <f t="shared" ca="1" si="19"/>
        <v>FOUR</v>
      </c>
      <c r="C61" s="26" t="str">
        <f t="shared" ca="1" si="19"/>
        <v>FIVE</v>
      </c>
      <c r="D61" s="26" t="str">
        <f t="shared" ca="1" si="19"/>
        <v>FIVE</v>
      </c>
      <c r="E61" s="26" t="str">
        <f t="shared" ca="1" si="19"/>
        <v>FIVE</v>
      </c>
      <c r="F61" s="26" t="str">
        <f t="shared" ca="1" si="19"/>
        <v>FIVE</v>
      </c>
      <c r="G61" s="26" t="str">
        <f t="shared" ca="1" si="19"/>
        <v>FIVE</v>
      </c>
      <c r="H61" s="26" t="str">
        <f t="shared" ca="1" si="19"/>
        <v xml:space="preserve"> </v>
      </c>
      <c r="I61" s="26" t="str">
        <f t="shared" ca="1" si="18"/>
        <v xml:space="preserve"> </v>
      </c>
      <c r="J61" s="26" t="str">
        <f t="shared" ca="1" si="18"/>
        <v xml:space="preserve"> </v>
      </c>
      <c r="K61" s="26" t="str">
        <f t="shared" ca="1" si="18"/>
        <v xml:space="preserve"> </v>
      </c>
    </row>
    <row r="62" spans="1:11" x14ac:dyDescent="0.25">
      <c r="A62" s="23" t="str">
        <f t="shared" ca="1" si="13"/>
        <v>FIVE</v>
      </c>
      <c r="B62" s="26" t="str">
        <f t="shared" ca="1" si="19"/>
        <v>ZERO</v>
      </c>
      <c r="C62" s="26" t="str">
        <f t="shared" ca="1" si="19"/>
        <v>ZERO</v>
      </c>
      <c r="D62" s="26" t="str">
        <f t="shared" ca="1" si="19"/>
        <v>FIVE</v>
      </c>
      <c r="E62" s="26" t="str">
        <f t="shared" ca="1" si="19"/>
        <v>ZERO</v>
      </c>
      <c r="F62" s="26" t="str">
        <f t="shared" ca="1" si="19"/>
        <v>ZERO</v>
      </c>
      <c r="G62" s="26" t="str">
        <f t="shared" ca="1" si="19"/>
        <v>ZERO</v>
      </c>
      <c r="H62" s="26" t="str">
        <f t="shared" ca="1" si="19"/>
        <v xml:space="preserve"> </v>
      </c>
      <c r="I62" s="26" t="str">
        <f t="shared" ca="1" si="18"/>
        <v xml:space="preserve"> </v>
      </c>
      <c r="J62" s="26" t="str">
        <f t="shared" ca="1" si="18"/>
        <v xml:space="preserve"> </v>
      </c>
      <c r="K62" s="26" t="str">
        <f t="shared" ca="1" si="18"/>
        <v xml:space="preserve"> </v>
      </c>
    </row>
    <row r="63" spans="1:11" x14ac:dyDescent="0.25">
      <c r="A63" s="23" t="str">
        <f t="shared" ca="1" si="13"/>
        <v>FIVE</v>
      </c>
      <c r="B63" s="26" t="str">
        <f t="shared" ca="1" si="19"/>
        <v>ZERO</v>
      </c>
      <c r="C63" s="26" t="str">
        <f t="shared" ca="1" si="19"/>
        <v>FIVE</v>
      </c>
      <c r="D63" s="26" t="str">
        <f t="shared" ca="1" si="19"/>
        <v>FIVE</v>
      </c>
      <c r="E63" s="26" t="str">
        <f t="shared" ca="1" si="19"/>
        <v>FIVE</v>
      </c>
      <c r="F63" s="26" t="str">
        <f t="shared" ca="1" si="19"/>
        <v>FIVE</v>
      </c>
      <c r="G63" s="26" t="str">
        <f t="shared" ca="1" si="19"/>
        <v>FIVE</v>
      </c>
      <c r="H63" s="26" t="str">
        <f t="shared" ca="1" si="19"/>
        <v xml:space="preserve"> </v>
      </c>
      <c r="I63" s="26" t="str">
        <f t="shared" ca="1" si="18"/>
        <v xml:space="preserve"> </v>
      </c>
      <c r="J63" s="26" t="str">
        <f t="shared" ca="1" si="18"/>
        <v xml:space="preserve"> </v>
      </c>
      <c r="K63" s="26" t="str">
        <f t="shared" ca="1" si="18"/>
        <v xml:space="preserve"> </v>
      </c>
    </row>
    <row r="64" spans="1:11" x14ac:dyDescent="0.25">
      <c r="A64" s="23" t="str">
        <f t="shared" ca="1" si="13"/>
        <v>FIVE</v>
      </c>
      <c r="B64" s="26" t="str">
        <f t="shared" ca="1" si="19"/>
        <v>FIVE</v>
      </c>
      <c r="C64" s="26" t="str">
        <f t="shared" ca="1" si="19"/>
        <v>FIVE</v>
      </c>
      <c r="D64" s="26" t="str">
        <f t="shared" ca="1" si="19"/>
        <v>FIVE</v>
      </c>
      <c r="E64" s="26" t="str">
        <f t="shared" ca="1" si="19"/>
        <v>FIVE</v>
      </c>
      <c r="F64" s="26" t="str">
        <f t="shared" ca="1" si="19"/>
        <v>FIVE</v>
      </c>
      <c r="G64" s="26" t="str">
        <f t="shared" ca="1" si="19"/>
        <v>FIVE</v>
      </c>
      <c r="H64" s="26" t="str">
        <f t="shared" ca="1" si="19"/>
        <v xml:space="preserve"> </v>
      </c>
      <c r="I64" s="26" t="str">
        <f t="shared" ca="1" si="18"/>
        <v xml:space="preserve"> </v>
      </c>
      <c r="J64" s="26" t="str">
        <f t="shared" ca="1" si="18"/>
        <v xml:space="preserve"> </v>
      </c>
      <c r="K64" s="26" t="str">
        <f t="shared" ca="1" si="18"/>
        <v xml:space="preserve"> </v>
      </c>
    </row>
    <row r="65" spans="1:11" x14ac:dyDescent="0.25">
      <c r="A65" s="23" t="str">
        <f t="shared" ca="1" si="13"/>
        <v>FIVE</v>
      </c>
      <c r="B65" s="26" t="str">
        <f t="shared" ca="1" si="19"/>
        <v>FIVE</v>
      </c>
      <c r="C65" s="26" t="str">
        <f t="shared" ca="1" si="19"/>
        <v>FIVE</v>
      </c>
      <c r="D65" s="26" t="str">
        <f t="shared" ca="1" si="19"/>
        <v>FIVE</v>
      </c>
      <c r="E65" s="26" t="str">
        <f t="shared" ca="1" si="19"/>
        <v>NINE</v>
      </c>
      <c r="F65" s="26" t="str">
        <f t="shared" ca="1" si="19"/>
        <v>NINE</v>
      </c>
      <c r="G65" s="26" t="str">
        <f t="shared" ca="1" si="19"/>
        <v>FIVE</v>
      </c>
      <c r="H65" s="26" t="str">
        <f t="shared" ca="1" si="19"/>
        <v xml:space="preserve"> </v>
      </c>
      <c r="I65" s="26" t="str">
        <f t="shared" ca="1" si="18"/>
        <v xml:space="preserve"> </v>
      </c>
      <c r="J65" s="26" t="str">
        <f t="shared" ca="1" si="18"/>
        <v xml:space="preserve"> </v>
      </c>
      <c r="K65" s="26" t="str">
        <f t="shared" ca="1" si="18"/>
        <v xml:space="preserve"> </v>
      </c>
    </row>
    <row r="66" spans="1:11" x14ac:dyDescent="0.25">
      <c r="A66" s="23" t="str">
        <f t="shared" ca="1" si="13"/>
        <v>FIVE</v>
      </c>
      <c r="B66" s="26" t="str">
        <f t="shared" ca="1" si="19"/>
        <v>FOUR</v>
      </c>
      <c r="C66" s="26" t="str">
        <f t="shared" ca="1" si="19"/>
        <v>FIVE</v>
      </c>
      <c r="D66" s="26" t="str">
        <f t="shared" ca="1" si="19"/>
        <v>FOUR</v>
      </c>
      <c r="E66" s="26" t="str">
        <f t="shared" ca="1" si="19"/>
        <v>FIVE</v>
      </c>
      <c r="F66" s="26" t="str">
        <f t="shared" ca="1" si="19"/>
        <v>FIVE</v>
      </c>
      <c r="G66" s="26" t="str">
        <f t="shared" ca="1" si="19"/>
        <v>FOUR</v>
      </c>
      <c r="H66" s="26" t="str">
        <f t="shared" ca="1" si="19"/>
        <v xml:space="preserve"> </v>
      </c>
      <c r="I66" s="26" t="str">
        <f t="shared" ca="1" si="18"/>
        <v xml:space="preserve"> </v>
      </c>
      <c r="J66" s="26" t="str">
        <f t="shared" ca="1" si="18"/>
        <v xml:space="preserve"> </v>
      </c>
      <c r="K66" s="26" t="str">
        <f t="shared" ca="1" si="18"/>
        <v xml:space="preserve"> </v>
      </c>
    </row>
    <row r="67" spans="1:11" x14ac:dyDescent="0.25">
      <c r="A67" s="23" t="str">
        <f t="shared" ca="1" si="13"/>
        <v>FIVE</v>
      </c>
      <c r="B67" s="26" t="str">
        <f t="shared" ca="1" si="19"/>
        <v>FOUR</v>
      </c>
      <c r="C67" s="26" t="str">
        <f t="shared" ca="1" si="19"/>
        <v>FOUR</v>
      </c>
      <c r="D67" s="26" t="str">
        <f t="shared" ca="1" si="19"/>
        <v>FOUR</v>
      </c>
      <c r="E67" s="26" t="str">
        <f t="shared" ca="1" si="19"/>
        <v>FIVE</v>
      </c>
      <c r="F67" s="26" t="str">
        <f t="shared" ca="1" si="19"/>
        <v>FIVE</v>
      </c>
      <c r="G67" s="26" t="str">
        <f t="shared" ca="1" si="19"/>
        <v>FOUR</v>
      </c>
      <c r="H67" s="26" t="str">
        <f t="shared" ca="1" si="19"/>
        <v xml:space="preserve"> </v>
      </c>
      <c r="I67" s="26" t="str">
        <f t="shared" ca="1" si="18"/>
        <v xml:space="preserve"> </v>
      </c>
      <c r="J67" s="26" t="str">
        <f t="shared" ca="1" si="18"/>
        <v xml:space="preserve"> </v>
      </c>
      <c r="K67" s="26" t="str">
        <f t="shared" ca="1" si="18"/>
        <v xml:space="preserve"> </v>
      </c>
    </row>
    <row r="68" spans="1:11" x14ac:dyDescent="0.25">
      <c r="A68" s="23" t="str">
        <f t="shared" ca="1" si="13"/>
        <v>FIVE</v>
      </c>
      <c r="B68" s="26" t="str">
        <f t="shared" ca="1" si="19"/>
        <v>FOUR</v>
      </c>
      <c r="C68" s="26" t="str">
        <f t="shared" ca="1" si="19"/>
        <v>FOUR</v>
      </c>
      <c r="D68" s="26" t="str">
        <f t="shared" ca="1" si="19"/>
        <v>FOUR</v>
      </c>
      <c r="E68" s="26" t="str">
        <f t="shared" ca="1" si="19"/>
        <v>FOUR</v>
      </c>
      <c r="F68" s="26" t="str">
        <f t="shared" ca="1" si="19"/>
        <v>FIVE</v>
      </c>
      <c r="G68" s="26" t="str">
        <f t="shared" ca="1" si="19"/>
        <v>FOUR</v>
      </c>
      <c r="H68" s="26" t="str">
        <f t="shared" ca="1" si="19"/>
        <v xml:space="preserve"> </v>
      </c>
      <c r="I68" s="26" t="str">
        <f t="shared" ca="1" si="18"/>
        <v xml:space="preserve"> </v>
      </c>
      <c r="J68" s="26" t="str">
        <f t="shared" ca="1" si="18"/>
        <v xml:space="preserve"> </v>
      </c>
      <c r="K68" s="26" t="str">
        <f t="shared" ca="1" si="18"/>
        <v xml:space="preserve"> </v>
      </c>
    </row>
    <row r="69" spans="1:11" ht="15.75" thickBot="1" x14ac:dyDescent="0.3">
      <c r="A69" s="24" t="str">
        <f t="shared" ca="1" si="13"/>
        <v>FIVE</v>
      </c>
      <c r="B69" s="27" t="str">
        <f t="shared" ref="B69:H84" ca="1" si="20">IFERROR(INDIRECT("'"&amp;B$5&amp;"'!$M"&amp;ROW(B69)-14)," ")</f>
        <v>FOUR</v>
      </c>
      <c r="C69" s="27" t="str">
        <f t="shared" ca="1" si="20"/>
        <v>FOUR</v>
      </c>
      <c r="D69" s="27" t="str">
        <f t="shared" ca="1" si="20"/>
        <v>FOUR</v>
      </c>
      <c r="E69" s="27" t="str">
        <f t="shared" ca="1" si="20"/>
        <v>FOUR</v>
      </c>
      <c r="F69" s="27" t="str">
        <f t="shared" ca="1" si="20"/>
        <v>FOUR</v>
      </c>
      <c r="G69" s="27" t="str">
        <f t="shared" ca="1" si="20"/>
        <v>FOUR</v>
      </c>
      <c r="H69" s="27" t="str">
        <f t="shared" ca="1" si="20"/>
        <v xml:space="preserve"> </v>
      </c>
      <c r="I69" s="27" t="str">
        <f t="shared" ca="1" si="18"/>
        <v xml:space="preserve"> </v>
      </c>
      <c r="J69" s="27" t="str">
        <f t="shared" ca="1" si="18"/>
        <v xml:space="preserve"> </v>
      </c>
      <c r="K69" s="27" t="str">
        <f t="shared" ca="1" si="18"/>
        <v xml:space="preserve"> </v>
      </c>
    </row>
    <row r="70" spans="1:11" x14ac:dyDescent="0.25">
      <c r="A70" s="22" t="str">
        <f t="shared" ca="1" si="13"/>
        <v>SIX</v>
      </c>
      <c r="B70" s="25" t="str">
        <f t="shared" ca="1" si="20"/>
        <v>ZERO</v>
      </c>
      <c r="C70" s="25" t="str">
        <f t="shared" ca="1" si="20"/>
        <v>SIX</v>
      </c>
      <c r="D70" s="25" t="str">
        <f t="shared" ca="1" si="20"/>
        <v>SIX</v>
      </c>
      <c r="E70" s="25" t="str">
        <f t="shared" ca="1" si="20"/>
        <v>SIX</v>
      </c>
      <c r="F70" s="25" t="str">
        <f t="shared" ca="1" si="20"/>
        <v>SIX</v>
      </c>
      <c r="G70" s="25" t="str">
        <f t="shared" ca="1" si="20"/>
        <v>SIX</v>
      </c>
      <c r="H70" s="25" t="str">
        <f t="shared" ca="1" si="20"/>
        <v xml:space="preserve"> </v>
      </c>
      <c r="I70" s="25" t="str">
        <f t="shared" ca="1" si="18"/>
        <v xml:space="preserve"> </v>
      </c>
      <c r="J70" s="25" t="str">
        <f t="shared" ca="1" si="18"/>
        <v xml:space="preserve"> </v>
      </c>
      <c r="K70" s="25" t="str">
        <f t="shared" ca="1" si="18"/>
        <v xml:space="preserve"> </v>
      </c>
    </row>
    <row r="71" spans="1:11" x14ac:dyDescent="0.25">
      <c r="A71" s="23" t="str">
        <f t="shared" ca="1" si="13"/>
        <v>SIX</v>
      </c>
      <c r="B71" s="26" t="str">
        <f t="shared" ca="1" si="20"/>
        <v>SIX</v>
      </c>
      <c r="C71" s="26" t="str">
        <f t="shared" ca="1" si="20"/>
        <v>SIX</v>
      </c>
      <c r="D71" s="26" t="str">
        <f t="shared" ca="1" si="20"/>
        <v>SIX</v>
      </c>
      <c r="E71" s="26" t="str">
        <f t="shared" ca="1" si="20"/>
        <v>SIX</v>
      </c>
      <c r="F71" s="26" t="str">
        <f t="shared" ca="1" si="20"/>
        <v>SIX</v>
      </c>
      <c r="G71" s="26" t="str">
        <f t="shared" ca="1" si="20"/>
        <v>SIX</v>
      </c>
      <c r="H71" s="26" t="str">
        <f t="shared" ca="1" si="20"/>
        <v xml:space="preserve"> </v>
      </c>
      <c r="I71" s="26" t="str">
        <f t="shared" ca="1" si="18"/>
        <v xml:space="preserve"> </v>
      </c>
      <c r="J71" s="26" t="str">
        <f t="shared" ca="1" si="18"/>
        <v xml:space="preserve"> </v>
      </c>
      <c r="K71" s="26" t="str">
        <f t="shared" ca="1" si="18"/>
        <v xml:space="preserve"> </v>
      </c>
    </row>
    <row r="72" spans="1:11" x14ac:dyDescent="0.25">
      <c r="A72" s="23" t="str">
        <f t="shared" ca="1" si="13"/>
        <v>SIX</v>
      </c>
      <c r="B72" s="26" t="str">
        <f t="shared" ca="1" si="20"/>
        <v>SIX</v>
      </c>
      <c r="C72" s="26" t="str">
        <f t="shared" ca="1" si="20"/>
        <v>SIX</v>
      </c>
      <c r="D72" s="26" t="str">
        <f t="shared" ca="1" si="20"/>
        <v>SIX</v>
      </c>
      <c r="E72" s="26" t="str">
        <f t="shared" ca="1" si="20"/>
        <v>SIX</v>
      </c>
      <c r="F72" s="26" t="str">
        <f t="shared" ca="1" si="20"/>
        <v>SIX</v>
      </c>
      <c r="G72" s="26" t="str">
        <f t="shared" ca="1" si="20"/>
        <v>SIX</v>
      </c>
      <c r="H72" s="26" t="str">
        <f t="shared" ca="1" si="20"/>
        <v xml:space="preserve"> </v>
      </c>
      <c r="I72" s="26" t="str">
        <f t="shared" ca="1" si="18"/>
        <v xml:space="preserve"> </v>
      </c>
      <c r="J72" s="26" t="str">
        <f t="shared" ca="1" si="18"/>
        <v xml:space="preserve"> </v>
      </c>
      <c r="K72" s="26" t="str">
        <f t="shared" ca="1" si="18"/>
        <v xml:space="preserve"> </v>
      </c>
    </row>
    <row r="73" spans="1:11" x14ac:dyDescent="0.25">
      <c r="A73" s="23" t="str">
        <f t="shared" ca="1" si="13"/>
        <v>SIX</v>
      </c>
      <c r="B73" s="26" t="str">
        <f t="shared" ca="1" si="20"/>
        <v>ZERO</v>
      </c>
      <c r="C73" s="26" t="str">
        <f t="shared" ca="1" si="20"/>
        <v>SIX</v>
      </c>
      <c r="D73" s="26" t="str">
        <f t="shared" ca="1" si="20"/>
        <v>SIX</v>
      </c>
      <c r="E73" s="26" t="str">
        <f t="shared" ca="1" si="20"/>
        <v>SIX</v>
      </c>
      <c r="F73" s="26" t="str">
        <f t="shared" ca="1" si="20"/>
        <v>SIX</v>
      </c>
      <c r="G73" s="26" t="str">
        <f t="shared" ca="1" si="20"/>
        <v>SIX</v>
      </c>
      <c r="H73" s="26" t="str">
        <f t="shared" ca="1" si="20"/>
        <v xml:space="preserve"> </v>
      </c>
      <c r="I73" s="26" t="str">
        <f t="shared" ca="1" si="18"/>
        <v xml:space="preserve"> </v>
      </c>
      <c r="J73" s="26" t="str">
        <f t="shared" ca="1" si="18"/>
        <v xml:space="preserve"> </v>
      </c>
      <c r="K73" s="26" t="str">
        <f t="shared" ca="1" si="18"/>
        <v xml:space="preserve"> </v>
      </c>
    </row>
    <row r="74" spans="1:11" x14ac:dyDescent="0.25">
      <c r="A74" s="23" t="str">
        <f t="shared" ca="1" si="13"/>
        <v>SIX</v>
      </c>
      <c r="B74" s="26" t="str">
        <f t="shared" ca="1" si="20"/>
        <v>SIX</v>
      </c>
      <c r="C74" s="26" t="str">
        <f t="shared" ca="1" si="20"/>
        <v>SIX</v>
      </c>
      <c r="D74" s="26" t="str">
        <f t="shared" ca="1" si="20"/>
        <v>SIX</v>
      </c>
      <c r="E74" s="26" t="str">
        <f t="shared" ca="1" si="20"/>
        <v>SIX</v>
      </c>
      <c r="F74" s="26" t="str">
        <f t="shared" ca="1" si="20"/>
        <v>SIX</v>
      </c>
      <c r="G74" s="26" t="str">
        <f t="shared" ca="1" si="20"/>
        <v>SIX</v>
      </c>
      <c r="H74" s="26" t="str">
        <f t="shared" ca="1" si="20"/>
        <v xml:space="preserve"> </v>
      </c>
      <c r="I74" s="26" t="str">
        <f t="shared" ca="1" si="18"/>
        <v xml:space="preserve"> </v>
      </c>
      <c r="J74" s="26" t="str">
        <f t="shared" ca="1" si="18"/>
        <v xml:space="preserve"> </v>
      </c>
      <c r="K74" s="26" t="str">
        <f t="shared" ca="1" si="18"/>
        <v xml:space="preserve"> </v>
      </c>
    </row>
    <row r="75" spans="1:11" x14ac:dyDescent="0.25">
      <c r="A75" s="23" t="str">
        <f t="shared" ca="1" si="13"/>
        <v>SIX</v>
      </c>
      <c r="B75" s="26" t="str">
        <f t="shared" ca="1" si="20"/>
        <v>SIX</v>
      </c>
      <c r="C75" s="26" t="str">
        <f t="shared" ca="1" si="20"/>
        <v>SIX</v>
      </c>
      <c r="D75" s="26" t="str">
        <f t="shared" ca="1" si="20"/>
        <v>SIX</v>
      </c>
      <c r="E75" s="26" t="str">
        <f t="shared" ca="1" si="20"/>
        <v>SIX</v>
      </c>
      <c r="F75" s="26" t="str">
        <f t="shared" ca="1" si="20"/>
        <v>SIX</v>
      </c>
      <c r="G75" s="26" t="str">
        <f t="shared" ca="1" si="20"/>
        <v>TWO</v>
      </c>
      <c r="H75" s="26" t="str">
        <f t="shared" ca="1" si="20"/>
        <v xml:space="preserve"> </v>
      </c>
      <c r="I75" s="26" t="str">
        <f t="shared" ca="1" si="18"/>
        <v xml:space="preserve"> </v>
      </c>
      <c r="J75" s="26" t="str">
        <f t="shared" ca="1" si="18"/>
        <v xml:space="preserve"> </v>
      </c>
      <c r="K75" s="26" t="str">
        <f t="shared" ca="1" si="18"/>
        <v xml:space="preserve"> </v>
      </c>
    </row>
    <row r="76" spans="1:11" x14ac:dyDescent="0.25">
      <c r="A76" s="23" t="str">
        <f t="shared" ca="1" si="13"/>
        <v>SIX</v>
      </c>
      <c r="B76" s="26" t="str">
        <f t="shared" ca="1" si="20"/>
        <v>ZERO</v>
      </c>
      <c r="C76" s="26" t="str">
        <f t="shared" ca="1" si="20"/>
        <v>ZERO</v>
      </c>
      <c r="D76" s="26" t="str">
        <f t="shared" ca="1" si="20"/>
        <v>SIX</v>
      </c>
      <c r="E76" s="26" t="str">
        <f t="shared" ca="1" si="20"/>
        <v>ZERO</v>
      </c>
      <c r="F76" s="26" t="str">
        <f t="shared" ca="1" si="20"/>
        <v>ZERO</v>
      </c>
      <c r="G76" s="26" t="str">
        <f t="shared" ca="1" si="20"/>
        <v>ZERO</v>
      </c>
      <c r="H76" s="26" t="str">
        <f t="shared" ca="1" si="20"/>
        <v xml:space="preserve"> </v>
      </c>
      <c r="I76" s="26" t="str">
        <f t="shared" ca="1" si="18"/>
        <v xml:space="preserve"> </v>
      </c>
      <c r="J76" s="26" t="str">
        <f t="shared" ca="1" si="18"/>
        <v xml:space="preserve"> </v>
      </c>
      <c r="K76" s="26" t="str">
        <f t="shared" ca="1" si="18"/>
        <v xml:space="preserve"> </v>
      </c>
    </row>
    <row r="77" spans="1:11" x14ac:dyDescent="0.25">
      <c r="A77" s="23" t="str">
        <f t="shared" ca="1" si="13"/>
        <v>SIX</v>
      </c>
      <c r="B77" s="26" t="str">
        <f t="shared" ca="1" si="20"/>
        <v>ZERO</v>
      </c>
      <c r="C77" s="26" t="str">
        <f t="shared" ca="1" si="20"/>
        <v>ZERO</v>
      </c>
      <c r="D77" s="26" t="str">
        <f t="shared" ca="1" si="20"/>
        <v>SIX</v>
      </c>
      <c r="E77" s="26" t="str">
        <f t="shared" ca="1" si="20"/>
        <v>ZERO</v>
      </c>
      <c r="F77" s="26" t="str">
        <f t="shared" ca="1" si="20"/>
        <v>ZERO</v>
      </c>
      <c r="G77" s="26" t="str">
        <f t="shared" ca="1" si="20"/>
        <v>SIX</v>
      </c>
      <c r="H77" s="26" t="str">
        <f t="shared" ca="1" si="20"/>
        <v xml:space="preserve"> </v>
      </c>
      <c r="I77" s="26" t="str">
        <f t="shared" ca="1" si="18"/>
        <v xml:space="preserve"> </v>
      </c>
      <c r="J77" s="26" t="str">
        <f t="shared" ca="1" si="18"/>
        <v xml:space="preserve"> </v>
      </c>
      <c r="K77" s="26" t="str">
        <f t="shared" ca="1" si="18"/>
        <v xml:space="preserve"> </v>
      </c>
    </row>
    <row r="78" spans="1:11" x14ac:dyDescent="0.25">
      <c r="A78" s="23" t="str">
        <f t="shared" ca="1" si="13"/>
        <v>SIX</v>
      </c>
      <c r="B78" s="26" t="str">
        <f t="shared" ca="1" si="20"/>
        <v>ZERO</v>
      </c>
      <c r="C78" s="26" t="str">
        <f t="shared" ca="1" si="20"/>
        <v>ZERO</v>
      </c>
      <c r="D78" s="26" t="str">
        <f t="shared" ca="1" si="20"/>
        <v>ZERO</v>
      </c>
      <c r="E78" s="26" t="str">
        <f t="shared" ca="1" si="20"/>
        <v>ZERO</v>
      </c>
      <c r="F78" s="26" t="str">
        <f t="shared" ca="1" si="20"/>
        <v>ZERO</v>
      </c>
      <c r="G78" s="26" t="str">
        <f t="shared" ca="1" si="20"/>
        <v>ZERO</v>
      </c>
      <c r="H78" s="26" t="str">
        <f t="shared" ca="1" si="20"/>
        <v xml:space="preserve"> </v>
      </c>
      <c r="I78" s="26" t="str">
        <f t="shared" ca="1" si="18"/>
        <v xml:space="preserve"> </v>
      </c>
      <c r="J78" s="26" t="str">
        <f t="shared" ca="1" si="18"/>
        <v xml:space="preserve"> </v>
      </c>
      <c r="K78" s="26" t="str">
        <f t="shared" ca="1" si="18"/>
        <v xml:space="preserve"> </v>
      </c>
    </row>
    <row r="79" spans="1:11" ht="15.75" thickBot="1" x14ac:dyDescent="0.3">
      <c r="A79" s="24" t="str">
        <f t="shared" ca="1" si="13"/>
        <v>SIX</v>
      </c>
      <c r="B79" s="27" t="str">
        <f t="shared" ca="1" si="20"/>
        <v>ZERO</v>
      </c>
      <c r="C79" s="27" t="str">
        <f t="shared" ca="1" si="20"/>
        <v>ZERO</v>
      </c>
      <c r="D79" s="27" t="str">
        <f t="shared" ca="1" si="20"/>
        <v>NINE</v>
      </c>
      <c r="E79" s="27" t="str">
        <f t="shared" ca="1" si="20"/>
        <v>ZERO</v>
      </c>
      <c r="F79" s="27" t="str">
        <f t="shared" ca="1" si="20"/>
        <v>ZERO</v>
      </c>
      <c r="G79" s="27" t="str">
        <f t="shared" ca="1" si="20"/>
        <v>ZERO</v>
      </c>
      <c r="H79" s="27" t="str">
        <f t="shared" ca="1" si="20"/>
        <v xml:space="preserve"> </v>
      </c>
      <c r="I79" s="27" t="str">
        <f t="shared" ca="1" si="18"/>
        <v xml:space="preserve"> </v>
      </c>
      <c r="J79" s="27" t="str">
        <f t="shared" ca="1" si="18"/>
        <v xml:space="preserve"> </v>
      </c>
      <c r="K79" s="27" t="str">
        <f t="shared" ca="1" si="18"/>
        <v xml:space="preserve"> </v>
      </c>
    </row>
    <row r="80" spans="1:11" x14ac:dyDescent="0.25">
      <c r="A80" s="22" t="str">
        <f t="shared" ca="1" si="13"/>
        <v>SEVEN</v>
      </c>
      <c r="B80" s="25" t="str">
        <f t="shared" ca="1" si="20"/>
        <v>ZERO</v>
      </c>
      <c r="C80" s="25" t="str">
        <f t="shared" ca="1" si="20"/>
        <v>SEVEN</v>
      </c>
      <c r="D80" s="25" t="str">
        <f t="shared" ca="1" si="20"/>
        <v>SEVEN</v>
      </c>
      <c r="E80" s="25" t="str">
        <f t="shared" ca="1" si="20"/>
        <v>SIX</v>
      </c>
      <c r="F80" s="25" t="str">
        <f t="shared" ca="1" si="20"/>
        <v>SEVEN</v>
      </c>
      <c r="G80" s="25" t="str">
        <f t="shared" ca="1" si="20"/>
        <v>SEVEN</v>
      </c>
      <c r="H80" s="25" t="str">
        <f t="shared" ca="1" si="20"/>
        <v xml:space="preserve"> </v>
      </c>
      <c r="I80" s="25" t="str">
        <f t="shared" ca="1" si="18"/>
        <v xml:space="preserve"> </v>
      </c>
      <c r="J80" s="25" t="str">
        <f t="shared" ca="1" si="18"/>
        <v xml:space="preserve"> </v>
      </c>
      <c r="K80" s="25" t="str">
        <f t="shared" ca="1" si="18"/>
        <v xml:space="preserve"> </v>
      </c>
    </row>
    <row r="81" spans="1:11" x14ac:dyDescent="0.25">
      <c r="A81" s="23" t="str">
        <f t="shared" ca="1" si="13"/>
        <v>SEVEN</v>
      </c>
      <c r="B81" s="26" t="str">
        <f t="shared" ca="1" si="20"/>
        <v>SIX</v>
      </c>
      <c r="C81" s="26" t="str">
        <f t="shared" ca="1" si="20"/>
        <v>SEVEN</v>
      </c>
      <c r="D81" s="26" t="str">
        <f t="shared" ca="1" si="20"/>
        <v>SEVEN</v>
      </c>
      <c r="E81" s="26" t="str">
        <f t="shared" ca="1" si="20"/>
        <v>SEVEN</v>
      </c>
      <c r="F81" s="26" t="str">
        <f t="shared" ca="1" si="20"/>
        <v>SEVEN</v>
      </c>
      <c r="G81" s="26" t="str">
        <f t="shared" ca="1" si="20"/>
        <v>SEVEN</v>
      </c>
      <c r="H81" s="26" t="str">
        <f t="shared" ca="1" si="20"/>
        <v xml:space="preserve"> </v>
      </c>
      <c r="I81" s="26" t="str">
        <f t="shared" ca="1" si="18"/>
        <v xml:space="preserve"> </v>
      </c>
      <c r="J81" s="26" t="str">
        <f t="shared" ca="1" si="18"/>
        <v xml:space="preserve"> </v>
      </c>
      <c r="K81" s="26" t="str">
        <f t="shared" ca="1" si="18"/>
        <v xml:space="preserve"> </v>
      </c>
    </row>
    <row r="82" spans="1:11" x14ac:dyDescent="0.25">
      <c r="A82" s="23" t="str">
        <f t="shared" ca="1" si="13"/>
        <v>SEVEN</v>
      </c>
      <c r="B82" s="26" t="str">
        <f t="shared" ca="1" si="20"/>
        <v>ZERO</v>
      </c>
      <c r="C82" s="26" t="str">
        <f t="shared" ca="1" si="20"/>
        <v>NINE</v>
      </c>
      <c r="D82" s="26" t="str">
        <f t="shared" ca="1" si="20"/>
        <v>SEVEN</v>
      </c>
      <c r="E82" s="26" t="str">
        <f t="shared" ca="1" si="20"/>
        <v>ZERO</v>
      </c>
      <c r="F82" s="26" t="str">
        <f t="shared" ca="1" si="20"/>
        <v>ZERO</v>
      </c>
      <c r="G82" s="26" t="str">
        <f t="shared" ca="1" si="20"/>
        <v>ZERO</v>
      </c>
      <c r="H82" s="26" t="str">
        <f t="shared" ca="1" si="20"/>
        <v xml:space="preserve"> </v>
      </c>
      <c r="I82" s="26" t="str">
        <f t="shared" ca="1" si="18"/>
        <v xml:space="preserve"> </v>
      </c>
      <c r="J82" s="26" t="str">
        <f t="shared" ca="1" si="18"/>
        <v xml:space="preserve"> </v>
      </c>
      <c r="K82" s="26" t="str">
        <f t="shared" ca="1" si="18"/>
        <v xml:space="preserve"> </v>
      </c>
    </row>
    <row r="83" spans="1:11" x14ac:dyDescent="0.25">
      <c r="A83" s="23" t="str">
        <f t="shared" ca="1" si="13"/>
        <v>SEVEN</v>
      </c>
      <c r="B83" s="26" t="str">
        <f t="shared" ca="1" si="20"/>
        <v>ZERO</v>
      </c>
      <c r="C83" s="26" t="str">
        <f t="shared" ca="1" si="20"/>
        <v>FOUR</v>
      </c>
      <c r="D83" s="26" t="str">
        <f t="shared" ca="1" si="20"/>
        <v>NINE</v>
      </c>
      <c r="E83" s="26" t="str">
        <f t="shared" ca="1" si="20"/>
        <v>ZERO</v>
      </c>
      <c r="F83" s="26" t="str">
        <f t="shared" ca="1" si="20"/>
        <v>ZERO</v>
      </c>
      <c r="G83" s="26" t="str">
        <f t="shared" ca="1" si="20"/>
        <v>NINE</v>
      </c>
      <c r="H83" s="26" t="str">
        <f t="shared" ca="1" si="20"/>
        <v xml:space="preserve"> </v>
      </c>
      <c r="I83" s="26" t="str">
        <f t="shared" ca="1" si="18"/>
        <v xml:space="preserve"> </v>
      </c>
      <c r="J83" s="26" t="str">
        <f t="shared" ca="1" si="18"/>
        <v xml:space="preserve"> </v>
      </c>
      <c r="K83" s="26" t="str">
        <f t="shared" ca="1" si="18"/>
        <v xml:space="preserve"> </v>
      </c>
    </row>
    <row r="84" spans="1:11" x14ac:dyDescent="0.25">
      <c r="A84" s="23" t="str">
        <f t="shared" ca="1" si="13"/>
        <v>SEVEN</v>
      </c>
      <c r="B84" s="26" t="str">
        <f t="shared" ca="1" si="20"/>
        <v>ZERO</v>
      </c>
      <c r="C84" s="26" t="str">
        <f t="shared" ca="1" si="20"/>
        <v>SIX</v>
      </c>
      <c r="D84" s="26" t="str">
        <f t="shared" ca="1" si="20"/>
        <v>NINE</v>
      </c>
      <c r="E84" s="26" t="str">
        <f t="shared" ca="1" si="20"/>
        <v>ZERO</v>
      </c>
      <c r="F84" s="26" t="str">
        <f t="shared" ca="1" si="20"/>
        <v>ZERO</v>
      </c>
      <c r="G84" s="26" t="str">
        <f t="shared" ca="1" si="20"/>
        <v>NINE</v>
      </c>
      <c r="H84" s="26" t="str">
        <f t="shared" ca="1" si="20"/>
        <v xml:space="preserve"> </v>
      </c>
      <c r="I84" s="26" t="str">
        <f t="shared" ca="1" si="18"/>
        <v xml:space="preserve"> </v>
      </c>
      <c r="J84" s="26" t="str">
        <f t="shared" ca="1" si="18"/>
        <v xml:space="preserve"> </v>
      </c>
      <c r="K84" s="26" t="str">
        <f t="shared" ca="1" si="18"/>
        <v xml:space="preserve"> </v>
      </c>
    </row>
    <row r="85" spans="1:11" x14ac:dyDescent="0.25">
      <c r="A85" s="23" t="str">
        <f t="shared" ref="A85:A119" ca="1" si="21">INDIRECT("'"&amp;B$5&amp;"'!$A"&amp;ROW(B85)-14)</f>
        <v>SEVEN</v>
      </c>
      <c r="B85" s="26" t="str">
        <f t="shared" ref="B85:H100" ca="1" si="22">IFERROR(INDIRECT("'"&amp;B$5&amp;"'!$M"&amp;ROW(B85)-14)," ")</f>
        <v>SIX</v>
      </c>
      <c r="C85" s="26" t="str">
        <f t="shared" ca="1" si="22"/>
        <v>NINE</v>
      </c>
      <c r="D85" s="26" t="str">
        <f t="shared" ca="1" si="22"/>
        <v>NINE</v>
      </c>
      <c r="E85" s="26" t="str">
        <f t="shared" ca="1" si="22"/>
        <v>NINE</v>
      </c>
      <c r="F85" s="26" t="str">
        <f t="shared" ca="1" si="22"/>
        <v>NINE</v>
      </c>
      <c r="G85" s="26" t="str">
        <f t="shared" ca="1" si="22"/>
        <v>SEVEN</v>
      </c>
      <c r="H85" s="26" t="str">
        <f t="shared" ca="1" si="22"/>
        <v xml:space="preserve"> </v>
      </c>
      <c r="I85" s="26" t="str">
        <f t="shared" ca="1" si="18"/>
        <v xml:space="preserve"> </v>
      </c>
      <c r="J85" s="26" t="str">
        <f t="shared" ca="1" si="18"/>
        <v xml:space="preserve"> </v>
      </c>
      <c r="K85" s="26" t="str">
        <f t="shared" ca="1" si="18"/>
        <v xml:space="preserve"> </v>
      </c>
    </row>
    <row r="86" spans="1:11" x14ac:dyDescent="0.25">
      <c r="A86" s="23" t="str">
        <f t="shared" ca="1" si="21"/>
        <v>SEVEN</v>
      </c>
      <c r="B86" s="26" t="str">
        <f t="shared" ca="1" si="22"/>
        <v>ZERO</v>
      </c>
      <c r="C86" s="26" t="str">
        <f t="shared" ca="1" si="22"/>
        <v>ZERO</v>
      </c>
      <c r="D86" s="26" t="str">
        <f t="shared" ca="1" si="22"/>
        <v>SEVEN</v>
      </c>
      <c r="E86" s="26" t="str">
        <f t="shared" ca="1" si="22"/>
        <v>ZERO</v>
      </c>
      <c r="F86" s="26" t="str">
        <f t="shared" ca="1" si="22"/>
        <v>ZERO</v>
      </c>
      <c r="G86" s="26" t="str">
        <f t="shared" ca="1" si="22"/>
        <v>ZERO</v>
      </c>
      <c r="H86" s="26" t="str">
        <f t="shared" ca="1" si="22"/>
        <v xml:space="preserve"> </v>
      </c>
      <c r="I86" s="26" t="str">
        <f t="shared" ca="1" si="18"/>
        <v xml:space="preserve"> </v>
      </c>
      <c r="J86" s="26" t="str">
        <f t="shared" ca="1" si="18"/>
        <v xml:space="preserve"> </v>
      </c>
      <c r="K86" s="26" t="str">
        <f t="shared" ca="1" si="18"/>
        <v xml:space="preserve"> </v>
      </c>
    </row>
    <row r="87" spans="1:11" x14ac:dyDescent="0.25">
      <c r="A87" s="23" t="str">
        <f t="shared" ca="1" si="21"/>
        <v>SEVEN</v>
      </c>
      <c r="B87" s="26" t="str">
        <f t="shared" ca="1" si="22"/>
        <v>ZERO</v>
      </c>
      <c r="C87" s="26" t="str">
        <f t="shared" ca="1" si="22"/>
        <v>ZERO</v>
      </c>
      <c r="D87" s="26" t="str">
        <f t="shared" ca="1" si="22"/>
        <v>SEVEN</v>
      </c>
      <c r="E87" s="26" t="str">
        <f t="shared" ca="1" si="22"/>
        <v>ZERO</v>
      </c>
      <c r="F87" s="26" t="str">
        <f t="shared" ca="1" si="22"/>
        <v>ZERO</v>
      </c>
      <c r="G87" s="26" t="str">
        <f t="shared" ca="1" si="22"/>
        <v>ZERO</v>
      </c>
      <c r="H87" s="26" t="str">
        <f t="shared" ca="1" si="22"/>
        <v xml:space="preserve"> </v>
      </c>
      <c r="I87" s="26" t="str">
        <f t="shared" ca="1" si="18"/>
        <v xml:space="preserve"> </v>
      </c>
      <c r="J87" s="26" t="str">
        <f t="shared" ca="1" si="18"/>
        <v xml:space="preserve"> </v>
      </c>
      <c r="K87" s="26" t="str">
        <f t="shared" ca="1" si="18"/>
        <v xml:space="preserve"> </v>
      </c>
    </row>
    <row r="88" spans="1:11" x14ac:dyDescent="0.25">
      <c r="A88" s="23" t="str">
        <f t="shared" ca="1" si="21"/>
        <v>SEVEN</v>
      </c>
      <c r="B88" s="26" t="str">
        <f t="shared" ca="1" si="22"/>
        <v>ZERO</v>
      </c>
      <c r="C88" s="26" t="str">
        <f t="shared" ca="1" si="22"/>
        <v>ZERO</v>
      </c>
      <c r="D88" s="26" t="str">
        <f t="shared" ca="1" si="22"/>
        <v>SEVEN</v>
      </c>
      <c r="E88" s="26" t="str">
        <f t="shared" ca="1" si="22"/>
        <v>ZERO</v>
      </c>
      <c r="F88" s="26" t="str">
        <f t="shared" ca="1" si="22"/>
        <v>ZERO</v>
      </c>
      <c r="G88" s="26" t="str">
        <f t="shared" ca="1" si="22"/>
        <v>SIX</v>
      </c>
      <c r="H88" s="26" t="str">
        <f t="shared" ca="1" si="22"/>
        <v xml:space="preserve"> </v>
      </c>
      <c r="I88" s="26" t="str">
        <f t="shared" ca="1" si="18"/>
        <v xml:space="preserve"> </v>
      </c>
      <c r="J88" s="26" t="str">
        <f t="shared" ca="1" si="18"/>
        <v xml:space="preserve"> </v>
      </c>
      <c r="K88" s="26" t="str">
        <f t="shared" ca="1" si="18"/>
        <v xml:space="preserve"> </v>
      </c>
    </row>
    <row r="89" spans="1:11" ht="15.75" thickBot="1" x14ac:dyDescent="0.3">
      <c r="A89" s="24" t="str">
        <f t="shared" ca="1" si="21"/>
        <v>SEVEN</v>
      </c>
      <c r="B89" s="27" t="str">
        <f t="shared" ca="1" si="22"/>
        <v>ZERO</v>
      </c>
      <c r="C89" s="27" t="str">
        <f t="shared" ca="1" si="22"/>
        <v>ZERO</v>
      </c>
      <c r="D89" s="27" t="str">
        <f t="shared" ca="1" si="22"/>
        <v>NINE</v>
      </c>
      <c r="E89" s="27" t="str">
        <f t="shared" ca="1" si="22"/>
        <v>ZERO</v>
      </c>
      <c r="F89" s="27" t="str">
        <f t="shared" ca="1" si="22"/>
        <v>ZERO</v>
      </c>
      <c r="G89" s="27" t="str">
        <f t="shared" ca="1" si="22"/>
        <v>SIX</v>
      </c>
      <c r="H89" s="27" t="str">
        <f t="shared" ca="1" si="22"/>
        <v xml:space="preserve"> </v>
      </c>
      <c r="I89" s="27" t="str">
        <f t="shared" ca="1" si="18"/>
        <v xml:space="preserve"> </v>
      </c>
      <c r="J89" s="27" t="str">
        <f t="shared" ca="1" si="18"/>
        <v xml:space="preserve"> </v>
      </c>
      <c r="K89" s="27" t="str">
        <f t="shared" ca="1" si="18"/>
        <v xml:space="preserve"> </v>
      </c>
    </row>
    <row r="90" spans="1:11" x14ac:dyDescent="0.25">
      <c r="A90" s="22" t="str">
        <f t="shared" ca="1" si="21"/>
        <v>EIGHT</v>
      </c>
      <c r="B90" s="25" t="str">
        <f t="shared" ca="1" si="22"/>
        <v>EIGHT</v>
      </c>
      <c r="C90" s="25" t="str">
        <f t="shared" ca="1" si="22"/>
        <v>EIGHT</v>
      </c>
      <c r="D90" s="25" t="str">
        <f t="shared" ca="1" si="22"/>
        <v>EIGHT</v>
      </c>
      <c r="E90" s="25" t="str">
        <f t="shared" ca="1" si="22"/>
        <v>EIGHT</v>
      </c>
      <c r="F90" s="25" t="str">
        <f t="shared" ca="1" si="22"/>
        <v>EIGHT</v>
      </c>
      <c r="G90" s="25" t="str">
        <f t="shared" ca="1" si="22"/>
        <v>EIGHT</v>
      </c>
      <c r="H90" s="25" t="str">
        <f t="shared" ca="1" si="22"/>
        <v xml:space="preserve"> </v>
      </c>
      <c r="I90" s="25" t="str">
        <f t="shared" ca="1" si="18"/>
        <v xml:space="preserve"> </v>
      </c>
      <c r="J90" s="25" t="str">
        <f t="shared" ca="1" si="18"/>
        <v xml:space="preserve"> </v>
      </c>
      <c r="K90" s="25" t="str">
        <f t="shared" ca="1" si="18"/>
        <v xml:space="preserve"> </v>
      </c>
    </row>
    <row r="91" spans="1:11" x14ac:dyDescent="0.25">
      <c r="A91" s="23" t="str">
        <f t="shared" ca="1" si="21"/>
        <v>EIGHT</v>
      </c>
      <c r="B91" s="26" t="str">
        <f t="shared" ca="1" si="22"/>
        <v>EIGHT</v>
      </c>
      <c r="C91" s="26" t="str">
        <f t="shared" ca="1" si="22"/>
        <v>EIGHT</v>
      </c>
      <c r="D91" s="26" t="str">
        <f t="shared" ca="1" si="22"/>
        <v>EIGHT</v>
      </c>
      <c r="E91" s="26" t="str">
        <f t="shared" ca="1" si="22"/>
        <v>EIGHT</v>
      </c>
      <c r="F91" s="26" t="str">
        <f t="shared" ca="1" si="22"/>
        <v>EIGHT</v>
      </c>
      <c r="G91" s="26" t="str">
        <f t="shared" ca="1" si="22"/>
        <v>EIGHT</v>
      </c>
      <c r="H91" s="26" t="str">
        <f t="shared" ca="1" si="22"/>
        <v xml:space="preserve"> </v>
      </c>
      <c r="I91" s="26" t="str">
        <f t="shared" ca="1" si="18"/>
        <v xml:space="preserve"> </v>
      </c>
      <c r="J91" s="26" t="str">
        <f t="shared" ca="1" si="18"/>
        <v xml:space="preserve"> </v>
      </c>
      <c r="K91" s="26" t="str">
        <f t="shared" ca="1" si="18"/>
        <v xml:space="preserve"> </v>
      </c>
    </row>
    <row r="92" spans="1:11" x14ac:dyDescent="0.25">
      <c r="A92" s="23" t="str">
        <f t="shared" ca="1" si="21"/>
        <v>EIGHT</v>
      </c>
      <c r="B92" s="26" t="str">
        <f t="shared" ca="1" si="22"/>
        <v>EIGHT</v>
      </c>
      <c r="C92" s="26" t="str">
        <f t="shared" ca="1" si="22"/>
        <v>EIGHT</v>
      </c>
      <c r="D92" s="26" t="str">
        <f t="shared" ca="1" si="22"/>
        <v>EIGHT</v>
      </c>
      <c r="E92" s="26" t="str">
        <f t="shared" ca="1" si="22"/>
        <v>EIGHT</v>
      </c>
      <c r="F92" s="26" t="str">
        <f t="shared" ca="1" si="22"/>
        <v>EIGHT</v>
      </c>
      <c r="G92" s="26" t="str">
        <f t="shared" ca="1" si="22"/>
        <v>EIGHT</v>
      </c>
      <c r="H92" s="26" t="str">
        <f t="shared" ca="1" si="22"/>
        <v xml:space="preserve"> </v>
      </c>
      <c r="I92" s="26" t="str">
        <f t="shared" ca="1" si="18"/>
        <v xml:space="preserve"> </v>
      </c>
      <c r="J92" s="26" t="str">
        <f t="shared" ca="1" si="18"/>
        <v xml:space="preserve"> </v>
      </c>
      <c r="K92" s="26" t="str">
        <f t="shared" ca="1" si="18"/>
        <v xml:space="preserve"> </v>
      </c>
    </row>
    <row r="93" spans="1:11" x14ac:dyDescent="0.25">
      <c r="A93" s="23" t="str">
        <f t="shared" ca="1" si="21"/>
        <v>EIGHT</v>
      </c>
      <c r="B93" s="26" t="str">
        <f t="shared" ca="1" si="22"/>
        <v>EIGHT</v>
      </c>
      <c r="C93" s="26" t="str">
        <f t="shared" ca="1" si="22"/>
        <v>EIGHT</v>
      </c>
      <c r="D93" s="26" t="str">
        <f t="shared" ca="1" si="22"/>
        <v>EIGHT</v>
      </c>
      <c r="E93" s="26" t="str">
        <f t="shared" ca="1" si="22"/>
        <v>EIGHT</v>
      </c>
      <c r="F93" s="26" t="str">
        <f t="shared" ca="1" si="22"/>
        <v>EIGHT</v>
      </c>
      <c r="G93" s="26" t="str">
        <f t="shared" ca="1" si="22"/>
        <v>EIGHT</v>
      </c>
      <c r="H93" s="26" t="str">
        <f t="shared" ca="1" si="22"/>
        <v xml:space="preserve"> </v>
      </c>
      <c r="I93" s="26" t="str">
        <f t="shared" ca="1" si="18"/>
        <v xml:space="preserve"> </v>
      </c>
      <c r="J93" s="26" t="str">
        <f t="shared" ca="1" si="18"/>
        <v xml:space="preserve"> </v>
      </c>
      <c r="K93" s="26" t="str">
        <f t="shared" ca="1" si="18"/>
        <v xml:space="preserve"> </v>
      </c>
    </row>
    <row r="94" spans="1:11" x14ac:dyDescent="0.25">
      <c r="A94" s="23" t="str">
        <f t="shared" ca="1" si="21"/>
        <v>EIGHT</v>
      </c>
      <c r="B94" s="26" t="str">
        <f t="shared" ca="1" si="22"/>
        <v>TWO</v>
      </c>
      <c r="C94" s="26" t="str">
        <f t="shared" ca="1" si="22"/>
        <v>EIGHT</v>
      </c>
      <c r="D94" s="26" t="str">
        <f t="shared" ca="1" si="22"/>
        <v>EIGHT</v>
      </c>
      <c r="E94" s="26" t="str">
        <f t="shared" ca="1" si="22"/>
        <v>EIGHT</v>
      </c>
      <c r="F94" s="26" t="str">
        <f t="shared" ca="1" si="22"/>
        <v>EIGHT</v>
      </c>
      <c r="G94" s="26" t="str">
        <f t="shared" ca="1" si="22"/>
        <v>EIGHT</v>
      </c>
      <c r="H94" s="26" t="str">
        <f t="shared" ca="1" si="22"/>
        <v xml:space="preserve"> </v>
      </c>
      <c r="I94" s="26" t="str">
        <f t="shared" ca="1" si="18"/>
        <v xml:space="preserve"> </v>
      </c>
      <c r="J94" s="26" t="str">
        <f t="shared" ca="1" si="18"/>
        <v xml:space="preserve"> </v>
      </c>
      <c r="K94" s="26" t="str">
        <f t="shared" ca="1" si="18"/>
        <v xml:space="preserve"> </v>
      </c>
    </row>
    <row r="95" spans="1:11" x14ac:dyDescent="0.25">
      <c r="A95" s="23" t="str">
        <f t="shared" ca="1" si="21"/>
        <v>EIGHT</v>
      </c>
      <c r="B95" s="26" t="str">
        <f t="shared" ca="1" si="22"/>
        <v>TWO</v>
      </c>
      <c r="C95" s="26" t="str">
        <f t="shared" ca="1" si="22"/>
        <v>SIX</v>
      </c>
      <c r="D95" s="26" t="str">
        <f t="shared" ca="1" si="22"/>
        <v>TWO</v>
      </c>
      <c r="E95" s="26" t="str">
        <f t="shared" ca="1" si="22"/>
        <v>EIGHT</v>
      </c>
      <c r="F95" s="26" t="str">
        <f t="shared" ca="1" si="22"/>
        <v>EIGHT</v>
      </c>
      <c r="G95" s="26" t="str">
        <f t="shared" ca="1" si="22"/>
        <v>EIGHT</v>
      </c>
      <c r="H95" s="26" t="str">
        <f t="shared" ca="1" si="22"/>
        <v xml:space="preserve"> </v>
      </c>
      <c r="I95" s="26" t="str">
        <f t="shared" ca="1" si="18"/>
        <v xml:space="preserve"> </v>
      </c>
      <c r="J95" s="26" t="str">
        <f t="shared" ca="1" si="18"/>
        <v xml:space="preserve"> </v>
      </c>
      <c r="K95" s="26" t="str">
        <f t="shared" ca="1" si="18"/>
        <v xml:space="preserve"> </v>
      </c>
    </row>
    <row r="96" spans="1:11" x14ac:dyDescent="0.25">
      <c r="A96" s="23" t="str">
        <f t="shared" ca="1" si="21"/>
        <v>EIGHT</v>
      </c>
      <c r="B96" s="26" t="str">
        <f t="shared" ca="1" si="22"/>
        <v>EIGHT</v>
      </c>
      <c r="C96" s="26" t="str">
        <f t="shared" ca="1" si="22"/>
        <v>EIGHT</v>
      </c>
      <c r="D96" s="26" t="str">
        <f t="shared" ca="1" si="22"/>
        <v>EIGHT</v>
      </c>
      <c r="E96" s="26" t="str">
        <f t="shared" ca="1" si="22"/>
        <v>EIGHT</v>
      </c>
      <c r="F96" s="26" t="str">
        <f t="shared" ca="1" si="22"/>
        <v>EIGHT</v>
      </c>
      <c r="G96" s="26" t="str">
        <f t="shared" ca="1" si="22"/>
        <v>EIGHT</v>
      </c>
      <c r="H96" s="26" t="str">
        <f t="shared" ca="1" si="22"/>
        <v xml:space="preserve"> </v>
      </c>
      <c r="I96" s="26" t="str">
        <f t="shared" ca="1" si="18"/>
        <v xml:space="preserve"> </v>
      </c>
      <c r="J96" s="26" t="str">
        <f t="shared" ca="1" si="18"/>
        <v xml:space="preserve"> </v>
      </c>
      <c r="K96" s="26" t="str">
        <f t="shared" ca="1" si="18"/>
        <v xml:space="preserve"> </v>
      </c>
    </row>
    <row r="97" spans="1:11" x14ac:dyDescent="0.25">
      <c r="A97" s="23" t="str">
        <f t="shared" ca="1" si="21"/>
        <v>EIGHT</v>
      </c>
      <c r="B97" s="26" t="str">
        <f t="shared" ca="1" si="22"/>
        <v>EIGHT</v>
      </c>
      <c r="C97" s="26" t="str">
        <f t="shared" ca="1" si="22"/>
        <v>EIGHT</v>
      </c>
      <c r="D97" s="26" t="str">
        <f t="shared" ca="1" si="22"/>
        <v>EIGHT</v>
      </c>
      <c r="E97" s="26" t="str">
        <f t="shared" ca="1" si="22"/>
        <v>EIGHT</v>
      </c>
      <c r="F97" s="26" t="str">
        <f t="shared" ca="1" si="22"/>
        <v>EIGHT</v>
      </c>
      <c r="G97" s="26" t="str">
        <f t="shared" ca="1" si="22"/>
        <v>EIGHT</v>
      </c>
      <c r="H97" s="26" t="str">
        <f t="shared" ca="1" si="22"/>
        <v xml:space="preserve"> </v>
      </c>
      <c r="I97" s="26" t="str">
        <f t="shared" ca="1" si="18"/>
        <v xml:space="preserve"> </v>
      </c>
      <c r="J97" s="26" t="str">
        <f t="shared" ca="1" si="18"/>
        <v xml:space="preserve"> </v>
      </c>
      <c r="K97" s="26" t="str">
        <f t="shared" ca="1" si="18"/>
        <v xml:space="preserve"> </v>
      </c>
    </row>
    <row r="98" spans="1:11" x14ac:dyDescent="0.25">
      <c r="A98" s="23" t="str">
        <f t="shared" ca="1" si="21"/>
        <v>EIGHT</v>
      </c>
      <c r="B98" s="26" t="str">
        <f t="shared" ca="1" si="22"/>
        <v>EIGHT</v>
      </c>
      <c r="C98" s="26" t="str">
        <f t="shared" ca="1" si="22"/>
        <v>EIGHT</v>
      </c>
      <c r="D98" s="26" t="str">
        <f t="shared" ca="1" si="22"/>
        <v>EIGHT</v>
      </c>
      <c r="E98" s="26" t="str">
        <f t="shared" ca="1" si="22"/>
        <v>EIGHT</v>
      </c>
      <c r="F98" s="26" t="str">
        <f t="shared" ca="1" si="22"/>
        <v>EIGHT</v>
      </c>
      <c r="G98" s="26" t="str">
        <f t="shared" ca="1" si="22"/>
        <v>EIGHT</v>
      </c>
      <c r="H98" s="26" t="str">
        <f t="shared" ca="1" si="22"/>
        <v xml:space="preserve"> </v>
      </c>
      <c r="I98" s="26" t="str">
        <f t="shared" ca="1" si="18"/>
        <v xml:space="preserve"> </v>
      </c>
      <c r="J98" s="26" t="str">
        <f t="shared" ca="1" si="18"/>
        <v xml:space="preserve"> </v>
      </c>
      <c r="K98" s="26" t="str">
        <f t="shared" ca="1" si="18"/>
        <v xml:space="preserve"> </v>
      </c>
    </row>
    <row r="99" spans="1:11" ht="15.75" thickBot="1" x14ac:dyDescent="0.3">
      <c r="A99" s="24" t="str">
        <f t="shared" ca="1" si="21"/>
        <v>EIGHT</v>
      </c>
      <c r="B99" s="27" t="str">
        <f t="shared" ca="1" si="22"/>
        <v>EIGHT</v>
      </c>
      <c r="C99" s="27" t="str">
        <f t="shared" ca="1" si="22"/>
        <v>EIGHT</v>
      </c>
      <c r="D99" s="27" t="str">
        <f t="shared" ca="1" si="22"/>
        <v>EIGHT</v>
      </c>
      <c r="E99" s="27" t="str">
        <f t="shared" ca="1" si="22"/>
        <v>EIGHT</v>
      </c>
      <c r="F99" s="27" t="str">
        <f t="shared" ca="1" si="22"/>
        <v>EIGHT</v>
      </c>
      <c r="G99" s="27" t="str">
        <f t="shared" ca="1" si="22"/>
        <v>EIGHT</v>
      </c>
      <c r="H99" s="27" t="str">
        <f t="shared" ca="1" si="22"/>
        <v xml:space="preserve"> </v>
      </c>
      <c r="I99" s="27" t="str">
        <f t="shared" ca="1" si="18"/>
        <v xml:space="preserve"> </v>
      </c>
      <c r="J99" s="27" t="str">
        <f t="shared" ca="1" si="18"/>
        <v xml:space="preserve"> </v>
      </c>
      <c r="K99" s="27" t="str">
        <f t="shared" ca="1" si="18"/>
        <v xml:space="preserve"> </v>
      </c>
    </row>
    <row r="100" spans="1:11" x14ac:dyDescent="0.25">
      <c r="A100" s="22" t="str">
        <f t="shared" ca="1" si="21"/>
        <v>NINE</v>
      </c>
      <c r="B100" s="25" t="str">
        <f t="shared" ca="1" si="22"/>
        <v>NINE</v>
      </c>
      <c r="C100" s="25" t="str">
        <f t="shared" ca="1" si="22"/>
        <v>NINE</v>
      </c>
      <c r="D100" s="25" t="str">
        <f t="shared" ca="1" si="22"/>
        <v>NINE</v>
      </c>
      <c r="E100" s="25" t="str">
        <f t="shared" ca="1" si="22"/>
        <v>NINE</v>
      </c>
      <c r="F100" s="25" t="str">
        <f t="shared" ca="1" si="22"/>
        <v>NINE</v>
      </c>
      <c r="G100" s="25" t="str">
        <f t="shared" ca="1" si="22"/>
        <v>NINE</v>
      </c>
      <c r="H100" s="25" t="str">
        <f t="shared" ca="1" si="22"/>
        <v xml:space="preserve"> </v>
      </c>
      <c r="I100" s="25" t="str">
        <f t="shared" ca="1" si="18"/>
        <v xml:space="preserve"> </v>
      </c>
      <c r="J100" s="25" t="str">
        <f t="shared" ca="1" si="18"/>
        <v xml:space="preserve"> </v>
      </c>
      <c r="K100" s="25" t="str">
        <f t="shared" ca="1" si="18"/>
        <v xml:space="preserve"> </v>
      </c>
    </row>
    <row r="101" spans="1:11" x14ac:dyDescent="0.25">
      <c r="A101" s="23" t="str">
        <f t="shared" ca="1" si="21"/>
        <v>NINE</v>
      </c>
      <c r="B101" s="26" t="str">
        <f t="shared" ref="B101:H116" ca="1" si="23">IFERROR(INDIRECT("'"&amp;B$5&amp;"'!$M"&amp;ROW(B101)-14)," ")</f>
        <v>ZERO</v>
      </c>
      <c r="C101" s="26" t="str">
        <f t="shared" ca="1" si="23"/>
        <v>ZERO</v>
      </c>
      <c r="D101" s="26" t="str">
        <f t="shared" ca="1" si="23"/>
        <v>NINE</v>
      </c>
      <c r="E101" s="26" t="str">
        <f t="shared" ca="1" si="23"/>
        <v>NINE</v>
      </c>
      <c r="F101" s="26" t="str">
        <f t="shared" ca="1" si="23"/>
        <v>NINE</v>
      </c>
      <c r="G101" s="26" t="str">
        <f t="shared" ca="1" si="23"/>
        <v>NINE</v>
      </c>
      <c r="H101" s="26" t="str">
        <f t="shared" ca="1" si="23"/>
        <v xml:space="preserve"> </v>
      </c>
      <c r="I101" s="26" t="str">
        <f t="shared" ca="1" si="18"/>
        <v xml:space="preserve"> </v>
      </c>
      <c r="J101" s="26" t="str">
        <f t="shared" ca="1" si="18"/>
        <v xml:space="preserve"> </v>
      </c>
      <c r="K101" s="26" t="str">
        <f t="shared" ca="1" si="18"/>
        <v xml:space="preserve"> </v>
      </c>
    </row>
    <row r="102" spans="1:11" x14ac:dyDescent="0.25">
      <c r="A102" s="23" t="str">
        <f t="shared" ca="1" si="21"/>
        <v>NINE</v>
      </c>
      <c r="B102" s="26" t="str">
        <f t="shared" ca="1" si="23"/>
        <v>NINE</v>
      </c>
      <c r="C102" s="26" t="str">
        <f t="shared" ca="1" si="23"/>
        <v>NINE</v>
      </c>
      <c r="D102" s="26" t="str">
        <f t="shared" ca="1" si="23"/>
        <v>NINE</v>
      </c>
      <c r="E102" s="26" t="str">
        <f t="shared" ca="1" si="23"/>
        <v>NINE</v>
      </c>
      <c r="F102" s="26" t="str">
        <f t="shared" ca="1" si="23"/>
        <v>NINE</v>
      </c>
      <c r="G102" s="26" t="str">
        <f t="shared" ca="1" si="23"/>
        <v>NINE</v>
      </c>
      <c r="H102" s="26" t="str">
        <f t="shared" ca="1" si="23"/>
        <v xml:space="preserve"> </v>
      </c>
      <c r="I102" s="26" t="str">
        <f t="shared" ref="I102:K116" ca="1" si="24">IFERROR(INDIRECT("'"&amp;I$5&amp;"'!$M"&amp;ROW(I102)-14)," ")</f>
        <v xml:space="preserve"> </v>
      </c>
      <c r="J102" s="26" t="str">
        <f t="shared" ca="1" si="24"/>
        <v xml:space="preserve"> </v>
      </c>
      <c r="K102" s="26" t="str">
        <f t="shared" ca="1" si="24"/>
        <v xml:space="preserve"> </v>
      </c>
    </row>
    <row r="103" spans="1:11" x14ac:dyDescent="0.25">
      <c r="A103" s="23" t="str">
        <f t="shared" ca="1" si="21"/>
        <v>NINE</v>
      </c>
      <c r="B103" s="26" t="str">
        <f t="shared" ca="1" si="23"/>
        <v>NINE</v>
      </c>
      <c r="C103" s="26" t="str">
        <f t="shared" ca="1" si="23"/>
        <v>NINE</v>
      </c>
      <c r="D103" s="26" t="str">
        <f t="shared" ca="1" si="23"/>
        <v>NINE</v>
      </c>
      <c r="E103" s="26" t="str">
        <f t="shared" ca="1" si="23"/>
        <v>NINE</v>
      </c>
      <c r="F103" s="26" t="str">
        <f t="shared" ca="1" si="23"/>
        <v>NINE</v>
      </c>
      <c r="G103" s="26" t="str">
        <f t="shared" ca="1" si="23"/>
        <v>NINE</v>
      </c>
      <c r="H103" s="26" t="str">
        <f t="shared" ca="1" si="23"/>
        <v xml:space="preserve"> </v>
      </c>
      <c r="I103" s="26" t="str">
        <f t="shared" ca="1" si="24"/>
        <v xml:space="preserve"> </v>
      </c>
      <c r="J103" s="26" t="str">
        <f t="shared" ca="1" si="24"/>
        <v xml:space="preserve"> </v>
      </c>
      <c r="K103" s="26" t="str">
        <f t="shared" ca="1" si="24"/>
        <v xml:space="preserve"> </v>
      </c>
    </row>
    <row r="104" spans="1:11" x14ac:dyDescent="0.25">
      <c r="A104" s="23" t="str">
        <f t="shared" ca="1" si="21"/>
        <v>NINE</v>
      </c>
      <c r="B104" s="26" t="str">
        <f t="shared" ca="1" si="23"/>
        <v>ZERO</v>
      </c>
      <c r="C104" s="26" t="str">
        <f t="shared" ca="1" si="23"/>
        <v>NINE</v>
      </c>
      <c r="D104" s="26" t="str">
        <f t="shared" ca="1" si="23"/>
        <v>NINE</v>
      </c>
      <c r="E104" s="26" t="str">
        <f t="shared" ca="1" si="23"/>
        <v>NINE</v>
      </c>
      <c r="F104" s="26" t="str">
        <f t="shared" ca="1" si="23"/>
        <v>NINE</v>
      </c>
      <c r="G104" s="26" t="str">
        <f t="shared" ca="1" si="23"/>
        <v>NINE</v>
      </c>
      <c r="H104" s="26" t="str">
        <f t="shared" ca="1" si="23"/>
        <v xml:space="preserve"> </v>
      </c>
      <c r="I104" s="26" t="str">
        <f t="shared" ca="1" si="24"/>
        <v xml:space="preserve"> </v>
      </c>
      <c r="J104" s="26" t="str">
        <f t="shared" ca="1" si="24"/>
        <v xml:space="preserve"> </v>
      </c>
      <c r="K104" s="26" t="str">
        <f t="shared" ca="1" si="24"/>
        <v xml:space="preserve"> </v>
      </c>
    </row>
    <row r="105" spans="1:11" x14ac:dyDescent="0.25">
      <c r="A105" s="23" t="str">
        <f t="shared" ca="1" si="21"/>
        <v>NINE</v>
      </c>
      <c r="B105" s="26" t="str">
        <f t="shared" ca="1" si="23"/>
        <v>NINE</v>
      </c>
      <c r="C105" s="26" t="str">
        <f t="shared" ca="1" si="23"/>
        <v>NINE</v>
      </c>
      <c r="D105" s="26" t="str">
        <f t="shared" ca="1" si="23"/>
        <v>NINE</v>
      </c>
      <c r="E105" s="26" t="str">
        <f t="shared" ca="1" si="23"/>
        <v>NINE</v>
      </c>
      <c r="F105" s="26" t="str">
        <f t="shared" ca="1" si="23"/>
        <v>NINE</v>
      </c>
      <c r="G105" s="26" t="str">
        <f t="shared" ca="1" si="23"/>
        <v>NINE</v>
      </c>
      <c r="H105" s="26" t="str">
        <f t="shared" ca="1" si="23"/>
        <v xml:space="preserve"> </v>
      </c>
      <c r="I105" s="26" t="str">
        <f t="shared" ca="1" si="24"/>
        <v xml:space="preserve"> </v>
      </c>
      <c r="J105" s="26" t="str">
        <f t="shared" ca="1" si="24"/>
        <v xml:space="preserve"> </v>
      </c>
      <c r="K105" s="26" t="str">
        <f t="shared" ca="1" si="24"/>
        <v xml:space="preserve"> </v>
      </c>
    </row>
    <row r="106" spans="1:11" x14ac:dyDescent="0.25">
      <c r="A106" s="23" t="str">
        <f t="shared" ca="1" si="21"/>
        <v>NINE</v>
      </c>
      <c r="B106" s="26" t="str">
        <f t="shared" ca="1" si="23"/>
        <v>ZERO</v>
      </c>
      <c r="C106" s="26" t="str">
        <f t="shared" ca="1" si="23"/>
        <v>ZERO</v>
      </c>
      <c r="D106" s="26" t="str">
        <f t="shared" ca="1" si="23"/>
        <v>NINE</v>
      </c>
      <c r="E106" s="26" t="str">
        <f t="shared" ca="1" si="23"/>
        <v>NINE</v>
      </c>
      <c r="F106" s="26" t="str">
        <f t="shared" ca="1" si="23"/>
        <v>NINE</v>
      </c>
      <c r="G106" s="26" t="str">
        <f t="shared" ca="1" si="23"/>
        <v>NINE</v>
      </c>
      <c r="H106" s="26" t="str">
        <f t="shared" ca="1" si="23"/>
        <v xml:space="preserve"> </v>
      </c>
      <c r="I106" s="26" t="str">
        <f t="shared" ca="1" si="24"/>
        <v xml:space="preserve"> </v>
      </c>
      <c r="J106" s="26" t="str">
        <f t="shared" ca="1" si="24"/>
        <v xml:space="preserve"> </v>
      </c>
      <c r="K106" s="26" t="str">
        <f t="shared" ca="1" si="24"/>
        <v xml:space="preserve"> </v>
      </c>
    </row>
    <row r="107" spans="1:11" x14ac:dyDescent="0.25">
      <c r="A107" s="23" t="str">
        <f t="shared" ca="1" si="21"/>
        <v>NINE</v>
      </c>
      <c r="B107" s="26" t="str">
        <f t="shared" ca="1" si="23"/>
        <v>ZERO</v>
      </c>
      <c r="C107" s="26" t="str">
        <f t="shared" ca="1" si="23"/>
        <v>ZERO</v>
      </c>
      <c r="D107" s="26" t="str">
        <f t="shared" ca="1" si="23"/>
        <v>NINE</v>
      </c>
      <c r="E107" s="26" t="str">
        <f t="shared" ca="1" si="23"/>
        <v>NINE</v>
      </c>
      <c r="F107" s="26" t="str">
        <f t="shared" ca="1" si="23"/>
        <v>NINE</v>
      </c>
      <c r="G107" s="26" t="str">
        <f t="shared" ca="1" si="23"/>
        <v>NINE</v>
      </c>
      <c r="H107" s="26" t="str">
        <f t="shared" ca="1" si="23"/>
        <v xml:space="preserve"> </v>
      </c>
      <c r="I107" s="26" t="str">
        <f t="shared" ca="1" si="24"/>
        <v xml:space="preserve"> </v>
      </c>
      <c r="J107" s="26" t="str">
        <f t="shared" ca="1" si="24"/>
        <v xml:space="preserve"> </v>
      </c>
      <c r="K107" s="26" t="str">
        <f t="shared" ca="1" si="24"/>
        <v xml:space="preserve"> </v>
      </c>
    </row>
    <row r="108" spans="1:11" x14ac:dyDescent="0.25">
      <c r="A108" s="23" t="str">
        <f t="shared" ca="1" si="21"/>
        <v>NINE</v>
      </c>
      <c r="B108" s="26" t="str">
        <f t="shared" ca="1" si="23"/>
        <v>ZERO</v>
      </c>
      <c r="C108" s="26" t="str">
        <f t="shared" ca="1" si="23"/>
        <v>ZERO</v>
      </c>
      <c r="D108" s="26" t="str">
        <f t="shared" ca="1" si="23"/>
        <v>NINE</v>
      </c>
      <c r="E108" s="26" t="str">
        <f t="shared" ca="1" si="23"/>
        <v>NINE</v>
      </c>
      <c r="F108" s="26" t="str">
        <f t="shared" ca="1" si="23"/>
        <v>NINE</v>
      </c>
      <c r="G108" s="26" t="str">
        <f t="shared" ca="1" si="23"/>
        <v>NINE</v>
      </c>
      <c r="H108" s="26" t="str">
        <f t="shared" ca="1" si="23"/>
        <v xml:space="preserve"> </v>
      </c>
      <c r="I108" s="26" t="str">
        <f t="shared" ca="1" si="24"/>
        <v xml:space="preserve"> </v>
      </c>
      <c r="J108" s="26" t="str">
        <f t="shared" ca="1" si="24"/>
        <v xml:space="preserve"> </v>
      </c>
      <c r="K108" s="26" t="str">
        <f t="shared" ca="1" si="24"/>
        <v xml:space="preserve"> </v>
      </c>
    </row>
    <row r="109" spans="1:11" ht="15.75" thickBot="1" x14ac:dyDescent="0.3">
      <c r="A109" s="24" t="str">
        <f t="shared" ca="1" si="21"/>
        <v>NINE</v>
      </c>
      <c r="B109" s="27" t="str">
        <f t="shared" ca="1" si="23"/>
        <v>ZERO</v>
      </c>
      <c r="C109" s="27" t="str">
        <f t="shared" ca="1" si="23"/>
        <v>ZERO</v>
      </c>
      <c r="D109" s="27" t="str">
        <f t="shared" ca="1" si="23"/>
        <v>NINE</v>
      </c>
      <c r="E109" s="27" t="str">
        <f t="shared" ca="1" si="23"/>
        <v>ZERO</v>
      </c>
      <c r="F109" s="27" t="str">
        <f t="shared" ca="1" si="23"/>
        <v>NINE</v>
      </c>
      <c r="G109" s="27" t="str">
        <f t="shared" ca="1" si="23"/>
        <v>NINE</v>
      </c>
      <c r="H109" s="27" t="str">
        <f t="shared" ca="1" si="23"/>
        <v xml:space="preserve"> </v>
      </c>
      <c r="I109" s="27" t="str">
        <f t="shared" ca="1" si="24"/>
        <v xml:space="preserve"> </v>
      </c>
      <c r="J109" s="27" t="str">
        <f t="shared" ca="1" si="24"/>
        <v xml:space="preserve"> </v>
      </c>
      <c r="K109" s="27" t="str">
        <f t="shared" ca="1" si="24"/>
        <v xml:space="preserve"> </v>
      </c>
    </row>
    <row r="110" spans="1:11" x14ac:dyDescent="0.25">
      <c r="A110" s="22" t="str">
        <f t="shared" ca="1" si="21"/>
        <v>ZERO</v>
      </c>
      <c r="B110" s="25" t="str">
        <f t="shared" ca="1" si="23"/>
        <v>ZERO</v>
      </c>
      <c r="C110" s="25" t="str">
        <f t="shared" ca="1" si="23"/>
        <v>ZERO</v>
      </c>
      <c r="D110" s="25" t="str">
        <f t="shared" ca="1" si="23"/>
        <v>ZERO</v>
      </c>
      <c r="E110" s="25" t="str">
        <f t="shared" ca="1" si="23"/>
        <v>ZERO</v>
      </c>
      <c r="F110" s="25" t="str">
        <f t="shared" ca="1" si="23"/>
        <v>ZERO</v>
      </c>
      <c r="G110" s="25" t="str">
        <f t="shared" ca="1" si="23"/>
        <v>THREE</v>
      </c>
      <c r="H110" s="25" t="str">
        <f t="shared" ca="1" si="23"/>
        <v xml:space="preserve"> </v>
      </c>
      <c r="I110" s="25" t="str">
        <f t="shared" ca="1" si="24"/>
        <v xml:space="preserve"> </v>
      </c>
      <c r="J110" s="25" t="str">
        <f t="shared" ca="1" si="24"/>
        <v xml:space="preserve"> </v>
      </c>
      <c r="K110" s="25" t="str">
        <f t="shared" ca="1" si="24"/>
        <v xml:space="preserve"> </v>
      </c>
    </row>
    <row r="111" spans="1:11" x14ac:dyDescent="0.25">
      <c r="A111" s="23" t="str">
        <f t="shared" ca="1" si="21"/>
        <v>ZERO</v>
      </c>
      <c r="B111" s="26" t="str">
        <f t="shared" ca="1" si="23"/>
        <v>ZERO</v>
      </c>
      <c r="C111" s="26" t="str">
        <f t="shared" ca="1" si="23"/>
        <v>ZERO</v>
      </c>
      <c r="D111" s="26" t="str">
        <f t="shared" ca="1" si="23"/>
        <v>ZERO</v>
      </c>
      <c r="E111" s="26" t="str">
        <f t="shared" ca="1" si="23"/>
        <v>ZERO</v>
      </c>
      <c r="F111" s="26" t="str">
        <f t="shared" ca="1" si="23"/>
        <v>ZERO</v>
      </c>
      <c r="G111" s="26" t="str">
        <f t="shared" ca="1" si="23"/>
        <v>ZERO</v>
      </c>
      <c r="H111" s="26" t="str">
        <f t="shared" ca="1" si="23"/>
        <v xml:space="preserve"> </v>
      </c>
      <c r="I111" s="26" t="str">
        <f t="shared" ca="1" si="24"/>
        <v xml:space="preserve"> </v>
      </c>
      <c r="J111" s="26" t="str">
        <f t="shared" ca="1" si="24"/>
        <v xml:space="preserve"> </v>
      </c>
      <c r="K111" s="26" t="str">
        <f t="shared" ca="1" si="24"/>
        <v xml:space="preserve"> </v>
      </c>
    </row>
    <row r="112" spans="1:11" x14ac:dyDescent="0.25">
      <c r="A112" s="23" t="str">
        <f t="shared" ca="1" si="21"/>
        <v>ZERO</v>
      </c>
      <c r="B112" s="26" t="str">
        <f t="shared" ca="1" si="23"/>
        <v>TWO</v>
      </c>
      <c r="C112" s="26" t="str">
        <f t="shared" ca="1" si="23"/>
        <v>ZERO</v>
      </c>
      <c r="D112" s="26" t="str">
        <f t="shared" ca="1" si="23"/>
        <v>TWO</v>
      </c>
      <c r="E112" s="26" t="str">
        <f t="shared" ca="1" si="23"/>
        <v>SIX</v>
      </c>
      <c r="F112" s="26" t="str">
        <f t="shared" ca="1" si="23"/>
        <v>SIX</v>
      </c>
      <c r="G112" s="26" t="str">
        <f t="shared" ca="1" si="23"/>
        <v>SIX</v>
      </c>
      <c r="H112" s="26" t="str">
        <f t="shared" ca="1" si="23"/>
        <v xml:space="preserve"> </v>
      </c>
      <c r="I112" s="26" t="str">
        <f t="shared" ca="1" si="24"/>
        <v xml:space="preserve"> </v>
      </c>
      <c r="J112" s="26" t="str">
        <f t="shared" ca="1" si="24"/>
        <v xml:space="preserve"> </v>
      </c>
      <c r="K112" s="26" t="str">
        <f t="shared" ca="1" si="24"/>
        <v xml:space="preserve"> </v>
      </c>
    </row>
    <row r="113" spans="1:11" x14ac:dyDescent="0.25">
      <c r="A113" s="23" t="str">
        <f t="shared" ca="1" si="21"/>
        <v>ZERO</v>
      </c>
      <c r="B113" s="26" t="str">
        <f t="shared" ca="1" si="23"/>
        <v>THREE</v>
      </c>
      <c r="C113" s="26" t="str">
        <f t="shared" ca="1" si="23"/>
        <v>THREE</v>
      </c>
      <c r="D113" s="26" t="str">
        <f t="shared" ca="1" si="23"/>
        <v>THREE</v>
      </c>
      <c r="E113" s="26" t="str">
        <f t="shared" ca="1" si="23"/>
        <v>THREE</v>
      </c>
      <c r="F113" s="26" t="str">
        <f t="shared" ca="1" si="23"/>
        <v>THREE</v>
      </c>
      <c r="G113" s="26" t="str">
        <f t="shared" ca="1" si="23"/>
        <v>THREE</v>
      </c>
      <c r="H113" s="26" t="str">
        <f t="shared" ca="1" si="23"/>
        <v xml:space="preserve"> </v>
      </c>
      <c r="I113" s="26" t="str">
        <f t="shared" ca="1" si="24"/>
        <v xml:space="preserve"> </v>
      </c>
      <c r="J113" s="26" t="str">
        <f t="shared" ca="1" si="24"/>
        <v xml:space="preserve"> </v>
      </c>
      <c r="K113" s="26" t="str">
        <f t="shared" ca="1" si="24"/>
        <v xml:space="preserve"> </v>
      </c>
    </row>
    <row r="114" spans="1:11" x14ac:dyDescent="0.25">
      <c r="A114" s="23" t="str">
        <f t="shared" ca="1" si="21"/>
        <v>ZERO</v>
      </c>
      <c r="B114" s="26" t="str">
        <f t="shared" ca="1" si="23"/>
        <v>ZERO</v>
      </c>
      <c r="C114" s="26" t="str">
        <f t="shared" ca="1" si="23"/>
        <v>ZERO</v>
      </c>
      <c r="D114" s="26" t="str">
        <f t="shared" ca="1" si="23"/>
        <v>ZERO</v>
      </c>
      <c r="E114" s="26" t="str">
        <f t="shared" ca="1" si="23"/>
        <v>ZERO</v>
      </c>
      <c r="F114" s="26" t="str">
        <f t="shared" ca="1" si="23"/>
        <v>ZERO</v>
      </c>
      <c r="G114" s="26" t="str">
        <f t="shared" ca="1" si="23"/>
        <v>ZERO</v>
      </c>
      <c r="H114" s="26" t="str">
        <f t="shared" ca="1" si="23"/>
        <v xml:space="preserve"> </v>
      </c>
      <c r="I114" s="26" t="str">
        <f t="shared" ca="1" si="24"/>
        <v xml:space="preserve"> </v>
      </c>
      <c r="J114" s="26" t="str">
        <f t="shared" ca="1" si="24"/>
        <v xml:space="preserve"> </v>
      </c>
      <c r="K114" s="26" t="str">
        <f t="shared" ca="1" si="24"/>
        <v xml:space="preserve"> </v>
      </c>
    </row>
    <row r="115" spans="1:11" x14ac:dyDescent="0.25">
      <c r="A115" s="23" t="str">
        <f t="shared" ca="1" si="21"/>
        <v>ZERO</v>
      </c>
      <c r="B115" s="26" t="str">
        <f t="shared" ca="1" si="23"/>
        <v>ZERO</v>
      </c>
      <c r="C115" s="26" t="str">
        <f t="shared" ca="1" si="23"/>
        <v>ZERO</v>
      </c>
      <c r="D115" s="26" t="str">
        <f t="shared" ca="1" si="23"/>
        <v>ZERO</v>
      </c>
      <c r="E115" s="26" t="str">
        <f t="shared" ca="1" si="23"/>
        <v>ZERO</v>
      </c>
      <c r="F115" s="26" t="str">
        <f t="shared" ca="1" si="23"/>
        <v>ZERO</v>
      </c>
      <c r="G115" s="26" t="str">
        <f t="shared" ca="1" si="23"/>
        <v>ZERO</v>
      </c>
      <c r="H115" s="26" t="str">
        <f t="shared" ca="1" si="23"/>
        <v xml:space="preserve"> </v>
      </c>
      <c r="I115" s="26" t="str">
        <f t="shared" ca="1" si="24"/>
        <v xml:space="preserve"> </v>
      </c>
      <c r="J115" s="26" t="str">
        <f t="shared" ca="1" si="24"/>
        <v xml:space="preserve"> </v>
      </c>
      <c r="K115" s="26" t="str">
        <f t="shared" ca="1" si="24"/>
        <v xml:space="preserve"> </v>
      </c>
    </row>
    <row r="116" spans="1:11" x14ac:dyDescent="0.25">
      <c r="A116" s="23" t="str">
        <f t="shared" ca="1" si="21"/>
        <v>ZERO</v>
      </c>
      <c r="B116" s="26" t="str">
        <f t="shared" ca="1" si="23"/>
        <v>TWO</v>
      </c>
      <c r="C116" s="26" t="str">
        <f t="shared" ca="1" si="23"/>
        <v>ZERO</v>
      </c>
      <c r="D116" s="26" t="str">
        <f t="shared" ca="1" si="23"/>
        <v>ZERO</v>
      </c>
      <c r="E116" s="26" t="str">
        <f t="shared" ca="1" si="23"/>
        <v>ZERO</v>
      </c>
      <c r="F116" s="26" t="str">
        <f t="shared" ca="1" si="23"/>
        <v>EIGHT</v>
      </c>
      <c r="G116" s="26" t="str">
        <f t="shared" ca="1" si="23"/>
        <v>ZERO</v>
      </c>
      <c r="H116" s="26" t="str">
        <f t="shared" ca="1" si="23"/>
        <v xml:space="preserve"> </v>
      </c>
      <c r="I116" s="26" t="str">
        <f t="shared" ca="1" si="24"/>
        <v xml:space="preserve"> </v>
      </c>
      <c r="J116" s="26" t="str">
        <f t="shared" ca="1" si="24"/>
        <v xml:space="preserve"> </v>
      </c>
      <c r="K116" s="26" t="str">
        <f t="shared" ca="1" si="24"/>
        <v xml:space="preserve"> </v>
      </c>
    </row>
    <row r="117" spans="1:11" x14ac:dyDescent="0.25">
      <c r="A117" s="23" t="str">
        <f t="shared" ca="1" si="21"/>
        <v>ZERO</v>
      </c>
      <c r="B117" s="26" t="str">
        <f t="shared" ref="B117:K119" ca="1" si="25">IFERROR(INDIRECT("'"&amp;B$5&amp;"'!$M"&amp;ROW(B117)-14)," ")</f>
        <v>ZERO</v>
      </c>
      <c r="C117" s="26" t="str">
        <f t="shared" ca="1" si="25"/>
        <v>ZERO</v>
      </c>
      <c r="D117" s="26" t="str">
        <f t="shared" ca="1" si="25"/>
        <v>ZERO</v>
      </c>
      <c r="E117" s="26" t="str">
        <f t="shared" ca="1" si="25"/>
        <v>ZERO</v>
      </c>
      <c r="F117" s="26" t="str">
        <f t="shared" ca="1" si="25"/>
        <v>ZERO</v>
      </c>
      <c r="G117" s="26" t="str">
        <f t="shared" ca="1" si="25"/>
        <v>ZERO</v>
      </c>
      <c r="H117" s="26" t="str">
        <f t="shared" ca="1" si="25"/>
        <v xml:space="preserve"> </v>
      </c>
      <c r="I117" s="26" t="str">
        <f t="shared" ca="1" si="25"/>
        <v xml:space="preserve"> </v>
      </c>
      <c r="J117" s="26" t="str">
        <f t="shared" ca="1" si="25"/>
        <v xml:space="preserve"> </v>
      </c>
      <c r="K117" s="26" t="str">
        <f t="shared" ca="1" si="25"/>
        <v xml:space="preserve"> </v>
      </c>
    </row>
    <row r="118" spans="1:11" x14ac:dyDescent="0.25">
      <c r="A118" s="23" t="str">
        <f t="shared" ca="1" si="21"/>
        <v>ZERO</v>
      </c>
      <c r="B118" s="26" t="str">
        <f t="shared" ca="1" si="25"/>
        <v>ZERO</v>
      </c>
      <c r="C118" s="26" t="str">
        <f t="shared" ca="1" si="25"/>
        <v>ZERO</v>
      </c>
      <c r="D118" s="26" t="str">
        <f t="shared" ca="1" si="25"/>
        <v>ZERO</v>
      </c>
      <c r="E118" s="26" t="str">
        <f t="shared" ca="1" si="25"/>
        <v>ZERO</v>
      </c>
      <c r="F118" s="26" t="str">
        <f t="shared" ca="1" si="25"/>
        <v>ZERO</v>
      </c>
      <c r="G118" s="26" t="str">
        <f t="shared" ca="1" si="25"/>
        <v>ZERO</v>
      </c>
      <c r="H118" s="26" t="str">
        <f t="shared" ca="1" si="25"/>
        <v xml:space="preserve"> </v>
      </c>
      <c r="I118" s="26" t="str">
        <f t="shared" ca="1" si="25"/>
        <v xml:space="preserve"> </v>
      </c>
      <c r="J118" s="26" t="str">
        <f t="shared" ca="1" si="25"/>
        <v xml:space="preserve"> </v>
      </c>
      <c r="K118" s="26" t="str">
        <f t="shared" ca="1" si="25"/>
        <v xml:space="preserve"> </v>
      </c>
    </row>
    <row r="119" spans="1:11" ht="15.75" thickBot="1" x14ac:dyDescent="0.3">
      <c r="A119" s="24" t="str">
        <f t="shared" ca="1" si="21"/>
        <v>ZERO</v>
      </c>
      <c r="B119" s="27" t="str">
        <f t="shared" ca="1" si="25"/>
        <v>ZERO</v>
      </c>
      <c r="C119" s="27" t="str">
        <f t="shared" ca="1" si="25"/>
        <v>ZERO</v>
      </c>
      <c r="D119" s="27" t="str">
        <f t="shared" ca="1" si="25"/>
        <v>ZERO</v>
      </c>
      <c r="E119" s="27" t="str">
        <f t="shared" ca="1" si="25"/>
        <v>ZERO</v>
      </c>
      <c r="F119" s="27" t="str">
        <f t="shared" ca="1" si="25"/>
        <v>ZERO</v>
      </c>
      <c r="G119" s="27" t="str">
        <f t="shared" ca="1" si="25"/>
        <v>ZERO</v>
      </c>
      <c r="H119" s="27" t="str">
        <f t="shared" ca="1" si="25"/>
        <v xml:space="preserve"> </v>
      </c>
      <c r="I119" s="27" t="str">
        <f t="shared" ca="1" si="25"/>
        <v xml:space="preserve"> </v>
      </c>
      <c r="J119" s="27" t="str">
        <f t="shared" ca="1" si="25"/>
        <v xml:space="preserve"> </v>
      </c>
      <c r="K119" s="27" t="str">
        <f t="shared" ca="1" si="25"/>
        <v xml:space="preserve"> </v>
      </c>
    </row>
  </sheetData>
  <mergeCells count="10">
    <mergeCell ref="H3:I3"/>
    <mergeCell ref="B1:D1"/>
    <mergeCell ref="G1:H1"/>
    <mergeCell ref="J1:K1"/>
    <mergeCell ref="B2:D2"/>
    <mergeCell ref="G2:H2"/>
    <mergeCell ref="J2:K2"/>
    <mergeCell ref="J3:K3"/>
    <mergeCell ref="A3:C3"/>
    <mergeCell ref="D3:G3"/>
  </mergeCells>
  <conditionalFormatting sqref="C7:K18">
    <cfRule type="expression" dxfId="6367" priority="74">
      <formula>ISERR(C7)</formula>
    </cfRule>
  </conditionalFormatting>
  <conditionalFormatting sqref="B18:K18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">
    <cfRule type="colorScale" priority="72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C21:C119">
    <cfRule type="expression" dxfId="6366" priority="66">
      <formula>$A21=C21</formula>
    </cfRule>
  </conditionalFormatting>
  <conditionalFormatting sqref="C20">
    <cfRule type="expression" dxfId="6365" priority="65">
      <formula>$A20=C20</formula>
    </cfRule>
  </conditionalFormatting>
  <conditionalFormatting sqref="C20:C119">
    <cfRule type="expression" dxfId="6364" priority="64">
      <formula>(" "=C20)</formula>
    </cfRule>
  </conditionalFormatting>
  <conditionalFormatting sqref="O7:O16">
    <cfRule type="expression" dxfId="6363" priority="34">
      <formula>(" "=O7)</formula>
    </cfRule>
  </conditionalFormatting>
  <conditionalFormatting sqref="B21:B119">
    <cfRule type="expression" dxfId="6362" priority="27">
      <formula>$A21=B21</formula>
    </cfRule>
  </conditionalFormatting>
  <conditionalFormatting sqref="B20">
    <cfRule type="expression" dxfId="6361" priority="26">
      <formula>$A20=B20</formula>
    </cfRule>
  </conditionalFormatting>
  <conditionalFormatting sqref="B20:B119">
    <cfRule type="expression" dxfId="6360" priority="25">
      <formula>(" "=B20)</formula>
    </cfRule>
  </conditionalFormatting>
  <conditionalFormatting sqref="D21:D119">
    <cfRule type="expression" dxfId="6359" priority="24">
      <formula>$A21=D21</formula>
    </cfRule>
  </conditionalFormatting>
  <conditionalFormatting sqref="D20">
    <cfRule type="expression" dxfId="6358" priority="23">
      <formula>$A20=D20</formula>
    </cfRule>
  </conditionalFormatting>
  <conditionalFormatting sqref="D20:D119">
    <cfRule type="expression" dxfId="6357" priority="22">
      <formula>(" "=D20)</formula>
    </cfRule>
  </conditionalFormatting>
  <conditionalFormatting sqref="E21:E119">
    <cfRule type="expression" dxfId="6356" priority="21">
      <formula>$A21=E21</formula>
    </cfRule>
  </conditionalFormatting>
  <conditionalFormatting sqref="E20">
    <cfRule type="expression" dxfId="6355" priority="20">
      <formula>$A20=E20</formula>
    </cfRule>
  </conditionalFormatting>
  <conditionalFormatting sqref="E20:E119">
    <cfRule type="expression" dxfId="6354" priority="19">
      <formula>(" "=E20)</formula>
    </cfRule>
  </conditionalFormatting>
  <conditionalFormatting sqref="F21:F119">
    <cfRule type="expression" dxfId="6353" priority="18">
      <formula>$A21=F21</formula>
    </cfRule>
  </conditionalFormatting>
  <conditionalFormatting sqref="F20">
    <cfRule type="expression" dxfId="6352" priority="17">
      <formula>$A20=F20</formula>
    </cfRule>
  </conditionalFormatting>
  <conditionalFormatting sqref="F20:F119">
    <cfRule type="expression" dxfId="6351" priority="16">
      <formula>(" "=F20)</formula>
    </cfRule>
  </conditionalFormatting>
  <conditionalFormatting sqref="G21:G119">
    <cfRule type="expression" dxfId="6350" priority="15">
      <formula>$A21=G21</formula>
    </cfRule>
  </conditionalFormatting>
  <conditionalFormatting sqref="G20">
    <cfRule type="expression" dxfId="6349" priority="14">
      <formula>$A20=G20</formula>
    </cfRule>
  </conditionalFormatting>
  <conditionalFormatting sqref="G20:G119">
    <cfRule type="expression" dxfId="6348" priority="13">
      <formula>(" "=G20)</formula>
    </cfRule>
  </conditionalFormatting>
  <conditionalFormatting sqref="H21:H119">
    <cfRule type="expression" dxfId="6347" priority="12">
      <formula>$A21=H21</formula>
    </cfRule>
  </conditionalFormatting>
  <conditionalFormatting sqref="H20">
    <cfRule type="expression" dxfId="6346" priority="11">
      <formula>$A20=H20</formula>
    </cfRule>
  </conditionalFormatting>
  <conditionalFormatting sqref="H20:H119">
    <cfRule type="expression" dxfId="6345" priority="10">
      <formula>(" "=H20)</formula>
    </cfRule>
  </conditionalFormatting>
  <conditionalFormatting sqref="I21:I119">
    <cfRule type="expression" dxfId="6344" priority="9">
      <formula>$A21=I21</formula>
    </cfRule>
  </conditionalFormatting>
  <conditionalFormatting sqref="I20">
    <cfRule type="expression" dxfId="6343" priority="8">
      <formula>$A20=I20</formula>
    </cfRule>
  </conditionalFormatting>
  <conditionalFormatting sqref="I20:I119">
    <cfRule type="expression" dxfId="6342" priority="7">
      <formula>(" "=I20)</formula>
    </cfRule>
  </conditionalFormatting>
  <conditionalFormatting sqref="J21:J119">
    <cfRule type="expression" dxfId="6341" priority="6">
      <formula>$A21=J21</formula>
    </cfRule>
  </conditionalFormatting>
  <conditionalFormatting sqref="J20">
    <cfRule type="expression" dxfId="6340" priority="5">
      <formula>$A20=J20</formula>
    </cfRule>
  </conditionalFormatting>
  <conditionalFormatting sqref="J20:J119">
    <cfRule type="expression" dxfId="6339" priority="4">
      <formula>(" "=J20)</formula>
    </cfRule>
  </conditionalFormatting>
  <conditionalFormatting sqref="K21:K119">
    <cfRule type="expression" dxfId="6338" priority="3">
      <formula>$A21=K21</formula>
    </cfRule>
  </conditionalFormatting>
  <conditionalFormatting sqref="K20">
    <cfRule type="expression" dxfId="6337" priority="2">
      <formula>$A20=K20</formula>
    </cfRule>
  </conditionalFormatting>
  <conditionalFormatting sqref="K20:K119">
    <cfRule type="expression" dxfId="6336" priority="1">
      <formula>(" "=K20)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workbookViewId="0">
      <selection activeCell="B6" sqref="B6:K105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23" x14ac:dyDescent="0.25">
      <c r="A1" s="31" t="s">
        <v>0</v>
      </c>
      <c r="B1" s="65" t="s">
        <v>57</v>
      </c>
      <c r="C1" s="65" t="s">
        <v>57</v>
      </c>
      <c r="D1" s="65" t="s">
        <v>57</v>
      </c>
      <c r="E1" s="32" t="s">
        <v>4</v>
      </c>
      <c r="F1" s="62"/>
      <c r="G1" s="65" t="s">
        <v>61</v>
      </c>
      <c r="H1" s="65" t="s">
        <v>61</v>
      </c>
      <c r="I1" s="32" t="s">
        <v>2</v>
      </c>
      <c r="J1" s="65" t="s">
        <v>59</v>
      </c>
      <c r="K1" s="66" t="s">
        <v>59</v>
      </c>
    </row>
    <row r="2" spans="1:23" ht="15.75" thickBot="1" x14ac:dyDescent="0.3">
      <c r="A2" s="33" t="s">
        <v>1</v>
      </c>
      <c r="B2" s="67" t="s">
        <v>58</v>
      </c>
      <c r="C2" s="67" t="s">
        <v>58</v>
      </c>
      <c r="D2" s="67" t="s">
        <v>58</v>
      </c>
      <c r="E2" s="34" t="s">
        <v>3</v>
      </c>
      <c r="F2" s="63"/>
      <c r="G2" s="67" t="s">
        <v>62</v>
      </c>
      <c r="H2" s="67" t="s">
        <v>62</v>
      </c>
      <c r="I2" s="34" t="s">
        <v>24</v>
      </c>
      <c r="J2" s="67" t="s">
        <v>60</v>
      </c>
      <c r="K2" s="68" t="s">
        <v>60</v>
      </c>
      <c r="M2" s="5"/>
    </row>
    <row r="3" spans="1:23" x14ac:dyDescent="0.25">
      <c r="A3" s="6"/>
    </row>
    <row r="4" spans="1:23" ht="15.75" thickBot="1" x14ac:dyDescent="0.3">
      <c r="A4" s="2"/>
      <c r="B4" s="125" t="s">
        <v>22</v>
      </c>
      <c r="C4" s="125"/>
      <c r="D4" s="125"/>
      <c r="E4" s="125"/>
      <c r="F4" s="125"/>
      <c r="G4" s="125"/>
      <c r="H4" s="125"/>
      <c r="I4" s="125"/>
      <c r="J4" s="125"/>
      <c r="K4" s="125"/>
    </row>
    <row r="5" spans="1:23" s="6" customFormat="1" ht="15.75" thickBot="1" x14ac:dyDescent="0.3">
      <c r="A5" s="6" t="s">
        <v>23</v>
      </c>
      <c r="B5" s="9" t="s">
        <v>40</v>
      </c>
      <c r="C5" s="1" t="s">
        <v>42</v>
      </c>
      <c r="D5" s="1" t="s">
        <v>43</v>
      </c>
      <c r="E5" s="1" t="s">
        <v>41</v>
      </c>
      <c r="F5" s="1" t="s">
        <v>44</v>
      </c>
      <c r="G5" s="1" t="s">
        <v>45</v>
      </c>
      <c r="H5" s="1" t="s">
        <v>46</v>
      </c>
      <c r="I5" s="1" t="s">
        <v>47</v>
      </c>
      <c r="J5" s="1" t="s">
        <v>48</v>
      </c>
      <c r="K5" s="10" t="s">
        <v>49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29</v>
      </c>
      <c r="V5" s="6" t="s">
        <v>28</v>
      </c>
      <c r="W5" s="6" t="s">
        <v>30</v>
      </c>
    </row>
    <row r="6" spans="1:23" x14ac:dyDescent="0.25">
      <c r="A6" s="11" t="s">
        <v>40</v>
      </c>
      <c r="B6" s="41">
        <v>1.5940220934619105</v>
      </c>
      <c r="C6" s="42">
        <v>2.886912715813553</v>
      </c>
      <c r="D6" s="42">
        <v>1.929435581179529</v>
      </c>
      <c r="E6" s="42">
        <v>0.99657349581816845</v>
      </c>
      <c r="F6" s="42">
        <v>1.8469747861767538</v>
      </c>
      <c r="G6" s="42">
        <v>2.0728819104377303</v>
      </c>
      <c r="H6" s="42">
        <v>1.5904486963770688</v>
      </c>
      <c r="I6" s="42">
        <v>3.6423574318309209</v>
      </c>
      <c r="J6" s="42">
        <v>1.2101570231393053</v>
      </c>
      <c r="K6" s="43">
        <v>1.4916168405412646</v>
      </c>
      <c r="M6" s="16" t="str">
        <f t="shared" ref="M6:M69" si="0">INDEX($B$5:$K$5,MATCH(MIN($B6:$K6),$B6:$K6,0))</f>
        <v>FOUR</v>
      </c>
      <c r="N6" s="20" t="b">
        <f t="shared" ref="N6:N69" si="1">$M6 = $A6</f>
        <v>0</v>
      </c>
      <c r="Q6" s="22" t="s">
        <v>7</v>
      </c>
      <c r="R6" s="25">
        <f>IF(ISERR($O$15)," ",$O$15)</f>
        <v>0</v>
      </c>
      <c r="S6" s="20">
        <f>(10 - COUNTIF($N6:$N15,"#N/A"))</f>
        <v>10</v>
      </c>
      <c r="U6" s="16" t="str">
        <f t="shared" ref="U6:U69" si="2">INDEX($B$5:$K$5,MATCH(MIN($B6:$K6),$B6:$K6,0))</f>
        <v>FOUR</v>
      </c>
      <c r="V6" s="16">
        <f>MIN(B6:K6)</f>
        <v>0.99657349581816845</v>
      </c>
      <c r="W6" s="16">
        <f>SMALL(B6:K6,2)-V6</f>
        <v>0.21358352732113683</v>
      </c>
    </row>
    <row r="7" spans="1:23" x14ac:dyDescent="0.25">
      <c r="A7" s="12" t="s">
        <v>40</v>
      </c>
      <c r="B7" s="44">
        <v>2.2889822377338298</v>
      </c>
      <c r="C7" s="45">
        <v>2.6119514743855277</v>
      </c>
      <c r="D7" s="45">
        <v>1.3447772524674806</v>
      </c>
      <c r="E7" s="45">
        <v>0.30675907185842055</v>
      </c>
      <c r="F7" s="45">
        <v>1.7114695856581532</v>
      </c>
      <c r="G7" s="45">
        <v>1.9190243852255411</v>
      </c>
      <c r="H7" s="45">
        <v>1.7413640466026568</v>
      </c>
      <c r="I7" s="45">
        <v>2.9860121839478397</v>
      </c>
      <c r="J7" s="45">
        <v>1.3786381948344291</v>
      </c>
      <c r="K7" s="46">
        <v>1.0503194319742468</v>
      </c>
      <c r="M7" s="18" t="str">
        <f t="shared" si="0"/>
        <v>FOUR</v>
      </c>
      <c r="N7" s="17" t="b">
        <f t="shared" si="1"/>
        <v>0</v>
      </c>
      <c r="Q7" s="23" t="s">
        <v>6</v>
      </c>
      <c r="R7" s="26">
        <f>IF(ISERR($O$25)," ",$O$25)</f>
        <v>0.6</v>
      </c>
      <c r="S7" s="17">
        <f>(10 - COUNTIF($N16:$N25,"#N/A"))</f>
        <v>10</v>
      </c>
      <c r="U7" s="18" t="str">
        <f t="shared" si="2"/>
        <v>FOUR</v>
      </c>
      <c r="V7" s="18">
        <f t="shared" ref="V7:V70" si="3">MIN(B7:K7)</f>
        <v>0.30675907185842055</v>
      </c>
      <c r="W7" s="18">
        <f t="shared" ref="W7:W70" si="4">SMALL(B7:K7,2)-V7</f>
        <v>0.74356036011582627</v>
      </c>
    </row>
    <row r="8" spans="1:23" x14ac:dyDescent="0.25">
      <c r="A8" s="12" t="s">
        <v>40</v>
      </c>
      <c r="B8" s="44">
        <v>2.0728783798747124</v>
      </c>
      <c r="C8" s="45">
        <v>2.5679168818974882</v>
      </c>
      <c r="D8" s="45">
        <v>1.4264750565910369</v>
      </c>
      <c r="E8" s="45">
        <v>0.65516177116706142</v>
      </c>
      <c r="F8" s="45">
        <v>1.9933452714544435</v>
      </c>
      <c r="G8" s="45">
        <v>1.9468655604818506</v>
      </c>
      <c r="H8" s="45">
        <v>1.6745763562570253</v>
      </c>
      <c r="I8" s="45">
        <v>3.0115126659334832</v>
      </c>
      <c r="J8" s="45">
        <v>1.2070779487936596</v>
      </c>
      <c r="K8" s="46">
        <v>1.1977543385239442</v>
      </c>
      <c r="M8" s="18" t="str">
        <f t="shared" si="0"/>
        <v>FOUR</v>
      </c>
      <c r="N8" s="17" t="b">
        <f t="shared" si="1"/>
        <v>0</v>
      </c>
      <c r="Q8" s="23" t="s">
        <v>8</v>
      </c>
      <c r="R8" s="26">
        <f>IF(ISERR($O$35)," ",$O$35)</f>
        <v>0.4</v>
      </c>
      <c r="S8" s="17">
        <f>(10 - COUNTIF($N26:$N35,"#N/A"))</f>
        <v>10</v>
      </c>
      <c r="U8" s="18" t="str">
        <f t="shared" si="2"/>
        <v>FOUR</v>
      </c>
      <c r="V8" s="18">
        <f t="shared" si="3"/>
        <v>0.65516177116706142</v>
      </c>
      <c r="W8" s="18">
        <f t="shared" si="4"/>
        <v>0.54259256735688277</v>
      </c>
    </row>
    <row r="9" spans="1:23" x14ac:dyDescent="0.25">
      <c r="A9" s="12" t="s">
        <v>40</v>
      </c>
      <c r="B9" s="44">
        <v>1.5537270451674483</v>
      </c>
      <c r="C9" s="45">
        <v>2.8969854740766534</v>
      </c>
      <c r="D9" s="45">
        <v>2.2265524205343992</v>
      </c>
      <c r="E9" s="45">
        <v>1.0834366831253335</v>
      </c>
      <c r="F9" s="45">
        <v>1.7653445202532247</v>
      </c>
      <c r="G9" s="45">
        <v>2.1326428588744184</v>
      </c>
      <c r="H9" s="45">
        <v>1.6176203307938946</v>
      </c>
      <c r="I9" s="45">
        <v>3.5746860430316634</v>
      </c>
      <c r="J9" s="45">
        <v>1.1507763901741455</v>
      </c>
      <c r="K9" s="46">
        <v>1.6055949099215323</v>
      </c>
      <c r="M9" s="18" t="str">
        <f t="shared" si="0"/>
        <v>FOUR</v>
      </c>
      <c r="N9" s="17" t="b">
        <f t="shared" si="1"/>
        <v>0</v>
      </c>
      <c r="Q9" s="23" t="s">
        <v>9</v>
      </c>
      <c r="R9" s="26">
        <f>IF(ISERR($O$45)," ",$O$45)</f>
        <v>1</v>
      </c>
      <c r="S9" s="17">
        <f>(10 - COUNTIF($N36:$N45,"#N/A"))</f>
        <v>10</v>
      </c>
      <c r="U9" s="18" t="str">
        <f t="shared" si="2"/>
        <v>FOUR</v>
      </c>
      <c r="V9" s="18">
        <f t="shared" si="3"/>
        <v>1.0834366831253335</v>
      </c>
      <c r="W9" s="18">
        <f t="shared" si="4"/>
        <v>6.7339707048811981E-2</v>
      </c>
    </row>
    <row r="10" spans="1:23" x14ac:dyDescent="0.25">
      <c r="A10" s="12" t="s">
        <v>40</v>
      </c>
      <c r="B10" s="44">
        <v>1.2890772070118612</v>
      </c>
      <c r="C10" s="45">
        <v>2.9608678931460068</v>
      </c>
      <c r="D10" s="45">
        <v>2.5912562895186619</v>
      </c>
      <c r="E10" s="45">
        <v>1.3523368060995433</v>
      </c>
      <c r="F10" s="45">
        <v>2.1612322521263674</v>
      </c>
      <c r="G10" s="45">
        <v>2.2740256775647185</v>
      </c>
      <c r="H10" s="45">
        <v>1.6934550557418659</v>
      </c>
      <c r="I10" s="45">
        <v>3.7452990403654569</v>
      </c>
      <c r="J10" s="45">
        <v>0.99096092462208141</v>
      </c>
      <c r="K10" s="46">
        <v>1.7713257638397741</v>
      </c>
      <c r="M10" s="18" t="str">
        <f t="shared" si="0"/>
        <v>NINE</v>
      </c>
      <c r="N10" s="17" t="b">
        <f t="shared" si="1"/>
        <v>0</v>
      </c>
      <c r="Q10" s="23" t="s">
        <v>10</v>
      </c>
      <c r="R10" s="26">
        <f>IF(ISERR($O$55)," ",$O$55)</f>
        <v>0.2</v>
      </c>
      <c r="S10" s="17">
        <f>(10 - COUNTIF($N46:$N55,"#N/A"))</f>
        <v>10</v>
      </c>
      <c r="U10" s="18" t="str">
        <f t="shared" si="2"/>
        <v>NINE</v>
      </c>
      <c r="V10" s="18">
        <f t="shared" si="3"/>
        <v>0.99096092462208141</v>
      </c>
      <c r="W10" s="18">
        <f t="shared" si="4"/>
        <v>0.29811628238977983</v>
      </c>
    </row>
    <row r="11" spans="1:23" x14ac:dyDescent="0.25">
      <c r="A11" s="12" t="s">
        <v>40</v>
      </c>
      <c r="B11" s="44">
        <v>1.303381167386827</v>
      </c>
      <c r="C11" s="45">
        <v>3.4944050866999943</v>
      </c>
      <c r="D11" s="45">
        <v>2.2901544328588495</v>
      </c>
      <c r="E11" s="45">
        <v>0.97124295524599047</v>
      </c>
      <c r="F11" s="45">
        <v>2.6579627250536317</v>
      </c>
      <c r="G11" s="45">
        <v>2.8621773372583532</v>
      </c>
      <c r="H11" s="45">
        <v>2.4561753458151676</v>
      </c>
      <c r="I11" s="45">
        <v>4.2886516630717875</v>
      </c>
      <c r="J11" s="45">
        <v>1.7448041435084578</v>
      </c>
      <c r="K11" s="46">
        <v>2.010065957723087</v>
      </c>
      <c r="M11" s="18" t="str">
        <f t="shared" si="0"/>
        <v>FOUR</v>
      </c>
      <c r="N11" s="17" t="b">
        <f t="shared" si="1"/>
        <v>0</v>
      </c>
      <c r="Q11" s="23" t="s">
        <v>11</v>
      </c>
      <c r="R11" s="26">
        <f>IF(ISERR($O$65)," ",$O$65)</f>
        <v>0.4</v>
      </c>
      <c r="S11" s="17">
        <f>(10 - COUNTIF($N56:$N65,"#N/A"))</f>
        <v>10</v>
      </c>
      <c r="U11" s="18" t="str">
        <f t="shared" si="2"/>
        <v>FOUR</v>
      </c>
      <c r="V11" s="18">
        <f t="shared" si="3"/>
        <v>0.97124295524599047</v>
      </c>
      <c r="W11" s="18">
        <f t="shared" si="4"/>
        <v>0.3321382121408365</v>
      </c>
    </row>
    <row r="12" spans="1:23" x14ac:dyDescent="0.25">
      <c r="A12" s="12" t="s">
        <v>40</v>
      </c>
      <c r="B12" s="44">
        <v>1.319332183378116</v>
      </c>
      <c r="C12" s="45">
        <v>3.2487909266849977</v>
      </c>
      <c r="D12" s="45">
        <v>2.2741076093104082</v>
      </c>
      <c r="E12" s="45">
        <v>1.1133525638693893</v>
      </c>
      <c r="F12" s="45">
        <v>2.390346946663279</v>
      </c>
      <c r="G12" s="45">
        <v>2.5088507305005647</v>
      </c>
      <c r="H12" s="45">
        <v>2.0324209636416004</v>
      </c>
      <c r="I12" s="45">
        <v>4.0548044027707917</v>
      </c>
      <c r="J12" s="45">
        <v>1.3960568503288346</v>
      </c>
      <c r="K12" s="46">
        <v>1.8395994289840543</v>
      </c>
      <c r="M12" s="18" t="str">
        <f t="shared" si="0"/>
        <v>FOUR</v>
      </c>
      <c r="N12" s="17" t="b">
        <f t="shared" si="1"/>
        <v>0</v>
      </c>
      <c r="Q12" s="23" t="s">
        <v>12</v>
      </c>
      <c r="R12" s="26">
        <f>IF(ISERR($O$75)," ",$O$75)</f>
        <v>0</v>
      </c>
      <c r="S12" s="17">
        <f>(10 - COUNTIF($N66:$N75,"#N/A"))</f>
        <v>10</v>
      </c>
      <c r="U12" s="18" t="str">
        <f t="shared" si="2"/>
        <v>FOUR</v>
      </c>
      <c r="V12" s="18">
        <f t="shared" si="3"/>
        <v>1.1133525638693893</v>
      </c>
      <c r="W12" s="18">
        <f t="shared" si="4"/>
        <v>0.20597961950872667</v>
      </c>
    </row>
    <row r="13" spans="1:23" x14ac:dyDescent="0.25">
      <c r="A13" s="12" t="s">
        <v>40</v>
      </c>
      <c r="B13" s="44">
        <v>2.1206638262427964</v>
      </c>
      <c r="C13" s="45">
        <v>2.3702899012256848</v>
      </c>
      <c r="D13" s="45">
        <v>1.0834862072352389</v>
      </c>
      <c r="E13" s="45">
        <v>0.50490552742648442</v>
      </c>
      <c r="F13" s="45">
        <v>1.7981418582117501</v>
      </c>
      <c r="G13" s="45">
        <v>1.8292236052761992</v>
      </c>
      <c r="H13" s="45">
        <v>1.581535731666009</v>
      </c>
      <c r="I13" s="45">
        <v>2.9974273489437691</v>
      </c>
      <c r="J13" s="45">
        <v>1.422830315179757</v>
      </c>
      <c r="K13" s="46">
        <v>0.914818025520858</v>
      </c>
      <c r="M13" s="18" t="str">
        <f t="shared" si="0"/>
        <v>FOUR</v>
      </c>
      <c r="N13" s="17" t="b">
        <f t="shared" si="1"/>
        <v>0</v>
      </c>
      <c r="Q13" s="23" t="s">
        <v>13</v>
      </c>
      <c r="R13" s="26">
        <f>IF(ISERR($O$85)," ",$O$85)</f>
        <v>0.8</v>
      </c>
      <c r="S13" s="17">
        <f>(10 - COUNTIF($N76:$N85,"#N/A"))</f>
        <v>10</v>
      </c>
      <c r="U13" s="18" t="str">
        <f t="shared" si="2"/>
        <v>FOUR</v>
      </c>
      <c r="V13" s="18">
        <f t="shared" si="3"/>
        <v>0.50490552742648442</v>
      </c>
      <c r="W13" s="18">
        <f t="shared" si="4"/>
        <v>0.40991249809437358</v>
      </c>
    </row>
    <row r="14" spans="1:23" ht="15.75" thickBot="1" x14ac:dyDescent="0.3">
      <c r="A14" s="12" t="s">
        <v>40</v>
      </c>
      <c r="B14" s="44">
        <v>2.1270122135759646</v>
      </c>
      <c r="C14" s="45">
        <v>2.4614922885520794</v>
      </c>
      <c r="D14" s="45">
        <v>1.2231318351934124</v>
      </c>
      <c r="E14" s="45">
        <v>0.37701468960244799</v>
      </c>
      <c r="F14" s="45">
        <v>1.8150045023488723</v>
      </c>
      <c r="G14" s="45">
        <v>1.9701096725575327</v>
      </c>
      <c r="H14" s="45">
        <v>1.7741886916452101</v>
      </c>
      <c r="I14" s="45">
        <v>3.0799589591662109</v>
      </c>
      <c r="J14" s="45">
        <v>1.3721356329801511</v>
      </c>
      <c r="K14" s="46">
        <v>0.95810580905257403</v>
      </c>
      <c r="M14" s="18" t="str">
        <f t="shared" si="0"/>
        <v>FOUR</v>
      </c>
      <c r="N14" s="17" t="b">
        <f t="shared" si="1"/>
        <v>0</v>
      </c>
      <c r="Q14" s="23" t="s">
        <v>14</v>
      </c>
      <c r="R14" s="26">
        <f>IF(ISERR($O$95)," ",$O$95)</f>
        <v>0.4</v>
      </c>
      <c r="S14" s="17">
        <f>(10 - COUNTIF($N86:$N95,"#N/A"))</f>
        <v>10</v>
      </c>
      <c r="U14" s="18" t="str">
        <f t="shared" si="2"/>
        <v>FOUR</v>
      </c>
      <c r="V14" s="18">
        <f t="shared" si="3"/>
        <v>0.37701468960244799</v>
      </c>
      <c r="W14" s="18">
        <f t="shared" si="4"/>
        <v>0.58109111945012604</v>
      </c>
    </row>
    <row r="15" spans="1:23" ht="15.75" thickBot="1" x14ac:dyDescent="0.3">
      <c r="A15" s="13" t="s">
        <v>40</v>
      </c>
      <c r="B15" s="47">
        <v>1.5433495347970503</v>
      </c>
      <c r="C15" s="48">
        <v>3.067766312395372</v>
      </c>
      <c r="D15" s="48">
        <v>2.1457405076702116</v>
      </c>
      <c r="E15" s="48">
        <v>0.87189500777448581</v>
      </c>
      <c r="F15" s="48">
        <v>2.1877705622202996</v>
      </c>
      <c r="G15" s="48">
        <v>2.3810594158787906</v>
      </c>
      <c r="H15" s="48">
        <v>1.9290149918249715</v>
      </c>
      <c r="I15" s="48">
        <v>3.8608106342843747</v>
      </c>
      <c r="J15" s="48">
        <v>1.3282303291140982</v>
      </c>
      <c r="K15" s="49">
        <v>1.6557896175339208</v>
      </c>
      <c r="M15" s="19" t="str">
        <f t="shared" si="0"/>
        <v>FOUR</v>
      </c>
      <c r="N15" s="21" t="b">
        <f t="shared" si="1"/>
        <v>0</v>
      </c>
      <c r="O15" s="30">
        <f>COUNTIF($N6:$N15,TRUE)/(10 - COUNTIF($N6:$N15,"#N/A"))</f>
        <v>0</v>
      </c>
      <c r="Q15" s="24" t="s">
        <v>15</v>
      </c>
      <c r="R15" s="27">
        <f>IF(ISERR($O$105)," ",$O$105)</f>
        <v>0.7</v>
      </c>
      <c r="S15" s="21">
        <f>(10 - COUNTIF($N96:$N105,"#N/A"))</f>
        <v>10</v>
      </c>
      <c r="U15" s="19" t="str">
        <f t="shared" si="2"/>
        <v>FOUR</v>
      </c>
      <c r="V15" s="19">
        <f t="shared" si="3"/>
        <v>0.87189500777448581</v>
      </c>
      <c r="W15" s="19">
        <f t="shared" si="4"/>
        <v>0.45633532133961241</v>
      </c>
    </row>
    <row r="16" spans="1:23" ht="15.75" thickBot="1" x14ac:dyDescent="0.3">
      <c r="A16" s="11" t="s">
        <v>42</v>
      </c>
      <c r="B16" s="41">
        <v>3.4210828145679626</v>
      </c>
      <c r="C16" s="42">
        <v>0.39148789373557413</v>
      </c>
      <c r="D16" s="42">
        <v>0.83751423121298463</v>
      </c>
      <c r="E16" s="42">
        <v>2.6062826898335434</v>
      </c>
      <c r="F16" s="42">
        <v>2.4140953035415609</v>
      </c>
      <c r="G16" s="42">
        <v>0.73919565250009844</v>
      </c>
      <c r="H16" s="42">
        <v>1.1948494137566157</v>
      </c>
      <c r="I16" s="42">
        <v>1.1288358137983612</v>
      </c>
      <c r="J16" s="42">
        <v>1.4523733120036679</v>
      </c>
      <c r="K16" s="43">
        <v>0.79757227698137179</v>
      </c>
      <c r="M16" s="16" t="str">
        <f t="shared" si="0"/>
        <v>TWO</v>
      </c>
      <c r="N16" s="20" t="b">
        <f t="shared" si="1"/>
        <v>1</v>
      </c>
      <c r="U16" s="16" t="str">
        <f t="shared" si="2"/>
        <v>TWO</v>
      </c>
      <c r="V16" s="16">
        <f t="shared" si="3"/>
        <v>0.39148789373557413</v>
      </c>
      <c r="W16" s="16">
        <f t="shared" si="4"/>
        <v>0.34770775876452431</v>
      </c>
    </row>
    <row r="17" spans="1:23" ht="15.75" thickBot="1" x14ac:dyDescent="0.3">
      <c r="A17" s="12" t="s">
        <v>42</v>
      </c>
      <c r="B17" s="44">
        <v>3.6589938207599149</v>
      </c>
      <c r="C17" s="45">
        <v>1.1067615773429318</v>
      </c>
      <c r="D17" s="45">
        <v>0.80060075028829059</v>
      </c>
      <c r="E17" s="45">
        <v>2.0685458336928835</v>
      </c>
      <c r="F17" s="45">
        <v>2.2604939553293626</v>
      </c>
      <c r="G17" s="45">
        <v>0.6404154016734771</v>
      </c>
      <c r="H17" s="45">
        <v>1.3051842800549451</v>
      </c>
      <c r="I17" s="45">
        <v>0.95623193442798415</v>
      </c>
      <c r="J17" s="45">
        <v>1.9594337017986736</v>
      </c>
      <c r="K17" s="46">
        <v>0.4527831234995956</v>
      </c>
      <c r="M17" s="18" t="str">
        <f t="shared" si="0"/>
        <v>ZERO</v>
      </c>
      <c r="N17" s="17" t="b">
        <f t="shared" si="1"/>
        <v>0</v>
      </c>
      <c r="Q17" s="61" t="s">
        <v>21</v>
      </c>
      <c r="R17" s="126">
        <f>COUNTIF($N6:$N105,TRUE)/(100 - COUNTIF($N6:$N105,"#N/A"))</f>
        <v>0.45</v>
      </c>
      <c r="S17" s="127"/>
      <c r="U17" s="18" t="str">
        <f t="shared" si="2"/>
        <v>ZERO</v>
      </c>
      <c r="V17" s="18">
        <f t="shared" si="3"/>
        <v>0.4527831234995956</v>
      </c>
      <c r="W17" s="18">
        <f t="shared" si="4"/>
        <v>0.18763227817388151</v>
      </c>
    </row>
    <row r="18" spans="1:23" x14ac:dyDescent="0.25">
      <c r="A18" s="12" t="s">
        <v>42</v>
      </c>
      <c r="B18" s="44">
        <v>3.6654369678583376</v>
      </c>
      <c r="C18" s="45">
        <v>0.47731285271794732</v>
      </c>
      <c r="D18" s="45">
        <v>0.8037969715990918</v>
      </c>
      <c r="E18" s="45">
        <v>2.8631154321045003</v>
      </c>
      <c r="F18" s="45">
        <v>2.6428439590906518</v>
      </c>
      <c r="G18" s="45">
        <v>0.60375439871972425</v>
      </c>
      <c r="H18" s="45">
        <v>1.2129703187450991</v>
      </c>
      <c r="I18" s="45">
        <v>1.0282964623188335</v>
      </c>
      <c r="J18" s="45">
        <v>1.7181146266585237</v>
      </c>
      <c r="K18" s="46">
        <v>0.7117473179989986</v>
      </c>
      <c r="M18" s="18" t="str">
        <f t="shared" si="0"/>
        <v>TWO</v>
      </c>
      <c r="N18" s="17" t="b">
        <f t="shared" si="1"/>
        <v>1</v>
      </c>
      <c r="U18" s="18" t="str">
        <f t="shared" si="2"/>
        <v>TWO</v>
      </c>
      <c r="V18" s="18">
        <f t="shared" si="3"/>
        <v>0.47731285271794732</v>
      </c>
      <c r="W18" s="18">
        <f t="shared" si="4"/>
        <v>0.12644154600177693</v>
      </c>
    </row>
    <row r="19" spans="1:23" x14ac:dyDescent="0.25">
      <c r="A19" s="12" t="s">
        <v>42</v>
      </c>
      <c r="B19" s="44">
        <v>3.6473747697597751</v>
      </c>
      <c r="C19" s="45">
        <v>0.50500439084565896</v>
      </c>
      <c r="D19" s="45">
        <v>0.83511649027270818</v>
      </c>
      <c r="E19" s="45">
        <v>2.7790483199955469</v>
      </c>
      <c r="F19" s="45">
        <v>2.6630267334380235</v>
      </c>
      <c r="G19" s="45">
        <v>0.54773485526741794</v>
      </c>
      <c r="H19" s="45">
        <v>1.1046405079847679</v>
      </c>
      <c r="I19" s="45">
        <v>0.64984326699298567</v>
      </c>
      <c r="J19" s="45">
        <v>1.9361936208869737</v>
      </c>
      <c r="K19" s="46">
        <v>0.68405577987128696</v>
      </c>
      <c r="M19" s="18" t="str">
        <f t="shared" si="0"/>
        <v>TWO</v>
      </c>
      <c r="N19" s="17" t="b">
        <f t="shared" si="1"/>
        <v>1</v>
      </c>
      <c r="U19" s="18" t="str">
        <f t="shared" si="2"/>
        <v>TWO</v>
      </c>
      <c r="V19" s="18">
        <f t="shared" si="3"/>
        <v>0.50500439084565896</v>
      </c>
      <c r="W19" s="18">
        <f t="shared" si="4"/>
        <v>4.2730464421758985E-2</v>
      </c>
    </row>
    <row r="20" spans="1:23" x14ac:dyDescent="0.25">
      <c r="A20" s="12" t="s">
        <v>42</v>
      </c>
      <c r="B20" s="44">
        <v>4.100062530147774</v>
      </c>
      <c r="C20" s="45">
        <v>0.29479790052021837</v>
      </c>
      <c r="D20" s="45">
        <v>0.77266233968455311</v>
      </c>
      <c r="E20" s="45">
        <v>3.0597697520394047</v>
      </c>
      <c r="F20" s="45">
        <v>2.6981472369473538</v>
      </c>
      <c r="G20" s="45">
        <v>0.66098106839012649</v>
      </c>
      <c r="H20" s="45">
        <v>1.3198150751561482</v>
      </c>
      <c r="I20" s="45">
        <v>0.97729242631455682</v>
      </c>
      <c r="J20" s="45">
        <v>2.273646476417027</v>
      </c>
      <c r="K20" s="46">
        <v>0.96550709459980499</v>
      </c>
      <c r="M20" s="18" t="str">
        <f t="shared" si="0"/>
        <v>TWO</v>
      </c>
      <c r="N20" s="17" t="b">
        <f t="shared" si="1"/>
        <v>1</v>
      </c>
      <c r="U20" s="18" t="str">
        <f t="shared" si="2"/>
        <v>TWO</v>
      </c>
      <c r="V20" s="18">
        <f t="shared" si="3"/>
        <v>0.29479790052021837</v>
      </c>
      <c r="W20" s="18">
        <f t="shared" si="4"/>
        <v>0.36618316786990812</v>
      </c>
    </row>
    <row r="21" spans="1:23" x14ac:dyDescent="0.25">
      <c r="A21" s="12" t="s">
        <v>42</v>
      </c>
      <c r="B21" s="44">
        <v>4.8621616539552006</v>
      </c>
      <c r="C21" s="45">
        <v>1.181230074077539</v>
      </c>
      <c r="D21" s="45">
        <v>2.0375792118717975</v>
      </c>
      <c r="E21" s="45">
        <v>5.103392906656369</v>
      </c>
      <c r="F21" s="45">
        <v>4.1333661948527869</v>
      </c>
      <c r="G21" s="45">
        <v>1.6607091662123965</v>
      </c>
      <c r="H21" s="45">
        <v>1.7624019762713949</v>
      </c>
      <c r="I21" s="45">
        <v>1.6124727248068496</v>
      </c>
      <c r="J21" s="45">
        <v>2.6210460939388565</v>
      </c>
      <c r="K21" s="46">
        <v>2.3702902447944849</v>
      </c>
      <c r="M21" s="18" t="str">
        <f t="shared" si="0"/>
        <v>TWO</v>
      </c>
      <c r="N21" s="17" t="b">
        <f t="shared" si="1"/>
        <v>1</v>
      </c>
      <c r="U21" s="18" t="str">
        <f t="shared" si="2"/>
        <v>TWO</v>
      </c>
      <c r="V21" s="18">
        <f t="shared" si="3"/>
        <v>1.181230074077539</v>
      </c>
      <c r="W21" s="18">
        <f t="shared" si="4"/>
        <v>0.43124265072931056</v>
      </c>
    </row>
    <row r="22" spans="1:23" x14ac:dyDescent="0.25">
      <c r="A22" s="12" t="s">
        <v>42</v>
      </c>
      <c r="B22" s="44">
        <v>3.4567234464933363</v>
      </c>
      <c r="C22" s="45">
        <v>0.61269008808649339</v>
      </c>
      <c r="D22" s="45">
        <v>1.0882220721071951</v>
      </c>
      <c r="E22" s="45">
        <v>2.7113934965035611</v>
      </c>
      <c r="F22" s="45">
        <v>2.6288376650007446</v>
      </c>
      <c r="G22" s="45">
        <v>0.43957868203726758</v>
      </c>
      <c r="H22" s="45">
        <v>1.0989460148146781</v>
      </c>
      <c r="I22" s="45">
        <v>0.50261004872219317</v>
      </c>
      <c r="J22" s="45">
        <v>1.8682444080297782</v>
      </c>
      <c r="K22" s="46">
        <v>0.63906261019205957</v>
      </c>
      <c r="M22" s="18" t="str">
        <f t="shared" si="0"/>
        <v>SIX</v>
      </c>
      <c r="N22" s="17" t="b">
        <f t="shared" si="1"/>
        <v>0</v>
      </c>
      <c r="U22" s="18" t="str">
        <f t="shared" si="2"/>
        <v>SIX</v>
      </c>
      <c r="V22" s="18">
        <f t="shared" si="3"/>
        <v>0.43957868203726758</v>
      </c>
      <c r="W22" s="18">
        <f t="shared" si="4"/>
        <v>6.3031366684925594E-2</v>
      </c>
    </row>
    <row r="23" spans="1:23" x14ac:dyDescent="0.25">
      <c r="A23" s="12" t="s">
        <v>42</v>
      </c>
      <c r="B23" s="44">
        <v>3.6528182724659146</v>
      </c>
      <c r="C23" s="45">
        <v>0.29076448862074811</v>
      </c>
      <c r="D23" s="45">
        <v>0.78400557251580971</v>
      </c>
      <c r="E23" s="45">
        <v>2.9283660688923074</v>
      </c>
      <c r="F23" s="45">
        <v>2.7847649726940054</v>
      </c>
      <c r="G23" s="45">
        <v>0.64705780783284172</v>
      </c>
      <c r="H23" s="45">
        <v>1.1658695907647347</v>
      </c>
      <c r="I23" s="45">
        <v>0.81565444325135461</v>
      </c>
      <c r="J23" s="45">
        <v>1.8891268214260046</v>
      </c>
      <c r="K23" s="46">
        <v>0.89829568209619781</v>
      </c>
      <c r="M23" s="18" t="str">
        <f t="shared" si="0"/>
        <v>TWO</v>
      </c>
      <c r="N23" s="17" t="b">
        <f t="shared" si="1"/>
        <v>1</v>
      </c>
      <c r="U23" s="18" t="str">
        <f t="shared" si="2"/>
        <v>TWO</v>
      </c>
      <c r="V23" s="18">
        <f t="shared" si="3"/>
        <v>0.29076448862074811</v>
      </c>
      <c r="W23" s="18">
        <f t="shared" si="4"/>
        <v>0.35629331921209362</v>
      </c>
    </row>
    <row r="24" spans="1:23" ht="15.75" thickBot="1" x14ac:dyDescent="0.3">
      <c r="A24" s="12" t="s">
        <v>42</v>
      </c>
      <c r="B24" s="44">
        <v>3.4506040394796864</v>
      </c>
      <c r="C24" s="45">
        <v>0.87384692889063387</v>
      </c>
      <c r="D24" s="45">
        <v>0.69456240947381209</v>
      </c>
      <c r="E24" s="45">
        <v>2.2093306684095007</v>
      </c>
      <c r="F24" s="45">
        <v>2.3865785763445277</v>
      </c>
      <c r="G24" s="45">
        <v>0.53443534559568406</v>
      </c>
      <c r="H24" s="50">
        <v>1.1039962714132689</v>
      </c>
      <c r="I24" s="45">
        <v>0.72331728597568623</v>
      </c>
      <c r="J24" s="45">
        <v>1.7703822048171818</v>
      </c>
      <c r="K24" s="46">
        <v>0.38022531629478018</v>
      </c>
      <c r="M24" s="18" t="str">
        <f t="shared" si="0"/>
        <v>ZERO</v>
      </c>
      <c r="N24" s="17" t="b">
        <f t="shared" si="1"/>
        <v>0</v>
      </c>
      <c r="U24" s="18" t="str">
        <f t="shared" si="2"/>
        <v>ZERO</v>
      </c>
      <c r="V24" s="18">
        <f t="shared" si="3"/>
        <v>0.38022531629478018</v>
      </c>
      <c r="W24" s="18">
        <f t="shared" si="4"/>
        <v>0.15421002930090388</v>
      </c>
    </row>
    <row r="25" spans="1:23" ht="15.75" thickBot="1" x14ac:dyDescent="0.3">
      <c r="A25" s="13" t="s">
        <v>42</v>
      </c>
      <c r="B25" s="47">
        <v>3.0015002220244513</v>
      </c>
      <c r="C25" s="48">
        <v>1.1819588615324759</v>
      </c>
      <c r="D25" s="48">
        <v>0.80991227875345184</v>
      </c>
      <c r="E25" s="48">
        <v>1.8112353985663219</v>
      </c>
      <c r="F25" s="48">
        <v>2.1150265297393451</v>
      </c>
      <c r="G25" s="48">
        <v>0.70247976939761836</v>
      </c>
      <c r="H25" s="48">
        <v>1.0139436445767536</v>
      </c>
      <c r="I25" s="48">
        <v>1.0314292186175282</v>
      </c>
      <c r="J25" s="48">
        <v>1.5405193431975741</v>
      </c>
      <c r="K25" s="49">
        <v>0.39914012723790648</v>
      </c>
      <c r="M25" s="19" t="str">
        <f t="shared" si="0"/>
        <v>ZERO</v>
      </c>
      <c r="N25" s="21" t="b">
        <f t="shared" si="1"/>
        <v>0</v>
      </c>
      <c r="O25" s="30">
        <f>COUNTIF($N16:$N25,TRUE)/(10 - COUNTIF($N16:$N25,"#N/A"))</f>
        <v>0.6</v>
      </c>
      <c r="U25" s="19" t="str">
        <f t="shared" si="2"/>
        <v>ZERO</v>
      </c>
      <c r="V25" s="19">
        <f t="shared" si="3"/>
        <v>0.39914012723790648</v>
      </c>
      <c r="W25" s="19">
        <f t="shared" si="4"/>
        <v>0.30333964215971188</v>
      </c>
    </row>
    <row r="26" spans="1:23" x14ac:dyDescent="0.25">
      <c r="A26" s="11" t="s">
        <v>43</v>
      </c>
      <c r="B26" s="41">
        <v>4.1821397518934216</v>
      </c>
      <c r="C26" s="42">
        <v>0.80445068788833707</v>
      </c>
      <c r="D26" s="42">
        <v>0.39505626599206578</v>
      </c>
      <c r="E26" s="42">
        <v>2.2099743412321105</v>
      </c>
      <c r="F26" s="42">
        <v>3.0496707408440602</v>
      </c>
      <c r="G26" s="42">
        <v>1.1855366761455359</v>
      </c>
      <c r="H26" s="42">
        <v>1.8204082891044804</v>
      </c>
      <c r="I26" s="42">
        <v>1.4422425352637869</v>
      </c>
      <c r="J26" s="42">
        <v>2.4848199921229277</v>
      </c>
      <c r="K26" s="43">
        <v>0.65012413397209823</v>
      </c>
      <c r="M26" s="16" t="str">
        <f t="shared" si="0"/>
        <v>THREE</v>
      </c>
      <c r="N26" s="20" t="b">
        <f t="shared" si="1"/>
        <v>1</v>
      </c>
      <c r="U26" s="16" t="str">
        <f t="shared" si="2"/>
        <v>THREE</v>
      </c>
      <c r="V26" s="16">
        <f t="shared" si="3"/>
        <v>0.39505626599206578</v>
      </c>
      <c r="W26" s="16">
        <f t="shared" si="4"/>
        <v>0.25506786798003245</v>
      </c>
    </row>
    <row r="27" spans="1:23" x14ac:dyDescent="0.25">
      <c r="A27" s="12" t="s">
        <v>43</v>
      </c>
      <c r="B27" s="44">
        <v>3.5945227103374942</v>
      </c>
      <c r="C27" s="45">
        <v>1.0963079003697322</v>
      </c>
      <c r="D27" s="45">
        <v>0.67888770305773871</v>
      </c>
      <c r="E27" s="45">
        <v>1.9273098439305396</v>
      </c>
      <c r="F27" s="45">
        <v>2.123618102473436</v>
      </c>
      <c r="G27" s="45">
        <v>0.7581620651274219</v>
      </c>
      <c r="H27" s="45">
        <v>1.3604077159655417</v>
      </c>
      <c r="I27" s="45">
        <v>0.94577825745478461</v>
      </c>
      <c r="J27" s="45">
        <v>2.0596601764376254</v>
      </c>
      <c r="K27" s="46">
        <v>0.23367958180004256</v>
      </c>
      <c r="M27" s="18" t="str">
        <f t="shared" si="0"/>
        <v>ZERO</v>
      </c>
      <c r="N27" s="17" t="b">
        <f t="shared" si="1"/>
        <v>0</v>
      </c>
      <c r="U27" s="18" t="str">
        <f t="shared" si="2"/>
        <v>ZERO</v>
      </c>
      <c r="V27" s="18">
        <f t="shared" si="3"/>
        <v>0.23367958180004256</v>
      </c>
      <c r="W27" s="18">
        <f t="shared" si="4"/>
        <v>0.44520812125769615</v>
      </c>
    </row>
    <row r="28" spans="1:23" x14ac:dyDescent="0.25">
      <c r="A28" s="12" t="s">
        <v>43</v>
      </c>
      <c r="B28" s="44">
        <v>3.5504746970564804</v>
      </c>
      <c r="C28" s="45">
        <v>0.88158018553482043</v>
      </c>
      <c r="D28" s="45">
        <v>0.41981152714350078</v>
      </c>
      <c r="E28" s="45">
        <v>2.1145265952032224</v>
      </c>
      <c r="F28" s="45">
        <v>2.3605561277560745</v>
      </c>
      <c r="G28" s="45">
        <v>0.6262777921475986</v>
      </c>
      <c r="H28" s="45">
        <v>1.0998858073519298</v>
      </c>
      <c r="I28" s="45">
        <v>0.86078735885867586</v>
      </c>
      <c r="J28" s="45">
        <v>1.866711627310329</v>
      </c>
      <c r="K28" s="46">
        <v>0.30747998518212549</v>
      </c>
      <c r="M28" s="18" t="str">
        <f t="shared" si="0"/>
        <v>ZERO</v>
      </c>
      <c r="N28" s="17" t="b">
        <f t="shared" si="1"/>
        <v>0</v>
      </c>
      <c r="U28" s="18" t="str">
        <f t="shared" si="2"/>
        <v>ZERO</v>
      </c>
      <c r="V28" s="18">
        <f t="shared" si="3"/>
        <v>0.30747998518212549</v>
      </c>
      <c r="W28" s="18">
        <f t="shared" si="4"/>
        <v>0.11233154196137529</v>
      </c>
    </row>
    <row r="29" spans="1:23" x14ac:dyDescent="0.25">
      <c r="A29" s="12" t="s">
        <v>43</v>
      </c>
      <c r="B29" s="44">
        <v>4.1204430191649584</v>
      </c>
      <c r="C29" s="45">
        <v>0.58885388353202162</v>
      </c>
      <c r="D29" s="45">
        <v>0.82062509213656365</v>
      </c>
      <c r="E29" s="45">
        <v>2.7907936191639267</v>
      </c>
      <c r="F29" s="45">
        <v>2.9678390866682687</v>
      </c>
      <c r="G29" s="45">
        <v>0.65177612843332833</v>
      </c>
      <c r="H29" s="45">
        <v>1.4100573804823626</v>
      </c>
      <c r="I29" s="45">
        <v>0.42993429576481068</v>
      </c>
      <c r="J29" s="45">
        <v>2.3227085107898402</v>
      </c>
      <c r="K29" s="46">
        <v>0.61904347594453357</v>
      </c>
      <c r="M29" s="18" t="str">
        <f t="shared" si="0"/>
        <v>EIGHT</v>
      </c>
      <c r="N29" s="17" t="b">
        <f t="shared" si="1"/>
        <v>0</v>
      </c>
      <c r="U29" s="18" t="str">
        <f t="shared" si="2"/>
        <v>EIGHT</v>
      </c>
      <c r="V29" s="18">
        <f t="shared" si="3"/>
        <v>0.42993429576481068</v>
      </c>
      <c r="W29" s="18">
        <f t="shared" si="4"/>
        <v>0.15891958776721093</v>
      </c>
    </row>
    <row r="30" spans="1:23" x14ac:dyDescent="0.25">
      <c r="A30" s="12" t="s">
        <v>43</v>
      </c>
      <c r="B30" s="44">
        <v>3.7892434354156803</v>
      </c>
      <c r="C30" s="45">
        <v>0.7260227026188093</v>
      </c>
      <c r="D30" s="45">
        <v>0.66337708135239004</v>
      </c>
      <c r="E30" s="45">
        <v>2.7446769602978129</v>
      </c>
      <c r="F30" s="45">
        <v>3.039627110392976</v>
      </c>
      <c r="G30" s="45">
        <v>1.2858953476488897</v>
      </c>
      <c r="H30" s="45">
        <v>1.6409357455847213</v>
      </c>
      <c r="I30" s="45">
        <v>2.0001986372692468</v>
      </c>
      <c r="J30" s="45">
        <v>2.0550705428822531</v>
      </c>
      <c r="K30" s="46">
        <v>0.99608811427507726</v>
      </c>
      <c r="M30" s="18" t="str">
        <f t="shared" si="0"/>
        <v>THREE</v>
      </c>
      <c r="N30" s="17" t="b">
        <f t="shared" si="1"/>
        <v>1</v>
      </c>
      <c r="U30" s="18" t="str">
        <f t="shared" si="2"/>
        <v>THREE</v>
      </c>
      <c r="V30" s="18">
        <f t="shared" si="3"/>
        <v>0.66337708135239004</v>
      </c>
      <c r="W30" s="18">
        <f t="shared" si="4"/>
        <v>6.264562126641926E-2</v>
      </c>
    </row>
    <row r="31" spans="1:23" x14ac:dyDescent="0.25">
      <c r="A31" s="12" t="s">
        <v>43</v>
      </c>
      <c r="B31" s="44">
        <v>3.7071811718390384</v>
      </c>
      <c r="C31" s="45">
        <v>0.76709663992094712</v>
      </c>
      <c r="D31" s="45">
        <v>0.18633797319247414</v>
      </c>
      <c r="E31" s="45">
        <v>1.827056956962984</v>
      </c>
      <c r="F31" s="45">
        <v>2.2558501651719265</v>
      </c>
      <c r="G31" s="45">
        <v>0.9630144851143474</v>
      </c>
      <c r="H31" s="45">
        <v>1.342526796324423</v>
      </c>
      <c r="I31" s="45">
        <v>1.6190039723421108</v>
      </c>
      <c r="J31" s="45">
        <v>2.0741241766411829</v>
      </c>
      <c r="K31" s="46">
        <v>0.4219635307959988</v>
      </c>
      <c r="M31" s="18" t="str">
        <f t="shared" si="0"/>
        <v>THREE</v>
      </c>
      <c r="N31" s="17" t="b">
        <f t="shared" si="1"/>
        <v>1</v>
      </c>
      <c r="U31" s="18" t="str">
        <f t="shared" si="2"/>
        <v>THREE</v>
      </c>
      <c r="V31" s="18">
        <f t="shared" si="3"/>
        <v>0.18633797319247414</v>
      </c>
      <c r="W31" s="18">
        <f t="shared" si="4"/>
        <v>0.23562555760352466</v>
      </c>
    </row>
    <row r="32" spans="1:23" x14ac:dyDescent="0.25">
      <c r="A32" s="12" t="s">
        <v>43</v>
      </c>
      <c r="B32" s="44">
        <v>2.8726565986689319</v>
      </c>
      <c r="C32" s="45">
        <v>0.94724491118869181</v>
      </c>
      <c r="D32" s="45">
        <v>0.46392928991015259</v>
      </c>
      <c r="E32" s="45">
        <v>1.8100413406325151</v>
      </c>
      <c r="F32" s="45">
        <v>2.2948548422005741</v>
      </c>
      <c r="G32" s="45">
        <v>0.60365927948837661</v>
      </c>
      <c r="H32" s="45">
        <v>1.0471619083066896</v>
      </c>
      <c r="I32" s="45">
        <v>0.98546480378353896</v>
      </c>
      <c r="J32" s="45">
        <v>1.6653363523338889</v>
      </c>
      <c r="K32" s="46">
        <v>0.24181525952825411</v>
      </c>
      <c r="M32" s="18" t="str">
        <f t="shared" si="0"/>
        <v>ZERO</v>
      </c>
      <c r="N32" s="17" t="b">
        <f t="shared" si="1"/>
        <v>0</v>
      </c>
      <c r="U32" s="18" t="str">
        <f t="shared" si="2"/>
        <v>ZERO</v>
      </c>
      <c r="V32" s="18">
        <f t="shared" si="3"/>
        <v>0.24181525952825411</v>
      </c>
      <c r="W32" s="18">
        <f t="shared" si="4"/>
        <v>0.22211403038189848</v>
      </c>
    </row>
    <row r="33" spans="1:23" x14ac:dyDescent="0.25">
      <c r="A33" s="12" t="s">
        <v>43</v>
      </c>
      <c r="B33" s="44">
        <v>3.6169236827510982</v>
      </c>
      <c r="C33" s="45">
        <v>0.57962847660248551</v>
      </c>
      <c r="D33" s="45">
        <v>0.49644866938686838</v>
      </c>
      <c r="E33" s="45">
        <v>2.4798790966338915</v>
      </c>
      <c r="F33" s="45">
        <v>2.7123593726823434</v>
      </c>
      <c r="G33" s="45">
        <v>0.99515571415537263</v>
      </c>
      <c r="H33" s="45">
        <v>1.3966802035567887</v>
      </c>
      <c r="I33" s="45">
        <v>1.5187379561622416</v>
      </c>
      <c r="J33" s="45">
        <v>2.0504329130279828</v>
      </c>
      <c r="K33" s="46">
        <v>0.8291597023095556</v>
      </c>
      <c r="M33" s="18" t="str">
        <f t="shared" si="0"/>
        <v>THREE</v>
      </c>
      <c r="N33" s="17" t="b">
        <f t="shared" si="1"/>
        <v>1</v>
      </c>
      <c r="U33" s="18" t="str">
        <f t="shared" si="2"/>
        <v>THREE</v>
      </c>
      <c r="V33" s="18">
        <f t="shared" si="3"/>
        <v>0.49644866938686838</v>
      </c>
      <c r="W33" s="18">
        <f t="shared" si="4"/>
        <v>8.317980721561713E-2</v>
      </c>
    </row>
    <row r="34" spans="1:23" ht="15.75" thickBot="1" x14ac:dyDescent="0.3">
      <c r="A34" s="12" t="s">
        <v>43</v>
      </c>
      <c r="B34" s="44">
        <v>3.1935421015286627</v>
      </c>
      <c r="C34" s="45">
        <v>0.83603366917796751</v>
      </c>
      <c r="D34" s="45">
        <v>0.57009461130082206</v>
      </c>
      <c r="E34" s="45">
        <v>2.1045132336944841</v>
      </c>
      <c r="F34" s="45">
        <v>2.7547544480664614</v>
      </c>
      <c r="G34" s="45">
        <v>0.78131955741762549</v>
      </c>
      <c r="H34" s="45">
        <v>1.3486946901280039</v>
      </c>
      <c r="I34" s="45">
        <v>1.0976072644385939</v>
      </c>
      <c r="J34" s="45">
        <v>2.0272988778704741</v>
      </c>
      <c r="K34" s="46">
        <v>0.41645202416581539</v>
      </c>
      <c r="M34" s="18" t="str">
        <f t="shared" si="0"/>
        <v>ZERO</v>
      </c>
      <c r="N34" s="17" t="b">
        <f t="shared" si="1"/>
        <v>0</v>
      </c>
      <c r="U34" s="18" t="str">
        <f t="shared" si="2"/>
        <v>ZERO</v>
      </c>
      <c r="V34" s="18">
        <f t="shared" si="3"/>
        <v>0.41645202416581539</v>
      </c>
      <c r="W34" s="18">
        <f t="shared" si="4"/>
        <v>0.15364258713500667</v>
      </c>
    </row>
    <row r="35" spans="1:23" ht="15.75" thickBot="1" x14ac:dyDescent="0.3">
      <c r="A35" s="13" t="s">
        <v>43</v>
      </c>
      <c r="B35" s="47">
        <v>3.3320604699909913</v>
      </c>
      <c r="C35" s="48">
        <v>1.2767170755867514</v>
      </c>
      <c r="D35" s="48">
        <v>0.68592884877245419</v>
      </c>
      <c r="E35" s="48">
        <v>1.6810355132811252</v>
      </c>
      <c r="F35" s="48">
        <v>2.6076826020299304</v>
      </c>
      <c r="G35" s="48">
        <v>0.82019263153994948</v>
      </c>
      <c r="H35" s="48">
        <v>1.4428575074600156</v>
      </c>
      <c r="I35" s="48">
        <v>1.1261874326718038</v>
      </c>
      <c r="J35" s="48">
        <v>1.9218933035432506</v>
      </c>
      <c r="K35" s="49">
        <v>0.49392119926667255</v>
      </c>
      <c r="M35" s="19" t="str">
        <f t="shared" si="0"/>
        <v>ZERO</v>
      </c>
      <c r="N35" s="21" t="b">
        <f t="shared" si="1"/>
        <v>0</v>
      </c>
      <c r="O35" s="30">
        <f>COUNTIF($N26:$N35,TRUE)/(10 - COUNTIF($N26:$N35,"#N/A"))</f>
        <v>0.4</v>
      </c>
      <c r="U35" s="19" t="str">
        <f t="shared" si="2"/>
        <v>ZERO</v>
      </c>
      <c r="V35" s="19">
        <f t="shared" si="3"/>
        <v>0.49392119926667255</v>
      </c>
      <c r="W35" s="19">
        <f t="shared" si="4"/>
        <v>0.19200764950578164</v>
      </c>
    </row>
    <row r="36" spans="1:23" x14ac:dyDescent="0.25">
      <c r="A36" s="11" t="s">
        <v>41</v>
      </c>
      <c r="B36" s="41">
        <v>2.6155795871432135</v>
      </c>
      <c r="C36" s="42">
        <v>2.9418789322340966</v>
      </c>
      <c r="D36" s="42">
        <v>1.2711432165731269</v>
      </c>
      <c r="E36" s="42">
        <v>0.21181542922341645</v>
      </c>
      <c r="F36" s="42">
        <v>1.9570896781889071</v>
      </c>
      <c r="G36" s="42">
        <v>2.5094385637981129</v>
      </c>
      <c r="H36" s="42">
        <v>2.3863516075444022</v>
      </c>
      <c r="I36" s="42">
        <v>3.1874523388554978</v>
      </c>
      <c r="J36" s="42">
        <v>2.0508107975337739</v>
      </c>
      <c r="K36" s="43">
        <v>1.1740011599136184</v>
      </c>
      <c r="M36" s="16" t="str">
        <f t="shared" si="0"/>
        <v>FOUR</v>
      </c>
      <c r="N36" s="20" t="b">
        <f t="shared" si="1"/>
        <v>1</v>
      </c>
      <c r="U36" s="16" t="str">
        <f t="shared" si="2"/>
        <v>FOUR</v>
      </c>
      <c r="V36" s="16">
        <f t="shared" si="3"/>
        <v>0.21181542922341645</v>
      </c>
      <c r="W36" s="16">
        <f t="shared" si="4"/>
        <v>0.96218573069020197</v>
      </c>
    </row>
    <row r="37" spans="1:23" x14ac:dyDescent="0.25">
      <c r="A37" s="12" t="s">
        <v>41</v>
      </c>
      <c r="B37" s="44">
        <v>2.5491784705742608</v>
      </c>
      <c r="C37" s="45">
        <v>2.2323995247223634</v>
      </c>
      <c r="D37" s="45">
        <v>1.0853104708668051</v>
      </c>
      <c r="E37" s="45">
        <v>0.53076120384462966</v>
      </c>
      <c r="F37" s="45">
        <v>1.5615365042486342</v>
      </c>
      <c r="G37" s="45">
        <v>1.7646680504842154</v>
      </c>
      <c r="H37" s="45">
        <v>1.7645125934078258</v>
      </c>
      <c r="I37" s="45">
        <v>2.1929332114230382</v>
      </c>
      <c r="J37" s="45">
        <v>1.6446195290644274</v>
      </c>
      <c r="K37" s="46">
        <v>0.82457242716349977</v>
      </c>
      <c r="M37" s="18" t="str">
        <f t="shared" si="0"/>
        <v>FOUR</v>
      </c>
      <c r="N37" s="17" t="b">
        <f t="shared" si="1"/>
        <v>1</v>
      </c>
      <c r="U37" s="18" t="str">
        <f t="shared" si="2"/>
        <v>FOUR</v>
      </c>
      <c r="V37" s="18">
        <f t="shared" si="3"/>
        <v>0.53076120384462966</v>
      </c>
      <c r="W37" s="18">
        <f t="shared" si="4"/>
        <v>0.29381122331887011</v>
      </c>
    </row>
    <row r="38" spans="1:23" x14ac:dyDescent="0.25">
      <c r="A38" s="12" t="s">
        <v>41</v>
      </c>
      <c r="B38" s="44">
        <v>2.4471919965822275</v>
      </c>
      <c r="C38" s="45">
        <v>2.6876847148976708</v>
      </c>
      <c r="D38" s="45">
        <v>1.1919758119028687</v>
      </c>
      <c r="E38" s="45">
        <v>0.26620607192639989</v>
      </c>
      <c r="F38" s="45">
        <v>1.6852315592067555</v>
      </c>
      <c r="G38" s="45">
        <v>2.3130224096765906</v>
      </c>
      <c r="H38" s="45">
        <v>2.1474162122913514</v>
      </c>
      <c r="I38" s="45">
        <v>3.0443785944385686</v>
      </c>
      <c r="J38" s="45">
        <v>1.8688027912962424</v>
      </c>
      <c r="K38" s="46">
        <v>1.0401329598141276</v>
      </c>
      <c r="M38" s="18" t="str">
        <f t="shared" si="0"/>
        <v>FOUR</v>
      </c>
      <c r="N38" s="17" t="b">
        <f t="shared" si="1"/>
        <v>1</v>
      </c>
      <c r="U38" s="18" t="str">
        <f t="shared" si="2"/>
        <v>FOUR</v>
      </c>
      <c r="V38" s="18">
        <f t="shared" si="3"/>
        <v>0.26620607192639989</v>
      </c>
      <c r="W38" s="18">
        <f t="shared" si="4"/>
        <v>0.77392688788772768</v>
      </c>
    </row>
    <row r="39" spans="1:23" x14ac:dyDescent="0.25">
      <c r="A39" s="12" t="s">
        <v>41</v>
      </c>
      <c r="B39" s="44">
        <v>2.6540011317354066</v>
      </c>
      <c r="C39" s="45">
        <v>2.4545351619722755</v>
      </c>
      <c r="D39" s="45">
        <v>0.8912317535152674</v>
      </c>
      <c r="E39" s="45">
        <v>0.21823106393596237</v>
      </c>
      <c r="F39" s="45">
        <v>1.850373108757928</v>
      </c>
      <c r="G39" s="45">
        <v>2.0534946043452451</v>
      </c>
      <c r="H39" s="45">
        <v>2.0126718155800178</v>
      </c>
      <c r="I39" s="45">
        <v>2.9584361387799225</v>
      </c>
      <c r="J39" s="45">
        <v>1.8573603354854544</v>
      </c>
      <c r="K39" s="46">
        <v>0.83845644419821941</v>
      </c>
      <c r="M39" s="18" t="str">
        <f t="shared" si="0"/>
        <v>FOUR</v>
      </c>
      <c r="N39" s="17" t="b">
        <f t="shared" si="1"/>
        <v>1</v>
      </c>
      <c r="U39" s="18" t="str">
        <f t="shared" si="2"/>
        <v>FOUR</v>
      </c>
      <c r="V39" s="18">
        <f t="shared" si="3"/>
        <v>0.21823106393596237</v>
      </c>
      <c r="W39" s="18">
        <f t="shared" si="4"/>
        <v>0.62022538026225704</v>
      </c>
    </row>
    <row r="40" spans="1:23" x14ac:dyDescent="0.25">
      <c r="A40" s="12" t="s">
        <v>41</v>
      </c>
      <c r="B40" s="44">
        <v>2.450373089099227</v>
      </c>
      <c r="C40" s="45">
        <v>2.5672966002452631</v>
      </c>
      <c r="D40" s="45">
        <v>1.2012300867790575</v>
      </c>
      <c r="E40" s="45">
        <v>0.4319558223695954</v>
      </c>
      <c r="F40" s="45">
        <v>1.737235277945238</v>
      </c>
      <c r="G40" s="45">
        <v>2.0756995177469943</v>
      </c>
      <c r="H40" s="45">
        <v>2.007756138771164</v>
      </c>
      <c r="I40" s="45">
        <v>2.5120148084992939</v>
      </c>
      <c r="J40" s="45">
        <v>1.7449377131796684</v>
      </c>
      <c r="K40" s="46">
        <v>0.98578485949533645</v>
      </c>
      <c r="M40" s="18" t="str">
        <f t="shared" si="0"/>
        <v>FOUR</v>
      </c>
      <c r="N40" s="17" t="b">
        <f t="shared" si="1"/>
        <v>1</v>
      </c>
      <c r="U40" s="18" t="str">
        <f t="shared" si="2"/>
        <v>FOUR</v>
      </c>
      <c r="V40" s="18">
        <f t="shared" si="3"/>
        <v>0.4319558223695954</v>
      </c>
      <c r="W40" s="18">
        <f t="shared" si="4"/>
        <v>0.55382903712574105</v>
      </c>
    </row>
    <row r="41" spans="1:23" x14ac:dyDescent="0.25">
      <c r="A41" s="12" t="s">
        <v>41</v>
      </c>
      <c r="B41" s="44">
        <v>2.5769120302446975</v>
      </c>
      <c r="C41" s="45">
        <v>2.6787303405243406</v>
      </c>
      <c r="D41" s="45">
        <v>1.3040616291924227</v>
      </c>
      <c r="E41" s="45">
        <v>0.38553333601435402</v>
      </c>
      <c r="F41" s="45">
        <v>1.7522653777218813</v>
      </c>
      <c r="G41" s="45">
        <v>2.1840719604454604</v>
      </c>
      <c r="H41" s="45">
        <v>2.1100997118771008</v>
      </c>
      <c r="I41" s="45">
        <v>2.54793077680241</v>
      </c>
      <c r="J41" s="45">
        <v>1.8935372045437255</v>
      </c>
      <c r="K41" s="46">
        <v>1.0506452789094043</v>
      </c>
      <c r="M41" s="18" t="str">
        <f t="shared" si="0"/>
        <v>FOUR</v>
      </c>
      <c r="N41" s="17" t="b">
        <f t="shared" si="1"/>
        <v>1</v>
      </c>
      <c r="U41" s="18" t="str">
        <f t="shared" si="2"/>
        <v>FOUR</v>
      </c>
      <c r="V41" s="18">
        <f t="shared" si="3"/>
        <v>0.38553333601435402</v>
      </c>
      <c r="W41" s="18">
        <f t="shared" si="4"/>
        <v>0.66511194289505027</v>
      </c>
    </row>
    <row r="42" spans="1:23" x14ac:dyDescent="0.25">
      <c r="A42" s="12" t="s">
        <v>41</v>
      </c>
      <c r="B42" s="44">
        <v>2.8103573908435759</v>
      </c>
      <c r="C42" s="45">
        <v>2.5388977254366094</v>
      </c>
      <c r="D42" s="45">
        <v>1.0428299153502147</v>
      </c>
      <c r="E42" s="45">
        <v>0.16252549228543778</v>
      </c>
      <c r="F42" s="45">
        <v>1.6536456800788564</v>
      </c>
      <c r="G42" s="45">
        <v>2.274126310740479</v>
      </c>
      <c r="H42" s="45">
        <v>2.1229860012040214</v>
      </c>
      <c r="I42" s="45">
        <v>3.0858964705615284</v>
      </c>
      <c r="J42" s="45">
        <v>1.9367792195982094</v>
      </c>
      <c r="K42" s="46">
        <v>0.95619573248459599</v>
      </c>
      <c r="M42" s="18" t="str">
        <f t="shared" si="0"/>
        <v>FOUR</v>
      </c>
      <c r="N42" s="17" t="b">
        <f t="shared" si="1"/>
        <v>1</v>
      </c>
      <c r="U42" s="18" t="str">
        <f t="shared" si="2"/>
        <v>FOUR</v>
      </c>
      <c r="V42" s="18">
        <f t="shared" si="3"/>
        <v>0.16252549228543778</v>
      </c>
      <c r="W42" s="18">
        <f t="shared" si="4"/>
        <v>0.79367024019915822</v>
      </c>
    </row>
    <row r="43" spans="1:23" x14ac:dyDescent="0.25">
      <c r="A43" s="12" t="s">
        <v>41</v>
      </c>
      <c r="B43" s="44">
        <v>2.5620526180281757</v>
      </c>
      <c r="C43" s="45">
        <v>2.6316216258492728</v>
      </c>
      <c r="D43" s="45">
        <v>1.1149043844234596</v>
      </c>
      <c r="E43" s="45">
        <v>0.20042922360894488</v>
      </c>
      <c r="F43" s="45">
        <v>1.811446848394052</v>
      </c>
      <c r="G43" s="45">
        <v>2.2559015267796445</v>
      </c>
      <c r="H43" s="45">
        <v>2.1860273808518729</v>
      </c>
      <c r="I43" s="45">
        <v>3.1255768638520003</v>
      </c>
      <c r="J43" s="45">
        <v>1.9968912237731717</v>
      </c>
      <c r="K43" s="46">
        <v>0.93602512808286575</v>
      </c>
      <c r="M43" s="18" t="str">
        <f t="shared" si="0"/>
        <v>FOUR</v>
      </c>
      <c r="N43" s="17" t="b">
        <f t="shared" si="1"/>
        <v>1</v>
      </c>
      <c r="U43" s="18" t="str">
        <f t="shared" si="2"/>
        <v>FOUR</v>
      </c>
      <c r="V43" s="18">
        <f t="shared" si="3"/>
        <v>0.20042922360894488</v>
      </c>
      <c r="W43" s="18">
        <f t="shared" si="4"/>
        <v>0.73559590447392087</v>
      </c>
    </row>
    <row r="44" spans="1:23" ht="15.75" thickBot="1" x14ac:dyDescent="0.3">
      <c r="A44" s="12" t="s">
        <v>41</v>
      </c>
      <c r="B44" s="44">
        <v>2.5211579622014337</v>
      </c>
      <c r="C44" s="45">
        <v>2.512076763098154</v>
      </c>
      <c r="D44" s="45">
        <v>1.0004069145088694</v>
      </c>
      <c r="E44" s="45">
        <v>0.25254874378862735</v>
      </c>
      <c r="F44" s="45">
        <v>1.7490351113594136</v>
      </c>
      <c r="G44" s="45">
        <v>2.1589965387307513</v>
      </c>
      <c r="H44" s="45">
        <v>2.0323885527979662</v>
      </c>
      <c r="I44" s="45">
        <v>2.9201994345098643</v>
      </c>
      <c r="J44" s="45">
        <v>1.8136895098428385</v>
      </c>
      <c r="K44" s="46">
        <v>0.91316825638281007</v>
      </c>
      <c r="M44" s="18" t="str">
        <f t="shared" si="0"/>
        <v>FOUR</v>
      </c>
      <c r="N44" s="17" t="b">
        <f t="shared" si="1"/>
        <v>1</v>
      </c>
      <c r="U44" s="18" t="str">
        <f t="shared" si="2"/>
        <v>FOUR</v>
      </c>
      <c r="V44" s="18">
        <f t="shared" si="3"/>
        <v>0.25254874378862735</v>
      </c>
      <c r="W44" s="18">
        <f t="shared" si="4"/>
        <v>0.66061951259418272</v>
      </c>
    </row>
    <row r="45" spans="1:23" ht="15.75" thickBot="1" x14ac:dyDescent="0.3">
      <c r="A45" s="13" t="s">
        <v>41</v>
      </c>
      <c r="B45" s="47">
        <v>2.4771905559586624</v>
      </c>
      <c r="C45" s="48">
        <v>2.4316016951599835</v>
      </c>
      <c r="D45" s="48">
        <v>1.1781728132488085</v>
      </c>
      <c r="E45" s="48">
        <v>0.4587732892290306</v>
      </c>
      <c r="F45" s="48">
        <v>1.6961810838863687</v>
      </c>
      <c r="G45" s="48">
        <v>1.9340853040030779</v>
      </c>
      <c r="H45" s="48">
        <v>1.9198027103465356</v>
      </c>
      <c r="I45" s="48">
        <v>2.3231408440761596</v>
      </c>
      <c r="J45" s="48">
        <v>1.7548307841715018</v>
      </c>
      <c r="K45" s="49">
        <v>0.88607964560857844</v>
      </c>
      <c r="M45" s="19" t="str">
        <f t="shared" si="0"/>
        <v>FOUR</v>
      </c>
      <c r="N45" s="21" t="b">
        <f t="shared" si="1"/>
        <v>1</v>
      </c>
      <c r="O45" s="30">
        <f>COUNTIF($N36:$N45,TRUE)/(10 - COUNTIF($N36:$N45,"#N/A"))</f>
        <v>1</v>
      </c>
      <c r="U45" s="19" t="str">
        <f t="shared" si="2"/>
        <v>FOUR</v>
      </c>
      <c r="V45" s="19">
        <f t="shared" si="3"/>
        <v>0.4587732892290306</v>
      </c>
      <c r="W45" s="19">
        <f t="shared" si="4"/>
        <v>0.42730635637954784</v>
      </c>
    </row>
    <row r="46" spans="1:23" x14ac:dyDescent="0.25">
      <c r="A46" s="11" t="s">
        <v>44</v>
      </c>
      <c r="B46" s="41">
        <v>2.5394824614838178</v>
      </c>
      <c r="C46" s="42">
        <v>2.3120354514697885</v>
      </c>
      <c r="D46" s="42">
        <v>1.3752079122918877</v>
      </c>
      <c r="E46" s="42">
        <v>0.58167903270167165</v>
      </c>
      <c r="F46" s="42">
        <v>1.1861336433369301</v>
      </c>
      <c r="G46" s="42">
        <v>1.6256306488039183</v>
      </c>
      <c r="H46" s="42">
        <v>1.4794114706277794</v>
      </c>
      <c r="I46" s="42">
        <v>2.9276761350630318</v>
      </c>
      <c r="J46" s="42">
        <v>1.5911105383136006</v>
      </c>
      <c r="K46" s="43">
        <v>1.1200824421664362</v>
      </c>
      <c r="M46" s="16" t="str">
        <f t="shared" si="0"/>
        <v>FOUR</v>
      </c>
      <c r="N46" s="20" t="b">
        <f t="shared" si="1"/>
        <v>0</v>
      </c>
      <c r="U46" s="16" t="str">
        <f t="shared" si="2"/>
        <v>FOUR</v>
      </c>
      <c r="V46" s="16">
        <f t="shared" si="3"/>
        <v>0.58167903270167165</v>
      </c>
      <c r="W46" s="16">
        <f t="shared" si="4"/>
        <v>0.5384034094647645</v>
      </c>
    </row>
    <row r="47" spans="1:23" x14ac:dyDescent="0.25">
      <c r="A47" s="12" t="s">
        <v>44</v>
      </c>
      <c r="B47" s="44">
        <v>2.6320736116835435</v>
      </c>
      <c r="C47" s="45">
        <v>2.38512280312862</v>
      </c>
      <c r="D47" s="45">
        <v>1.5605381223227797</v>
      </c>
      <c r="E47" s="45">
        <v>0.75901850257123371</v>
      </c>
      <c r="F47" s="45">
        <v>1.1765295301631311</v>
      </c>
      <c r="G47" s="45">
        <v>1.5947286251072397</v>
      </c>
      <c r="H47" s="45">
        <v>1.4765873080806058</v>
      </c>
      <c r="I47" s="45">
        <v>2.8126245729914636</v>
      </c>
      <c r="J47" s="45">
        <v>1.667152343205982</v>
      </c>
      <c r="K47" s="46">
        <v>1.0834717739481854</v>
      </c>
      <c r="M47" s="18" t="str">
        <f t="shared" si="0"/>
        <v>FOUR</v>
      </c>
      <c r="N47" s="17" t="b">
        <f t="shared" si="1"/>
        <v>0</v>
      </c>
      <c r="U47" s="18" t="str">
        <f t="shared" si="2"/>
        <v>FOUR</v>
      </c>
      <c r="V47" s="18">
        <f t="shared" si="3"/>
        <v>0.75901850257123371</v>
      </c>
      <c r="W47" s="18">
        <f t="shared" si="4"/>
        <v>0.32445327137695168</v>
      </c>
    </row>
    <row r="48" spans="1:23" x14ac:dyDescent="0.25">
      <c r="A48" s="12" t="s">
        <v>44</v>
      </c>
      <c r="B48" s="44">
        <v>2.5721166742715953</v>
      </c>
      <c r="C48" s="45">
        <v>1.8050743662269522</v>
      </c>
      <c r="D48" s="45">
        <v>0.96688840129006248</v>
      </c>
      <c r="E48" s="45">
        <v>0.61549156226547641</v>
      </c>
      <c r="F48" s="45">
        <v>1.60559461261898</v>
      </c>
      <c r="G48" s="45">
        <v>1.2790124515974028</v>
      </c>
      <c r="H48" s="45">
        <v>1.5134786861233098</v>
      </c>
      <c r="I48" s="45">
        <v>1.5708966376644291</v>
      </c>
      <c r="J48" s="45">
        <v>1.613316621765188</v>
      </c>
      <c r="K48" s="46">
        <v>0.57890330927143707</v>
      </c>
      <c r="M48" s="18" t="str">
        <f t="shared" si="0"/>
        <v>ZERO</v>
      </c>
      <c r="N48" s="17" t="b">
        <f t="shared" si="1"/>
        <v>0</v>
      </c>
      <c r="U48" s="18" t="str">
        <f t="shared" si="2"/>
        <v>ZERO</v>
      </c>
      <c r="V48" s="18">
        <f t="shared" si="3"/>
        <v>0.57890330927143707</v>
      </c>
      <c r="W48" s="18">
        <f t="shared" si="4"/>
        <v>3.6588252994039339E-2</v>
      </c>
    </row>
    <row r="49" spans="1:23" x14ac:dyDescent="0.25">
      <c r="A49" s="12" t="s">
        <v>44</v>
      </c>
      <c r="B49" s="44">
        <v>2.452700618341165</v>
      </c>
      <c r="C49" s="45">
        <v>1.7469507721186965</v>
      </c>
      <c r="D49" s="45">
        <v>1.2925585702267191</v>
      </c>
      <c r="E49" s="45">
        <v>0.9229229777907233</v>
      </c>
      <c r="F49" s="45">
        <v>0.99406367783070371</v>
      </c>
      <c r="G49" s="45">
        <v>1.1718236137226352</v>
      </c>
      <c r="H49" s="45">
        <v>0.86899269098956022</v>
      </c>
      <c r="I49" s="45">
        <v>2.5663205849574311</v>
      </c>
      <c r="J49" s="45">
        <v>1.2510440765480402</v>
      </c>
      <c r="K49" s="46">
        <v>0.84650124454159803</v>
      </c>
      <c r="M49" s="18" t="str">
        <f t="shared" si="0"/>
        <v>ZERO</v>
      </c>
      <c r="N49" s="17" t="b">
        <f t="shared" si="1"/>
        <v>0</v>
      </c>
      <c r="U49" s="18" t="str">
        <f t="shared" si="2"/>
        <v>ZERO</v>
      </c>
      <c r="V49" s="18">
        <f t="shared" si="3"/>
        <v>0.84650124454159803</v>
      </c>
      <c r="W49" s="18">
        <f t="shared" si="4"/>
        <v>2.2491446447962193E-2</v>
      </c>
    </row>
    <row r="50" spans="1:23" x14ac:dyDescent="0.25">
      <c r="A50" s="12" t="s">
        <v>44</v>
      </c>
      <c r="B50" s="44">
        <v>2.8644384597067667</v>
      </c>
      <c r="C50" s="45">
        <v>2.1488049574532564</v>
      </c>
      <c r="D50" s="45">
        <v>1.7246959203403216</v>
      </c>
      <c r="E50" s="45">
        <v>1.3317465139811231</v>
      </c>
      <c r="F50" s="45">
        <v>0.77553910795869752</v>
      </c>
      <c r="G50" s="45">
        <v>1.3363873887414737</v>
      </c>
      <c r="H50" s="45">
        <v>1.0304792010282757</v>
      </c>
      <c r="I50" s="45">
        <v>2.7272254909264495</v>
      </c>
      <c r="J50" s="45">
        <v>1.6069828456883559</v>
      </c>
      <c r="K50" s="46">
        <v>1.2317633210106893</v>
      </c>
      <c r="M50" s="18" t="str">
        <f t="shared" si="0"/>
        <v>FIVE</v>
      </c>
      <c r="N50" s="17" t="b">
        <f t="shared" si="1"/>
        <v>1</v>
      </c>
      <c r="U50" s="18" t="str">
        <f t="shared" si="2"/>
        <v>FIVE</v>
      </c>
      <c r="V50" s="18">
        <f t="shared" si="3"/>
        <v>0.77553910795869752</v>
      </c>
      <c r="W50" s="18">
        <f t="shared" si="4"/>
        <v>0.25494009306957821</v>
      </c>
    </row>
    <row r="51" spans="1:23" x14ac:dyDescent="0.25">
      <c r="A51" s="12" t="s">
        <v>44</v>
      </c>
      <c r="B51" s="44">
        <v>2.1994299323917748</v>
      </c>
      <c r="C51" s="45">
        <v>2.1218567337615388</v>
      </c>
      <c r="D51" s="45">
        <v>1.7976185684191563</v>
      </c>
      <c r="E51" s="45">
        <v>1.1260652957526116</v>
      </c>
      <c r="F51" s="45">
        <v>0.91023751145132548</v>
      </c>
      <c r="G51" s="45">
        <v>1.4159291994688938</v>
      </c>
      <c r="H51" s="45">
        <v>1.132957519776512</v>
      </c>
      <c r="I51" s="45">
        <v>2.7777913288765843</v>
      </c>
      <c r="J51" s="45">
        <v>1.2368035962480548</v>
      </c>
      <c r="K51" s="46">
        <v>1.3263558674513716</v>
      </c>
      <c r="M51" s="18" t="str">
        <f t="shared" si="0"/>
        <v>FIVE</v>
      </c>
      <c r="N51" s="17" t="b">
        <f t="shared" si="1"/>
        <v>1</v>
      </c>
      <c r="U51" s="18" t="str">
        <f t="shared" si="2"/>
        <v>FIVE</v>
      </c>
      <c r="V51" s="18">
        <f t="shared" si="3"/>
        <v>0.91023751145132548</v>
      </c>
      <c r="W51" s="18">
        <f t="shared" si="4"/>
        <v>0.21582778430128613</v>
      </c>
    </row>
    <row r="52" spans="1:23" x14ac:dyDescent="0.25">
      <c r="A52" s="12" t="s">
        <v>44</v>
      </c>
      <c r="B52" s="44">
        <v>2.1524922084784972</v>
      </c>
      <c r="C52" s="45">
        <v>2.5027122556815717</v>
      </c>
      <c r="D52" s="45">
        <v>1.6484051387910372</v>
      </c>
      <c r="E52" s="45">
        <v>0.62716740301102747</v>
      </c>
      <c r="F52" s="45">
        <v>1.1073191885200948</v>
      </c>
      <c r="G52" s="45">
        <v>1.6997017299349062</v>
      </c>
      <c r="H52" s="45">
        <v>1.4074577261425729</v>
      </c>
      <c r="I52" s="45">
        <v>2.9913892045655013</v>
      </c>
      <c r="J52" s="45">
        <v>1.5152060247997203</v>
      </c>
      <c r="K52" s="46">
        <v>1.1996797269081729</v>
      </c>
      <c r="M52" s="18" t="str">
        <f t="shared" si="0"/>
        <v>FOUR</v>
      </c>
      <c r="N52" s="17" t="b">
        <f t="shared" si="1"/>
        <v>0</v>
      </c>
      <c r="U52" s="18" t="str">
        <f t="shared" si="2"/>
        <v>FOUR</v>
      </c>
      <c r="V52" s="18">
        <f t="shared" si="3"/>
        <v>0.62716740301102747</v>
      </c>
      <c r="W52" s="18">
        <f t="shared" si="4"/>
        <v>0.48015178550906734</v>
      </c>
    </row>
    <row r="53" spans="1:23" x14ac:dyDescent="0.25">
      <c r="A53" s="12" t="s">
        <v>44</v>
      </c>
      <c r="B53" s="44">
        <v>2.334997112091747</v>
      </c>
      <c r="C53" s="45">
        <v>2.2428304378813242</v>
      </c>
      <c r="D53" s="45">
        <v>1.2138865063731259</v>
      </c>
      <c r="E53" s="45">
        <v>0.36906983256548553</v>
      </c>
      <c r="F53" s="45">
        <v>1.2449206392924079</v>
      </c>
      <c r="G53" s="45">
        <v>1.638462175148788</v>
      </c>
      <c r="H53" s="45">
        <v>1.4691359669693043</v>
      </c>
      <c r="I53" s="45">
        <v>2.9156007270589717</v>
      </c>
      <c r="J53" s="45">
        <v>1.5186833228215457</v>
      </c>
      <c r="K53" s="46">
        <v>0.90078687058101092</v>
      </c>
      <c r="M53" s="18" t="str">
        <f t="shared" si="0"/>
        <v>FOUR</v>
      </c>
      <c r="N53" s="17" t="b">
        <f t="shared" si="1"/>
        <v>0</v>
      </c>
      <c r="U53" s="18" t="str">
        <f t="shared" si="2"/>
        <v>FOUR</v>
      </c>
      <c r="V53" s="18">
        <f t="shared" si="3"/>
        <v>0.36906983256548553</v>
      </c>
      <c r="W53" s="18">
        <f t="shared" si="4"/>
        <v>0.53171703801552539</v>
      </c>
    </row>
    <row r="54" spans="1:23" ht="15.75" thickBot="1" x14ac:dyDescent="0.3">
      <c r="A54" s="12" t="s">
        <v>44</v>
      </c>
      <c r="B54" s="44">
        <v>2.254267230546672</v>
      </c>
      <c r="C54" s="45">
        <v>2.1750962661604909</v>
      </c>
      <c r="D54" s="45">
        <v>1.3239515473065124</v>
      </c>
      <c r="E54" s="45">
        <v>0.46742821455327666</v>
      </c>
      <c r="F54" s="45">
        <v>1.2464592976782261</v>
      </c>
      <c r="G54" s="45">
        <v>1.5149321577051531</v>
      </c>
      <c r="H54" s="45">
        <v>1.2885885487983051</v>
      </c>
      <c r="I54" s="45">
        <v>2.7714494624327344</v>
      </c>
      <c r="J54" s="45">
        <v>1.3194718293599095</v>
      </c>
      <c r="K54" s="46">
        <v>0.96482684622376147</v>
      </c>
      <c r="M54" s="18" t="str">
        <f t="shared" si="0"/>
        <v>FOUR</v>
      </c>
      <c r="N54" s="17" t="b">
        <f t="shared" si="1"/>
        <v>0</v>
      </c>
      <c r="U54" s="18" t="str">
        <f t="shared" si="2"/>
        <v>FOUR</v>
      </c>
      <c r="V54" s="18">
        <f t="shared" si="3"/>
        <v>0.46742821455327666</v>
      </c>
      <c r="W54" s="18">
        <f t="shared" si="4"/>
        <v>0.49739863167048481</v>
      </c>
    </row>
    <row r="55" spans="1:23" ht="15.75" thickBot="1" x14ac:dyDescent="0.3">
      <c r="A55" s="13" t="s">
        <v>44</v>
      </c>
      <c r="B55" s="47">
        <v>2.6128151627208642</v>
      </c>
      <c r="C55" s="48">
        <v>2.5514952233082542</v>
      </c>
      <c r="D55" s="48">
        <v>1.2296265080658937</v>
      </c>
      <c r="E55" s="48">
        <v>0.41129089008128727</v>
      </c>
      <c r="F55" s="48">
        <v>1.6485786087375549</v>
      </c>
      <c r="G55" s="48">
        <v>2.0448320976510277</v>
      </c>
      <c r="H55" s="48">
        <v>2.0432481551306427</v>
      </c>
      <c r="I55" s="48">
        <v>2.6007954592131131</v>
      </c>
      <c r="J55" s="48">
        <v>1.8104409540196489</v>
      </c>
      <c r="K55" s="49">
        <v>0.97927689549131336</v>
      </c>
      <c r="M55" s="19" t="str">
        <f t="shared" si="0"/>
        <v>FOUR</v>
      </c>
      <c r="N55" s="21" t="b">
        <f t="shared" si="1"/>
        <v>0</v>
      </c>
      <c r="O55" s="30">
        <f>COUNTIF($N46:$N55,TRUE)/(10 - COUNTIF($N46:$N55,"#N/A"))</f>
        <v>0.2</v>
      </c>
      <c r="U55" s="19" t="str">
        <f t="shared" si="2"/>
        <v>FOUR</v>
      </c>
      <c r="V55" s="19">
        <f t="shared" si="3"/>
        <v>0.41129089008128727</v>
      </c>
      <c r="W55" s="19">
        <f t="shared" si="4"/>
        <v>0.56798600541002608</v>
      </c>
    </row>
    <row r="56" spans="1:23" x14ac:dyDescent="0.25">
      <c r="A56" s="11" t="s">
        <v>45</v>
      </c>
      <c r="B56" s="41">
        <v>2.7539030105904851</v>
      </c>
      <c r="C56" s="42">
        <v>1.0748528326812212</v>
      </c>
      <c r="D56" s="42">
        <v>0.68703119883850738</v>
      </c>
      <c r="E56" s="42">
        <v>1.9279969107562203</v>
      </c>
      <c r="F56" s="42">
        <v>1.4553688637442384</v>
      </c>
      <c r="G56" s="42">
        <v>0.59537374054636372</v>
      </c>
      <c r="H56" s="42">
        <v>0.83390140453421369</v>
      </c>
      <c r="I56" s="42">
        <v>1.0111091673184918</v>
      </c>
      <c r="J56" s="42">
        <v>1.1436114608100367</v>
      </c>
      <c r="K56" s="43">
        <v>0.35636728960433794</v>
      </c>
      <c r="M56" s="16" t="str">
        <f t="shared" si="0"/>
        <v>ZERO</v>
      </c>
      <c r="N56" s="20" t="b">
        <f t="shared" si="1"/>
        <v>0</v>
      </c>
      <c r="U56" s="16" t="str">
        <f t="shared" si="2"/>
        <v>ZERO</v>
      </c>
      <c r="V56" s="16">
        <f t="shared" si="3"/>
        <v>0.35636728960433794</v>
      </c>
      <c r="W56" s="16">
        <f t="shared" si="4"/>
        <v>0.23900645094202577</v>
      </c>
    </row>
    <row r="57" spans="1:23" x14ac:dyDescent="0.25">
      <c r="A57" s="12" t="s">
        <v>45</v>
      </c>
      <c r="B57" s="44">
        <v>3.4765206774888888</v>
      </c>
      <c r="C57" s="45">
        <v>0.47604022754276887</v>
      </c>
      <c r="D57" s="45">
        <v>1.3588037038408387</v>
      </c>
      <c r="E57" s="45">
        <v>3.3508694676508957</v>
      </c>
      <c r="F57" s="45">
        <v>2.1501034766681091</v>
      </c>
      <c r="G57" s="45">
        <v>0.36692299083518876</v>
      </c>
      <c r="H57" s="45">
        <v>0.59411885815964727</v>
      </c>
      <c r="I57" s="45">
        <v>1.1564118758624322</v>
      </c>
      <c r="J57" s="45">
        <v>1.6290562750657864</v>
      </c>
      <c r="K57" s="46">
        <v>1.0765040694172772</v>
      </c>
      <c r="M57" s="18" t="str">
        <f t="shared" si="0"/>
        <v>SIX</v>
      </c>
      <c r="N57" s="17" t="b">
        <f t="shared" si="1"/>
        <v>1</v>
      </c>
      <c r="U57" s="18" t="str">
        <f t="shared" si="2"/>
        <v>SIX</v>
      </c>
      <c r="V57" s="18">
        <f t="shared" si="3"/>
        <v>0.36692299083518876</v>
      </c>
      <c r="W57" s="18">
        <f t="shared" si="4"/>
        <v>0.10911723670758011</v>
      </c>
    </row>
    <row r="58" spans="1:23" x14ac:dyDescent="0.25">
      <c r="A58" s="12" t="s">
        <v>45</v>
      </c>
      <c r="B58" s="44">
        <v>2.8730039776691334</v>
      </c>
      <c r="C58" s="45">
        <v>0.84112962893661369</v>
      </c>
      <c r="D58" s="45">
        <v>0.8066954576386407</v>
      </c>
      <c r="E58" s="45">
        <v>2.1500476990663158</v>
      </c>
      <c r="F58" s="45">
        <v>1.3820868963274997</v>
      </c>
      <c r="G58" s="45">
        <v>0.36165053680175618</v>
      </c>
      <c r="H58" s="45">
        <v>0.60017820078960615</v>
      </c>
      <c r="I58" s="45">
        <v>1.0779891341085206</v>
      </c>
      <c r="J58" s="45">
        <v>1.2217909958443574</v>
      </c>
      <c r="K58" s="46">
        <v>0.42615529521193962</v>
      </c>
      <c r="M58" s="18" t="str">
        <f t="shared" si="0"/>
        <v>SIX</v>
      </c>
      <c r="N58" s="17" t="b">
        <f t="shared" si="1"/>
        <v>1</v>
      </c>
      <c r="U58" s="18" t="str">
        <f t="shared" si="2"/>
        <v>SIX</v>
      </c>
      <c r="V58" s="18">
        <f t="shared" si="3"/>
        <v>0.36165053680175618</v>
      </c>
      <c r="W58" s="18">
        <f t="shared" si="4"/>
        <v>6.4504758410183438E-2</v>
      </c>
    </row>
    <row r="59" spans="1:23" x14ac:dyDescent="0.25">
      <c r="A59" s="12" t="s">
        <v>45</v>
      </c>
      <c r="B59" s="44">
        <v>3.1094176995665395</v>
      </c>
      <c r="C59" s="45">
        <v>1.1676161896870974</v>
      </c>
      <c r="D59" s="45">
        <v>0.80060304161319062</v>
      </c>
      <c r="E59" s="45">
        <v>1.9669884974920011</v>
      </c>
      <c r="F59" s="45">
        <v>1.7962365352543674</v>
      </c>
      <c r="G59" s="45">
        <v>0.68813709755223984</v>
      </c>
      <c r="H59" s="45">
        <v>0.92666476154008981</v>
      </c>
      <c r="I59" s="45">
        <v>1.0170865467721497</v>
      </c>
      <c r="J59" s="45">
        <v>1.3625013028317667</v>
      </c>
      <c r="K59" s="46">
        <v>0.36519589201731284</v>
      </c>
      <c r="M59" s="18" t="str">
        <f t="shared" si="0"/>
        <v>ZERO</v>
      </c>
      <c r="N59" s="17" t="b">
        <f t="shared" si="1"/>
        <v>0</v>
      </c>
      <c r="U59" s="18" t="str">
        <f t="shared" si="2"/>
        <v>ZERO</v>
      </c>
      <c r="V59" s="18">
        <f t="shared" si="3"/>
        <v>0.36519589201731284</v>
      </c>
      <c r="W59" s="18">
        <f t="shared" si="4"/>
        <v>0.322941205534927</v>
      </c>
    </row>
    <row r="60" spans="1:23" x14ac:dyDescent="0.25">
      <c r="A60" s="12" t="s">
        <v>45</v>
      </c>
      <c r="B60" s="44">
        <v>3.5649378337681736</v>
      </c>
      <c r="C60" s="45">
        <v>0.93690705647799821</v>
      </c>
      <c r="D60" s="45">
        <v>1.1436965188438801</v>
      </c>
      <c r="E60" s="45">
        <v>2.4623990164129328</v>
      </c>
      <c r="F60" s="45">
        <v>2.2265489178133269</v>
      </c>
      <c r="G60" s="45">
        <v>0.4574279643431407</v>
      </c>
      <c r="H60" s="45">
        <v>1.0343665603178123</v>
      </c>
      <c r="I60" s="45">
        <v>0.78637741356305058</v>
      </c>
      <c r="J60" s="45">
        <v>1.9560155322490875</v>
      </c>
      <c r="K60" s="46">
        <v>0.65700225746631236</v>
      </c>
      <c r="M60" s="18" t="str">
        <f t="shared" si="0"/>
        <v>SIX</v>
      </c>
      <c r="N60" s="17" t="b">
        <f t="shared" si="1"/>
        <v>1</v>
      </c>
      <c r="U60" s="18" t="str">
        <f t="shared" si="2"/>
        <v>SIX</v>
      </c>
      <c r="V60" s="18">
        <f t="shared" si="3"/>
        <v>0.4574279643431407</v>
      </c>
      <c r="W60" s="18">
        <f t="shared" si="4"/>
        <v>0.19957429312317165</v>
      </c>
    </row>
    <row r="61" spans="1:23" x14ac:dyDescent="0.25">
      <c r="A61" s="12" t="s">
        <v>45</v>
      </c>
      <c r="B61" s="44">
        <v>3.3473457410854657</v>
      </c>
      <c r="C61" s="45">
        <v>0.95185611083449451</v>
      </c>
      <c r="D61" s="45">
        <v>0.96230853031160368</v>
      </c>
      <c r="E61" s="45">
        <v>2.119976068717329</v>
      </c>
      <c r="F61" s="45">
        <v>1.9707991840858516</v>
      </c>
      <c r="G61" s="45">
        <v>0.472377018699637</v>
      </c>
      <c r="H61" s="45">
        <v>0.82527854117106725</v>
      </c>
      <c r="I61" s="45">
        <v>0.80132646791954687</v>
      </c>
      <c r="J61" s="45">
        <v>1.7526909754245146</v>
      </c>
      <c r="K61" s="46">
        <v>0.53524942756344296</v>
      </c>
      <c r="M61" s="18" t="str">
        <f t="shared" si="0"/>
        <v>SIX</v>
      </c>
      <c r="N61" s="17" t="b">
        <f t="shared" si="1"/>
        <v>1</v>
      </c>
      <c r="U61" s="18" t="str">
        <f t="shared" si="2"/>
        <v>SIX</v>
      </c>
      <c r="V61" s="18">
        <f t="shared" si="3"/>
        <v>0.472377018699637</v>
      </c>
      <c r="W61" s="18">
        <f t="shared" si="4"/>
        <v>6.2872408863805962E-2</v>
      </c>
    </row>
    <row r="62" spans="1:23" x14ac:dyDescent="0.25">
      <c r="A62" s="12" t="s">
        <v>45</v>
      </c>
      <c r="B62" s="44">
        <v>2.7098008866466867</v>
      </c>
      <c r="C62" s="45">
        <v>1.2963486554978865</v>
      </c>
      <c r="D62" s="45">
        <v>1.0715564763019234</v>
      </c>
      <c r="E62" s="45">
        <v>1.4591678945432964</v>
      </c>
      <c r="F62" s="45">
        <v>1.7874254458584027</v>
      </c>
      <c r="G62" s="45">
        <v>0.79083725738750554</v>
      </c>
      <c r="H62" s="45">
        <v>1.0293649213753555</v>
      </c>
      <c r="I62" s="45">
        <v>1.1197867066074154</v>
      </c>
      <c r="J62" s="45">
        <v>1.5019387603686443</v>
      </c>
      <c r="K62" s="46">
        <v>0.45924551783901291</v>
      </c>
      <c r="M62" s="18" t="str">
        <f t="shared" si="0"/>
        <v>ZERO</v>
      </c>
      <c r="N62" s="17" t="b">
        <f t="shared" si="1"/>
        <v>0</v>
      </c>
      <c r="U62" s="18" t="str">
        <f t="shared" si="2"/>
        <v>ZERO</v>
      </c>
      <c r="V62" s="18">
        <f t="shared" si="3"/>
        <v>0.45924551783901291</v>
      </c>
      <c r="W62" s="18">
        <f t="shared" si="4"/>
        <v>0.33159173954849264</v>
      </c>
    </row>
    <row r="63" spans="1:23" x14ac:dyDescent="0.25">
      <c r="A63" s="12" t="s">
        <v>45</v>
      </c>
      <c r="B63" s="44">
        <v>2.8575842980984434</v>
      </c>
      <c r="C63" s="45">
        <v>1.3205944617216125</v>
      </c>
      <c r="D63" s="45">
        <v>0.99968382129075994</v>
      </c>
      <c r="E63" s="45">
        <v>1.4335049705710792</v>
      </c>
      <c r="F63" s="45">
        <v>1.6324089575179299</v>
      </c>
      <c r="G63" s="45">
        <v>0.84111536958675504</v>
      </c>
      <c r="H63" s="45">
        <v>1.079643033574605</v>
      </c>
      <c r="I63" s="45">
        <v>1.1700648188066649</v>
      </c>
      <c r="J63" s="45">
        <v>1.5406631351457125</v>
      </c>
      <c r="K63" s="46">
        <v>0.44025719453025025</v>
      </c>
      <c r="M63" s="18" t="str">
        <f t="shared" si="0"/>
        <v>ZERO</v>
      </c>
      <c r="N63" s="17" t="b">
        <f t="shared" si="1"/>
        <v>0</v>
      </c>
      <c r="U63" s="18" t="str">
        <f t="shared" si="2"/>
        <v>ZERO</v>
      </c>
      <c r="V63" s="18">
        <f t="shared" si="3"/>
        <v>0.44025719453025025</v>
      </c>
      <c r="W63" s="18">
        <f t="shared" si="4"/>
        <v>0.40085817505650478</v>
      </c>
    </row>
    <row r="64" spans="1:23" ht="15.75" thickBot="1" x14ac:dyDescent="0.3">
      <c r="A64" s="12" t="s">
        <v>45</v>
      </c>
      <c r="B64" s="44">
        <v>2.6898192359250794</v>
      </c>
      <c r="C64" s="45">
        <v>1.3994404827789124</v>
      </c>
      <c r="D64" s="45">
        <v>0.84535650487127834</v>
      </c>
      <c r="E64" s="45">
        <v>1.1616111553232493</v>
      </c>
      <c r="F64" s="45">
        <v>1.4321579063339833</v>
      </c>
      <c r="G64" s="45">
        <v>0.91996139064405491</v>
      </c>
      <c r="H64" s="45">
        <v>1.1584890546319049</v>
      </c>
      <c r="I64" s="45">
        <v>1.2489108398639648</v>
      </c>
      <c r="J64" s="45">
        <v>1.3157631122928752</v>
      </c>
      <c r="K64" s="46">
        <v>0.36410699299362492</v>
      </c>
      <c r="M64" s="18" t="str">
        <f t="shared" si="0"/>
        <v>ZERO</v>
      </c>
      <c r="N64" s="17" t="b">
        <f t="shared" si="1"/>
        <v>0</v>
      </c>
      <c r="U64" s="18" t="str">
        <f t="shared" si="2"/>
        <v>ZERO</v>
      </c>
      <c r="V64" s="18">
        <f t="shared" si="3"/>
        <v>0.36410699299362492</v>
      </c>
      <c r="W64" s="18">
        <f t="shared" si="4"/>
        <v>0.48124951187765341</v>
      </c>
    </row>
    <row r="65" spans="1:23" ht="15.75" thickBot="1" x14ac:dyDescent="0.3">
      <c r="A65" s="13" t="s">
        <v>45</v>
      </c>
      <c r="B65" s="47">
        <v>2.9288248664931276</v>
      </c>
      <c r="C65" s="48">
        <v>1.5146179185797422</v>
      </c>
      <c r="D65" s="48">
        <v>0.95257442308149365</v>
      </c>
      <c r="E65" s="48">
        <v>1.0220800545923217</v>
      </c>
      <c r="F65" s="48">
        <v>1.8896048028700396</v>
      </c>
      <c r="G65" s="48">
        <v>1.0351388264448846</v>
      </c>
      <c r="H65" s="48">
        <v>1.3985902208602197</v>
      </c>
      <c r="I65" s="48">
        <v>1.3640882756647945</v>
      </c>
      <c r="J65" s="48">
        <v>1.6584439542505289</v>
      </c>
      <c r="K65" s="49">
        <v>0.54324420210702606</v>
      </c>
      <c r="M65" s="19" t="str">
        <f t="shared" si="0"/>
        <v>ZERO</v>
      </c>
      <c r="N65" s="21" t="b">
        <f t="shared" si="1"/>
        <v>0</v>
      </c>
      <c r="O65" s="30">
        <f>COUNTIF($N56:$N65,TRUE)/(10 - COUNTIF($N56:$N65,"#N/A"))</f>
        <v>0.4</v>
      </c>
      <c r="U65" s="19" t="str">
        <f t="shared" si="2"/>
        <v>ZERO</v>
      </c>
      <c r="V65" s="19">
        <f t="shared" si="3"/>
        <v>0.54324420210702606</v>
      </c>
      <c r="W65" s="19">
        <f t="shared" si="4"/>
        <v>0.40933022097446758</v>
      </c>
    </row>
    <row r="66" spans="1:23" x14ac:dyDescent="0.25">
      <c r="A66" s="11" t="s">
        <v>46</v>
      </c>
      <c r="B66" s="41">
        <v>2.1684592488721446</v>
      </c>
      <c r="C66" s="42">
        <v>1.3727711200622801</v>
      </c>
      <c r="D66" s="42">
        <v>1.2946944598394667</v>
      </c>
      <c r="E66" s="42">
        <v>1.2320067034720241</v>
      </c>
      <c r="F66" s="42">
        <v>1.1606513160036986</v>
      </c>
      <c r="G66" s="42">
        <v>0.76024729348072362</v>
      </c>
      <c r="H66" s="42">
        <v>0.99877495746857359</v>
      </c>
      <c r="I66" s="42">
        <v>1.723380386466981</v>
      </c>
      <c r="J66" s="42">
        <v>1.1989462752868671</v>
      </c>
      <c r="K66" s="43">
        <v>0.667699391521557</v>
      </c>
      <c r="M66" s="16" t="str">
        <f t="shared" si="0"/>
        <v>ZERO</v>
      </c>
      <c r="N66" s="20" t="b">
        <f t="shared" si="1"/>
        <v>0</v>
      </c>
      <c r="U66" s="16" t="str">
        <f t="shared" si="2"/>
        <v>ZERO</v>
      </c>
      <c r="V66" s="16">
        <f t="shared" si="3"/>
        <v>0.667699391521557</v>
      </c>
      <c r="W66" s="16">
        <f t="shared" si="4"/>
        <v>9.2547901959166623E-2</v>
      </c>
    </row>
    <row r="67" spans="1:23" x14ac:dyDescent="0.25">
      <c r="A67" s="12" t="s">
        <v>46</v>
      </c>
      <c r="B67" s="44">
        <v>1.7978023953244984</v>
      </c>
      <c r="C67" s="45">
        <v>0.88884628423185008</v>
      </c>
      <c r="D67" s="45">
        <v>1.174118937380056</v>
      </c>
      <c r="E67" s="45">
        <v>1.6360938328680745</v>
      </c>
      <c r="F67" s="45">
        <v>0.86820100617496587</v>
      </c>
      <c r="G67" s="45">
        <v>0.38959043993307718</v>
      </c>
      <c r="H67" s="45">
        <v>0.62811810392092715</v>
      </c>
      <c r="I67" s="45">
        <v>1.8287692806485687</v>
      </c>
      <c r="J67" s="45">
        <v>0.61302085518263949</v>
      </c>
      <c r="K67" s="46">
        <v>0.60187120171436748</v>
      </c>
      <c r="M67" s="18" t="str">
        <f t="shared" si="0"/>
        <v>SIX</v>
      </c>
      <c r="N67" s="17" t="b">
        <f t="shared" si="1"/>
        <v>0</v>
      </c>
      <c r="U67" s="18" t="str">
        <f t="shared" si="2"/>
        <v>SIX</v>
      </c>
      <c r="V67" s="18">
        <f t="shared" si="3"/>
        <v>0.38959043993307718</v>
      </c>
      <c r="W67" s="18">
        <f t="shared" si="4"/>
        <v>0.21228076178129029</v>
      </c>
    </row>
    <row r="68" spans="1:23" x14ac:dyDescent="0.25">
      <c r="A68" s="12" t="s">
        <v>46</v>
      </c>
      <c r="B68" s="44">
        <v>2.1680431689827646</v>
      </c>
      <c r="C68" s="45">
        <v>1.2393103057262012</v>
      </c>
      <c r="D68" s="45">
        <v>1.1706044538748546</v>
      </c>
      <c r="E68" s="45">
        <v>1.3021090874517349</v>
      </c>
      <c r="F68" s="45">
        <v>1.3232029701061825</v>
      </c>
      <c r="G68" s="45">
        <v>0.75983121359134365</v>
      </c>
      <c r="H68" s="45">
        <v>0.99835887757919362</v>
      </c>
      <c r="I68" s="45">
        <v>1.554481077754913</v>
      </c>
      <c r="J68" s="45">
        <v>0.90511874782171708</v>
      </c>
      <c r="K68" s="46">
        <v>0.5439881299306546</v>
      </c>
      <c r="M68" s="18" t="str">
        <f t="shared" si="0"/>
        <v>ZERO</v>
      </c>
      <c r="N68" s="17" t="b">
        <f t="shared" si="1"/>
        <v>0</v>
      </c>
      <c r="U68" s="18" t="str">
        <f t="shared" si="2"/>
        <v>ZERO</v>
      </c>
      <c r="V68" s="18">
        <f t="shared" si="3"/>
        <v>0.5439881299306546</v>
      </c>
      <c r="W68" s="18">
        <f t="shared" si="4"/>
        <v>0.21584308366068905</v>
      </c>
    </row>
    <row r="69" spans="1:23" x14ac:dyDescent="0.25">
      <c r="A69" s="12" t="s">
        <v>46</v>
      </c>
      <c r="B69" s="44">
        <v>2.5233122668482535</v>
      </c>
      <c r="C69" s="45">
        <v>1.7913471194635209</v>
      </c>
      <c r="D69" s="45">
        <v>1.1130263187813878</v>
      </c>
      <c r="E69" s="45">
        <v>0.67393995313474564</v>
      </c>
      <c r="F69" s="45">
        <v>1.5585402263389285</v>
      </c>
      <c r="G69" s="45">
        <v>1.1151003114568325</v>
      </c>
      <c r="H69" s="45">
        <v>1.3536279754446825</v>
      </c>
      <c r="I69" s="45">
        <v>1.712782425083254</v>
      </c>
      <c r="J69" s="45">
        <v>1.2891073086299898</v>
      </c>
      <c r="K69" s="46">
        <v>0.59718131270710373</v>
      </c>
      <c r="M69" s="18" t="str">
        <f t="shared" si="0"/>
        <v>ZERO</v>
      </c>
      <c r="N69" s="17" t="b">
        <f t="shared" si="1"/>
        <v>0</v>
      </c>
      <c r="U69" s="18" t="str">
        <f t="shared" si="2"/>
        <v>ZERO</v>
      </c>
      <c r="V69" s="18">
        <f t="shared" si="3"/>
        <v>0.59718131270710373</v>
      </c>
      <c r="W69" s="18">
        <f t="shared" si="4"/>
        <v>7.6758640427641911E-2</v>
      </c>
    </row>
    <row r="70" spans="1:23" x14ac:dyDescent="0.25">
      <c r="A70" s="12" t="s">
        <v>46</v>
      </c>
      <c r="B70" s="44">
        <v>2.4141342056912505</v>
      </c>
      <c r="C70" s="45">
        <v>1.579375642629574</v>
      </c>
      <c r="D70" s="45">
        <v>1.3497551625519555</v>
      </c>
      <c r="E70" s="45">
        <v>0.98923687553940831</v>
      </c>
      <c r="F70" s="45">
        <v>1.4063262728228041</v>
      </c>
      <c r="G70" s="45">
        <v>1.0059222502998291</v>
      </c>
      <c r="H70" s="45">
        <v>1.244449914287679</v>
      </c>
      <c r="I70" s="45">
        <v>1.4818386244865118</v>
      </c>
      <c r="J70" s="45">
        <v>1.2127938433934415</v>
      </c>
      <c r="K70" s="46">
        <v>0.62024879439949943</v>
      </c>
      <c r="M70" s="18" t="str">
        <f t="shared" ref="M70:M105" si="5">INDEX($B$5:$K$5,MATCH(MIN($B70:$K70),$B70:$K70,0))</f>
        <v>ZERO</v>
      </c>
      <c r="N70" s="17" t="b">
        <f t="shared" ref="N70:N105" si="6">$M70 = $A70</f>
        <v>0</v>
      </c>
      <c r="U70" s="18" t="str">
        <f t="shared" ref="U70:U105" si="7">INDEX($B$5:$K$5,MATCH(MIN($B70:$K70),$B70:$K70,0))</f>
        <v>ZERO</v>
      </c>
      <c r="V70" s="18">
        <f t="shared" si="3"/>
        <v>0.62024879439949943</v>
      </c>
      <c r="W70" s="18">
        <f t="shared" si="4"/>
        <v>0.36898808113990889</v>
      </c>
    </row>
    <row r="71" spans="1:23" x14ac:dyDescent="0.25">
      <c r="A71" s="12" t="s">
        <v>46</v>
      </c>
      <c r="B71" s="44">
        <v>1.886966233732847</v>
      </c>
      <c r="C71" s="45">
        <v>0.95823337047628332</v>
      </c>
      <c r="D71" s="45">
        <v>1.3319185058307303</v>
      </c>
      <c r="E71" s="45">
        <v>1.5405616897142438</v>
      </c>
      <c r="F71" s="45">
        <v>1.1328493317442869</v>
      </c>
      <c r="G71" s="45">
        <v>0.52921858028500512</v>
      </c>
      <c r="H71" s="45">
        <v>0.71728194232927578</v>
      </c>
      <c r="I71" s="45">
        <v>1.6408160668761624</v>
      </c>
      <c r="J71" s="45">
        <v>0.62404181257179925</v>
      </c>
      <c r="K71" s="46">
        <v>0.67760014409390834</v>
      </c>
      <c r="M71" s="18" t="str">
        <f t="shared" si="5"/>
        <v>SIX</v>
      </c>
      <c r="N71" s="17" t="b">
        <f t="shared" si="6"/>
        <v>0</v>
      </c>
      <c r="U71" s="18" t="str">
        <f t="shared" si="7"/>
        <v>SIX</v>
      </c>
      <c r="V71" s="18">
        <f t="shared" ref="V71:V105" si="8">MIN(B71:K71)</f>
        <v>0.52921858028500512</v>
      </c>
      <c r="W71" s="18">
        <f t="shared" ref="W71:W105" si="9">SMALL(B71:K71,2)-V71</f>
        <v>9.4823232286794124E-2</v>
      </c>
    </row>
    <row r="72" spans="1:23" x14ac:dyDescent="0.25">
      <c r="A72" s="12" t="s">
        <v>46</v>
      </c>
      <c r="B72" s="44">
        <v>2.5333489446316779</v>
      </c>
      <c r="C72" s="45">
        <v>1.4593780781569123</v>
      </c>
      <c r="D72" s="45">
        <v>1.2634859203455655</v>
      </c>
      <c r="E72" s="45">
        <v>1.2295165053651842</v>
      </c>
      <c r="F72" s="45">
        <v>1.3856351229992299</v>
      </c>
      <c r="G72" s="45">
        <v>0.97989898602205483</v>
      </c>
      <c r="H72" s="45">
        <v>1.2184266500099048</v>
      </c>
      <c r="I72" s="45">
        <v>1.3088484352419647</v>
      </c>
      <c r="J72" s="45">
        <v>1.3621161953619614</v>
      </c>
      <c r="K72" s="46">
        <v>0.57110834031584656</v>
      </c>
      <c r="M72" s="18" t="str">
        <f t="shared" si="5"/>
        <v>ZERO</v>
      </c>
      <c r="N72" s="17" t="b">
        <f t="shared" si="6"/>
        <v>0</v>
      </c>
      <c r="U72" s="18" t="str">
        <f t="shared" si="7"/>
        <v>ZERO</v>
      </c>
      <c r="V72" s="18">
        <f t="shared" si="8"/>
        <v>0.57110834031584656</v>
      </c>
      <c r="W72" s="18">
        <f t="shared" si="9"/>
        <v>0.40879064570620827</v>
      </c>
    </row>
    <row r="73" spans="1:23" x14ac:dyDescent="0.25">
      <c r="A73" s="12" t="s">
        <v>46</v>
      </c>
      <c r="B73" s="44">
        <v>2.4347082218787155</v>
      </c>
      <c r="C73" s="45">
        <v>1.505975358622152</v>
      </c>
      <c r="D73" s="45">
        <v>0.88665048291130111</v>
      </c>
      <c r="E73" s="45">
        <v>0.73579552570501283</v>
      </c>
      <c r="F73" s="45">
        <v>1.4269002890102696</v>
      </c>
      <c r="G73" s="45">
        <v>1.0264962664872945</v>
      </c>
      <c r="H73" s="45">
        <v>1.2650239304751445</v>
      </c>
      <c r="I73" s="45">
        <v>1.5951768559513557</v>
      </c>
      <c r="J73" s="45">
        <v>1.171783800717668</v>
      </c>
      <c r="K73" s="46">
        <v>0.43102837324664756</v>
      </c>
      <c r="M73" s="18" t="str">
        <f t="shared" si="5"/>
        <v>ZERO</v>
      </c>
      <c r="N73" s="17" t="b">
        <f t="shared" si="6"/>
        <v>0</v>
      </c>
      <c r="U73" s="18" t="str">
        <f t="shared" si="7"/>
        <v>ZERO</v>
      </c>
      <c r="V73" s="18">
        <f t="shared" si="8"/>
        <v>0.43102837324664756</v>
      </c>
      <c r="W73" s="18">
        <f t="shared" si="9"/>
        <v>0.30476715245836528</v>
      </c>
    </row>
    <row r="74" spans="1:23" ht="15.75" thickBot="1" x14ac:dyDescent="0.3">
      <c r="A74" s="12" t="s">
        <v>46</v>
      </c>
      <c r="B74" s="44">
        <v>2.3343811607576535</v>
      </c>
      <c r="C74" s="45">
        <v>1.5685945688516485</v>
      </c>
      <c r="D74" s="45">
        <v>1.4157702118865367</v>
      </c>
      <c r="E74" s="45">
        <v>1.0549146337940345</v>
      </c>
      <c r="F74" s="45">
        <v>1.5080140703062064</v>
      </c>
      <c r="G74" s="45">
        <v>0.92616920536623226</v>
      </c>
      <c r="H74" s="45">
        <v>1.1646968693540822</v>
      </c>
      <c r="I74" s="45">
        <v>1.3597214029901328</v>
      </c>
      <c r="J74" s="45">
        <v>1.0930240689167721</v>
      </c>
      <c r="K74" s="46">
        <v>0.69406226244194302</v>
      </c>
      <c r="M74" s="18" t="str">
        <f t="shared" si="5"/>
        <v>ZERO</v>
      </c>
      <c r="N74" s="17" t="b">
        <f t="shared" si="6"/>
        <v>0</v>
      </c>
      <c r="U74" s="18" t="str">
        <f t="shared" si="7"/>
        <v>ZERO</v>
      </c>
      <c r="V74" s="18">
        <f t="shared" si="8"/>
        <v>0.69406226244194302</v>
      </c>
      <c r="W74" s="18">
        <f t="shared" si="9"/>
        <v>0.23210694292428924</v>
      </c>
    </row>
    <row r="75" spans="1:23" ht="15.75" thickBot="1" x14ac:dyDescent="0.3">
      <c r="A75" s="13" t="s">
        <v>46</v>
      </c>
      <c r="B75" s="47">
        <v>2.744626023822919</v>
      </c>
      <c r="C75" s="48">
        <v>1.8373044973292958</v>
      </c>
      <c r="D75" s="48">
        <v>1.4297554507379113</v>
      </c>
      <c r="E75" s="48">
        <v>0.95742277876734838</v>
      </c>
      <c r="F75" s="48">
        <v>1.6151900726430755</v>
      </c>
      <c r="G75" s="48">
        <v>1.2620498893063956</v>
      </c>
      <c r="H75" s="48">
        <v>1.4451776054484557</v>
      </c>
      <c r="I75" s="48">
        <v>1.3371722338450558</v>
      </c>
      <c r="J75" s="48">
        <v>1.5832291566119168</v>
      </c>
      <c r="K75" s="49">
        <v>0.82196328671220065</v>
      </c>
      <c r="M75" s="19" t="str">
        <f t="shared" si="5"/>
        <v>ZERO</v>
      </c>
      <c r="N75" s="21" t="b">
        <f t="shared" si="6"/>
        <v>0</v>
      </c>
      <c r="O75" s="30">
        <f>COUNTIF($N66:$N75,TRUE)/(10 - COUNTIF($N66:$N75,"#N/A"))</f>
        <v>0</v>
      </c>
      <c r="U75" s="19" t="str">
        <f t="shared" si="7"/>
        <v>ZERO</v>
      </c>
      <c r="V75" s="19">
        <f t="shared" si="8"/>
        <v>0.82196328671220065</v>
      </c>
      <c r="W75" s="19">
        <f t="shared" si="9"/>
        <v>0.13545949205514773</v>
      </c>
    </row>
    <row r="76" spans="1:23" x14ac:dyDescent="0.25">
      <c r="A76" s="11" t="s">
        <v>47</v>
      </c>
      <c r="B76" s="41">
        <v>5.2493527794976433</v>
      </c>
      <c r="C76" s="42">
        <v>1.570608512306642</v>
      </c>
      <c r="D76" s="42">
        <v>2.0087329674270951</v>
      </c>
      <c r="E76" s="42">
        <v>3.6240984159494736</v>
      </c>
      <c r="F76" s="42">
        <v>3.5530365828806665</v>
      </c>
      <c r="G76" s="42">
        <v>1.404510969824035</v>
      </c>
      <c r="H76" s="42">
        <v>2.2625856598914376</v>
      </c>
      <c r="I76" s="42">
        <v>0.13952535140483846</v>
      </c>
      <c r="J76" s="42">
        <v>3.0070760225660931</v>
      </c>
      <c r="K76" s="43">
        <v>1.5476483250102708</v>
      </c>
      <c r="M76" s="16" t="str">
        <f t="shared" si="5"/>
        <v>EIGHT</v>
      </c>
      <c r="N76" s="20" t="b">
        <f t="shared" si="6"/>
        <v>1</v>
      </c>
      <c r="U76" s="16" t="str">
        <f t="shared" si="7"/>
        <v>EIGHT</v>
      </c>
      <c r="V76" s="16">
        <f t="shared" si="8"/>
        <v>0.13952535140483846</v>
      </c>
      <c r="W76" s="16">
        <f t="shared" si="9"/>
        <v>1.2649856184191965</v>
      </c>
    </row>
    <row r="77" spans="1:23" x14ac:dyDescent="0.25">
      <c r="A77" s="12" t="s">
        <v>47</v>
      </c>
      <c r="B77" s="44">
        <v>4.3761602926862686</v>
      </c>
      <c r="C77" s="45">
        <v>1.4469652430021906</v>
      </c>
      <c r="D77" s="45">
        <v>1.501130613837522</v>
      </c>
      <c r="E77" s="45">
        <v>2.6444925367765242</v>
      </c>
      <c r="F77" s="45">
        <v>2.7583838558093499</v>
      </c>
      <c r="G77" s="45">
        <v>1.1344210143985867</v>
      </c>
      <c r="H77" s="45">
        <v>1.8276113108028909</v>
      </c>
      <c r="I77" s="45">
        <v>0.72751629603349977</v>
      </c>
      <c r="J77" s="45">
        <v>2.4888392749304646</v>
      </c>
      <c r="K77" s="46">
        <v>1.1011460408222413</v>
      </c>
      <c r="M77" s="18" t="str">
        <f t="shared" si="5"/>
        <v>EIGHT</v>
      </c>
      <c r="N77" s="17" t="b">
        <f t="shared" si="6"/>
        <v>1</v>
      </c>
      <c r="U77" s="18" t="str">
        <f t="shared" si="7"/>
        <v>EIGHT</v>
      </c>
      <c r="V77" s="18">
        <f t="shared" si="8"/>
        <v>0.72751629603349977</v>
      </c>
      <c r="W77" s="18">
        <f t="shared" si="9"/>
        <v>0.37362974478874156</v>
      </c>
    </row>
    <row r="78" spans="1:23" x14ac:dyDescent="0.25">
      <c r="A78" s="12" t="s">
        <v>47</v>
      </c>
      <c r="B78" s="44">
        <v>6.9587751664862392</v>
      </c>
      <c r="C78" s="45">
        <v>1.7205827816716335</v>
      </c>
      <c r="D78" s="45">
        <v>2.6956358218978753</v>
      </c>
      <c r="E78" s="45">
        <v>5.7121125198455713</v>
      </c>
      <c r="F78" s="45">
        <v>5.2943907885203405</v>
      </c>
      <c r="G78" s="45">
        <v>1.7143542049549367</v>
      </c>
      <c r="H78" s="45">
        <v>2.9997654595802903</v>
      </c>
      <c r="I78" s="45">
        <v>1.2862838210493166</v>
      </c>
      <c r="J78" s="45">
        <v>4.1669689382958852</v>
      </c>
      <c r="K78" s="46">
        <v>2.3248143488513149</v>
      </c>
      <c r="M78" s="18" t="str">
        <f t="shared" si="5"/>
        <v>EIGHT</v>
      </c>
      <c r="N78" s="17" t="b">
        <f t="shared" si="6"/>
        <v>1</v>
      </c>
      <c r="U78" s="18" t="str">
        <f t="shared" si="7"/>
        <v>EIGHT</v>
      </c>
      <c r="V78" s="18">
        <f t="shared" si="8"/>
        <v>1.2862838210493166</v>
      </c>
      <c r="W78" s="18">
        <f t="shared" si="9"/>
        <v>0.42807038390562013</v>
      </c>
    </row>
    <row r="79" spans="1:23" x14ac:dyDescent="0.25">
      <c r="A79" s="12" t="s">
        <v>47</v>
      </c>
      <c r="B79" s="44">
        <v>5.0766965776768886</v>
      </c>
      <c r="C79" s="45">
        <v>1.5087354120453313</v>
      </c>
      <c r="D79" s="45">
        <v>1.8360203374723036</v>
      </c>
      <c r="E79" s="45">
        <v>3.2697800343804175</v>
      </c>
      <c r="F79" s="45">
        <v>3.3901792232401546</v>
      </c>
      <c r="G79" s="45">
        <v>1.3475837087375671</v>
      </c>
      <c r="H79" s="45">
        <v>2.2150470892308753</v>
      </c>
      <c r="I79" s="45">
        <v>0.28324045623209582</v>
      </c>
      <c r="J79" s="45">
        <v>2.8783677104582006</v>
      </c>
      <c r="K79" s="46">
        <v>1.3560553942564262</v>
      </c>
      <c r="M79" s="18" t="str">
        <f t="shared" si="5"/>
        <v>EIGHT</v>
      </c>
      <c r="N79" s="17" t="b">
        <f t="shared" si="6"/>
        <v>1</v>
      </c>
      <c r="U79" s="18" t="str">
        <f t="shared" si="7"/>
        <v>EIGHT</v>
      </c>
      <c r="V79" s="18">
        <f t="shared" si="8"/>
        <v>0.28324045623209582</v>
      </c>
      <c r="W79" s="18">
        <f t="shared" si="9"/>
        <v>1.0643432525054712</v>
      </c>
    </row>
    <row r="80" spans="1:23" x14ac:dyDescent="0.25">
      <c r="A80" s="12" t="s">
        <v>47</v>
      </c>
      <c r="B80" s="44">
        <v>7.2563379639340351</v>
      </c>
      <c r="C80" s="45">
        <v>1.7675466723018753</v>
      </c>
      <c r="D80" s="45">
        <v>2.8867400149928826</v>
      </c>
      <c r="E80" s="45">
        <v>6.4903621246999448</v>
      </c>
      <c r="F80" s="45">
        <v>5.6645658320071552</v>
      </c>
      <c r="G80" s="45">
        <v>2.2470257644367329</v>
      </c>
      <c r="H80" s="45">
        <v>3.0454208045489577</v>
      </c>
      <c r="I80" s="45">
        <v>1.918076315216823</v>
      </c>
      <c r="J80" s="45">
        <v>4.5267320007970966</v>
      </c>
      <c r="K80" s="46">
        <v>2.9566068430188217</v>
      </c>
      <c r="M80" s="18" t="str">
        <f t="shared" si="5"/>
        <v>TWO</v>
      </c>
      <c r="N80" s="17" t="b">
        <f t="shared" si="6"/>
        <v>0</v>
      </c>
      <c r="U80" s="18" t="str">
        <f t="shared" si="7"/>
        <v>TWO</v>
      </c>
      <c r="V80" s="18">
        <f t="shared" si="8"/>
        <v>1.7675466723018753</v>
      </c>
      <c r="W80" s="18">
        <f t="shared" si="9"/>
        <v>0.15052964291494764</v>
      </c>
    </row>
    <row r="81" spans="1:23" x14ac:dyDescent="0.25">
      <c r="A81" s="12" t="s">
        <v>47</v>
      </c>
      <c r="B81" s="44">
        <v>9.0599246783961505</v>
      </c>
      <c r="C81" s="45">
        <v>3.3746929833713728</v>
      </c>
      <c r="D81" s="45">
        <v>4.2310421211656317</v>
      </c>
      <c r="E81" s="45">
        <v>8.433731064890944</v>
      </c>
      <c r="F81" s="45">
        <v>7.7357140445165964</v>
      </c>
      <c r="G81" s="45">
        <v>3.8541720755062303</v>
      </c>
      <c r="H81" s="45">
        <v>4.4999540069312234</v>
      </c>
      <c r="I81" s="45">
        <v>3.5252226262863204</v>
      </c>
      <c r="J81" s="45">
        <v>6.1292220070331958</v>
      </c>
      <c r="K81" s="46">
        <v>4.5637531540883192</v>
      </c>
      <c r="M81" s="18" t="str">
        <f t="shared" si="5"/>
        <v>TWO</v>
      </c>
      <c r="N81" s="17" t="b">
        <f t="shared" si="6"/>
        <v>0</v>
      </c>
      <c r="U81" s="18" t="str">
        <f t="shared" si="7"/>
        <v>TWO</v>
      </c>
      <c r="V81" s="18">
        <f t="shared" si="8"/>
        <v>3.3746929833713728</v>
      </c>
      <c r="W81" s="18">
        <f t="shared" si="9"/>
        <v>0.15052964291494764</v>
      </c>
    </row>
    <row r="82" spans="1:23" x14ac:dyDescent="0.25">
      <c r="A82" s="12" t="s">
        <v>47</v>
      </c>
      <c r="B82" s="44">
        <v>6.7304688709271705</v>
      </c>
      <c r="C82" s="45">
        <v>1.8024442420936597</v>
      </c>
      <c r="D82" s="45">
        <v>2.6898665000792779</v>
      </c>
      <c r="E82" s="45">
        <v>5.5712104679961314</v>
      </c>
      <c r="F82" s="45">
        <v>5.0826931921808916</v>
      </c>
      <c r="G82" s="45">
        <v>1.678814028067229</v>
      </c>
      <c r="H82" s="45">
        <v>2.8794533310000512</v>
      </c>
      <c r="I82" s="45">
        <v>1.1783796166086637</v>
      </c>
      <c r="J82" s="45">
        <v>4.0017065143345008</v>
      </c>
      <c r="K82" s="46">
        <v>2.244689562431077</v>
      </c>
      <c r="M82" s="18" t="str">
        <f t="shared" si="5"/>
        <v>EIGHT</v>
      </c>
      <c r="N82" s="17" t="b">
        <f t="shared" si="6"/>
        <v>1</v>
      </c>
      <c r="U82" s="18" t="str">
        <f t="shared" si="7"/>
        <v>EIGHT</v>
      </c>
      <c r="V82" s="18">
        <f t="shared" si="8"/>
        <v>1.1783796166086637</v>
      </c>
      <c r="W82" s="18">
        <f t="shared" si="9"/>
        <v>0.50043441145856526</v>
      </c>
    </row>
    <row r="83" spans="1:23" x14ac:dyDescent="0.25">
      <c r="A83" s="12" t="s">
        <v>47</v>
      </c>
      <c r="B83" s="44">
        <v>7.4907681072001591</v>
      </c>
      <c r="C83" s="45">
        <v>2.2515575035285385</v>
      </c>
      <c r="D83" s="45">
        <v>3.222751502371882</v>
      </c>
      <c r="E83" s="45">
        <v>6.113509460535715</v>
      </c>
      <c r="F83" s="45">
        <v>5.8954963195471324</v>
      </c>
      <c r="G83" s="45">
        <v>2.1415851959088825</v>
      </c>
      <c r="H83" s="45">
        <v>3.5063777844004829</v>
      </c>
      <c r="I83" s="45">
        <v>1.639442865411691</v>
      </c>
      <c r="J83" s="45">
        <v>4.6593551787609417</v>
      </c>
      <c r="K83" s="46">
        <v>2.6779733932136889</v>
      </c>
      <c r="M83" s="18" t="str">
        <f t="shared" si="5"/>
        <v>EIGHT</v>
      </c>
      <c r="N83" s="17" t="b">
        <f t="shared" si="6"/>
        <v>1</v>
      </c>
      <c r="U83" s="18" t="str">
        <f t="shared" si="7"/>
        <v>EIGHT</v>
      </c>
      <c r="V83" s="18">
        <f t="shared" si="8"/>
        <v>1.639442865411691</v>
      </c>
      <c r="W83" s="18">
        <f t="shared" si="9"/>
        <v>0.50214233049719148</v>
      </c>
    </row>
    <row r="84" spans="1:23" ht="15.75" thickBot="1" x14ac:dyDescent="0.3">
      <c r="A84" s="12" t="s">
        <v>47</v>
      </c>
      <c r="B84" s="44">
        <v>6.5262831956902705</v>
      </c>
      <c r="C84" s="45">
        <v>1.5020003451172315</v>
      </c>
      <c r="D84" s="45">
        <v>2.5622035988868914</v>
      </c>
      <c r="E84" s="45">
        <v>5.6503417553941642</v>
      </c>
      <c r="F84" s="45">
        <v>5.1229292731928222</v>
      </c>
      <c r="G84" s="45">
        <v>1.6267233715785432</v>
      </c>
      <c r="H84" s="45">
        <v>2.752665426897563</v>
      </c>
      <c r="I84" s="45">
        <v>1.2977739223586333</v>
      </c>
      <c r="J84" s="45">
        <v>3.8510395836155569</v>
      </c>
      <c r="K84" s="46">
        <v>2.3363044501606316</v>
      </c>
      <c r="M84" s="18" t="str">
        <f t="shared" si="5"/>
        <v>EIGHT</v>
      </c>
      <c r="N84" s="17" t="b">
        <f t="shared" si="6"/>
        <v>1</v>
      </c>
      <c r="U84" s="18" t="str">
        <f t="shared" si="7"/>
        <v>EIGHT</v>
      </c>
      <c r="V84" s="18">
        <f t="shared" si="8"/>
        <v>1.2977739223586333</v>
      </c>
      <c r="W84" s="18">
        <f t="shared" si="9"/>
        <v>0.20422642275859815</v>
      </c>
    </row>
    <row r="85" spans="1:23" ht="15.75" thickBot="1" x14ac:dyDescent="0.3">
      <c r="A85" s="13" t="s">
        <v>47</v>
      </c>
      <c r="B85" s="47">
        <v>5.216489402054413</v>
      </c>
      <c r="C85" s="48">
        <v>1.3875835443766569</v>
      </c>
      <c r="D85" s="48">
        <v>1.7831153388340042</v>
      </c>
      <c r="E85" s="48">
        <v>3.5571282105754731</v>
      </c>
      <c r="F85" s="48">
        <v>3.6366684890944279</v>
      </c>
      <c r="G85" s="48">
        <v>1.208520621636286</v>
      </c>
      <c r="H85" s="48">
        <v>2.1707431998679207</v>
      </c>
      <c r="I85" s="48">
        <v>7.2473536358032664E-2</v>
      </c>
      <c r="J85" s="48">
        <v>2.9982948016824711</v>
      </c>
      <c r="K85" s="49">
        <v>1.3012269055261818</v>
      </c>
      <c r="M85" s="19" t="str">
        <f t="shared" si="5"/>
        <v>EIGHT</v>
      </c>
      <c r="N85" s="21" t="b">
        <f t="shared" si="6"/>
        <v>1</v>
      </c>
      <c r="O85" s="30">
        <f>COUNTIF($N76:$N85,TRUE)/(10 - COUNTIF($N76:$N85,"#N/A"))</f>
        <v>0.8</v>
      </c>
      <c r="U85" s="19" t="str">
        <f t="shared" si="7"/>
        <v>EIGHT</v>
      </c>
      <c r="V85" s="19">
        <f t="shared" si="8"/>
        <v>7.2473536358032664E-2</v>
      </c>
      <c r="W85" s="19">
        <f t="shared" si="9"/>
        <v>1.1360470852782534</v>
      </c>
    </row>
    <row r="86" spans="1:23" x14ac:dyDescent="0.25">
      <c r="A86" s="11" t="s">
        <v>48</v>
      </c>
      <c r="B86" s="41">
        <v>2.0200644760078825</v>
      </c>
      <c r="C86" s="42">
        <v>1.5810988479839991</v>
      </c>
      <c r="D86" s="42">
        <v>1.4965428264589338</v>
      </c>
      <c r="E86" s="42">
        <v>1.2283858761700044</v>
      </c>
      <c r="F86" s="42">
        <v>1.3023355822659892</v>
      </c>
      <c r="G86" s="42">
        <v>1.0460938434272886</v>
      </c>
      <c r="H86" s="42">
        <v>0.85038018460431108</v>
      </c>
      <c r="I86" s="42">
        <v>2.4281862816153827</v>
      </c>
      <c r="J86" s="42">
        <v>0.75714005484683455</v>
      </c>
      <c r="K86" s="43">
        <v>0.8016573344136908</v>
      </c>
      <c r="M86" s="16" t="str">
        <f t="shared" si="5"/>
        <v>NINE</v>
      </c>
      <c r="N86" s="20" t="b">
        <f t="shared" si="6"/>
        <v>1</v>
      </c>
      <c r="U86" s="16" t="str">
        <f t="shared" si="7"/>
        <v>NINE</v>
      </c>
      <c r="V86" s="16">
        <f t="shared" si="8"/>
        <v>0.75714005484683455</v>
      </c>
      <c r="W86" s="16">
        <f t="shared" si="9"/>
        <v>4.4517279566856249E-2</v>
      </c>
    </row>
    <row r="87" spans="1:23" x14ac:dyDescent="0.25">
      <c r="A87" s="12" t="s">
        <v>48</v>
      </c>
      <c r="B87" s="44">
        <v>2.2534304739555875</v>
      </c>
      <c r="C87" s="45">
        <v>1.7747219819869051</v>
      </c>
      <c r="D87" s="45">
        <v>1.2529940365589696</v>
      </c>
      <c r="E87" s="45">
        <v>0.89403949501619651</v>
      </c>
      <c r="F87" s="45">
        <v>1.3719255156648487</v>
      </c>
      <c r="G87" s="45">
        <v>1.15211563031251</v>
      </c>
      <c r="H87" s="45">
        <v>1.0837461825520163</v>
      </c>
      <c r="I87" s="45">
        <v>2.3718326066153517</v>
      </c>
      <c r="J87" s="45">
        <v>0.99050605279453974</v>
      </c>
      <c r="K87" s="46">
        <v>0.72744758362327122</v>
      </c>
      <c r="M87" s="18" t="str">
        <f t="shared" si="5"/>
        <v>ZERO</v>
      </c>
      <c r="N87" s="17" t="b">
        <f t="shared" si="6"/>
        <v>0</v>
      </c>
      <c r="U87" s="18" t="str">
        <f t="shared" si="7"/>
        <v>ZERO</v>
      </c>
      <c r="V87" s="18">
        <f t="shared" si="8"/>
        <v>0.72744758362327122</v>
      </c>
      <c r="W87" s="18">
        <f t="shared" si="9"/>
        <v>0.16659191139292528</v>
      </c>
    </row>
    <row r="88" spans="1:23" x14ac:dyDescent="0.25">
      <c r="A88" s="12" t="s">
        <v>48</v>
      </c>
      <c r="B88" s="44">
        <v>1.6173608641290607</v>
      </c>
      <c r="C88" s="45">
        <v>1.8198877378858593</v>
      </c>
      <c r="D88" s="45">
        <v>1.9712767751758906</v>
      </c>
      <c r="E88" s="45">
        <v>1.743770439456553</v>
      </c>
      <c r="F88" s="45">
        <v>1.6468141120759159</v>
      </c>
      <c r="G88" s="45">
        <v>1.2172210261979244</v>
      </c>
      <c r="H88" s="45">
        <v>0.77159970862346605</v>
      </c>
      <c r="I88" s="45">
        <v>2.6622919926338988</v>
      </c>
      <c r="J88" s="45">
        <v>0.35443644296801291</v>
      </c>
      <c r="K88" s="46">
        <v>1.172029668900062</v>
      </c>
      <c r="M88" s="18" t="str">
        <f t="shared" si="5"/>
        <v>NINE</v>
      </c>
      <c r="N88" s="17" t="b">
        <f t="shared" si="6"/>
        <v>1</v>
      </c>
      <c r="U88" s="18" t="str">
        <f t="shared" si="7"/>
        <v>NINE</v>
      </c>
      <c r="V88" s="18">
        <f t="shared" si="8"/>
        <v>0.35443644296801291</v>
      </c>
      <c r="W88" s="18">
        <f t="shared" si="9"/>
        <v>0.41716326565545314</v>
      </c>
    </row>
    <row r="89" spans="1:23" x14ac:dyDescent="0.25">
      <c r="A89" s="12" t="s">
        <v>48</v>
      </c>
      <c r="B89" s="44">
        <v>1.5000123083063031</v>
      </c>
      <c r="C89" s="45">
        <v>1.5550313371024957</v>
      </c>
      <c r="D89" s="45">
        <v>1.8924519684245613</v>
      </c>
      <c r="E89" s="45">
        <v>1.8412098487782425</v>
      </c>
      <c r="F89" s="45">
        <v>1.2322981953644176</v>
      </c>
      <c r="G89" s="45">
        <v>1.0808767734982259</v>
      </c>
      <c r="H89" s="45">
        <v>0.61899585365170351</v>
      </c>
      <c r="I89" s="45">
        <v>2.7511312394657943</v>
      </c>
      <c r="J89" s="45">
        <v>0.2370878871452553</v>
      </c>
      <c r="K89" s="46">
        <v>1.2018408556299351</v>
      </c>
      <c r="M89" s="18" t="str">
        <f t="shared" si="5"/>
        <v>NINE</v>
      </c>
      <c r="N89" s="17" t="b">
        <f t="shared" si="6"/>
        <v>1</v>
      </c>
      <c r="U89" s="18" t="str">
        <f t="shared" si="7"/>
        <v>NINE</v>
      </c>
      <c r="V89" s="18">
        <f t="shared" si="8"/>
        <v>0.2370878871452553</v>
      </c>
      <c r="W89" s="18">
        <f t="shared" si="9"/>
        <v>0.3819079665064482</v>
      </c>
    </row>
    <row r="90" spans="1:23" x14ac:dyDescent="0.25">
      <c r="A90" s="12" t="s">
        <v>48</v>
      </c>
      <c r="B90" s="44">
        <v>2.2481124474768421</v>
      </c>
      <c r="C90" s="45">
        <v>1.3431894653157557</v>
      </c>
      <c r="D90" s="45">
        <v>1.1191569932383572</v>
      </c>
      <c r="E90" s="45">
        <v>1.0698125825293499</v>
      </c>
      <c r="F90" s="45">
        <v>1.3864504406775831</v>
      </c>
      <c r="G90" s="45">
        <v>0.83990049208542117</v>
      </c>
      <c r="H90" s="45">
        <v>1.0784281560732711</v>
      </c>
      <c r="I90" s="45">
        <v>2.0195385816876428</v>
      </c>
      <c r="J90" s="45">
        <v>0.98518802631579461</v>
      </c>
      <c r="K90" s="46">
        <v>0.62419330302586196</v>
      </c>
      <c r="M90" s="18" t="str">
        <f t="shared" si="5"/>
        <v>ZERO</v>
      </c>
      <c r="N90" s="17" t="b">
        <f t="shared" si="6"/>
        <v>0</v>
      </c>
      <c r="U90" s="18" t="str">
        <f t="shared" si="7"/>
        <v>ZERO</v>
      </c>
      <c r="V90" s="18">
        <f t="shared" si="8"/>
        <v>0.62419330302586196</v>
      </c>
      <c r="W90" s="18">
        <f t="shared" si="9"/>
        <v>0.21570718905955921</v>
      </c>
    </row>
    <row r="91" spans="1:23" x14ac:dyDescent="0.25">
      <c r="A91" s="12" t="s">
        <v>48</v>
      </c>
      <c r="B91" s="44">
        <v>2.0140004487206795</v>
      </c>
      <c r="C91" s="45">
        <v>1.6133770713246229</v>
      </c>
      <c r="D91" s="45">
        <v>1.616291998623772</v>
      </c>
      <c r="E91" s="45">
        <v>1.2278097883055099</v>
      </c>
      <c r="F91" s="45">
        <v>1.2015573756070648</v>
      </c>
      <c r="G91" s="45">
        <v>1.0204437090005753</v>
      </c>
      <c r="H91" s="45">
        <v>0.8443161573171083</v>
      </c>
      <c r="I91" s="45">
        <v>2.2458484705885513</v>
      </c>
      <c r="J91" s="45">
        <v>0.75107602755963176</v>
      </c>
      <c r="K91" s="46">
        <v>0.87735144689039313</v>
      </c>
      <c r="M91" s="18" t="str">
        <f t="shared" si="5"/>
        <v>NINE</v>
      </c>
      <c r="N91" s="17" t="b">
        <f t="shared" si="6"/>
        <v>1</v>
      </c>
      <c r="U91" s="18" t="str">
        <f t="shared" si="7"/>
        <v>NINE</v>
      </c>
      <c r="V91" s="18">
        <f t="shared" si="8"/>
        <v>0.75107602755963176</v>
      </c>
      <c r="W91" s="18">
        <f t="shared" si="9"/>
        <v>9.3240129757476531E-2</v>
      </c>
    </row>
    <row r="92" spans="1:23" x14ac:dyDescent="0.25">
      <c r="A92" s="12" t="s">
        <v>48</v>
      </c>
      <c r="B92" s="44">
        <v>2.2933753413236015</v>
      </c>
      <c r="C92" s="45">
        <v>1.8321247585804687</v>
      </c>
      <c r="D92" s="45">
        <v>1.2524329049951042</v>
      </c>
      <c r="E92" s="45">
        <v>0.84712688679562387</v>
      </c>
      <c r="F92" s="45">
        <v>1.5877841600113636</v>
      </c>
      <c r="G92" s="45">
        <v>1.244137147038255</v>
      </c>
      <c r="H92" s="45">
        <v>1.1236910499200301</v>
      </c>
      <c r="I92" s="45">
        <v>2.1888992122871853</v>
      </c>
      <c r="J92" s="45">
        <v>1.0304509201625536</v>
      </c>
      <c r="K92" s="46">
        <v>0.69864196469760498</v>
      </c>
      <c r="M92" s="18" t="str">
        <f t="shared" si="5"/>
        <v>ZERO</v>
      </c>
      <c r="N92" s="17" t="b">
        <f t="shared" si="6"/>
        <v>0</v>
      </c>
      <c r="U92" s="18" t="str">
        <f t="shared" si="7"/>
        <v>ZERO</v>
      </c>
      <c r="V92" s="18">
        <f t="shared" si="8"/>
        <v>0.69864196469760498</v>
      </c>
      <c r="W92" s="18">
        <f t="shared" si="9"/>
        <v>0.14848492209801889</v>
      </c>
    </row>
    <row r="93" spans="1:23" x14ac:dyDescent="0.25">
      <c r="A93" s="12" t="s">
        <v>48</v>
      </c>
      <c r="B93" s="44">
        <v>2.2930510399061843</v>
      </c>
      <c r="C93" s="45">
        <v>1.6973619436901379</v>
      </c>
      <c r="D93" s="45">
        <v>1.3588523054879333</v>
      </c>
      <c r="E93" s="45">
        <v>0.98464996895451184</v>
      </c>
      <c r="F93" s="45">
        <v>1.511445426378641</v>
      </c>
      <c r="G93" s="45">
        <v>1.0544923285918637</v>
      </c>
      <c r="H93" s="45">
        <v>1.1233667485026131</v>
      </c>
      <c r="I93" s="45">
        <v>2.0971490959588102</v>
      </c>
      <c r="J93" s="45">
        <v>1.0301266187451366</v>
      </c>
      <c r="K93" s="46">
        <v>0.71518413015018822</v>
      </c>
      <c r="M93" s="18" t="str">
        <f t="shared" si="5"/>
        <v>ZERO</v>
      </c>
      <c r="N93" s="17" t="b">
        <f t="shared" si="6"/>
        <v>0</v>
      </c>
      <c r="U93" s="18" t="str">
        <f t="shared" si="7"/>
        <v>ZERO</v>
      </c>
      <c r="V93" s="18">
        <f t="shared" si="8"/>
        <v>0.71518413015018822</v>
      </c>
      <c r="W93" s="18">
        <f t="shared" si="9"/>
        <v>0.26946583880432362</v>
      </c>
    </row>
    <row r="94" spans="1:23" ht="15.75" thickBot="1" x14ac:dyDescent="0.3">
      <c r="A94" s="12" t="s">
        <v>48</v>
      </c>
      <c r="B94" s="44">
        <v>2.3716433420067484</v>
      </c>
      <c r="C94" s="45">
        <v>1.9299931382698929</v>
      </c>
      <c r="D94" s="45">
        <v>1.3943365060697857</v>
      </c>
      <c r="E94" s="45">
        <v>0.87794419462499174</v>
      </c>
      <c r="F94" s="45">
        <v>1.7389235114541446</v>
      </c>
      <c r="G94" s="45">
        <v>1.2605943932244736</v>
      </c>
      <c r="H94" s="45">
        <v>1.2026247530486378</v>
      </c>
      <c r="I94" s="45">
        <v>1.9975659545987714</v>
      </c>
      <c r="J94" s="45">
        <v>1.1087189208457007</v>
      </c>
      <c r="K94" s="46">
        <v>0.70684091601160826</v>
      </c>
      <c r="M94" s="18" t="str">
        <f t="shared" si="5"/>
        <v>ZERO</v>
      </c>
      <c r="N94" s="17" t="b">
        <f t="shared" si="6"/>
        <v>0</v>
      </c>
      <c r="U94" s="18" t="str">
        <f t="shared" si="7"/>
        <v>ZERO</v>
      </c>
      <c r="V94" s="18">
        <f t="shared" si="8"/>
        <v>0.70684091601160826</v>
      </c>
      <c r="W94" s="18">
        <f t="shared" si="9"/>
        <v>0.17110327861338348</v>
      </c>
    </row>
    <row r="95" spans="1:23" ht="15.75" thickBot="1" x14ac:dyDescent="0.3">
      <c r="A95" s="13" t="s">
        <v>48</v>
      </c>
      <c r="B95" s="47">
        <v>2.4936422439591626</v>
      </c>
      <c r="C95" s="48">
        <v>1.8566946082857743</v>
      </c>
      <c r="D95" s="48">
        <v>1.0439448559935383</v>
      </c>
      <c r="E95" s="48">
        <v>0.65080069357393722</v>
      </c>
      <c r="F95" s="48">
        <v>1.7130723076802621</v>
      </c>
      <c r="G95" s="48">
        <v>1.3002142965618089</v>
      </c>
      <c r="H95" s="48">
        <v>1.3239579525555913</v>
      </c>
      <c r="I95" s="48">
        <v>2.1527906015625535</v>
      </c>
      <c r="J95" s="48">
        <v>1.2307178227981148</v>
      </c>
      <c r="K95" s="49">
        <v>0.60853684052977686</v>
      </c>
      <c r="M95" s="19" t="str">
        <f t="shared" si="5"/>
        <v>ZERO</v>
      </c>
      <c r="N95" s="21" t="b">
        <f t="shared" si="6"/>
        <v>0</v>
      </c>
      <c r="O95" s="30">
        <f>COUNTIF($N86:$N95,TRUE)/(10 - COUNTIF($N86:$N95,"#N/A"))</f>
        <v>0.4</v>
      </c>
      <c r="U95" s="19" t="str">
        <f t="shared" si="7"/>
        <v>ZERO</v>
      </c>
      <c r="V95" s="19">
        <f t="shared" si="8"/>
        <v>0.60853684052977686</v>
      </c>
      <c r="W95" s="19">
        <f t="shared" si="9"/>
        <v>4.226385304416036E-2</v>
      </c>
    </row>
    <row r="96" spans="1:23" x14ac:dyDescent="0.25">
      <c r="A96" s="11" t="s">
        <v>49</v>
      </c>
      <c r="B96" s="41">
        <v>2.4232376444888062</v>
      </c>
      <c r="C96" s="42">
        <v>1.3215971231419779</v>
      </c>
      <c r="D96" s="42">
        <v>0.46524798534771916</v>
      </c>
      <c r="E96" s="42">
        <v>0.9822901016995047</v>
      </c>
      <c r="F96" s="42">
        <v>1.4850134974208349</v>
      </c>
      <c r="G96" s="42">
        <v>0.84211803100712035</v>
      </c>
      <c r="H96" s="42">
        <v>1.0806456949949703</v>
      </c>
      <c r="I96" s="42">
        <v>1.6730839648369853</v>
      </c>
      <c r="J96" s="42">
        <v>1.2069391787210331</v>
      </c>
      <c r="K96" s="43">
        <v>0.14658370210064331</v>
      </c>
      <c r="M96" s="16" t="str">
        <f t="shared" si="5"/>
        <v>ZERO</v>
      </c>
      <c r="N96" s="20" t="b">
        <f t="shared" si="6"/>
        <v>1</v>
      </c>
      <c r="U96" s="16" t="str">
        <f t="shared" si="7"/>
        <v>ZERO</v>
      </c>
      <c r="V96" s="16">
        <f t="shared" si="8"/>
        <v>0.14658370210064331</v>
      </c>
      <c r="W96" s="16">
        <f t="shared" si="9"/>
        <v>0.31866428324707585</v>
      </c>
    </row>
    <row r="97" spans="1:23" x14ac:dyDescent="0.25">
      <c r="A97" s="12" t="s">
        <v>49</v>
      </c>
      <c r="B97" s="44">
        <v>3.0126017172486206</v>
      </c>
      <c r="C97" s="45">
        <v>1.0323692166059579</v>
      </c>
      <c r="D97" s="45">
        <v>0.38115760202081272</v>
      </c>
      <c r="E97" s="45">
        <v>1.786654178067856</v>
      </c>
      <c r="F97" s="45">
        <v>2.0232970579903045</v>
      </c>
      <c r="G97" s="45">
        <v>0.67439618983847027</v>
      </c>
      <c r="H97" s="45">
        <v>0.99293634431437039</v>
      </c>
      <c r="I97" s="45">
        <v>1.3243242038930279</v>
      </c>
      <c r="J97" s="45">
        <v>1.5447478850106775</v>
      </c>
      <c r="K97" s="46">
        <v>0.24274350976435444</v>
      </c>
      <c r="M97" s="18" t="str">
        <f t="shared" si="5"/>
        <v>ZERO</v>
      </c>
      <c r="N97" s="17" t="b">
        <f t="shared" si="6"/>
        <v>1</v>
      </c>
      <c r="U97" s="18" t="str">
        <f t="shared" si="7"/>
        <v>ZERO</v>
      </c>
      <c r="V97" s="18">
        <f t="shared" si="8"/>
        <v>0.24274350976435444</v>
      </c>
      <c r="W97" s="18">
        <f t="shared" si="9"/>
        <v>0.13841409225645829</v>
      </c>
    </row>
    <row r="98" spans="1:23" x14ac:dyDescent="0.25">
      <c r="A98" s="12" t="s">
        <v>49</v>
      </c>
      <c r="B98" s="44">
        <v>3.4553496096799359</v>
      </c>
      <c r="C98" s="45">
        <v>0.48663320587029935</v>
      </c>
      <c r="D98" s="45">
        <v>0.84930131420271082</v>
      </c>
      <c r="E98" s="45">
        <v>2.9019511746591053</v>
      </c>
      <c r="F98" s="45">
        <v>2.4939310134215424</v>
      </c>
      <c r="G98" s="45">
        <v>0.54859492224390705</v>
      </c>
      <c r="H98" s="45">
        <v>0.95207008894526313</v>
      </c>
      <c r="I98" s="45">
        <v>1.0523217083629843</v>
      </c>
      <c r="J98" s="45">
        <v>1.9343832072007672</v>
      </c>
      <c r="K98" s="46">
        <v>0.8703450131992585</v>
      </c>
      <c r="M98" s="18" t="str">
        <f t="shared" si="5"/>
        <v>TWO</v>
      </c>
      <c r="N98" s="17" t="b">
        <f t="shared" si="6"/>
        <v>0</v>
      </c>
      <c r="U98" s="18" t="str">
        <f t="shared" si="7"/>
        <v>TWO</v>
      </c>
      <c r="V98" s="18">
        <f t="shared" si="8"/>
        <v>0.48663320587029935</v>
      </c>
      <c r="W98" s="18">
        <f t="shared" si="9"/>
        <v>6.19617163736077E-2</v>
      </c>
    </row>
    <row r="99" spans="1:23" x14ac:dyDescent="0.25">
      <c r="A99" s="12" t="s">
        <v>49</v>
      </c>
      <c r="B99" s="44">
        <v>3.643919289571099</v>
      </c>
      <c r="C99" s="45">
        <v>1.1929994912515651</v>
      </c>
      <c r="D99" s="45">
        <v>0.1273094696480126</v>
      </c>
      <c r="E99" s="45">
        <v>1.2026472744238932</v>
      </c>
      <c r="F99" s="45">
        <v>1.7687122147072669</v>
      </c>
      <c r="G99" s="45">
        <v>1.1618832500993714</v>
      </c>
      <c r="H99" s="45">
        <v>1.321815884907962</v>
      </c>
      <c r="I99" s="45">
        <v>1.9991118715742155</v>
      </c>
      <c r="J99" s="45">
        <v>1.9745024162185527</v>
      </c>
      <c r="K99" s="46">
        <v>0.38242145507778469</v>
      </c>
      <c r="M99" s="18" t="str">
        <f t="shared" si="5"/>
        <v>THREE</v>
      </c>
      <c r="N99" s="17" t="b">
        <f t="shared" si="6"/>
        <v>0</v>
      </c>
      <c r="U99" s="18" t="str">
        <f t="shared" si="7"/>
        <v>THREE</v>
      </c>
      <c r="V99" s="18">
        <f t="shared" si="8"/>
        <v>0.1273094696480126</v>
      </c>
      <c r="W99" s="18">
        <f t="shared" si="9"/>
        <v>0.25511198542977209</v>
      </c>
    </row>
    <row r="100" spans="1:23" x14ac:dyDescent="0.25">
      <c r="A100" s="12" t="s">
        <v>49</v>
      </c>
      <c r="B100" s="44">
        <v>2.5149299561767884</v>
      </c>
      <c r="C100" s="45">
        <v>0.68460304952114637</v>
      </c>
      <c r="D100" s="45">
        <v>0.88392114515440778</v>
      </c>
      <c r="E100" s="45">
        <v>2.3118671393683319</v>
      </c>
      <c r="F100" s="45">
        <v>2.336309970415904</v>
      </c>
      <c r="G100" s="45">
        <v>0.57090528420608333</v>
      </c>
      <c r="H100" s="45">
        <v>0.93993113334437162</v>
      </c>
      <c r="I100" s="45">
        <v>1.309692885260918</v>
      </c>
      <c r="J100" s="45">
        <v>1.4789670086078428</v>
      </c>
      <c r="K100" s="46">
        <v>0.50445712119579955</v>
      </c>
      <c r="M100" s="18" t="str">
        <f t="shared" si="5"/>
        <v>ZERO</v>
      </c>
      <c r="N100" s="17" t="b">
        <f t="shared" si="6"/>
        <v>1</v>
      </c>
      <c r="U100" s="18" t="str">
        <f t="shared" si="7"/>
        <v>ZERO</v>
      </c>
      <c r="V100" s="18">
        <f t="shared" si="8"/>
        <v>0.50445712119579955</v>
      </c>
      <c r="W100" s="18">
        <f t="shared" si="9"/>
        <v>6.6448163010283778E-2</v>
      </c>
    </row>
    <row r="101" spans="1:23" x14ac:dyDescent="0.25">
      <c r="A101" s="12" t="s">
        <v>49</v>
      </c>
      <c r="B101" s="44">
        <v>3.2022700006594089</v>
      </c>
      <c r="C101" s="45">
        <v>1.1695607094995011</v>
      </c>
      <c r="D101" s="45">
        <v>0.40755464249498741</v>
      </c>
      <c r="E101" s="45">
        <v>1.5554330872955506</v>
      </c>
      <c r="F101" s="45">
        <v>2.0177857038696474</v>
      </c>
      <c r="G101" s="45">
        <v>0.69008161736464357</v>
      </c>
      <c r="H101" s="45">
        <v>1.0371548743008363</v>
      </c>
      <c r="I101" s="45">
        <v>1.0190310665845534</v>
      </c>
      <c r="J101" s="45">
        <v>1.7393514422259364</v>
      </c>
      <c r="K101" s="46">
        <v>0.15725790953242536</v>
      </c>
      <c r="M101" s="18" t="str">
        <f t="shared" si="5"/>
        <v>ZERO</v>
      </c>
      <c r="N101" s="17" t="b">
        <f t="shared" si="6"/>
        <v>1</v>
      </c>
      <c r="U101" s="18" t="str">
        <f t="shared" si="7"/>
        <v>ZERO</v>
      </c>
      <c r="V101" s="18">
        <f t="shared" si="8"/>
        <v>0.15725790953242536</v>
      </c>
      <c r="W101" s="18">
        <f t="shared" si="9"/>
        <v>0.25029673296256205</v>
      </c>
    </row>
    <row r="102" spans="1:23" x14ac:dyDescent="0.25">
      <c r="A102" s="12" t="s">
        <v>49</v>
      </c>
      <c r="B102" s="44">
        <v>2.8786409571855298</v>
      </c>
      <c r="C102" s="45">
        <v>0.5361788829204146</v>
      </c>
      <c r="D102" s="45">
        <v>1.0153245697564055</v>
      </c>
      <c r="E102" s="45">
        <v>2.6749949133118456</v>
      </c>
      <c r="F102" s="45">
        <v>2.8710261395993544</v>
      </c>
      <c r="G102" s="45">
        <v>0.64453637222559745</v>
      </c>
      <c r="H102" s="45">
        <v>1.2059411567783753</v>
      </c>
      <c r="I102" s="45">
        <v>1.0395595665458495</v>
      </c>
      <c r="J102" s="45">
        <v>1.6050596992919313</v>
      </c>
      <c r="K102" s="46">
        <v>0.65288128779653132</v>
      </c>
      <c r="M102" s="18" t="str">
        <f t="shared" si="5"/>
        <v>TWO</v>
      </c>
      <c r="N102" s="17" t="b">
        <f t="shared" si="6"/>
        <v>0</v>
      </c>
      <c r="U102" s="18" t="str">
        <f t="shared" si="7"/>
        <v>TWO</v>
      </c>
      <c r="V102" s="18">
        <f t="shared" si="8"/>
        <v>0.5361788829204146</v>
      </c>
      <c r="W102" s="18">
        <f t="shared" si="9"/>
        <v>0.10835748930518285</v>
      </c>
    </row>
    <row r="103" spans="1:23" x14ac:dyDescent="0.25">
      <c r="A103" s="12" t="s">
        <v>49</v>
      </c>
      <c r="B103" s="44">
        <v>2.8116784398552834</v>
      </c>
      <c r="C103" s="45">
        <v>1.5947109015311953</v>
      </c>
      <c r="D103" s="45">
        <v>0.646077266710956</v>
      </c>
      <c r="E103" s="45">
        <v>0.54378601430077134</v>
      </c>
      <c r="F103" s="45">
        <v>1.863555727068626</v>
      </c>
      <c r="G103" s="45">
        <v>1.2755616707135558</v>
      </c>
      <c r="H103" s="45">
        <v>1.5141942436177993</v>
      </c>
      <c r="I103" s="45">
        <v>1.9111281702399467</v>
      </c>
      <c r="J103" s="45">
        <v>1.6841292978061893</v>
      </c>
      <c r="K103" s="46">
        <v>0.35146684148509322</v>
      </c>
      <c r="M103" s="18" t="str">
        <f t="shared" si="5"/>
        <v>ZERO</v>
      </c>
      <c r="N103" s="17" t="b">
        <f t="shared" si="6"/>
        <v>1</v>
      </c>
      <c r="U103" s="18" t="str">
        <f t="shared" si="7"/>
        <v>ZERO</v>
      </c>
      <c r="V103" s="18">
        <f t="shared" si="8"/>
        <v>0.35146684148509322</v>
      </c>
      <c r="W103" s="18">
        <f t="shared" si="9"/>
        <v>0.19231917281567812</v>
      </c>
    </row>
    <row r="104" spans="1:23" ht="15.75" thickBot="1" x14ac:dyDescent="0.3">
      <c r="A104" s="12" t="s">
        <v>49</v>
      </c>
      <c r="B104" s="44">
        <v>3.009747584712815</v>
      </c>
      <c r="C104" s="45">
        <v>0.93750217487657062</v>
      </c>
      <c r="D104" s="45">
        <v>0.59354536013448245</v>
      </c>
      <c r="E104" s="45">
        <v>1.82442149015717</v>
      </c>
      <c r="F104" s="45">
        <v>1.6071247543472522</v>
      </c>
      <c r="G104" s="45">
        <v>0.47767949464341375</v>
      </c>
      <c r="H104" s="45">
        <v>0.76928085178184902</v>
      </c>
      <c r="I104" s="45">
        <v>1.1193622183624365</v>
      </c>
      <c r="J104" s="45">
        <v>1.6459403525835119</v>
      </c>
      <c r="K104" s="46">
        <v>0.2515579958403753</v>
      </c>
      <c r="M104" s="18" t="str">
        <f t="shared" si="5"/>
        <v>ZERO</v>
      </c>
      <c r="N104" s="17" t="b">
        <f t="shared" si="6"/>
        <v>1</v>
      </c>
      <c r="U104" s="18" t="str">
        <f t="shared" si="7"/>
        <v>ZERO</v>
      </c>
      <c r="V104" s="18">
        <f t="shared" si="8"/>
        <v>0.2515579958403753</v>
      </c>
      <c r="W104" s="18">
        <f t="shared" si="9"/>
        <v>0.22612149880303845</v>
      </c>
    </row>
    <row r="105" spans="1:23" ht="15.75" thickBot="1" x14ac:dyDescent="0.3">
      <c r="A105" s="13" t="s">
        <v>49</v>
      </c>
      <c r="B105" s="47">
        <v>2.3771348912025991</v>
      </c>
      <c r="C105" s="48">
        <v>0.87713490540148675</v>
      </c>
      <c r="D105" s="48">
        <v>0.65428558899009293</v>
      </c>
      <c r="E105" s="48">
        <v>1.6786236245141992</v>
      </c>
      <c r="F105" s="48">
        <v>1.1897314792288778</v>
      </c>
      <c r="G105" s="48">
        <v>0.47291119563456596</v>
      </c>
      <c r="H105" s="48">
        <v>0.63618347725447921</v>
      </c>
      <c r="I105" s="48">
        <v>1.44572560624788</v>
      </c>
      <c r="J105" s="48">
        <v>1.139052664292638</v>
      </c>
      <c r="K105" s="49">
        <v>0.31192526531545917</v>
      </c>
      <c r="M105" s="19" t="str">
        <f t="shared" si="5"/>
        <v>ZERO</v>
      </c>
      <c r="N105" s="21" t="b">
        <f t="shared" si="6"/>
        <v>1</v>
      </c>
      <c r="O105" s="30">
        <f>COUNTIF($N96:$N105,TRUE)/(10 - COUNTIF($N96:$N105,"#N/A"))</f>
        <v>0.7</v>
      </c>
      <c r="U105" s="19" t="str">
        <f t="shared" si="7"/>
        <v>ZERO</v>
      </c>
      <c r="V105" s="19">
        <f t="shared" si="8"/>
        <v>0.31192526531545917</v>
      </c>
      <c r="W105" s="19">
        <f t="shared" si="9"/>
        <v>0.1609859303191068</v>
      </c>
    </row>
  </sheetData>
  <mergeCells count="2">
    <mergeCell ref="B4:K4"/>
    <mergeCell ref="R17:S17"/>
  </mergeCells>
  <conditionalFormatting sqref="B6:K6">
    <cfRule type="top10" dxfId="6335" priority="902" bottom="1" rank="1"/>
    <cfRule type="top10" dxfId="6334" priority="903" bottom="1" rank="2"/>
    <cfRule type="top10" dxfId="6333" priority="904" bottom="1" rank="3"/>
    <cfRule type="top10" dxfId="6332" priority="905" bottom="1" rank="4"/>
  </conditionalFormatting>
  <conditionalFormatting sqref="M6 A6">
    <cfRule type="duplicateValues" dxfId="6331" priority="901"/>
  </conditionalFormatting>
  <conditionalFormatting sqref="N6">
    <cfRule type="duplicateValues" dxfId="6330" priority="900"/>
  </conditionalFormatting>
  <conditionalFormatting sqref="B7:K7">
    <cfRule type="top10" dxfId="6329" priority="896" bottom="1" rank="1"/>
    <cfRule type="top10" dxfId="6328" priority="897" bottom="1" rank="2"/>
    <cfRule type="top10" dxfId="6327" priority="898" bottom="1" rank="3"/>
    <cfRule type="top10" dxfId="6326" priority="899" bottom="1" rank="4"/>
  </conditionalFormatting>
  <conditionalFormatting sqref="M7 A7">
    <cfRule type="duplicateValues" dxfId="6325" priority="895"/>
  </conditionalFormatting>
  <conditionalFormatting sqref="B8:K8">
    <cfRule type="top10" dxfId="6324" priority="891" bottom="1" rank="1"/>
    <cfRule type="top10" dxfId="6323" priority="892" bottom="1" rank="2"/>
    <cfRule type="top10" dxfId="6322" priority="893" bottom="1" rank="3"/>
    <cfRule type="top10" dxfId="6321" priority="894" bottom="1" rank="4"/>
  </conditionalFormatting>
  <conditionalFormatting sqref="M8 A8">
    <cfRule type="duplicateValues" dxfId="6320" priority="890"/>
  </conditionalFormatting>
  <conditionalFormatting sqref="B9:K9">
    <cfRule type="top10" dxfId="6319" priority="886" bottom="1" rank="1"/>
    <cfRule type="top10" dxfId="6318" priority="887" bottom="1" rank="2"/>
    <cfRule type="top10" dxfId="6317" priority="888" bottom="1" rank="3"/>
    <cfRule type="top10" dxfId="6316" priority="889" bottom="1" rank="4"/>
  </conditionalFormatting>
  <conditionalFormatting sqref="M9 A9">
    <cfRule type="duplicateValues" dxfId="6315" priority="885"/>
  </conditionalFormatting>
  <conditionalFormatting sqref="B10:K10">
    <cfRule type="top10" dxfId="6314" priority="881" bottom="1" rank="1"/>
    <cfRule type="top10" dxfId="6313" priority="882" bottom="1" rank="2"/>
    <cfRule type="top10" dxfId="6312" priority="883" bottom="1" rank="3"/>
    <cfRule type="top10" dxfId="6311" priority="884" bottom="1" rank="4"/>
  </conditionalFormatting>
  <conditionalFormatting sqref="M10 A10">
    <cfRule type="duplicateValues" dxfId="6310" priority="880"/>
  </conditionalFormatting>
  <conditionalFormatting sqref="B11:K11">
    <cfRule type="top10" dxfId="6309" priority="876" bottom="1" rank="1"/>
    <cfRule type="top10" dxfId="6308" priority="877" bottom="1" rank="2"/>
    <cfRule type="top10" dxfId="6307" priority="878" bottom="1" rank="3"/>
    <cfRule type="top10" dxfId="6306" priority="879" bottom="1" rank="4"/>
  </conditionalFormatting>
  <conditionalFormatting sqref="M11 A11">
    <cfRule type="duplicateValues" dxfId="6305" priority="875"/>
  </conditionalFormatting>
  <conditionalFormatting sqref="B12:K12">
    <cfRule type="top10" dxfId="6304" priority="871" bottom="1" rank="1"/>
    <cfRule type="top10" dxfId="6303" priority="872" bottom="1" rank="2"/>
    <cfRule type="top10" dxfId="6302" priority="873" bottom="1" rank="3"/>
    <cfRule type="top10" dxfId="6301" priority="874" bottom="1" rank="4"/>
  </conditionalFormatting>
  <conditionalFormatting sqref="M12 A12">
    <cfRule type="duplicateValues" dxfId="6300" priority="870"/>
  </conditionalFormatting>
  <conditionalFormatting sqref="B13:K13">
    <cfRule type="top10" dxfId="6299" priority="866" bottom="1" rank="1"/>
    <cfRule type="top10" dxfId="6298" priority="867" bottom="1" rank="2"/>
    <cfRule type="top10" dxfId="6297" priority="868" bottom="1" rank="3"/>
    <cfRule type="top10" dxfId="6296" priority="869" bottom="1" rank="4"/>
  </conditionalFormatting>
  <conditionalFormatting sqref="M13 A13">
    <cfRule type="duplicateValues" dxfId="6295" priority="865"/>
  </conditionalFormatting>
  <conditionalFormatting sqref="B14:K14">
    <cfRule type="top10" dxfId="6294" priority="861" bottom="1" rank="1"/>
    <cfRule type="top10" dxfId="6293" priority="862" bottom="1" rank="2"/>
    <cfRule type="top10" dxfId="6292" priority="863" bottom="1" rank="3"/>
    <cfRule type="top10" dxfId="6291" priority="864" bottom="1" rank="4"/>
  </conditionalFormatting>
  <conditionalFormatting sqref="M14 A14">
    <cfRule type="duplicateValues" dxfId="6290" priority="860"/>
  </conditionalFormatting>
  <conditionalFormatting sqref="B15:K15">
    <cfRule type="top10" dxfId="6289" priority="856" bottom="1" rank="1"/>
    <cfRule type="top10" dxfId="6288" priority="857" bottom="1" rank="2"/>
    <cfRule type="top10" dxfId="6287" priority="858" bottom="1" rank="3"/>
    <cfRule type="top10" dxfId="6286" priority="859" bottom="1" rank="4"/>
  </conditionalFormatting>
  <conditionalFormatting sqref="M15 A15">
    <cfRule type="duplicateValues" dxfId="6285" priority="855"/>
  </conditionalFormatting>
  <conditionalFormatting sqref="B16:K16">
    <cfRule type="top10" dxfId="6284" priority="851" bottom="1" rank="1"/>
    <cfRule type="top10" dxfId="6283" priority="852" bottom="1" rank="2"/>
    <cfRule type="top10" dxfId="6282" priority="853" bottom="1" rank="3"/>
    <cfRule type="top10" dxfId="6281" priority="854" bottom="1" rank="4"/>
  </conditionalFormatting>
  <conditionalFormatting sqref="M16 A16">
    <cfRule type="duplicateValues" dxfId="6280" priority="850"/>
  </conditionalFormatting>
  <conditionalFormatting sqref="B17:K17">
    <cfRule type="top10" dxfId="6279" priority="846" bottom="1" rank="1"/>
    <cfRule type="top10" dxfId="6278" priority="847" bottom="1" rank="2"/>
    <cfRule type="top10" dxfId="6277" priority="848" bottom="1" rank="3"/>
    <cfRule type="top10" dxfId="6276" priority="849" bottom="1" rank="4"/>
  </conditionalFormatting>
  <conditionalFormatting sqref="M17 A17">
    <cfRule type="duplicateValues" dxfId="6275" priority="845"/>
  </conditionalFormatting>
  <conditionalFormatting sqref="B18:K18">
    <cfRule type="top10" dxfId="6274" priority="841" bottom="1" rank="1"/>
    <cfRule type="top10" dxfId="6273" priority="842" bottom="1" rank="2"/>
    <cfRule type="top10" dxfId="6272" priority="843" bottom="1" rank="3"/>
    <cfRule type="top10" dxfId="6271" priority="844" bottom="1" rank="4"/>
  </conditionalFormatting>
  <conditionalFormatting sqref="M18 A18">
    <cfRule type="duplicateValues" dxfId="6270" priority="840"/>
  </conditionalFormatting>
  <conditionalFormatting sqref="B19:K19">
    <cfRule type="top10" dxfId="6269" priority="836" bottom="1" rank="1"/>
    <cfRule type="top10" dxfId="6268" priority="837" bottom="1" rank="2"/>
    <cfRule type="top10" dxfId="6267" priority="838" bottom="1" rank="3"/>
    <cfRule type="top10" dxfId="6266" priority="839" bottom="1" rank="4"/>
  </conditionalFormatting>
  <conditionalFormatting sqref="M19 A19">
    <cfRule type="duplicateValues" dxfId="6265" priority="835"/>
  </conditionalFormatting>
  <conditionalFormatting sqref="B20:K20">
    <cfRule type="top10" dxfId="6264" priority="831" bottom="1" rank="1"/>
    <cfRule type="top10" dxfId="6263" priority="832" bottom="1" rank="2"/>
    <cfRule type="top10" dxfId="6262" priority="833" bottom="1" rank="3"/>
    <cfRule type="top10" dxfId="6261" priority="834" bottom="1" rank="4"/>
  </conditionalFormatting>
  <conditionalFormatting sqref="M20 A20">
    <cfRule type="duplicateValues" dxfId="6260" priority="830"/>
  </conditionalFormatting>
  <conditionalFormatting sqref="B21:K21">
    <cfRule type="top10" dxfId="6259" priority="826" bottom="1" rank="1"/>
    <cfRule type="top10" dxfId="6258" priority="827" bottom="1" rank="2"/>
    <cfRule type="top10" dxfId="6257" priority="828" bottom="1" rank="3"/>
    <cfRule type="top10" dxfId="6256" priority="829" bottom="1" rank="4"/>
  </conditionalFormatting>
  <conditionalFormatting sqref="M21 A21">
    <cfRule type="duplicateValues" dxfId="6255" priority="825"/>
  </conditionalFormatting>
  <conditionalFormatting sqref="B22:K22">
    <cfRule type="top10" dxfId="6254" priority="821" bottom="1" rank="1"/>
    <cfRule type="top10" dxfId="6253" priority="822" bottom="1" rank="2"/>
    <cfRule type="top10" dxfId="6252" priority="823" bottom="1" rank="3"/>
    <cfRule type="top10" dxfId="6251" priority="824" bottom="1" rank="4"/>
  </conditionalFormatting>
  <conditionalFormatting sqref="M22 A22">
    <cfRule type="duplicateValues" dxfId="6250" priority="820"/>
  </conditionalFormatting>
  <conditionalFormatting sqref="B23:K23">
    <cfRule type="top10" dxfId="6249" priority="816" bottom="1" rank="1"/>
    <cfRule type="top10" dxfId="6248" priority="817" bottom="1" rank="2"/>
    <cfRule type="top10" dxfId="6247" priority="818" bottom="1" rank="3"/>
    <cfRule type="top10" dxfId="6246" priority="819" bottom="1" rank="4"/>
  </conditionalFormatting>
  <conditionalFormatting sqref="M23 A23">
    <cfRule type="duplicateValues" dxfId="6245" priority="815"/>
  </conditionalFormatting>
  <conditionalFormatting sqref="B24:K24">
    <cfRule type="top10" dxfId="6244" priority="811" bottom="1" rank="1"/>
    <cfRule type="top10" dxfId="6243" priority="812" bottom="1" rank="2"/>
    <cfRule type="top10" dxfId="6242" priority="813" bottom="1" rank="3"/>
    <cfRule type="top10" dxfId="6241" priority="814" bottom="1" rank="4"/>
  </conditionalFormatting>
  <conditionalFormatting sqref="M24 A24">
    <cfRule type="duplicateValues" dxfId="6240" priority="810"/>
  </conditionalFormatting>
  <conditionalFormatting sqref="B25:K25">
    <cfRule type="top10" dxfId="6239" priority="806" bottom="1" rank="1"/>
    <cfRule type="top10" dxfId="6238" priority="807" bottom="1" rank="2"/>
    <cfRule type="top10" dxfId="6237" priority="808" bottom="1" rank="3"/>
    <cfRule type="top10" dxfId="6236" priority="809" bottom="1" rank="4"/>
  </conditionalFormatting>
  <conditionalFormatting sqref="M25 A25">
    <cfRule type="duplicateValues" dxfId="6235" priority="805"/>
  </conditionalFormatting>
  <conditionalFormatting sqref="B26:K26">
    <cfRule type="top10" dxfId="6234" priority="801" bottom="1" rank="1"/>
    <cfRule type="top10" dxfId="6233" priority="802" bottom="1" rank="2"/>
    <cfRule type="top10" dxfId="6232" priority="803" bottom="1" rank="3"/>
    <cfRule type="top10" dxfId="6231" priority="804" bottom="1" rank="4"/>
  </conditionalFormatting>
  <conditionalFormatting sqref="M26 A26">
    <cfRule type="duplicateValues" dxfId="6230" priority="800"/>
  </conditionalFormatting>
  <conditionalFormatting sqref="B27:K27">
    <cfRule type="top10" dxfId="6229" priority="796" bottom="1" rank="1"/>
    <cfRule type="top10" dxfId="6228" priority="797" bottom="1" rank="2"/>
    <cfRule type="top10" dxfId="6227" priority="798" bottom="1" rank="3"/>
    <cfRule type="top10" dxfId="6226" priority="799" bottom="1" rank="4"/>
  </conditionalFormatting>
  <conditionalFormatting sqref="M27 A27">
    <cfRule type="duplicateValues" dxfId="6225" priority="795"/>
  </conditionalFormatting>
  <conditionalFormatting sqref="B28:K28">
    <cfRule type="top10" dxfId="6224" priority="791" bottom="1" rank="1"/>
    <cfRule type="top10" dxfId="6223" priority="792" bottom="1" rank="2"/>
    <cfRule type="top10" dxfId="6222" priority="793" bottom="1" rank="3"/>
    <cfRule type="top10" dxfId="6221" priority="794" bottom="1" rank="4"/>
  </conditionalFormatting>
  <conditionalFormatting sqref="M28 A28">
    <cfRule type="duplicateValues" dxfId="6220" priority="790"/>
  </conditionalFormatting>
  <conditionalFormatting sqref="B29:K29">
    <cfRule type="top10" dxfId="6219" priority="786" bottom="1" rank="1"/>
    <cfRule type="top10" dxfId="6218" priority="787" bottom="1" rank="2"/>
    <cfRule type="top10" dxfId="6217" priority="788" bottom="1" rank="3"/>
    <cfRule type="top10" dxfId="6216" priority="789" bottom="1" rank="4"/>
  </conditionalFormatting>
  <conditionalFormatting sqref="M29 A29">
    <cfRule type="duplicateValues" dxfId="6215" priority="785"/>
  </conditionalFormatting>
  <conditionalFormatting sqref="B30:K30">
    <cfRule type="top10" dxfId="6214" priority="781" bottom="1" rank="1"/>
    <cfRule type="top10" dxfId="6213" priority="782" bottom="1" rank="2"/>
    <cfRule type="top10" dxfId="6212" priority="783" bottom="1" rank="3"/>
    <cfRule type="top10" dxfId="6211" priority="784" bottom="1" rank="4"/>
  </conditionalFormatting>
  <conditionalFormatting sqref="M30 A30">
    <cfRule type="duplicateValues" dxfId="6210" priority="780"/>
  </conditionalFormatting>
  <conditionalFormatting sqref="B31:K31">
    <cfRule type="top10" dxfId="6209" priority="776" bottom="1" rank="1"/>
    <cfRule type="top10" dxfId="6208" priority="777" bottom="1" rank="2"/>
    <cfRule type="top10" dxfId="6207" priority="778" bottom="1" rank="3"/>
    <cfRule type="top10" dxfId="6206" priority="779" bottom="1" rank="4"/>
  </conditionalFormatting>
  <conditionalFormatting sqref="M31 A31">
    <cfRule type="duplicateValues" dxfId="6205" priority="775"/>
  </conditionalFormatting>
  <conditionalFormatting sqref="B32:K32">
    <cfRule type="top10" dxfId="6204" priority="771" bottom="1" rank="1"/>
    <cfRule type="top10" dxfId="6203" priority="772" bottom="1" rank="2"/>
    <cfRule type="top10" dxfId="6202" priority="773" bottom="1" rank="3"/>
    <cfRule type="top10" dxfId="6201" priority="774" bottom="1" rank="4"/>
  </conditionalFormatting>
  <conditionalFormatting sqref="M32 A32">
    <cfRule type="duplicateValues" dxfId="6200" priority="770"/>
  </conditionalFormatting>
  <conditionalFormatting sqref="B33:K33">
    <cfRule type="top10" dxfId="6199" priority="766" bottom="1" rank="1"/>
    <cfRule type="top10" dxfId="6198" priority="767" bottom="1" rank="2"/>
    <cfRule type="top10" dxfId="6197" priority="768" bottom="1" rank="3"/>
    <cfRule type="top10" dxfId="6196" priority="769" bottom="1" rank="4"/>
  </conditionalFormatting>
  <conditionalFormatting sqref="M33 A33">
    <cfRule type="duplicateValues" dxfId="6195" priority="765"/>
  </conditionalFormatting>
  <conditionalFormatting sqref="B34:K34">
    <cfRule type="top10" dxfId="6194" priority="761" bottom="1" rank="1"/>
    <cfRule type="top10" dxfId="6193" priority="762" bottom="1" rank="2"/>
    <cfRule type="top10" dxfId="6192" priority="763" bottom="1" rank="3"/>
    <cfRule type="top10" dxfId="6191" priority="764" bottom="1" rank="4"/>
  </conditionalFormatting>
  <conditionalFormatting sqref="M34 A34">
    <cfRule type="duplicateValues" dxfId="6190" priority="760"/>
  </conditionalFormatting>
  <conditionalFormatting sqref="B35:K35">
    <cfRule type="top10" dxfId="6189" priority="756" bottom="1" rank="1"/>
    <cfRule type="top10" dxfId="6188" priority="757" bottom="1" rank="2"/>
    <cfRule type="top10" dxfId="6187" priority="758" bottom="1" rank="3"/>
    <cfRule type="top10" dxfId="6186" priority="759" bottom="1" rank="4"/>
  </conditionalFormatting>
  <conditionalFormatting sqref="M35 A35">
    <cfRule type="duplicateValues" dxfId="6185" priority="755"/>
  </conditionalFormatting>
  <conditionalFormatting sqref="B36:K36">
    <cfRule type="top10" dxfId="6184" priority="751" bottom="1" rank="1"/>
    <cfRule type="top10" dxfId="6183" priority="752" bottom="1" rank="2"/>
    <cfRule type="top10" dxfId="6182" priority="753" bottom="1" rank="3"/>
    <cfRule type="top10" dxfId="6181" priority="754" bottom="1" rank="4"/>
  </conditionalFormatting>
  <conditionalFormatting sqref="M36 A36">
    <cfRule type="duplicateValues" dxfId="6180" priority="750"/>
  </conditionalFormatting>
  <conditionalFormatting sqref="B37:K37">
    <cfRule type="top10" dxfId="6179" priority="746" bottom="1" rank="1"/>
    <cfRule type="top10" dxfId="6178" priority="747" bottom="1" rank="2"/>
    <cfRule type="top10" dxfId="6177" priority="748" bottom="1" rank="3"/>
    <cfRule type="top10" dxfId="6176" priority="749" bottom="1" rank="4"/>
  </conditionalFormatting>
  <conditionalFormatting sqref="M37 A37">
    <cfRule type="duplicateValues" dxfId="6175" priority="745"/>
  </conditionalFormatting>
  <conditionalFormatting sqref="B38:K38">
    <cfRule type="top10" dxfId="6174" priority="741" bottom="1" rank="1"/>
    <cfRule type="top10" dxfId="6173" priority="742" bottom="1" rank="2"/>
    <cfRule type="top10" dxfId="6172" priority="743" bottom="1" rank="3"/>
    <cfRule type="top10" dxfId="6171" priority="744" bottom="1" rank="4"/>
  </conditionalFormatting>
  <conditionalFormatting sqref="M38 A38">
    <cfRule type="duplicateValues" dxfId="6170" priority="740"/>
  </conditionalFormatting>
  <conditionalFormatting sqref="B39:K39">
    <cfRule type="top10" dxfId="6169" priority="736" bottom="1" rank="1"/>
    <cfRule type="top10" dxfId="6168" priority="737" bottom="1" rank="2"/>
    <cfRule type="top10" dxfId="6167" priority="738" bottom="1" rank="3"/>
    <cfRule type="top10" dxfId="6166" priority="739" bottom="1" rank="4"/>
  </conditionalFormatting>
  <conditionalFormatting sqref="M39 A39">
    <cfRule type="duplicateValues" dxfId="6165" priority="735"/>
  </conditionalFormatting>
  <conditionalFormatting sqref="B40:K40">
    <cfRule type="top10" dxfId="6164" priority="731" bottom="1" rank="1"/>
    <cfRule type="top10" dxfId="6163" priority="732" bottom="1" rank="2"/>
    <cfRule type="top10" dxfId="6162" priority="733" bottom="1" rank="3"/>
    <cfRule type="top10" dxfId="6161" priority="734" bottom="1" rank="4"/>
  </conditionalFormatting>
  <conditionalFormatting sqref="M40 A40">
    <cfRule type="duplicateValues" dxfId="6160" priority="730"/>
  </conditionalFormatting>
  <conditionalFormatting sqref="B41:K41">
    <cfRule type="top10" dxfId="6159" priority="726" bottom="1" rank="1"/>
    <cfRule type="top10" dxfId="6158" priority="727" bottom="1" rank="2"/>
    <cfRule type="top10" dxfId="6157" priority="728" bottom="1" rank="3"/>
    <cfRule type="top10" dxfId="6156" priority="729" bottom="1" rank="4"/>
  </conditionalFormatting>
  <conditionalFormatting sqref="M41 A41">
    <cfRule type="duplicateValues" dxfId="6155" priority="725"/>
  </conditionalFormatting>
  <conditionalFormatting sqref="B42:K42">
    <cfRule type="top10" dxfId="6154" priority="721" bottom="1" rank="1"/>
    <cfRule type="top10" dxfId="6153" priority="722" bottom="1" rank="2"/>
    <cfRule type="top10" dxfId="6152" priority="723" bottom="1" rank="3"/>
    <cfRule type="top10" dxfId="6151" priority="724" bottom="1" rank="4"/>
  </conditionalFormatting>
  <conditionalFormatting sqref="M42 A42">
    <cfRule type="duplicateValues" dxfId="6150" priority="720"/>
  </conditionalFormatting>
  <conditionalFormatting sqref="B43:K43">
    <cfRule type="top10" dxfId="6149" priority="716" bottom="1" rank="1"/>
    <cfRule type="top10" dxfId="6148" priority="717" bottom="1" rank="2"/>
    <cfRule type="top10" dxfId="6147" priority="718" bottom="1" rank="3"/>
    <cfRule type="top10" dxfId="6146" priority="719" bottom="1" rank="4"/>
  </conditionalFormatting>
  <conditionalFormatting sqref="M43 A43">
    <cfRule type="duplicateValues" dxfId="6145" priority="715"/>
  </conditionalFormatting>
  <conditionalFormatting sqref="B44:K44">
    <cfRule type="top10" dxfId="6144" priority="711" bottom="1" rank="1"/>
    <cfRule type="top10" dxfId="6143" priority="712" bottom="1" rank="2"/>
    <cfRule type="top10" dxfId="6142" priority="713" bottom="1" rank="3"/>
    <cfRule type="top10" dxfId="6141" priority="714" bottom="1" rank="4"/>
  </conditionalFormatting>
  <conditionalFormatting sqref="M44 A44">
    <cfRule type="duplicateValues" dxfId="6140" priority="710"/>
  </conditionalFormatting>
  <conditionalFormatting sqref="B45:K45">
    <cfRule type="top10" dxfId="6139" priority="706" bottom="1" rank="1"/>
    <cfRule type="top10" dxfId="6138" priority="707" bottom="1" rank="2"/>
    <cfRule type="top10" dxfId="6137" priority="708" bottom="1" rank="3"/>
    <cfRule type="top10" dxfId="6136" priority="709" bottom="1" rank="4"/>
  </conditionalFormatting>
  <conditionalFormatting sqref="M45 A45">
    <cfRule type="duplicateValues" dxfId="6135" priority="705"/>
  </conditionalFormatting>
  <conditionalFormatting sqref="B46:K46">
    <cfRule type="top10" dxfId="6134" priority="701" bottom="1" rank="1"/>
    <cfRule type="top10" dxfId="6133" priority="702" bottom="1" rank="2"/>
    <cfRule type="top10" dxfId="6132" priority="703" bottom="1" rank="3"/>
    <cfRule type="top10" dxfId="6131" priority="704" bottom="1" rank="4"/>
  </conditionalFormatting>
  <conditionalFormatting sqref="M46 A46">
    <cfRule type="duplicateValues" dxfId="6130" priority="700"/>
  </conditionalFormatting>
  <conditionalFormatting sqref="B47:K47">
    <cfRule type="top10" dxfId="6129" priority="696" bottom="1" rank="1"/>
    <cfRule type="top10" dxfId="6128" priority="697" bottom="1" rank="2"/>
    <cfRule type="top10" dxfId="6127" priority="698" bottom="1" rank="3"/>
    <cfRule type="top10" dxfId="6126" priority="699" bottom="1" rank="4"/>
  </conditionalFormatting>
  <conditionalFormatting sqref="M47 A47">
    <cfRule type="duplicateValues" dxfId="6125" priority="695"/>
  </conditionalFormatting>
  <conditionalFormatting sqref="B48:K48">
    <cfRule type="top10" dxfId="6124" priority="691" bottom="1" rank="1"/>
    <cfRule type="top10" dxfId="6123" priority="692" bottom="1" rank="2"/>
    <cfRule type="top10" dxfId="6122" priority="693" bottom="1" rank="3"/>
    <cfRule type="top10" dxfId="6121" priority="694" bottom="1" rank="4"/>
  </conditionalFormatting>
  <conditionalFormatting sqref="M48 A48">
    <cfRule type="duplicateValues" dxfId="6120" priority="690"/>
  </conditionalFormatting>
  <conditionalFormatting sqref="B49:K49">
    <cfRule type="top10" dxfId="6119" priority="686" bottom="1" rank="1"/>
    <cfRule type="top10" dxfId="6118" priority="687" bottom="1" rank="2"/>
    <cfRule type="top10" dxfId="6117" priority="688" bottom="1" rank="3"/>
    <cfRule type="top10" dxfId="6116" priority="689" bottom="1" rank="4"/>
  </conditionalFormatting>
  <conditionalFormatting sqref="M49 A49">
    <cfRule type="duplicateValues" dxfId="6115" priority="685"/>
  </conditionalFormatting>
  <conditionalFormatting sqref="B50:K50">
    <cfRule type="top10" dxfId="6114" priority="681" bottom="1" rank="1"/>
    <cfRule type="top10" dxfId="6113" priority="682" bottom="1" rank="2"/>
    <cfRule type="top10" dxfId="6112" priority="683" bottom="1" rank="3"/>
    <cfRule type="top10" dxfId="6111" priority="684" bottom="1" rank="4"/>
  </conditionalFormatting>
  <conditionalFormatting sqref="M50 A50">
    <cfRule type="duplicateValues" dxfId="6110" priority="680"/>
  </conditionalFormatting>
  <conditionalFormatting sqref="B51:K51">
    <cfRule type="top10" dxfId="6109" priority="676" bottom="1" rank="1"/>
    <cfRule type="top10" dxfId="6108" priority="677" bottom="1" rank="2"/>
    <cfRule type="top10" dxfId="6107" priority="678" bottom="1" rank="3"/>
    <cfRule type="top10" dxfId="6106" priority="679" bottom="1" rank="4"/>
  </conditionalFormatting>
  <conditionalFormatting sqref="M51 A51">
    <cfRule type="duplicateValues" dxfId="6105" priority="675"/>
  </conditionalFormatting>
  <conditionalFormatting sqref="B52:K52">
    <cfRule type="top10" dxfId="6104" priority="671" bottom="1" rank="1"/>
    <cfRule type="top10" dxfId="6103" priority="672" bottom="1" rank="2"/>
    <cfRule type="top10" dxfId="6102" priority="673" bottom="1" rank="3"/>
    <cfRule type="top10" dxfId="6101" priority="674" bottom="1" rank="4"/>
  </conditionalFormatting>
  <conditionalFormatting sqref="M52 A52">
    <cfRule type="duplicateValues" dxfId="6100" priority="670"/>
  </conditionalFormatting>
  <conditionalFormatting sqref="B53:K53">
    <cfRule type="top10" dxfId="6099" priority="666" bottom="1" rank="1"/>
    <cfRule type="top10" dxfId="6098" priority="667" bottom="1" rank="2"/>
    <cfRule type="top10" dxfId="6097" priority="668" bottom="1" rank="3"/>
    <cfRule type="top10" dxfId="6096" priority="669" bottom="1" rank="4"/>
  </conditionalFormatting>
  <conditionalFormatting sqref="M53 A53">
    <cfRule type="duplicateValues" dxfId="6095" priority="665"/>
  </conditionalFormatting>
  <conditionalFormatting sqref="B54:K54">
    <cfRule type="top10" dxfId="6094" priority="661" bottom="1" rank="1"/>
    <cfRule type="top10" dxfId="6093" priority="662" bottom="1" rank="2"/>
    <cfRule type="top10" dxfId="6092" priority="663" bottom="1" rank="3"/>
    <cfRule type="top10" dxfId="6091" priority="664" bottom="1" rank="4"/>
  </conditionalFormatting>
  <conditionalFormatting sqref="M54 A54">
    <cfRule type="duplicateValues" dxfId="6090" priority="660"/>
  </conditionalFormatting>
  <conditionalFormatting sqref="B55:K55">
    <cfRule type="top10" dxfId="6089" priority="656" bottom="1" rank="1"/>
    <cfRule type="top10" dxfId="6088" priority="657" bottom="1" rank="2"/>
    <cfRule type="top10" dxfId="6087" priority="658" bottom="1" rank="3"/>
    <cfRule type="top10" dxfId="6086" priority="659" bottom="1" rank="4"/>
  </conditionalFormatting>
  <conditionalFormatting sqref="M55 A55">
    <cfRule type="duplicateValues" dxfId="6085" priority="655"/>
  </conditionalFormatting>
  <conditionalFormatting sqref="B56:K56">
    <cfRule type="top10" dxfId="6084" priority="651" bottom="1" rank="1"/>
    <cfRule type="top10" dxfId="6083" priority="652" bottom="1" rank="2"/>
    <cfRule type="top10" dxfId="6082" priority="653" bottom="1" rank="3"/>
    <cfRule type="top10" dxfId="6081" priority="654" bottom="1" rank="4"/>
  </conditionalFormatting>
  <conditionalFormatting sqref="M56 A56">
    <cfRule type="duplicateValues" dxfId="6080" priority="650"/>
  </conditionalFormatting>
  <conditionalFormatting sqref="B57:K57">
    <cfRule type="top10" dxfId="6079" priority="646" bottom="1" rank="1"/>
    <cfRule type="top10" dxfId="6078" priority="647" bottom="1" rank="2"/>
    <cfRule type="top10" dxfId="6077" priority="648" bottom="1" rank="3"/>
    <cfRule type="top10" dxfId="6076" priority="649" bottom="1" rank="4"/>
  </conditionalFormatting>
  <conditionalFormatting sqref="M57 A57">
    <cfRule type="duplicateValues" dxfId="6075" priority="645"/>
  </conditionalFormatting>
  <conditionalFormatting sqref="B58:K58">
    <cfRule type="top10" dxfId="6074" priority="641" bottom="1" rank="1"/>
    <cfRule type="top10" dxfId="6073" priority="642" bottom="1" rank="2"/>
    <cfRule type="top10" dxfId="6072" priority="643" bottom="1" rank="3"/>
    <cfRule type="top10" dxfId="6071" priority="644" bottom="1" rank="4"/>
  </conditionalFormatting>
  <conditionalFormatting sqref="M58 A58">
    <cfRule type="duplicateValues" dxfId="6070" priority="640"/>
  </conditionalFormatting>
  <conditionalFormatting sqref="B59:K59">
    <cfRule type="top10" dxfId="6069" priority="636" bottom="1" rank="1"/>
    <cfRule type="top10" dxfId="6068" priority="637" bottom="1" rank="2"/>
    <cfRule type="top10" dxfId="6067" priority="638" bottom="1" rank="3"/>
    <cfRule type="top10" dxfId="6066" priority="639" bottom="1" rank="4"/>
  </conditionalFormatting>
  <conditionalFormatting sqref="M59 A59">
    <cfRule type="duplicateValues" dxfId="6065" priority="635"/>
  </conditionalFormatting>
  <conditionalFormatting sqref="B60:K60">
    <cfRule type="top10" dxfId="6064" priority="631" bottom="1" rank="1"/>
    <cfRule type="top10" dxfId="6063" priority="632" bottom="1" rank="2"/>
    <cfRule type="top10" dxfId="6062" priority="633" bottom="1" rank="3"/>
    <cfRule type="top10" dxfId="6061" priority="634" bottom="1" rank="4"/>
  </conditionalFormatting>
  <conditionalFormatting sqref="M60 A60">
    <cfRule type="duplicateValues" dxfId="6060" priority="630"/>
  </conditionalFormatting>
  <conditionalFormatting sqref="B61:K61">
    <cfRule type="top10" dxfId="6059" priority="626" bottom="1" rank="1"/>
    <cfRule type="top10" dxfId="6058" priority="627" bottom="1" rank="2"/>
    <cfRule type="top10" dxfId="6057" priority="628" bottom="1" rank="3"/>
    <cfRule type="top10" dxfId="6056" priority="629" bottom="1" rank="4"/>
  </conditionalFormatting>
  <conditionalFormatting sqref="M61 A61">
    <cfRule type="duplicateValues" dxfId="6055" priority="625"/>
  </conditionalFormatting>
  <conditionalFormatting sqref="B62:K62">
    <cfRule type="top10" dxfId="6054" priority="621" bottom="1" rank="1"/>
    <cfRule type="top10" dxfId="6053" priority="622" bottom="1" rank="2"/>
    <cfRule type="top10" dxfId="6052" priority="623" bottom="1" rank="3"/>
    <cfRule type="top10" dxfId="6051" priority="624" bottom="1" rank="4"/>
  </conditionalFormatting>
  <conditionalFormatting sqref="M62 A62">
    <cfRule type="duplicateValues" dxfId="6050" priority="620"/>
  </conditionalFormatting>
  <conditionalFormatting sqref="B63:K63">
    <cfRule type="top10" dxfId="6049" priority="616" bottom="1" rank="1"/>
    <cfRule type="top10" dxfId="6048" priority="617" bottom="1" rank="2"/>
    <cfRule type="top10" dxfId="6047" priority="618" bottom="1" rank="3"/>
    <cfRule type="top10" dxfId="6046" priority="619" bottom="1" rank="4"/>
  </conditionalFormatting>
  <conditionalFormatting sqref="M63 A63">
    <cfRule type="duplicateValues" dxfId="6045" priority="615"/>
  </conditionalFormatting>
  <conditionalFormatting sqref="B64:K64">
    <cfRule type="top10" dxfId="6044" priority="611" bottom="1" rank="1"/>
    <cfRule type="top10" dxfId="6043" priority="612" bottom="1" rank="2"/>
    <cfRule type="top10" dxfId="6042" priority="613" bottom="1" rank="3"/>
    <cfRule type="top10" dxfId="6041" priority="614" bottom="1" rank="4"/>
  </conditionalFormatting>
  <conditionalFormatting sqref="M64 A64">
    <cfRule type="duplicateValues" dxfId="6040" priority="610"/>
  </conditionalFormatting>
  <conditionalFormatting sqref="B65:K65">
    <cfRule type="top10" dxfId="6039" priority="606" bottom="1" rank="1"/>
    <cfRule type="top10" dxfId="6038" priority="607" bottom="1" rank="2"/>
    <cfRule type="top10" dxfId="6037" priority="608" bottom="1" rank="3"/>
    <cfRule type="top10" dxfId="6036" priority="609" bottom="1" rank="4"/>
  </conditionalFormatting>
  <conditionalFormatting sqref="M65 A65">
    <cfRule type="duplicateValues" dxfId="6035" priority="605"/>
  </conditionalFormatting>
  <conditionalFormatting sqref="B66:K66">
    <cfRule type="top10" dxfId="6034" priority="601" bottom="1" rank="1"/>
    <cfRule type="top10" dxfId="6033" priority="602" bottom="1" rank="2"/>
    <cfRule type="top10" dxfId="6032" priority="603" bottom="1" rank="3"/>
    <cfRule type="top10" dxfId="6031" priority="604" bottom="1" rank="4"/>
  </conditionalFormatting>
  <conditionalFormatting sqref="M66 A66">
    <cfRule type="duplicateValues" dxfId="6030" priority="600"/>
  </conditionalFormatting>
  <conditionalFormatting sqref="B67:K67">
    <cfRule type="top10" dxfId="6029" priority="596" bottom="1" rank="1"/>
    <cfRule type="top10" dxfId="6028" priority="597" bottom="1" rank="2"/>
    <cfRule type="top10" dxfId="6027" priority="598" bottom="1" rank="3"/>
    <cfRule type="top10" dxfId="6026" priority="599" bottom="1" rank="4"/>
  </conditionalFormatting>
  <conditionalFormatting sqref="M67 A67">
    <cfRule type="duplicateValues" dxfId="6025" priority="595"/>
  </conditionalFormatting>
  <conditionalFormatting sqref="B68:K68">
    <cfRule type="top10" dxfId="6024" priority="591" bottom="1" rank="1"/>
    <cfRule type="top10" dxfId="6023" priority="592" bottom="1" rank="2"/>
    <cfRule type="top10" dxfId="6022" priority="593" bottom="1" rank="3"/>
    <cfRule type="top10" dxfId="6021" priority="594" bottom="1" rank="4"/>
  </conditionalFormatting>
  <conditionalFormatting sqref="M68 A68">
    <cfRule type="duplicateValues" dxfId="6020" priority="590"/>
  </conditionalFormatting>
  <conditionalFormatting sqref="B69:K69">
    <cfRule type="top10" dxfId="6019" priority="586" bottom="1" rank="1"/>
    <cfRule type="top10" dxfId="6018" priority="587" bottom="1" rank="2"/>
    <cfRule type="top10" dxfId="6017" priority="588" bottom="1" rank="3"/>
    <cfRule type="top10" dxfId="6016" priority="589" bottom="1" rank="4"/>
  </conditionalFormatting>
  <conditionalFormatting sqref="M69 A69">
    <cfRule type="duplicateValues" dxfId="6015" priority="585"/>
  </conditionalFormatting>
  <conditionalFormatting sqref="B70:K70">
    <cfRule type="top10" dxfId="6014" priority="581" bottom="1" rank="1"/>
    <cfRule type="top10" dxfId="6013" priority="582" bottom="1" rank="2"/>
    <cfRule type="top10" dxfId="6012" priority="583" bottom="1" rank="3"/>
    <cfRule type="top10" dxfId="6011" priority="584" bottom="1" rank="4"/>
  </conditionalFormatting>
  <conditionalFormatting sqref="M70 A70">
    <cfRule type="duplicateValues" dxfId="6010" priority="580"/>
  </conditionalFormatting>
  <conditionalFormatting sqref="B71:K71">
    <cfRule type="top10" dxfId="6009" priority="576" bottom="1" rank="1"/>
    <cfRule type="top10" dxfId="6008" priority="577" bottom="1" rank="2"/>
    <cfRule type="top10" dxfId="6007" priority="578" bottom="1" rank="3"/>
    <cfRule type="top10" dxfId="6006" priority="579" bottom="1" rank="4"/>
  </conditionalFormatting>
  <conditionalFormatting sqref="M71 A71">
    <cfRule type="duplicateValues" dxfId="6005" priority="575"/>
  </conditionalFormatting>
  <conditionalFormatting sqref="B72:K72">
    <cfRule type="top10" dxfId="6004" priority="571" bottom="1" rank="1"/>
    <cfRule type="top10" dxfId="6003" priority="572" bottom="1" rank="2"/>
    <cfRule type="top10" dxfId="6002" priority="573" bottom="1" rank="3"/>
    <cfRule type="top10" dxfId="6001" priority="574" bottom="1" rank="4"/>
  </conditionalFormatting>
  <conditionalFormatting sqref="M72 A72">
    <cfRule type="duplicateValues" dxfId="6000" priority="570"/>
  </conditionalFormatting>
  <conditionalFormatting sqref="B73:K73">
    <cfRule type="top10" dxfId="5999" priority="566" bottom="1" rank="1"/>
    <cfRule type="top10" dxfId="5998" priority="567" bottom="1" rank="2"/>
    <cfRule type="top10" dxfId="5997" priority="568" bottom="1" rank="3"/>
    <cfRule type="top10" dxfId="5996" priority="569" bottom="1" rank="4"/>
  </conditionalFormatting>
  <conditionalFormatting sqref="M73 A73">
    <cfRule type="duplicateValues" dxfId="5995" priority="565"/>
  </conditionalFormatting>
  <conditionalFormatting sqref="B74:K74">
    <cfRule type="top10" dxfId="5994" priority="561" bottom="1" rank="1"/>
    <cfRule type="top10" dxfId="5993" priority="562" bottom="1" rank="2"/>
    <cfRule type="top10" dxfId="5992" priority="563" bottom="1" rank="3"/>
    <cfRule type="top10" dxfId="5991" priority="564" bottom="1" rank="4"/>
  </conditionalFormatting>
  <conditionalFormatting sqref="M74 A74">
    <cfRule type="duplicateValues" dxfId="5990" priority="560"/>
  </conditionalFormatting>
  <conditionalFormatting sqref="B75:K75">
    <cfRule type="top10" dxfId="5989" priority="556" bottom="1" rank="1"/>
    <cfRule type="top10" dxfId="5988" priority="557" bottom="1" rank="2"/>
    <cfRule type="top10" dxfId="5987" priority="558" bottom="1" rank="3"/>
    <cfRule type="top10" dxfId="5986" priority="559" bottom="1" rank="4"/>
  </conditionalFormatting>
  <conditionalFormatting sqref="M75 A75">
    <cfRule type="duplicateValues" dxfId="5985" priority="555"/>
  </conditionalFormatting>
  <conditionalFormatting sqref="B76:K76">
    <cfRule type="top10" dxfId="5984" priority="551" bottom="1" rank="1"/>
    <cfRule type="top10" dxfId="5983" priority="552" bottom="1" rank="2"/>
    <cfRule type="top10" dxfId="5982" priority="553" bottom="1" rank="3"/>
    <cfRule type="top10" dxfId="5981" priority="554" bottom="1" rank="4"/>
  </conditionalFormatting>
  <conditionalFormatting sqref="M76 A76">
    <cfRule type="duplicateValues" dxfId="5980" priority="550"/>
  </conditionalFormatting>
  <conditionalFormatting sqref="B77:K77">
    <cfRule type="top10" dxfId="5979" priority="546" bottom="1" rank="1"/>
    <cfRule type="top10" dxfId="5978" priority="547" bottom="1" rank="2"/>
    <cfRule type="top10" dxfId="5977" priority="548" bottom="1" rank="3"/>
    <cfRule type="top10" dxfId="5976" priority="549" bottom="1" rank="4"/>
  </conditionalFormatting>
  <conditionalFormatting sqref="M77 A77">
    <cfRule type="duplicateValues" dxfId="5975" priority="545"/>
  </conditionalFormatting>
  <conditionalFormatting sqref="B78:K78">
    <cfRule type="top10" dxfId="5974" priority="541" bottom="1" rank="1"/>
    <cfRule type="top10" dxfId="5973" priority="542" bottom="1" rank="2"/>
    <cfRule type="top10" dxfId="5972" priority="543" bottom="1" rank="3"/>
    <cfRule type="top10" dxfId="5971" priority="544" bottom="1" rank="4"/>
  </conditionalFormatting>
  <conditionalFormatting sqref="M78 A78">
    <cfRule type="duplicateValues" dxfId="5970" priority="540"/>
  </conditionalFormatting>
  <conditionalFormatting sqref="B79:K79">
    <cfRule type="top10" dxfId="5969" priority="536" bottom="1" rank="1"/>
    <cfRule type="top10" dxfId="5968" priority="537" bottom="1" rank="2"/>
    <cfRule type="top10" dxfId="5967" priority="538" bottom="1" rank="3"/>
    <cfRule type="top10" dxfId="5966" priority="539" bottom="1" rank="4"/>
  </conditionalFormatting>
  <conditionalFormatting sqref="M79 A79">
    <cfRule type="duplicateValues" dxfId="5965" priority="535"/>
  </conditionalFormatting>
  <conditionalFormatting sqref="B80:K80">
    <cfRule type="top10" dxfId="5964" priority="531" bottom="1" rank="1"/>
    <cfRule type="top10" dxfId="5963" priority="532" bottom="1" rank="2"/>
    <cfRule type="top10" dxfId="5962" priority="533" bottom="1" rank="3"/>
    <cfRule type="top10" dxfId="5961" priority="534" bottom="1" rank="4"/>
  </conditionalFormatting>
  <conditionalFormatting sqref="M80 A80">
    <cfRule type="duplicateValues" dxfId="5960" priority="530"/>
  </conditionalFormatting>
  <conditionalFormatting sqref="B81:K81">
    <cfRule type="top10" dxfId="5959" priority="526" bottom="1" rank="1"/>
    <cfRule type="top10" dxfId="5958" priority="527" bottom="1" rank="2"/>
    <cfRule type="top10" dxfId="5957" priority="528" bottom="1" rank="3"/>
    <cfRule type="top10" dxfId="5956" priority="529" bottom="1" rank="4"/>
  </conditionalFormatting>
  <conditionalFormatting sqref="M81 A81">
    <cfRule type="duplicateValues" dxfId="5955" priority="525"/>
  </conditionalFormatting>
  <conditionalFormatting sqref="B82:K82">
    <cfRule type="top10" dxfId="5954" priority="521" bottom="1" rank="1"/>
    <cfRule type="top10" dxfId="5953" priority="522" bottom="1" rank="2"/>
    <cfRule type="top10" dxfId="5952" priority="523" bottom="1" rank="3"/>
    <cfRule type="top10" dxfId="5951" priority="524" bottom="1" rank="4"/>
  </conditionalFormatting>
  <conditionalFormatting sqref="M82 A82">
    <cfRule type="duplicateValues" dxfId="5950" priority="520"/>
  </conditionalFormatting>
  <conditionalFormatting sqref="B83:K83">
    <cfRule type="top10" dxfId="5949" priority="516" bottom="1" rank="1"/>
    <cfRule type="top10" dxfId="5948" priority="517" bottom="1" rank="2"/>
    <cfRule type="top10" dxfId="5947" priority="518" bottom="1" rank="3"/>
    <cfRule type="top10" dxfId="5946" priority="519" bottom="1" rank="4"/>
  </conditionalFormatting>
  <conditionalFormatting sqref="M83 A83">
    <cfRule type="duplicateValues" dxfId="5945" priority="515"/>
  </conditionalFormatting>
  <conditionalFormatting sqref="B84:K84">
    <cfRule type="top10" dxfId="5944" priority="511" bottom="1" rank="1"/>
    <cfRule type="top10" dxfId="5943" priority="512" bottom="1" rank="2"/>
    <cfRule type="top10" dxfId="5942" priority="513" bottom="1" rank="3"/>
    <cfRule type="top10" dxfId="5941" priority="514" bottom="1" rank="4"/>
  </conditionalFormatting>
  <conditionalFormatting sqref="M84 A84">
    <cfRule type="duplicateValues" dxfId="5940" priority="510"/>
  </conditionalFormatting>
  <conditionalFormatting sqref="B85:K85">
    <cfRule type="top10" dxfId="5939" priority="506" bottom="1" rank="1"/>
    <cfRule type="top10" dxfId="5938" priority="507" bottom="1" rank="2"/>
    <cfRule type="top10" dxfId="5937" priority="508" bottom="1" rank="3"/>
    <cfRule type="top10" dxfId="5936" priority="509" bottom="1" rank="4"/>
  </conditionalFormatting>
  <conditionalFormatting sqref="M85 A85">
    <cfRule type="duplicateValues" dxfId="5935" priority="505"/>
  </conditionalFormatting>
  <conditionalFormatting sqref="B86:K86">
    <cfRule type="top10" dxfId="5934" priority="501" bottom="1" rank="1"/>
    <cfRule type="top10" dxfId="5933" priority="502" bottom="1" rank="2"/>
    <cfRule type="top10" dxfId="5932" priority="503" bottom="1" rank="3"/>
    <cfRule type="top10" dxfId="5931" priority="504" bottom="1" rank="4"/>
  </conditionalFormatting>
  <conditionalFormatting sqref="M86 A86">
    <cfRule type="duplicateValues" dxfId="5930" priority="500"/>
  </conditionalFormatting>
  <conditionalFormatting sqref="B87:K87">
    <cfRule type="top10" dxfId="5929" priority="496" bottom="1" rank="1"/>
    <cfRule type="top10" dxfId="5928" priority="497" bottom="1" rank="2"/>
    <cfRule type="top10" dxfId="5927" priority="498" bottom="1" rank="3"/>
    <cfRule type="top10" dxfId="5926" priority="499" bottom="1" rank="4"/>
  </conditionalFormatting>
  <conditionalFormatting sqref="M87 A87">
    <cfRule type="duplicateValues" dxfId="5925" priority="495"/>
  </conditionalFormatting>
  <conditionalFormatting sqref="B88:K88">
    <cfRule type="top10" dxfId="5924" priority="491" bottom="1" rank="1"/>
    <cfRule type="top10" dxfId="5923" priority="492" bottom="1" rank="2"/>
    <cfRule type="top10" dxfId="5922" priority="493" bottom="1" rank="3"/>
    <cfRule type="top10" dxfId="5921" priority="494" bottom="1" rank="4"/>
  </conditionalFormatting>
  <conditionalFormatting sqref="M88 A88">
    <cfRule type="duplicateValues" dxfId="5920" priority="490"/>
  </conditionalFormatting>
  <conditionalFormatting sqref="B89:K89">
    <cfRule type="top10" dxfId="5919" priority="486" bottom="1" rank="1"/>
    <cfRule type="top10" dxfId="5918" priority="487" bottom="1" rank="2"/>
    <cfRule type="top10" dxfId="5917" priority="488" bottom="1" rank="3"/>
    <cfRule type="top10" dxfId="5916" priority="489" bottom="1" rank="4"/>
  </conditionalFormatting>
  <conditionalFormatting sqref="M89 A89">
    <cfRule type="duplicateValues" dxfId="5915" priority="485"/>
  </conditionalFormatting>
  <conditionalFormatting sqref="B90:K90">
    <cfRule type="top10" dxfId="5914" priority="481" bottom="1" rank="1"/>
    <cfRule type="top10" dxfId="5913" priority="482" bottom="1" rank="2"/>
    <cfRule type="top10" dxfId="5912" priority="483" bottom="1" rank="3"/>
    <cfRule type="top10" dxfId="5911" priority="484" bottom="1" rank="4"/>
  </conditionalFormatting>
  <conditionalFormatting sqref="M90 A90">
    <cfRule type="duplicateValues" dxfId="5910" priority="480"/>
  </conditionalFormatting>
  <conditionalFormatting sqref="B91:K91">
    <cfRule type="top10" dxfId="5909" priority="476" bottom="1" rank="1"/>
    <cfRule type="top10" dxfId="5908" priority="477" bottom="1" rank="2"/>
    <cfRule type="top10" dxfId="5907" priority="478" bottom="1" rank="3"/>
    <cfRule type="top10" dxfId="5906" priority="479" bottom="1" rank="4"/>
  </conditionalFormatting>
  <conditionalFormatting sqref="M91 A91">
    <cfRule type="duplicateValues" dxfId="5905" priority="475"/>
  </conditionalFormatting>
  <conditionalFormatting sqref="B92:K92">
    <cfRule type="top10" dxfId="5904" priority="471" bottom="1" rank="1"/>
    <cfRule type="top10" dxfId="5903" priority="472" bottom="1" rank="2"/>
    <cfRule type="top10" dxfId="5902" priority="473" bottom="1" rank="3"/>
    <cfRule type="top10" dxfId="5901" priority="474" bottom="1" rank="4"/>
  </conditionalFormatting>
  <conditionalFormatting sqref="M92 A92">
    <cfRule type="duplicateValues" dxfId="5900" priority="470"/>
  </conditionalFormatting>
  <conditionalFormatting sqref="B93:K93">
    <cfRule type="top10" dxfId="5899" priority="466" bottom="1" rank="1"/>
    <cfRule type="top10" dxfId="5898" priority="467" bottom="1" rank="2"/>
    <cfRule type="top10" dxfId="5897" priority="468" bottom="1" rank="3"/>
    <cfRule type="top10" dxfId="5896" priority="469" bottom="1" rank="4"/>
  </conditionalFormatting>
  <conditionalFormatting sqref="M93 A93">
    <cfRule type="duplicateValues" dxfId="5895" priority="465"/>
  </conditionalFormatting>
  <conditionalFormatting sqref="B94:K94">
    <cfRule type="top10" dxfId="5894" priority="461" bottom="1" rank="1"/>
    <cfRule type="top10" dxfId="5893" priority="462" bottom="1" rank="2"/>
    <cfRule type="top10" dxfId="5892" priority="463" bottom="1" rank="3"/>
    <cfRule type="top10" dxfId="5891" priority="464" bottom="1" rank="4"/>
  </conditionalFormatting>
  <conditionalFormatting sqref="M94 A94">
    <cfRule type="duplicateValues" dxfId="5890" priority="460"/>
  </conditionalFormatting>
  <conditionalFormatting sqref="B95:K95">
    <cfRule type="top10" dxfId="5889" priority="456" bottom="1" rank="1"/>
    <cfRule type="top10" dxfId="5888" priority="457" bottom="1" rank="2"/>
    <cfRule type="top10" dxfId="5887" priority="458" bottom="1" rank="3"/>
    <cfRule type="top10" dxfId="5886" priority="459" bottom="1" rank="4"/>
  </conditionalFormatting>
  <conditionalFormatting sqref="M95 A95">
    <cfRule type="duplicateValues" dxfId="5885" priority="455"/>
  </conditionalFormatting>
  <conditionalFormatting sqref="B96:K96">
    <cfRule type="top10" dxfId="5884" priority="451" bottom="1" rank="1"/>
    <cfRule type="top10" dxfId="5883" priority="452" bottom="1" rank="2"/>
    <cfRule type="top10" dxfId="5882" priority="453" bottom="1" rank="3"/>
    <cfRule type="top10" dxfId="5881" priority="454" bottom="1" rank="4"/>
  </conditionalFormatting>
  <conditionalFormatting sqref="M96 A96">
    <cfRule type="duplicateValues" dxfId="5880" priority="450"/>
  </conditionalFormatting>
  <conditionalFormatting sqref="B97:K97">
    <cfRule type="top10" dxfId="5879" priority="446" bottom="1" rank="1"/>
    <cfRule type="top10" dxfId="5878" priority="447" bottom="1" rank="2"/>
    <cfRule type="top10" dxfId="5877" priority="448" bottom="1" rank="3"/>
    <cfRule type="top10" dxfId="5876" priority="449" bottom="1" rank="4"/>
  </conditionalFormatting>
  <conditionalFormatting sqref="M97 A97">
    <cfRule type="duplicateValues" dxfId="5875" priority="445"/>
  </conditionalFormatting>
  <conditionalFormatting sqref="B98:K98">
    <cfRule type="top10" dxfId="5874" priority="441" bottom="1" rank="1"/>
    <cfRule type="top10" dxfId="5873" priority="442" bottom="1" rank="2"/>
    <cfRule type="top10" dxfId="5872" priority="443" bottom="1" rank="3"/>
    <cfRule type="top10" dxfId="5871" priority="444" bottom="1" rank="4"/>
  </conditionalFormatting>
  <conditionalFormatting sqref="M98 A98">
    <cfRule type="duplicateValues" dxfId="5870" priority="440"/>
  </conditionalFormatting>
  <conditionalFormatting sqref="B99:K99">
    <cfRule type="top10" dxfId="5869" priority="436" bottom="1" rank="1"/>
    <cfRule type="top10" dxfId="5868" priority="437" bottom="1" rank="2"/>
    <cfRule type="top10" dxfId="5867" priority="438" bottom="1" rank="3"/>
    <cfRule type="top10" dxfId="5866" priority="439" bottom="1" rank="4"/>
  </conditionalFormatting>
  <conditionalFormatting sqref="M99 A99">
    <cfRule type="duplicateValues" dxfId="5865" priority="435"/>
  </conditionalFormatting>
  <conditionalFormatting sqref="B100:K100">
    <cfRule type="top10" dxfId="5864" priority="431" bottom="1" rank="1"/>
    <cfRule type="top10" dxfId="5863" priority="432" bottom="1" rank="2"/>
    <cfRule type="top10" dxfId="5862" priority="433" bottom="1" rank="3"/>
    <cfRule type="top10" dxfId="5861" priority="434" bottom="1" rank="4"/>
  </conditionalFormatting>
  <conditionalFormatting sqref="M100 A100">
    <cfRule type="duplicateValues" dxfId="5860" priority="430"/>
  </conditionalFormatting>
  <conditionalFormatting sqref="B101:K101">
    <cfRule type="top10" dxfId="5859" priority="426" bottom="1" rank="1"/>
    <cfRule type="top10" dxfId="5858" priority="427" bottom="1" rank="2"/>
    <cfRule type="top10" dxfId="5857" priority="428" bottom="1" rank="3"/>
    <cfRule type="top10" dxfId="5856" priority="429" bottom="1" rank="4"/>
  </conditionalFormatting>
  <conditionalFormatting sqref="M101 A101">
    <cfRule type="duplicateValues" dxfId="5855" priority="425"/>
  </conditionalFormatting>
  <conditionalFormatting sqref="B102:K102">
    <cfRule type="top10" dxfId="5854" priority="421" bottom="1" rank="1"/>
    <cfRule type="top10" dxfId="5853" priority="422" bottom="1" rank="2"/>
    <cfRule type="top10" dxfId="5852" priority="423" bottom="1" rank="3"/>
    <cfRule type="top10" dxfId="5851" priority="424" bottom="1" rank="4"/>
  </conditionalFormatting>
  <conditionalFormatting sqref="M102 A102">
    <cfRule type="duplicateValues" dxfId="5850" priority="420"/>
  </conditionalFormatting>
  <conditionalFormatting sqref="B103:K103">
    <cfRule type="top10" dxfId="5849" priority="416" bottom="1" rank="1"/>
    <cfRule type="top10" dxfId="5848" priority="417" bottom="1" rank="2"/>
    <cfRule type="top10" dxfId="5847" priority="418" bottom="1" rank="3"/>
    <cfRule type="top10" dxfId="5846" priority="419" bottom="1" rank="4"/>
  </conditionalFormatting>
  <conditionalFormatting sqref="M103 A103">
    <cfRule type="duplicateValues" dxfId="5845" priority="415"/>
  </conditionalFormatting>
  <conditionalFormatting sqref="B104:K104">
    <cfRule type="top10" dxfId="5844" priority="411" bottom="1" rank="1"/>
    <cfRule type="top10" dxfId="5843" priority="412" bottom="1" rank="2"/>
    <cfRule type="top10" dxfId="5842" priority="413" bottom="1" rank="3"/>
    <cfRule type="top10" dxfId="5841" priority="414" bottom="1" rank="4"/>
  </conditionalFormatting>
  <conditionalFormatting sqref="M104 A104">
    <cfRule type="duplicateValues" dxfId="5840" priority="410"/>
  </conditionalFormatting>
  <conditionalFormatting sqref="B105:K105">
    <cfRule type="top10" dxfId="5839" priority="406" bottom="1" rank="1"/>
    <cfRule type="top10" dxfId="5838" priority="407" bottom="1" rank="2"/>
    <cfRule type="top10" dxfId="5837" priority="408" bottom="1" rank="3"/>
    <cfRule type="top10" dxfId="5836" priority="409" bottom="1" rank="4"/>
  </conditionalFormatting>
  <conditionalFormatting sqref="M105 A105">
    <cfRule type="duplicateValues" dxfId="5835" priority="405"/>
  </conditionalFormatting>
  <conditionalFormatting sqref="N7">
    <cfRule type="duplicateValues" dxfId="5834" priority="404"/>
  </conditionalFormatting>
  <conditionalFormatting sqref="N8">
    <cfRule type="duplicateValues" dxfId="5833" priority="403"/>
  </conditionalFormatting>
  <conditionalFormatting sqref="N9">
    <cfRule type="duplicateValues" dxfId="5832" priority="402"/>
  </conditionalFormatting>
  <conditionalFormatting sqref="N10">
    <cfRule type="duplicateValues" dxfId="5831" priority="401"/>
  </conditionalFormatting>
  <conditionalFormatting sqref="N11">
    <cfRule type="duplicateValues" dxfId="5830" priority="400"/>
  </conditionalFormatting>
  <conditionalFormatting sqref="N12">
    <cfRule type="duplicateValues" dxfId="5829" priority="399"/>
  </conditionalFormatting>
  <conditionalFormatting sqref="N13">
    <cfRule type="duplicateValues" dxfId="5828" priority="398"/>
  </conditionalFormatting>
  <conditionalFormatting sqref="N14">
    <cfRule type="duplicateValues" dxfId="5827" priority="397"/>
  </conditionalFormatting>
  <conditionalFormatting sqref="N15">
    <cfRule type="duplicateValues" dxfId="5826" priority="396"/>
  </conditionalFormatting>
  <conditionalFormatting sqref="N16">
    <cfRule type="duplicateValues" dxfId="5825" priority="395"/>
  </conditionalFormatting>
  <conditionalFormatting sqref="N17">
    <cfRule type="duplicateValues" dxfId="5824" priority="394"/>
  </conditionalFormatting>
  <conditionalFormatting sqref="N18">
    <cfRule type="duplicateValues" dxfId="5823" priority="393"/>
  </conditionalFormatting>
  <conditionalFormatting sqref="N19">
    <cfRule type="duplicateValues" dxfId="5822" priority="392"/>
  </conditionalFormatting>
  <conditionalFormatting sqref="N20">
    <cfRule type="duplicateValues" dxfId="5821" priority="391"/>
  </conditionalFormatting>
  <conditionalFormatting sqref="N21">
    <cfRule type="duplicateValues" dxfId="5820" priority="390"/>
  </conditionalFormatting>
  <conditionalFormatting sqref="N22">
    <cfRule type="duplicateValues" dxfId="5819" priority="389"/>
  </conditionalFormatting>
  <conditionalFormatting sqref="N23">
    <cfRule type="duplicateValues" dxfId="5818" priority="388"/>
  </conditionalFormatting>
  <conditionalFormatting sqref="N24">
    <cfRule type="duplicateValues" dxfId="5817" priority="387"/>
  </conditionalFormatting>
  <conditionalFormatting sqref="N25">
    <cfRule type="duplicateValues" dxfId="5816" priority="386"/>
  </conditionalFormatting>
  <conditionalFormatting sqref="N26">
    <cfRule type="duplicateValues" dxfId="5815" priority="385"/>
  </conditionalFormatting>
  <conditionalFormatting sqref="N27">
    <cfRule type="duplicateValues" dxfId="5814" priority="384"/>
  </conditionalFormatting>
  <conditionalFormatting sqref="N28">
    <cfRule type="duplicateValues" dxfId="5813" priority="383"/>
  </conditionalFormatting>
  <conditionalFormatting sqref="N29">
    <cfRule type="duplicateValues" dxfId="5812" priority="382"/>
  </conditionalFormatting>
  <conditionalFormatting sqref="N30">
    <cfRule type="duplicateValues" dxfId="5811" priority="381"/>
  </conditionalFormatting>
  <conditionalFormatting sqref="N31">
    <cfRule type="duplicateValues" dxfId="5810" priority="380"/>
  </conditionalFormatting>
  <conditionalFormatting sqref="N32">
    <cfRule type="duplicateValues" dxfId="5809" priority="379"/>
  </conditionalFormatting>
  <conditionalFormatting sqref="N33">
    <cfRule type="duplicateValues" dxfId="5808" priority="378"/>
  </conditionalFormatting>
  <conditionalFormatting sqref="N34">
    <cfRule type="duplicateValues" dxfId="5807" priority="377"/>
  </conditionalFormatting>
  <conditionalFormatting sqref="N35">
    <cfRule type="duplicateValues" dxfId="5806" priority="376"/>
  </conditionalFormatting>
  <conditionalFormatting sqref="N36">
    <cfRule type="duplicateValues" dxfId="5805" priority="375"/>
  </conditionalFormatting>
  <conditionalFormatting sqref="N37">
    <cfRule type="duplicateValues" dxfId="5804" priority="374"/>
  </conditionalFormatting>
  <conditionalFormatting sqref="N38">
    <cfRule type="duplicateValues" dxfId="5803" priority="373"/>
  </conditionalFormatting>
  <conditionalFormatting sqref="N39">
    <cfRule type="duplicateValues" dxfId="5802" priority="372"/>
  </conditionalFormatting>
  <conditionalFormatting sqref="N40">
    <cfRule type="duplicateValues" dxfId="5801" priority="371"/>
  </conditionalFormatting>
  <conditionalFormatting sqref="N41">
    <cfRule type="duplicateValues" dxfId="5800" priority="370"/>
  </conditionalFormatting>
  <conditionalFormatting sqref="N42">
    <cfRule type="duplicateValues" dxfId="5799" priority="369"/>
  </conditionalFormatting>
  <conditionalFormatting sqref="N43">
    <cfRule type="duplicateValues" dxfId="5798" priority="368"/>
  </conditionalFormatting>
  <conditionalFormatting sqref="N44">
    <cfRule type="duplicateValues" dxfId="5797" priority="367"/>
  </conditionalFormatting>
  <conditionalFormatting sqref="N45">
    <cfRule type="duplicateValues" dxfId="5796" priority="366"/>
  </conditionalFormatting>
  <conditionalFormatting sqref="N46">
    <cfRule type="duplicateValues" dxfId="5795" priority="365"/>
  </conditionalFormatting>
  <conditionalFormatting sqref="N47">
    <cfRule type="duplicateValues" dxfId="5794" priority="364"/>
  </conditionalFormatting>
  <conditionalFormatting sqref="N48">
    <cfRule type="duplicateValues" dxfId="5793" priority="363"/>
  </conditionalFormatting>
  <conditionalFormatting sqref="N49">
    <cfRule type="duplicateValues" dxfId="5792" priority="362"/>
  </conditionalFormatting>
  <conditionalFormatting sqref="N50">
    <cfRule type="duplicateValues" dxfId="5791" priority="361"/>
  </conditionalFormatting>
  <conditionalFormatting sqref="N51">
    <cfRule type="duplicateValues" dxfId="5790" priority="360"/>
  </conditionalFormatting>
  <conditionalFormatting sqref="N52">
    <cfRule type="duplicateValues" dxfId="5789" priority="359"/>
  </conditionalFormatting>
  <conditionalFormatting sqref="N53">
    <cfRule type="duplicateValues" dxfId="5788" priority="358"/>
  </conditionalFormatting>
  <conditionalFormatting sqref="N54">
    <cfRule type="duplicateValues" dxfId="5787" priority="357"/>
  </conditionalFormatting>
  <conditionalFormatting sqref="N55">
    <cfRule type="duplicateValues" dxfId="5786" priority="356"/>
  </conditionalFormatting>
  <conditionalFormatting sqref="N56">
    <cfRule type="duplicateValues" dxfId="5785" priority="355"/>
  </conditionalFormatting>
  <conditionalFormatting sqref="N57">
    <cfRule type="duplicateValues" dxfId="5784" priority="354"/>
  </conditionalFormatting>
  <conditionalFormatting sqref="N58">
    <cfRule type="duplicateValues" dxfId="5783" priority="353"/>
  </conditionalFormatting>
  <conditionalFormatting sqref="N59">
    <cfRule type="duplicateValues" dxfId="5782" priority="352"/>
  </conditionalFormatting>
  <conditionalFormatting sqref="N60">
    <cfRule type="duplicateValues" dxfId="5781" priority="351"/>
  </conditionalFormatting>
  <conditionalFormatting sqref="N61">
    <cfRule type="duplicateValues" dxfId="5780" priority="350"/>
  </conditionalFormatting>
  <conditionalFormatting sqref="N62">
    <cfRule type="duplicateValues" dxfId="5779" priority="349"/>
  </conditionalFormatting>
  <conditionalFormatting sqref="N63">
    <cfRule type="duplicateValues" dxfId="5778" priority="348"/>
  </conditionalFormatting>
  <conditionalFormatting sqref="N64">
    <cfRule type="duplicateValues" dxfId="5777" priority="347"/>
  </conditionalFormatting>
  <conditionalFormatting sqref="N65">
    <cfRule type="duplicateValues" dxfId="5776" priority="346"/>
  </conditionalFormatting>
  <conditionalFormatting sqref="N66">
    <cfRule type="duplicateValues" dxfId="5775" priority="345"/>
  </conditionalFormatting>
  <conditionalFormatting sqref="N67">
    <cfRule type="duplicateValues" dxfId="5774" priority="344"/>
  </conditionalFormatting>
  <conditionalFormatting sqref="N68">
    <cfRule type="duplicateValues" dxfId="5773" priority="343"/>
  </conditionalFormatting>
  <conditionalFormatting sqref="N69">
    <cfRule type="duplicateValues" dxfId="5772" priority="342"/>
  </conditionalFormatting>
  <conditionalFormatting sqref="N70">
    <cfRule type="duplicateValues" dxfId="5771" priority="341"/>
  </conditionalFormatting>
  <conditionalFormatting sqref="N71">
    <cfRule type="duplicateValues" dxfId="5770" priority="340"/>
  </conditionalFormatting>
  <conditionalFormatting sqref="N72">
    <cfRule type="duplicateValues" dxfId="5769" priority="339"/>
  </conditionalFormatting>
  <conditionalFormatting sqref="N73">
    <cfRule type="duplicateValues" dxfId="5768" priority="338"/>
  </conditionalFormatting>
  <conditionalFormatting sqref="N74">
    <cfRule type="duplicateValues" dxfId="5767" priority="337"/>
  </conditionalFormatting>
  <conditionalFormatting sqref="N75">
    <cfRule type="duplicateValues" dxfId="5766" priority="336"/>
  </conditionalFormatting>
  <conditionalFormatting sqref="N76">
    <cfRule type="duplicateValues" dxfId="5765" priority="335"/>
  </conditionalFormatting>
  <conditionalFormatting sqref="N77">
    <cfRule type="duplicateValues" dxfId="5764" priority="334"/>
  </conditionalFormatting>
  <conditionalFormatting sqref="N78">
    <cfRule type="duplicateValues" dxfId="5763" priority="333"/>
  </conditionalFormatting>
  <conditionalFormatting sqref="N79">
    <cfRule type="duplicateValues" dxfId="5762" priority="332"/>
  </conditionalFormatting>
  <conditionalFormatting sqref="N80">
    <cfRule type="duplicateValues" dxfId="5761" priority="331"/>
  </conditionalFormatting>
  <conditionalFormatting sqref="N81">
    <cfRule type="duplicateValues" dxfId="5760" priority="330"/>
  </conditionalFormatting>
  <conditionalFormatting sqref="N82">
    <cfRule type="duplicateValues" dxfId="5759" priority="329"/>
  </conditionalFormatting>
  <conditionalFormatting sqref="N83">
    <cfRule type="duplicateValues" dxfId="5758" priority="328"/>
  </conditionalFormatting>
  <conditionalFormatting sqref="N84">
    <cfRule type="duplicateValues" dxfId="5757" priority="327"/>
  </conditionalFormatting>
  <conditionalFormatting sqref="N85">
    <cfRule type="duplicateValues" dxfId="5756" priority="326"/>
  </conditionalFormatting>
  <conditionalFormatting sqref="N86">
    <cfRule type="duplicateValues" dxfId="5755" priority="325"/>
  </conditionalFormatting>
  <conditionalFormatting sqref="N87">
    <cfRule type="duplicateValues" dxfId="5754" priority="324"/>
  </conditionalFormatting>
  <conditionalFormatting sqref="N88">
    <cfRule type="duplicateValues" dxfId="5753" priority="323"/>
  </conditionalFormatting>
  <conditionalFormatting sqref="N89">
    <cfRule type="duplicateValues" dxfId="5752" priority="322"/>
  </conditionalFormatting>
  <conditionalFormatting sqref="N90">
    <cfRule type="duplicateValues" dxfId="5751" priority="321"/>
  </conditionalFormatting>
  <conditionalFormatting sqref="N91">
    <cfRule type="duplicateValues" dxfId="5750" priority="320"/>
  </conditionalFormatting>
  <conditionalFormatting sqref="N92">
    <cfRule type="duplicateValues" dxfId="5749" priority="319"/>
  </conditionalFormatting>
  <conditionalFormatting sqref="N93">
    <cfRule type="duplicateValues" dxfId="5748" priority="318"/>
  </conditionalFormatting>
  <conditionalFormatting sqref="N94">
    <cfRule type="duplicateValues" dxfId="5747" priority="317"/>
  </conditionalFormatting>
  <conditionalFormatting sqref="N95">
    <cfRule type="duplicateValues" dxfId="5746" priority="316"/>
  </conditionalFormatting>
  <conditionalFormatting sqref="N96">
    <cfRule type="duplicateValues" dxfId="5745" priority="315"/>
  </conditionalFormatting>
  <conditionalFormatting sqref="N97">
    <cfRule type="duplicateValues" dxfId="5744" priority="314"/>
  </conditionalFormatting>
  <conditionalFormatting sqref="N98">
    <cfRule type="duplicateValues" dxfId="5743" priority="313"/>
  </conditionalFormatting>
  <conditionalFormatting sqref="N99">
    <cfRule type="duplicateValues" dxfId="5742" priority="312"/>
  </conditionalFormatting>
  <conditionalFormatting sqref="N100">
    <cfRule type="duplicateValues" dxfId="5741" priority="311"/>
  </conditionalFormatting>
  <conditionalFormatting sqref="N101">
    <cfRule type="duplicateValues" dxfId="5740" priority="310"/>
  </conditionalFormatting>
  <conditionalFormatting sqref="N102">
    <cfRule type="duplicateValues" dxfId="5739" priority="309"/>
  </conditionalFormatting>
  <conditionalFormatting sqref="N103">
    <cfRule type="duplicateValues" dxfId="5738" priority="308"/>
  </conditionalFormatting>
  <conditionalFormatting sqref="N104">
    <cfRule type="duplicateValues" dxfId="5737" priority="307"/>
  </conditionalFormatting>
  <conditionalFormatting sqref="N105">
    <cfRule type="duplicateValues" dxfId="5736" priority="306"/>
  </conditionalFormatting>
  <conditionalFormatting sqref="M6:N105">
    <cfRule type="expression" dxfId="5735" priority="305">
      <formula>ISNA($N6)</formula>
    </cfRule>
  </conditionalFormatting>
  <conditionalFormatting sqref="R6: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5734" priority="303"/>
  </conditionalFormatting>
  <conditionalFormatting sqref="U7">
    <cfRule type="duplicateValues" dxfId="5733" priority="302"/>
  </conditionalFormatting>
  <conditionalFormatting sqref="U8">
    <cfRule type="duplicateValues" dxfId="5732" priority="301"/>
  </conditionalFormatting>
  <conditionalFormatting sqref="U9">
    <cfRule type="duplicateValues" dxfId="5731" priority="300"/>
  </conditionalFormatting>
  <conditionalFormatting sqref="U10">
    <cfRule type="duplicateValues" dxfId="5730" priority="299"/>
  </conditionalFormatting>
  <conditionalFormatting sqref="U11">
    <cfRule type="duplicateValues" dxfId="5729" priority="298"/>
  </conditionalFormatting>
  <conditionalFormatting sqref="U12">
    <cfRule type="duplicateValues" dxfId="5728" priority="297"/>
  </conditionalFormatting>
  <conditionalFormatting sqref="U13">
    <cfRule type="duplicateValues" dxfId="5727" priority="296"/>
  </conditionalFormatting>
  <conditionalFormatting sqref="U14">
    <cfRule type="duplicateValues" dxfId="5726" priority="295"/>
  </conditionalFormatting>
  <conditionalFormatting sqref="U15">
    <cfRule type="duplicateValues" dxfId="5725" priority="294"/>
  </conditionalFormatting>
  <conditionalFormatting sqref="U16">
    <cfRule type="duplicateValues" dxfId="5724" priority="293"/>
  </conditionalFormatting>
  <conditionalFormatting sqref="U17">
    <cfRule type="duplicateValues" dxfId="5723" priority="292"/>
  </conditionalFormatting>
  <conditionalFormatting sqref="U18">
    <cfRule type="duplicateValues" dxfId="5722" priority="291"/>
  </conditionalFormatting>
  <conditionalFormatting sqref="U19">
    <cfRule type="duplicateValues" dxfId="5721" priority="290"/>
  </conditionalFormatting>
  <conditionalFormatting sqref="U20">
    <cfRule type="duplicateValues" dxfId="5720" priority="289"/>
  </conditionalFormatting>
  <conditionalFormatting sqref="U21">
    <cfRule type="duplicateValues" dxfId="5719" priority="288"/>
  </conditionalFormatting>
  <conditionalFormatting sqref="U22">
    <cfRule type="duplicateValues" dxfId="5718" priority="287"/>
  </conditionalFormatting>
  <conditionalFormatting sqref="U23">
    <cfRule type="duplicateValues" dxfId="5717" priority="286"/>
  </conditionalFormatting>
  <conditionalFormatting sqref="U24">
    <cfRule type="duplicateValues" dxfId="5716" priority="285"/>
  </conditionalFormatting>
  <conditionalFormatting sqref="U25">
    <cfRule type="duplicateValues" dxfId="5715" priority="284"/>
  </conditionalFormatting>
  <conditionalFormatting sqref="U26">
    <cfRule type="duplicateValues" dxfId="5714" priority="283"/>
  </conditionalFormatting>
  <conditionalFormatting sqref="U27">
    <cfRule type="duplicateValues" dxfId="5713" priority="282"/>
  </conditionalFormatting>
  <conditionalFormatting sqref="U28">
    <cfRule type="duplicateValues" dxfId="5712" priority="281"/>
  </conditionalFormatting>
  <conditionalFormatting sqref="U29">
    <cfRule type="duplicateValues" dxfId="5711" priority="280"/>
  </conditionalFormatting>
  <conditionalFormatting sqref="U30">
    <cfRule type="duplicateValues" dxfId="5710" priority="279"/>
  </conditionalFormatting>
  <conditionalFormatting sqref="U31">
    <cfRule type="duplicateValues" dxfId="5709" priority="278"/>
  </conditionalFormatting>
  <conditionalFormatting sqref="U32">
    <cfRule type="duplicateValues" dxfId="5708" priority="277"/>
  </conditionalFormatting>
  <conditionalFormatting sqref="U33">
    <cfRule type="duplicateValues" dxfId="5707" priority="276"/>
  </conditionalFormatting>
  <conditionalFormatting sqref="U34">
    <cfRule type="duplicateValues" dxfId="5706" priority="275"/>
  </conditionalFormatting>
  <conditionalFormatting sqref="U35">
    <cfRule type="duplicateValues" dxfId="5705" priority="274"/>
  </conditionalFormatting>
  <conditionalFormatting sqref="U36">
    <cfRule type="duplicateValues" dxfId="5704" priority="273"/>
  </conditionalFormatting>
  <conditionalFormatting sqref="U37">
    <cfRule type="duplicateValues" dxfId="5703" priority="272"/>
  </conditionalFormatting>
  <conditionalFormatting sqref="U38">
    <cfRule type="duplicateValues" dxfId="5702" priority="271"/>
  </conditionalFormatting>
  <conditionalFormatting sqref="U39">
    <cfRule type="duplicateValues" dxfId="5701" priority="270"/>
  </conditionalFormatting>
  <conditionalFormatting sqref="U40">
    <cfRule type="duplicateValues" dxfId="5700" priority="269"/>
  </conditionalFormatting>
  <conditionalFormatting sqref="U41">
    <cfRule type="duplicateValues" dxfId="5699" priority="268"/>
  </conditionalFormatting>
  <conditionalFormatting sqref="U42">
    <cfRule type="duplicateValues" dxfId="5698" priority="267"/>
  </conditionalFormatting>
  <conditionalFormatting sqref="U43">
    <cfRule type="duplicateValues" dxfId="5697" priority="266"/>
  </conditionalFormatting>
  <conditionalFormatting sqref="U44">
    <cfRule type="duplicateValues" dxfId="5696" priority="265"/>
  </conditionalFormatting>
  <conditionalFormatting sqref="U45">
    <cfRule type="duplicateValues" dxfId="5695" priority="264"/>
  </conditionalFormatting>
  <conditionalFormatting sqref="U46">
    <cfRule type="duplicateValues" dxfId="5694" priority="263"/>
  </conditionalFormatting>
  <conditionalFormatting sqref="U47">
    <cfRule type="duplicateValues" dxfId="5693" priority="262"/>
  </conditionalFormatting>
  <conditionalFormatting sqref="U48">
    <cfRule type="duplicateValues" dxfId="5692" priority="261"/>
  </conditionalFormatting>
  <conditionalFormatting sqref="U49">
    <cfRule type="duplicateValues" dxfId="5691" priority="260"/>
  </conditionalFormatting>
  <conditionalFormatting sqref="U50">
    <cfRule type="duplicateValues" dxfId="5690" priority="259"/>
  </conditionalFormatting>
  <conditionalFormatting sqref="U51">
    <cfRule type="duplicateValues" dxfId="5689" priority="258"/>
  </conditionalFormatting>
  <conditionalFormatting sqref="U52">
    <cfRule type="duplicateValues" dxfId="5688" priority="257"/>
  </conditionalFormatting>
  <conditionalFormatting sqref="U53">
    <cfRule type="duplicateValues" dxfId="5687" priority="256"/>
  </conditionalFormatting>
  <conditionalFormatting sqref="U54">
    <cfRule type="duplicateValues" dxfId="5686" priority="255"/>
  </conditionalFormatting>
  <conditionalFormatting sqref="U55">
    <cfRule type="duplicateValues" dxfId="5685" priority="254"/>
  </conditionalFormatting>
  <conditionalFormatting sqref="U56">
    <cfRule type="duplicateValues" dxfId="5684" priority="253"/>
  </conditionalFormatting>
  <conditionalFormatting sqref="U57">
    <cfRule type="duplicateValues" dxfId="5683" priority="252"/>
  </conditionalFormatting>
  <conditionalFormatting sqref="U58">
    <cfRule type="duplicateValues" dxfId="5682" priority="251"/>
  </conditionalFormatting>
  <conditionalFormatting sqref="U59">
    <cfRule type="duplicateValues" dxfId="5681" priority="250"/>
  </conditionalFormatting>
  <conditionalFormatting sqref="U60">
    <cfRule type="duplicateValues" dxfId="5680" priority="249"/>
  </conditionalFormatting>
  <conditionalFormatting sqref="U61">
    <cfRule type="duplicateValues" dxfId="5679" priority="248"/>
  </conditionalFormatting>
  <conditionalFormatting sqref="U62">
    <cfRule type="duplicateValues" dxfId="5678" priority="247"/>
  </conditionalFormatting>
  <conditionalFormatting sqref="U63">
    <cfRule type="duplicateValues" dxfId="5677" priority="246"/>
  </conditionalFormatting>
  <conditionalFormatting sqref="U64">
    <cfRule type="duplicateValues" dxfId="5676" priority="245"/>
  </conditionalFormatting>
  <conditionalFormatting sqref="U65">
    <cfRule type="duplicateValues" dxfId="5675" priority="244"/>
  </conditionalFormatting>
  <conditionalFormatting sqref="U66">
    <cfRule type="duplicateValues" dxfId="5674" priority="243"/>
  </conditionalFormatting>
  <conditionalFormatting sqref="U67">
    <cfRule type="duplicateValues" dxfId="5673" priority="242"/>
  </conditionalFormatting>
  <conditionalFormatting sqref="U68">
    <cfRule type="duplicateValues" dxfId="5672" priority="241"/>
  </conditionalFormatting>
  <conditionalFormatting sqref="U69">
    <cfRule type="duplicateValues" dxfId="5671" priority="240"/>
  </conditionalFormatting>
  <conditionalFormatting sqref="U70">
    <cfRule type="duplicateValues" dxfId="5670" priority="239"/>
  </conditionalFormatting>
  <conditionalFormatting sqref="U71">
    <cfRule type="duplicateValues" dxfId="5669" priority="238"/>
  </conditionalFormatting>
  <conditionalFormatting sqref="U72">
    <cfRule type="duplicateValues" dxfId="5668" priority="237"/>
  </conditionalFormatting>
  <conditionalFormatting sqref="U73">
    <cfRule type="duplicateValues" dxfId="5667" priority="236"/>
  </conditionalFormatting>
  <conditionalFormatting sqref="U74">
    <cfRule type="duplicateValues" dxfId="5666" priority="235"/>
  </conditionalFormatting>
  <conditionalFormatting sqref="U75">
    <cfRule type="duplicateValues" dxfId="5665" priority="234"/>
  </conditionalFormatting>
  <conditionalFormatting sqref="U76">
    <cfRule type="duplicateValues" dxfId="5664" priority="233"/>
  </conditionalFormatting>
  <conditionalFormatting sqref="U77">
    <cfRule type="duplicateValues" dxfId="5663" priority="232"/>
  </conditionalFormatting>
  <conditionalFormatting sqref="U78">
    <cfRule type="duplicateValues" dxfId="5662" priority="231"/>
  </conditionalFormatting>
  <conditionalFormatting sqref="U79">
    <cfRule type="duplicateValues" dxfId="5661" priority="230"/>
  </conditionalFormatting>
  <conditionalFormatting sqref="U80">
    <cfRule type="duplicateValues" dxfId="5660" priority="229"/>
  </conditionalFormatting>
  <conditionalFormatting sqref="U81">
    <cfRule type="duplicateValues" dxfId="5659" priority="228"/>
  </conditionalFormatting>
  <conditionalFormatting sqref="U82">
    <cfRule type="duplicateValues" dxfId="5658" priority="227"/>
  </conditionalFormatting>
  <conditionalFormatting sqref="U83">
    <cfRule type="duplicateValues" dxfId="5657" priority="226"/>
  </conditionalFormatting>
  <conditionalFormatting sqref="U84">
    <cfRule type="duplicateValues" dxfId="5656" priority="225"/>
  </conditionalFormatting>
  <conditionalFormatting sqref="U85">
    <cfRule type="duplicateValues" dxfId="5655" priority="224"/>
  </conditionalFormatting>
  <conditionalFormatting sqref="U86">
    <cfRule type="duplicateValues" dxfId="5654" priority="223"/>
  </conditionalFormatting>
  <conditionalFormatting sqref="U87">
    <cfRule type="duplicateValues" dxfId="5653" priority="222"/>
  </conditionalFormatting>
  <conditionalFormatting sqref="U88">
    <cfRule type="duplicateValues" dxfId="5652" priority="221"/>
  </conditionalFormatting>
  <conditionalFormatting sqref="U89">
    <cfRule type="duplicateValues" dxfId="5651" priority="220"/>
  </conditionalFormatting>
  <conditionalFormatting sqref="U90">
    <cfRule type="duplicateValues" dxfId="5650" priority="219"/>
  </conditionalFormatting>
  <conditionalFormatting sqref="U91">
    <cfRule type="duplicateValues" dxfId="5649" priority="218"/>
  </conditionalFormatting>
  <conditionalFormatting sqref="U92">
    <cfRule type="duplicateValues" dxfId="5648" priority="217"/>
  </conditionalFormatting>
  <conditionalFormatting sqref="U93">
    <cfRule type="duplicateValues" dxfId="5647" priority="216"/>
  </conditionalFormatting>
  <conditionalFormatting sqref="U94">
    <cfRule type="duplicateValues" dxfId="5646" priority="215"/>
  </conditionalFormatting>
  <conditionalFormatting sqref="U95">
    <cfRule type="duplicateValues" dxfId="5645" priority="214"/>
  </conditionalFormatting>
  <conditionalFormatting sqref="U96">
    <cfRule type="duplicateValues" dxfId="5644" priority="213"/>
  </conditionalFormatting>
  <conditionalFormatting sqref="U97">
    <cfRule type="duplicateValues" dxfId="5643" priority="212"/>
  </conditionalFormatting>
  <conditionalFormatting sqref="U98">
    <cfRule type="duplicateValues" dxfId="5642" priority="211"/>
  </conditionalFormatting>
  <conditionalFormatting sqref="U99">
    <cfRule type="duplicateValues" dxfId="5641" priority="210"/>
  </conditionalFormatting>
  <conditionalFormatting sqref="U100">
    <cfRule type="duplicateValues" dxfId="5640" priority="209"/>
  </conditionalFormatting>
  <conditionalFormatting sqref="U101">
    <cfRule type="duplicateValues" dxfId="5639" priority="208"/>
  </conditionalFormatting>
  <conditionalFormatting sqref="U102">
    <cfRule type="duplicateValues" dxfId="5638" priority="207"/>
  </conditionalFormatting>
  <conditionalFormatting sqref="U103">
    <cfRule type="duplicateValues" dxfId="5637" priority="206"/>
  </conditionalFormatting>
  <conditionalFormatting sqref="U104">
    <cfRule type="duplicateValues" dxfId="5636" priority="205"/>
  </conditionalFormatting>
  <conditionalFormatting sqref="U105">
    <cfRule type="duplicateValues" dxfId="5635" priority="204"/>
  </conditionalFormatting>
  <conditionalFormatting sqref="U6:U105">
    <cfRule type="expression" dxfId="5634" priority="203">
      <formula>ISNA($N6)</formula>
    </cfRule>
  </conditionalFormatting>
  <conditionalFormatting sqref="V6">
    <cfRule type="duplicateValues" dxfId="5633" priority="202"/>
  </conditionalFormatting>
  <conditionalFormatting sqref="V7">
    <cfRule type="duplicateValues" dxfId="5632" priority="201"/>
  </conditionalFormatting>
  <conditionalFormatting sqref="V8">
    <cfRule type="duplicateValues" dxfId="5631" priority="200"/>
  </conditionalFormatting>
  <conditionalFormatting sqref="V9">
    <cfRule type="duplicateValues" dxfId="5630" priority="199"/>
  </conditionalFormatting>
  <conditionalFormatting sqref="V10">
    <cfRule type="duplicateValues" dxfId="5629" priority="198"/>
  </conditionalFormatting>
  <conditionalFormatting sqref="V11">
    <cfRule type="duplicateValues" dxfId="5628" priority="197"/>
  </conditionalFormatting>
  <conditionalFormatting sqref="V12">
    <cfRule type="duplicateValues" dxfId="5627" priority="196"/>
  </conditionalFormatting>
  <conditionalFormatting sqref="V13">
    <cfRule type="duplicateValues" dxfId="5626" priority="195"/>
  </conditionalFormatting>
  <conditionalFormatting sqref="V14">
    <cfRule type="duplicateValues" dxfId="5625" priority="194"/>
  </conditionalFormatting>
  <conditionalFormatting sqref="V15">
    <cfRule type="duplicateValues" dxfId="5624" priority="193"/>
  </conditionalFormatting>
  <conditionalFormatting sqref="V16">
    <cfRule type="duplicateValues" dxfId="5623" priority="192"/>
  </conditionalFormatting>
  <conditionalFormatting sqref="V17">
    <cfRule type="duplicateValues" dxfId="5622" priority="191"/>
  </conditionalFormatting>
  <conditionalFormatting sqref="V18">
    <cfRule type="duplicateValues" dxfId="5621" priority="190"/>
  </conditionalFormatting>
  <conditionalFormatting sqref="V19">
    <cfRule type="duplicateValues" dxfId="5620" priority="189"/>
  </conditionalFormatting>
  <conditionalFormatting sqref="V20">
    <cfRule type="duplicateValues" dxfId="5619" priority="188"/>
  </conditionalFormatting>
  <conditionalFormatting sqref="V21">
    <cfRule type="duplicateValues" dxfId="5618" priority="187"/>
  </conditionalFormatting>
  <conditionalFormatting sqref="V22">
    <cfRule type="duplicateValues" dxfId="5617" priority="186"/>
  </conditionalFormatting>
  <conditionalFormatting sqref="V23">
    <cfRule type="duplicateValues" dxfId="5616" priority="185"/>
  </conditionalFormatting>
  <conditionalFormatting sqref="V24">
    <cfRule type="duplicateValues" dxfId="5615" priority="184"/>
  </conditionalFormatting>
  <conditionalFormatting sqref="V25">
    <cfRule type="duplicateValues" dxfId="5614" priority="183"/>
  </conditionalFormatting>
  <conditionalFormatting sqref="V26">
    <cfRule type="duplicateValues" dxfId="5613" priority="182"/>
  </conditionalFormatting>
  <conditionalFormatting sqref="V27">
    <cfRule type="duplicateValues" dxfId="5612" priority="181"/>
  </conditionalFormatting>
  <conditionalFormatting sqref="V28">
    <cfRule type="duplicateValues" dxfId="5611" priority="180"/>
  </conditionalFormatting>
  <conditionalFormatting sqref="V29">
    <cfRule type="duplicateValues" dxfId="5610" priority="179"/>
  </conditionalFormatting>
  <conditionalFormatting sqref="V30">
    <cfRule type="duplicateValues" dxfId="5609" priority="178"/>
  </conditionalFormatting>
  <conditionalFormatting sqref="V31">
    <cfRule type="duplicateValues" dxfId="5608" priority="177"/>
  </conditionalFormatting>
  <conditionalFormatting sqref="V32">
    <cfRule type="duplicateValues" dxfId="5607" priority="176"/>
  </conditionalFormatting>
  <conditionalFormatting sqref="V33">
    <cfRule type="duplicateValues" dxfId="5606" priority="175"/>
  </conditionalFormatting>
  <conditionalFormatting sqref="V34">
    <cfRule type="duplicateValues" dxfId="5605" priority="174"/>
  </conditionalFormatting>
  <conditionalFormatting sqref="V35">
    <cfRule type="duplicateValues" dxfId="5604" priority="173"/>
  </conditionalFormatting>
  <conditionalFormatting sqref="V36">
    <cfRule type="duplicateValues" dxfId="5603" priority="172"/>
  </conditionalFormatting>
  <conditionalFormatting sqref="V37">
    <cfRule type="duplicateValues" dxfId="5602" priority="171"/>
  </conditionalFormatting>
  <conditionalFormatting sqref="V38">
    <cfRule type="duplicateValues" dxfId="5601" priority="170"/>
  </conditionalFormatting>
  <conditionalFormatting sqref="V39">
    <cfRule type="duplicateValues" dxfId="5600" priority="169"/>
  </conditionalFormatting>
  <conditionalFormatting sqref="V40">
    <cfRule type="duplicateValues" dxfId="5599" priority="168"/>
  </conditionalFormatting>
  <conditionalFormatting sqref="V41">
    <cfRule type="duplicateValues" dxfId="5598" priority="167"/>
  </conditionalFormatting>
  <conditionalFormatting sqref="V42">
    <cfRule type="duplicateValues" dxfId="5597" priority="166"/>
  </conditionalFormatting>
  <conditionalFormatting sqref="V43">
    <cfRule type="duplicateValues" dxfId="5596" priority="165"/>
  </conditionalFormatting>
  <conditionalFormatting sqref="V44">
    <cfRule type="duplicateValues" dxfId="5595" priority="164"/>
  </conditionalFormatting>
  <conditionalFormatting sqref="V45">
    <cfRule type="duplicateValues" dxfId="5594" priority="163"/>
  </conditionalFormatting>
  <conditionalFormatting sqref="V46">
    <cfRule type="duplicateValues" dxfId="5593" priority="162"/>
  </conditionalFormatting>
  <conditionalFormatting sqref="V47">
    <cfRule type="duplicateValues" dxfId="5592" priority="161"/>
  </conditionalFormatting>
  <conditionalFormatting sqref="V48">
    <cfRule type="duplicateValues" dxfId="5591" priority="160"/>
  </conditionalFormatting>
  <conditionalFormatting sqref="V49">
    <cfRule type="duplicateValues" dxfId="5590" priority="159"/>
  </conditionalFormatting>
  <conditionalFormatting sqref="V50">
    <cfRule type="duplicateValues" dxfId="5589" priority="158"/>
  </conditionalFormatting>
  <conditionalFormatting sqref="V51">
    <cfRule type="duplicateValues" dxfId="5588" priority="157"/>
  </conditionalFormatting>
  <conditionalFormatting sqref="V52">
    <cfRule type="duplicateValues" dxfId="5587" priority="156"/>
  </conditionalFormatting>
  <conditionalFormatting sqref="V53">
    <cfRule type="duplicateValues" dxfId="5586" priority="155"/>
  </conditionalFormatting>
  <conditionalFormatting sqref="V54">
    <cfRule type="duplicateValues" dxfId="5585" priority="154"/>
  </conditionalFormatting>
  <conditionalFormatting sqref="V55">
    <cfRule type="duplicateValues" dxfId="5584" priority="153"/>
  </conditionalFormatting>
  <conditionalFormatting sqref="V56">
    <cfRule type="duplicateValues" dxfId="5583" priority="152"/>
  </conditionalFormatting>
  <conditionalFormatting sqref="V57">
    <cfRule type="duplicateValues" dxfId="5582" priority="151"/>
  </conditionalFormatting>
  <conditionalFormatting sqref="V58">
    <cfRule type="duplicateValues" dxfId="5581" priority="150"/>
  </conditionalFormatting>
  <conditionalFormatting sqref="V59">
    <cfRule type="duplicateValues" dxfId="5580" priority="149"/>
  </conditionalFormatting>
  <conditionalFormatting sqref="V60">
    <cfRule type="duplicateValues" dxfId="5579" priority="148"/>
  </conditionalFormatting>
  <conditionalFormatting sqref="V61">
    <cfRule type="duplicateValues" dxfId="5578" priority="147"/>
  </conditionalFormatting>
  <conditionalFormatting sqref="V62">
    <cfRule type="duplicateValues" dxfId="5577" priority="146"/>
  </conditionalFormatting>
  <conditionalFormatting sqref="V63">
    <cfRule type="duplicateValues" dxfId="5576" priority="145"/>
  </conditionalFormatting>
  <conditionalFormatting sqref="V64">
    <cfRule type="duplicateValues" dxfId="5575" priority="144"/>
  </conditionalFormatting>
  <conditionalFormatting sqref="V65">
    <cfRule type="duplicateValues" dxfId="5574" priority="143"/>
  </conditionalFormatting>
  <conditionalFormatting sqref="V66">
    <cfRule type="duplicateValues" dxfId="5573" priority="142"/>
  </conditionalFormatting>
  <conditionalFormatting sqref="V67">
    <cfRule type="duplicateValues" dxfId="5572" priority="141"/>
  </conditionalFormatting>
  <conditionalFormatting sqref="V68">
    <cfRule type="duplicateValues" dxfId="5571" priority="140"/>
  </conditionalFormatting>
  <conditionalFormatting sqref="V69">
    <cfRule type="duplicateValues" dxfId="5570" priority="139"/>
  </conditionalFormatting>
  <conditionalFormatting sqref="V70">
    <cfRule type="duplicateValues" dxfId="5569" priority="138"/>
  </conditionalFormatting>
  <conditionalFormatting sqref="V71">
    <cfRule type="duplicateValues" dxfId="5568" priority="137"/>
  </conditionalFormatting>
  <conditionalFormatting sqref="V72">
    <cfRule type="duplicateValues" dxfId="5567" priority="136"/>
  </conditionalFormatting>
  <conditionalFormatting sqref="V73">
    <cfRule type="duplicateValues" dxfId="5566" priority="135"/>
  </conditionalFormatting>
  <conditionalFormatting sqref="V74">
    <cfRule type="duplicateValues" dxfId="5565" priority="134"/>
  </conditionalFormatting>
  <conditionalFormatting sqref="V75">
    <cfRule type="duplicateValues" dxfId="5564" priority="133"/>
  </conditionalFormatting>
  <conditionalFormatting sqref="V76">
    <cfRule type="duplicateValues" dxfId="5563" priority="132"/>
  </conditionalFormatting>
  <conditionalFormatting sqref="V77">
    <cfRule type="duplicateValues" dxfId="5562" priority="131"/>
  </conditionalFormatting>
  <conditionalFormatting sqref="V78">
    <cfRule type="duplicateValues" dxfId="5561" priority="130"/>
  </conditionalFormatting>
  <conditionalFormatting sqref="V79">
    <cfRule type="duplicateValues" dxfId="5560" priority="129"/>
  </conditionalFormatting>
  <conditionalFormatting sqref="V80">
    <cfRule type="duplicateValues" dxfId="5559" priority="128"/>
  </conditionalFormatting>
  <conditionalFormatting sqref="V81">
    <cfRule type="duplicateValues" dxfId="5558" priority="127"/>
  </conditionalFormatting>
  <conditionalFormatting sqref="V82">
    <cfRule type="duplicateValues" dxfId="5557" priority="126"/>
  </conditionalFormatting>
  <conditionalFormatting sqref="V83">
    <cfRule type="duplicateValues" dxfId="5556" priority="125"/>
  </conditionalFormatting>
  <conditionalFormatting sqref="V84">
    <cfRule type="duplicateValues" dxfId="5555" priority="124"/>
  </conditionalFormatting>
  <conditionalFormatting sqref="V85">
    <cfRule type="duplicateValues" dxfId="5554" priority="123"/>
  </conditionalFormatting>
  <conditionalFormatting sqref="V86">
    <cfRule type="duplicateValues" dxfId="5553" priority="122"/>
  </conditionalFormatting>
  <conditionalFormatting sqref="V87">
    <cfRule type="duplicateValues" dxfId="5552" priority="121"/>
  </conditionalFormatting>
  <conditionalFormatting sqref="V88">
    <cfRule type="duplicateValues" dxfId="5551" priority="120"/>
  </conditionalFormatting>
  <conditionalFormatting sqref="V89">
    <cfRule type="duplicateValues" dxfId="5550" priority="119"/>
  </conditionalFormatting>
  <conditionalFormatting sqref="V90">
    <cfRule type="duplicateValues" dxfId="5549" priority="118"/>
  </conditionalFormatting>
  <conditionalFormatting sqref="V91">
    <cfRule type="duplicateValues" dxfId="5548" priority="117"/>
  </conditionalFormatting>
  <conditionalFormatting sqref="V92">
    <cfRule type="duplicateValues" dxfId="5547" priority="116"/>
  </conditionalFormatting>
  <conditionalFormatting sqref="V93">
    <cfRule type="duplicateValues" dxfId="5546" priority="115"/>
  </conditionalFormatting>
  <conditionalFormatting sqref="V94">
    <cfRule type="duplicateValues" dxfId="5545" priority="114"/>
  </conditionalFormatting>
  <conditionalFormatting sqref="V95">
    <cfRule type="duplicateValues" dxfId="5544" priority="113"/>
  </conditionalFormatting>
  <conditionalFormatting sqref="V96">
    <cfRule type="duplicateValues" dxfId="5543" priority="112"/>
  </conditionalFormatting>
  <conditionalFormatting sqref="V97">
    <cfRule type="duplicateValues" dxfId="5542" priority="111"/>
  </conditionalFormatting>
  <conditionalFormatting sqref="V98">
    <cfRule type="duplicateValues" dxfId="5541" priority="110"/>
  </conditionalFormatting>
  <conditionalFormatting sqref="V99">
    <cfRule type="duplicateValues" dxfId="5540" priority="109"/>
  </conditionalFormatting>
  <conditionalFormatting sqref="V100">
    <cfRule type="duplicateValues" dxfId="5539" priority="108"/>
  </conditionalFormatting>
  <conditionalFormatting sqref="V101">
    <cfRule type="duplicateValues" dxfId="5538" priority="107"/>
  </conditionalFormatting>
  <conditionalFormatting sqref="V102">
    <cfRule type="duplicateValues" dxfId="5537" priority="106"/>
  </conditionalFormatting>
  <conditionalFormatting sqref="V103">
    <cfRule type="duplicateValues" dxfId="5536" priority="105"/>
  </conditionalFormatting>
  <conditionalFormatting sqref="V104">
    <cfRule type="duplicateValues" dxfId="5535" priority="104"/>
  </conditionalFormatting>
  <conditionalFormatting sqref="V105">
    <cfRule type="duplicateValues" dxfId="5534" priority="103"/>
  </conditionalFormatting>
  <conditionalFormatting sqref="V6:V105">
    <cfRule type="expression" dxfId="5533" priority="102">
      <formula>ISNA($N6)</formula>
    </cfRule>
  </conditionalFormatting>
  <conditionalFormatting sqref="W6">
    <cfRule type="duplicateValues" dxfId="5532" priority="101"/>
  </conditionalFormatting>
  <conditionalFormatting sqref="W7">
    <cfRule type="duplicateValues" dxfId="5531" priority="100"/>
  </conditionalFormatting>
  <conditionalFormatting sqref="W8">
    <cfRule type="duplicateValues" dxfId="5530" priority="99"/>
  </conditionalFormatting>
  <conditionalFormatting sqref="W9">
    <cfRule type="duplicateValues" dxfId="5529" priority="98"/>
  </conditionalFormatting>
  <conditionalFormatting sqref="W10">
    <cfRule type="duplicateValues" dxfId="5528" priority="97"/>
  </conditionalFormatting>
  <conditionalFormatting sqref="W11">
    <cfRule type="duplicateValues" dxfId="5527" priority="96"/>
  </conditionalFormatting>
  <conditionalFormatting sqref="W12">
    <cfRule type="duplicateValues" dxfId="5526" priority="95"/>
  </conditionalFormatting>
  <conditionalFormatting sqref="W13">
    <cfRule type="duplicateValues" dxfId="5525" priority="94"/>
  </conditionalFormatting>
  <conditionalFormatting sqref="W14">
    <cfRule type="duplicateValues" dxfId="5524" priority="93"/>
  </conditionalFormatting>
  <conditionalFormatting sqref="W15">
    <cfRule type="duplicateValues" dxfId="5523" priority="92"/>
  </conditionalFormatting>
  <conditionalFormatting sqref="W16">
    <cfRule type="duplicateValues" dxfId="5522" priority="91"/>
  </conditionalFormatting>
  <conditionalFormatting sqref="W17">
    <cfRule type="duplicateValues" dxfId="5521" priority="90"/>
  </conditionalFormatting>
  <conditionalFormatting sqref="W18">
    <cfRule type="duplicateValues" dxfId="5520" priority="89"/>
  </conditionalFormatting>
  <conditionalFormatting sqref="W19">
    <cfRule type="duplicateValues" dxfId="5519" priority="88"/>
  </conditionalFormatting>
  <conditionalFormatting sqref="W20">
    <cfRule type="duplicateValues" dxfId="5518" priority="87"/>
  </conditionalFormatting>
  <conditionalFormatting sqref="W21">
    <cfRule type="duplicateValues" dxfId="5517" priority="86"/>
  </conditionalFormatting>
  <conditionalFormatting sqref="W22">
    <cfRule type="duplicateValues" dxfId="5516" priority="85"/>
  </conditionalFormatting>
  <conditionalFormatting sqref="W23">
    <cfRule type="duplicateValues" dxfId="5515" priority="84"/>
  </conditionalFormatting>
  <conditionalFormatting sqref="W24">
    <cfRule type="duplicateValues" dxfId="5514" priority="83"/>
  </conditionalFormatting>
  <conditionalFormatting sqref="W25">
    <cfRule type="duplicateValues" dxfId="5513" priority="82"/>
  </conditionalFormatting>
  <conditionalFormatting sqref="W26">
    <cfRule type="duplicateValues" dxfId="5512" priority="81"/>
  </conditionalFormatting>
  <conditionalFormatting sqref="W27">
    <cfRule type="duplicateValues" dxfId="5511" priority="80"/>
  </conditionalFormatting>
  <conditionalFormatting sqref="W28">
    <cfRule type="duplicateValues" dxfId="5510" priority="79"/>
  </conditionalFormatting>
  <conditionalFormatting sqref="W29">
    <cfRule type="duplicateValues" dxfId="5509" priority="78"/>
  </conditionalFormatting>
  <conditionalFormatting sqref="W30">
    <cfRule type="duplicateValues" dxfId="5508" priority="77"/>
  </conditionalFormatting>
  <conditionalFormatting sqref="W31">
    <cfRule type="duplicateValues" dxfId="5507" priority="76"/>
  </conditionalFormatting>
  <conditionalFormatting sqref="W32">
    <cfRule type="duplicateValues" dxfId="5506" priority="75"/>
  </conditionalFormatting>
  <conditionalFormatting sqref="W33">
    <cfRule type="duplicateValues" dxfId="5505" priority="74"/>
  </conditionalFormatting>
  <conditionalFormatting sqref="W34">
    <cfRule type="duplicateValues" dxfId="5504" priority="73"/>
  </conditionalFormatting>
  <conditionalFormatting sqref="W35">
    <cfRule type="duplicateValues" dxfId="5503" priority="72"/>
  </conditionalFormatting>
  <conditionalFormatting sqref="W36">
    <cfRule type="duplicateValues" dxfId="5502" priority="71"/>
  </conditionalFormatting>
  <conditionalFormatting sqref="W37">
    <cfRule type="duplicateValues" dxfId="5501" priority="70"/>
  </conditionalFormatting>
  <conditionalFormatting sqref="W38">
    <cfRule type="duplicateValues" dxfId="5500" priority="69"/>
  </conditionalFormatting>
  <conditionalFormatting sqref="W39">
    <cfRule type="duplicateValues" dxfId="5499" priority="68"/>
  </conditionalFormatting>
  <conditionalFormatting sqref="W40">
    <cfRule type="duplicateValues" dxfId="5498" priority="67"/>
  </conditionalFormatting>
  <conditionalFormatting sqref="W41">
    <cfRule type="duplicateValues" dxfId="5497" priority="66"/>
  </conditionalFormatting>
  <conditionalFormatting sqref="W42">
    <cfRule type="duplicateValues" dxfId="5496" priority="65"/>
  </conditionalFormatting>
  <conditionalFormatting sqref="W43">
    <cfRule type="duplicateValues" dxfId="5495" priority="64"/>
  </conditionalFormatting>
  <conditionalFormatting sqref="W44">
    <cfRule type="duplicateValues" dxfId="5494" priority="63"/>
  </conditionalFormatting>
  <conditionalFormatting sqref="W45">
    <cfRule type="duplicateValues" dxfId="5493" priority="62"/>
  </conditionalFormatting>
  <conditionalFormatting sqref="W46">
    <cfRule type="duplicateValues" dxfId="5492" priority="61"/>
  </conditionalFormatting>
  <conditionalFormatting sqref="W47">
    <cfRule type="duplicateValues" dxfId="5491" priority="60"/>
  </conditionalFormatting>
  <conditionalFormatting sqref="W48">
    <cfRule type="duplicateValues" dxfId="5490" priority="59"/>
  </conditionalFormatting>
  <conditionalFormatting sqref="W49">
    <cfRule type="duplicateValues" dxfId="5489" priority="58"/>
  </conditionalFormatting>
  <conditionalFormatting sqref="W50">
    <cfRule type="duplicateValues" dxfId="5488" priority="57"/>
  </conditionalFormatting>
  <conditionalFormatting sqref="W51">
    <cfRule type="duplicateValues" dxfId="5487" priority="56"/>
  </conditionalFormatting>
  <conditionalFormatting sqref="W52">
    <cfRule type="duplicateValues" dxfId="5486" priority="55"/>
  </conditionalFormatting>
  <conditionalFormatting sqref="W53">
    <cfRule type="duplicateValues" dxfId="5485" priority="54"/>
  </conditionalFormatting>
  <conditionalFormatting sqref="W54">
    <cfRule type="duplicateValues" dxfId="5484" priority="53"/>
  </conditionalFormatting>
  <conditionalFormatting sqref="W55">
    <cfRule type="duplicateValues" dxfId="5483" priority="52"/>
  </conditionalFormatting>
  <conditionalFormatting sqref="W56">
    <cfRule type="duplicateValues" dxfId="5482" priority="51"/>
  </conditionalFormatting>
  <conditionalFormatting sqref="W57">
    <cfRule type="duplicateValues" dxfId="5481" priority="50"/>
  </conditionalFormatting>
  <conditionalFormatting sqref="W58">
    <cfRule type="duplicateValues" dxfId="5480" priority="49"/>
  </conditionalFormatting>
  <conditionalFormatting sqref="W59">
    <cfRule type="duplicateValues" dxfId="5479" priority="48"/>
  </conditionalFormatting>
  <conditionalFormatting sqref="W60">
    <cfRule type="duplicateValues" dxfId="5478" priority="47"/>
  </conditionalFormatting>
  <conditionalFormatting sqref="W61">
    <cfRule type="duplicateValues" dxfId="5477" priority="46"/>
  </conditionalFormatting>
  <conditionalFormatting sqref="W62">
    <cfRule type="duplicateValues" dxfId="5476" priority="45"/>
  </conditionalFormatting>
  <conditionalFormatting sqref="W63">
    <cfRule type="duplicateValues" dxfId="5475" priority="44"/>
  </conditionalFormatting>
  <conditionalFormatting sqref="W64">
    <cfRule type="duplicateValues" dxfId="5474" priority="43"/>
  </conditionalFormatting>
  <conditionalFormatting sqref="W65">
    <cfRule type="duplicateValues" dxfId="5473" priority="42"/>
  </conditionalFormatting>
  <conditionalFormatting sqref="W66">
    <cfRule type="duplicateValues" dxfId="5472" priority="41"/>
  </conditionalFormatting>
  <conditionalFormatting sqref="W67">
    <cfRule type="duplicateValues" dxfId="5471" priority="40"/>
  </conditionalFormatting>
  <conditionalFormatting sqref="W68">
    <cfRule type="duplicateValues" dxfId="5470" priority="39"/>
  </conditionalFormatting>
  <conditionalFormatting sqref="W69">
    <cfRule type="duplicateValues" dxfId="5469" priority="38"/>
  </conditionalFormatting>
  <conditionalFormatting sqref="W70">
    <cfRule type="duplicateValues" dxfId="5468" priority="37"/>
  </conditionalFormatting>
  <conditionalFormatting sqref="W71">
    <cfRule type="duplicateValues" dxfId="5467" priority="36"/>
  </conditionalFormatting>
  <conditionalFormatting sqref="W72">
    <cfRule type="duplicateValues" dxfId="5466" priority="35"/>
  </conditionalFormatting>
  <conditionalFormatting sqref="W73">
    <cfRule type="duplicateValues" dxfId="5465" priority="34"/>
  </conditionalFormatting>
  <conditionalFormatting sqref="W74">
    <cfRule type="duplicateValues" dxfId="5464" priority="33"/>
  </conditionalFormatting>
  <conditionalFormatting sqref="W75">
    <cfRule type="duplicateValues" dxfId="5463" priority="32"/>
  </conditionalFormatting>
  <conditionalFormatting sqref="W76">
    <cfRule type="duplicateValues" dxfId="5462" priority="31"/>
  </conditionalFormatting>
  <conditionalFormatting sqref="W77">
    <cfRule type="duplicateValues" dxfId="5461" priority="30"/>
  </conditionalFormatting>
  <conditionalFormatting sqref="W78">
    <cfRule type="duplicateValues" dxfId="5460" priority="29"/>
  </conditionalFormatting>
  <conditionalFormatting sqref="W79">
    <cfRule type="duplicateValues" dxfId="5459" priority="28"/>
  </conditionalFormatting>
  <conditionalFormatting sqref="W80">
    <cfRule type="duplicateValues" dxfId="5458" priority="27"/>
  </conditionalFormatting>
  <conditionalFormatting sqref="W81">
    <cfRule type="duplicateValues" dxfId="5457" priority="26"/>
  </conditionalFormatting>
  <conditionalFormatting sqref="W82">
    <cfRule type="duplicateValues" dxfId="5456" priority="25"/>
  </conditionalFormatting>
  <conditionalFormatting sqref="W83">
    <cfRule type="duplicateValues" dxfId="5455" priority="24"/>
  </conditionalFormatting>
  <conditionalFormatting sqref="W84">
    <cfRule type="duplicateValues" dxfId="5454" priority="23"/>
  </conditionalFormatting>
  <conditionalFormatting sqref="W85">
    <cfRule type="duplicateValues" dxfId="5453" priority="22"/>
  </conditionalFormatting>
  <conditionalFormatting sqref="W86">
    <cfRule type="duplicateValues" dxfId="5452" priority="21"/>
  </conditionalFormatting>
  <conditionalFormatting sqref="W87">
    <cfRule type="duplicateValues" dxfId="5451" priority="20"/>
  </conditionalFormatting>
  <conditionalFormatting sqref="W88">
    <cfRule type="duplicateValues" dxfId="5450" priority="19"/>
  </conditionalFormatting>
  <conditionalFormatting sqref="W89">
    <cfRule type="duplicateValues" dxfId="5449" priority="18"/>
  </conditionalFormatting>
  <conditionalFormatting sqref="W90">
    <cfRule type="duplicateValues" dxfId="5448" priority="17"/>
  </conditionalFormatting>
  <conditionalFormatting sqref="W91">
    <cfRule type="duplicateValues" dxfId="5447" priority="16"/>
  </conditionalFormatting>
  <conditionalFormatting sqref="W92">
    <cfRule type="duplicateValues" dxfId="5446" priority="15"/>
  </conditionalFormatting>
  <conditionalFormatting sqref="W93">
    <cfRule type="duplicateValues" dxfId="5445" priority="14"/>
  </conditionalFormatting>
  <conditionalFormatting sqref="W94">
    <cfRule type="duplicateValues" dxfId="5444" priority="13"/>
  </conditionalFormatting>
  <conditionalFormatting sqref="W95">
    <cfRule type="duplicateValues" dxfId="5443" priority="12"/>
  </conditionalFormatting>
  <conditionalFormatting sqref="W96">
    <cfRule type="duplicateValues" dxfId="5442" priority="11"/>
  </conditionalFormatting>
  <conditionalFormatting sqref="W97">
    <cfRule type="duplicateValues" dxfId="5441" priority="10"/>
  </conditionalFormatting>
  <conditionalFormatting sqref="W98">
    <cfRule type="duplicateValues" dxfId="5440" priority="9"/>
  </conditionalFormatting>
  <conditionalFormatting sqref="W99">
    <cfRule type="duplicateValues" dxfId="5439" priority="8"/>
  </conditionalFormatting>
  <conditionalFormatting sqref="W100">
    <cfRule type="duplicateValues" dxfId="5438" priority="7"/>
  </conditionalFormatting>
  <conditionalFormatting sqref="W101">
    <cfRule type="duplicateValues" dxfId="5437" priority="6"/>
  </conditionalFormatting>
  <conditionalFormatting sqref="W102">
    <cfRule type="duplicateValues" dxfId="5436" priority="5"/>
  </conditionalFormatting>
  <conditionalFormatting sqref="W103">
    <cfRule type="duplicateValues" dxfId="5435" priority="4"/>
  </conditionalFormatting>
  <conditionalFormatting sqref="W104">
    <cfRule type="duplicateValues" dxfId="5434" priority="3"/>
  </conditionalFormatting>
  <conditionalFormatting sqref="W105">
    <cfRule type="duplicateValues" dxfId="5433" priority="2"/>
  </conditionalFormatting>
  <conditionalFormatting sqref="W6:W105">
    <cfRule type="expression" dxfId="5432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workbookViewId="0">
      <selection activeCell="B6" sqref="B6:K105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23" x14ac:dyDescent="0.25">
      <c r="A1" s="31" t="s">
        <v>0</v>
      </c>
      <c r="B1" s="65" t="s">
        <v>57</v>
      </c>
      <c r="C1" s="65" t="s">
        <v>57</v>
      </c>
      <c r="D1" s="65" t="s">
        <v>57</v>
      </c>
      <c r="E1" s="32" t="s">
        <v>4</v>
      </c>
      <c r="F1" s="62"/>
      <c r="G1" s="65" t="s">
        <v>61</v>
      </c>
      <c r="H1" s="65" t="s">
        <v>61</v>
      </c>
      <c r="I1" s="32" t="s">
        <v>2</v>
      </c>
      <c r="J1" s="65" t="s">
        <v>59</v>
      </c>
      <c r="K1" s="66" t="s">
        <v>59</v>
      </c>
    </row>
    <row r="2" spans="1:23" ht="15.75" thickBot="1" x14ac:dyDescent="0.3">
      <c r="A2" s="33" t="s">
        <v>1</v>
      </c>
      <c r="B2" s="67" t="s">
        <v>58</v>
      </c>
      <c r="C2" s="67" t="s">
        <v>58</v>
      </c>
      <c r="D2" s="67" t="s">
        <v>58</v>
      </c>
      <c r="E2" s="34" t="s">
        <v>3</v>
      </c>
      <c r="F2" s="63"/>
      <c r="G2" s="67" t="s">
        <v>62</v>
      </c>
      <c r="H2" s="67" t="s">
        <v>62</v>
      </c>
      <c r="I2" s="34" t="s">
        <v>24</v>
      </c>
      <c r="J2" s="67" t="s">
        <v>60</v>
      </c>
      <c r="K2" s="68" t="s">
        <v>60</v>
      </c>
      <c r="M2" s="5"/>
    </row>
    <row r="3" spans="1:23" x14ac:dyDescent="0.25">
      <c r="A3" s="6"/>
    </row>
    <row r="4" spans="1:23" ht="15.75" thickBot="1" x14ac:dyDescent="0.3">
      <c r="A4" s="2"/>
      <c r="B4" s="125" t="s">
        <v>22</v>
      </c>
      <c r="C4" s="125"/>
      <c r="D4" s="125"/>
      <c r="E4" s="125"/>
      <c r="F4" s="125"/>
      <c r="G4" s="125"/>
      <c r="H4" s="125"/>
      <c r="I4" s="125"/>
      <c r="J4" s="125"/>
      <c r="K4" s="125"/>
    </row>
    <row r="5" spans="1:23" s="6" customFormat="1" ht="15.75" thickBot="1" x14ac:dyDescent="0.3">
      <c r="A5" s="6" t="s">
        <v>23</v>
      </c>
      <c r="B5" s="9" t="s">
        <v>40</v>
      </c>
      <c r="C5" s="1" t="s">
        <v>42</v>
      </c>
      <c r="D5" s="1" t="s">
        <v>43</v>
      </c>
      <c r="E5" s="1" t="s">
        <v>41</v>
      </c>
      <c r="F5" s="1" t="s">
        <v>44</v>
      </c>
      <c r="G5" s="1" t="s">
        <v>45</v>
      </c>
      <c r="H5" s="1" t="s">
        <v>46</v>
      </c>
      <c r="I5" s="1" t="s">
        <v>47</v>
      </c>
      <c r="J5" s="1" t="s">
        <v>48</v>
      </c>
      <c r="K5" s="10" t="s">
        <v>49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29</v>
      </c>
      <c r="V5" s="6" t="s">
        <v>28</v>
      </c>
      <c r="W5" s="6" t="s">
        <v>30</v>
      </c>
    </row>
    <row r="6" spans="1:23" x14ac:dyDescent="0.25">
      <c r="A6" s="11" t="s">
        <v>40</v>
      </c>
      <c r="B6" s="41">
        <v>3.5737496184303299</v>
      </c>
      <c r="C6" s="42">
        <v>5.2983420559066703</v>
      </c>
      <c r="D6" s="42">
        <v>3.8826146225949243</v>
      </c>
      <c r="E6" s="42">
        <v>3.2103408437411129</v>
      </c>
      <c r="F6" s="42">
        <v>4.504660036797147</v>
      </c>
      <c r="G6" s="42">
        <v>5.0868335275577783</v>
      </c>
      <c r="H6" s="42">
        <v>4.2060755772705463</v>
      </c>
      <c r="I6" s="42">
        <v>5.0739160622906549</v>
      </c>
      <c r="J6" s="42">
        <v>3.5677454467975083</v>
      </c>
      <c r="K6" s="43">
        <v>3.3364660324650548</v>
      </c>
      <c r="M6" s="16" t="str">
        <f t="shared" ref="M6:M69" si="0">INDEX($B$5:$K$5,MATCH(MIN($B6:$K6),$B6:$K6,0))</f>
        <v>FOUR</v>
      </c>
      <c r="N6" s="20" t="b">
        <f t="shared" ref="N6:N69" si="1">$M6 = $A6</f>
        <v>0</v>
      </c>
      <c r="Q6" s="22" t="s">
        <v>7</v>
      </c>
      <c r="R6" s="25">
        <f>IF(ISERR($O$15)," ",$O$15)</f>
        <v>0.1</v>
      </c>
      <c r="S6" s="20">
        <f>(10 - COUNTIF($N6:$N15,"#N/A"))</f>
        <v>10</v>
      </c>
      <c r="U6" s="16" t="str">
        <f t="shared" ref="U6:U69" si="2">INDEX($B$5:$K$5,MATCH(MIN($B6:$K6),$B6:$K6,0))</f>
        <v>FOUR</v>
      </c>
      <c r="V6" s="16">
        <f>MIN(B6:K6)</f>
        <v>3.2103408437411129</v>
      </c>
      <c r="W6" s="16">
        <f>SMALL(B6:K6,2)-V6</f>
        <v>0.12612518872394185</v>
      </c>
    </row>
    <row r="7" spans="1:23" x14ac:dyDescent="0.25">
      <c r="A7" s="12" t="s">
        <v>40</v>
      </c>
      <c r="B7" s="44">
        <v>4.2555447901166952</v>
      </c>
      <c r="C7" s="45">
        <v>4.9688174607475171</v>
      </c>
      <c r="D7" s="45">
        <v>3.4217121284303138</v>
      </c>
      <c r="E7" s="45">
        <v>1.8218311120347437</v>
      </c>
      <c r="F7" s="45">
        <v>4.3544329133979023</v>
      </c>
      <c r="G7" s="45">
        <v>4.4338805589732608</v>
      </c>
      <c r="H7" s="45">
        <v>4.2299898546479087</v>
      </c>
      <c r="I7" s="45">
        <v>5.1607235048472502</v>
      </c>
      <c r="J7" s="45">
        <v>3.833363865777752</v>
      </c>
      <c r="K7" s="46">
        <v>3.3479028810849081</v>
      </c>
      <c r="M7" s="18" t="str">
        <f t="shared" si="0"/>
        <v>FOUR</v>
      </c>
      <c r="N7" s="17" t="b">
        <f t="shared" si="1"/>
        <v>0</v>
      </c>
      <c r="Q7" s="23" t="s">
        <v>6</v>
      </c>
      <c r="R7" s="26">
        <f>IF(ISERR($O$25)," ",$O$25)</f>
        <v>0.8</v>
      </c>
      <c r="S7" s="17">
        <f>(10 - COUNTIF($N16:$N25,"#N/A"))</f>
        <v>10</v>
      </c>
      <c r="U7" s="18" t="str">
        <f t="shared" si="2"/>
        <v>FOUR</v>
      </c>
      <c r="V7" s="18">
        <f t="shared" ref="V7:V70" si="3">MIN(B7:K7)</f>
        <v>1.8218311120347437</v>
      </c>
      <c r="W7" s="18">
        <f t="shared" ref="W7:W70" si="4">SMALL(B7:K7,2)-V7</f>
        <v>1.5260717690501644</v>
      </c>
    </row>
    <row r="8" spans="1:23" x14ac:dyDescent="0.25">
      <c r="A8" s="12" t="s">
        <v>40</v>
      </c>
      <c r="B8" s="44">
        <v>3.8715375358600959</v>
      </c>
      <c r="C8" s="45">
        <v>4.7959776719341409</v>
      </c>
      <c r="D8" s="45">
        <v>3.5730143537652519</v>
      </c>
      <c r="E8" s="45">
        <v>2.5079695141788667</v>
      </c>
      <c r="F8" s="45">
        <v>5.0098373277172099</v>
      </c>
      <c r="G8" s="45">
        <v>4.8626766142023037</v>
      </c>
      <c r="H8" s="45">
        <v>4.1431161476967624</v>
      </c>
      <c r="I8" s="45">
        <v>4.9957999036314433</v>
      </c>
      <c r="J8" s="45">
        <v>3.3150300018538905</v>
      </c>
      <c r="K8" s="46">
        <v>3.4628628498068421</v>
      </c>
      <c r="M8" s="18" t="str">
        <f t="shared" si="0"/>
        <v>FOUR</v>
      </c>
      <c r="N8" s="17" t="b">
        <f t="shared" si="1"/>
        <v>0</v>
      </c>
      <c r="Q8" s="23" t="s">
        <v>8</v>
      </c>
      <c r="R8" s="26">
        <f>IF(ISERR($O$35)," ",$O$35)</f>
        <v>0.3</v>
      </c>
      <c r="S8" s="17">
        <f>(10 - COUNTIF($N26:$N35,"#N/A"))</f>
        <v>10</v>
      </c>
      <c r="U8" s="18" t="str">
        <f t="shared" si="2"/>
        <v>FOUR</v>
      </c>
      <c r="V8" s="18">
        <f t="shared" si="3"/>
        <v>2.5079695141788667</v>
      </c>
      <c r="W8" s="18">
        <f t="shared" si="4"/>
        <v>0.80706048767502381</v>
      </c>
    </row>
    <row r="9" spans="1:23" x14ac:dyDescent="0.25">
      <c r="A9" s="12" t="s">
        <v>40</v>
      </c>
      <c r="B9" s="44">
        <v>3.2408436278420063</v>
      </c>
      <c r="C9" s="45">
        <v>5.0609540075620423</v>
      </c>
      <c r="D9" s="45">
        <v>4.4782335237261686</v>
      </c>
      <c r="E9" s="45">
        <v>3.2012748619065992</v>
      </c>
      <c r="F9" s="45">
        <v>4.5159024478493937</v>
      </c>
      <c r="G9" s="45">
        <v>5.1454991237001124</v>
      </c>
      <c r="H9" s="45">
        <v>4.3062508564025537</v>
      </c>
      <c r="I9" s="45">
        <v>5.1473818718010032</v>
      </c>
      <c r="J9" s="45">
        <v>3.4992614388387926</v>
      </c>
      <c r="K9" s="46">
        <v>3.465768639944331</v>
      </c>
      <c r="M9" s="18" t="str">
        <f t="shared" si="0"/>
        <v>FOUR</v>
      </c>
      <c r="N9" s="17" t="b">
        <f t="shared" si="1"/>
        <v>0</v>
      </c>
      <c r="Q9" s="23" t="s">
        <v>9</v>
      </c>
      <c r="R9" s="26">
        <f>IF(ISERR($O$45)," ",$O$45)</f>
        <v>1</v>
      </c>
      <c r="S9" s="17">
        <f>(10 - COUNTIF($N36:$N45,"#N/A"))</f>
        <v>10</v>
      </c>
      <c r="U9" s="18" t="str">
        <f t="shared" si="2"/>
        <v>FOUR</v>
      </c>
      <c r="V9" s="18">
        <f t="shared" si="3"/>
        <v>3.2012748619065992</v>
      </c>
      <c r="W9" s="18">
        <f t="shared" si="4"/>
        <v>3.9568765935407146E-2</v>
      </c>
    </row>
    <row r="10" spans="1:23" x14ac:dyDescent="0.25">
      <c r="A10" s="12" t="s">
        <v>40</v>
      </c>
      <c r="B10" s="44">
        <v>2.243409527338176</v>
      </c>
      <c r="C10" s="45">
        <v>5.1129365043760071</v>
      </c>
      <c r="D10" s="45">
        <v>4.8158212545837014</v>
      </c>
      <c r="E10" s="45">
        <v>3.5626979330112518</v>
      </c>
      <c r="F10" s="45">
        <v>4.9275266076025881</v>
      </c>
      <c r="G10" s="45">
        <v>4.8388213464799676</v>
      </c>
      <c r="H10" s="45">
        <v>3.9246061888412331</v>
      </c>
      <c r="I10" s="45">
        <v>5.2401347259487556</v>
      </c>
      <c r="J10" s="45">
        <v>3.175979913419984</v>
      </c>
      <c r="K10" s="46">
        <v>3.3875230548990469</v>
      </c>
      <c r="M10" s="18" t="str">
        <f t="shared" si="0"/>
        <v>ONE</v>
      </c>
      <c r="N10" s="17" t="b">
        <f t="shared" si="1"/>
        <v>1</v>
      </c>
      <c r="Q10" s="23" t="s">
        <v>10</v>
      </c>
      <c r="R10" s="26">
        <f>IF(ISERR($O$55)," ",$O$55)</f>
        <v>0.5</v>
      </c>
      <c r="S10" s="17">
        <f>(10 - COUNTIF($N46:$N55,"#N/A"))</f>
        <v>10</v>
      </c>
      <c r="U10" s="18" t="str">
        <f t="shared" si="2"/>
        <v>ONE</v>
      </c>
      <c r="V10" s="18">
        <f t="shared" si="3"/>
        <v>2.243409527338176</v>
      </c>
      <c r="W10" s="18">
        <f t="shared" si="4"/>
        <v>0.93257038608180798</v>
      </c>
    </row>
    <row r="11" spans="1:23" x14ac:dyDescent="0.25">
      <c r="A11" s="12" t="s">
        <v>40</v>
      </c>
      <c r="B11" s="44">
        <v>3.9711638179684905</v>
      </c>
      <c r="C11" s="45">
        <v>5.1835103194179544</v>
      </c>
      <c r="D11" s="45">
        <v>4.1739686055852436</v>
      </c>
      <c r="E11" s="45">
        <v>3.2342324684820731</v>
      </c>
      <c r="F11" s="45">
        <v>4.6792456322975955</v>
      </c>
      <c r="G11" s="45">
        <v>5.4494988122362358</v>
      </c>
      <c r="H11" s="45">
        <v>4.8720616262086045</v>
      </c>
      <c r="I11" s="45">
        <v>5.5444979522550017</v>
      </c>
      <c r="J11" s="45">
        <v>3.8767518126654759</v>
      </c>
      <c r="K11" s="46">
        <v>4.2147650680749056</v>
      </c>
      <c r="M11" s="18" t="str">
        <f t="shared" si="0"/>
        <v>FOUR</v>
      </c>
      <c r="N11" s="17" t="b">
        <f t="shared" si="1"/>
        <v>0</v>
      </c>
      <c r="Q11" s="23" t="s">
        <v>11</v>
      </c>
      <c r="R11" s="26">
        <f>IF(ISERR($O$65)," ",$O$65)</f>
        <v>0.6</v>
      </c>
      <c r="S11" s="17">
        <f>(10 - COUNTIF($N56:$N65,"#N/A"))</f>
        <v>10</v>
      </c>
      <c r="U11" s="18" t="str">
        <f t="shared" si="2"/>
        <v>FOUR</v>
      </c>
      <c r="V11" s="18">
        <f t="shared" si="3"/>
        <v>3.2342324684820731</v>
      </c>
      <c r="W11" s="18">
        <f t="shared" si="4"/>
        <v>0.64251934418340273</v>
      </c>
    </row>
    <row r="12" spans="1:23" x14ac:dyDescent="0.25">
      <c r="A12" s="12" t="s">
        <v>40</v>
      </c>
      <c r="B12" s="44">
        <v>3.5185782926531499</v>
      </c>
      <c r="C12" s="45">
        <v>5.2844338064381873</v>
      </c>
      <c r="D12" s="45">
        <v>4.0917284035996699</v>
      </c>
      <c r="E12" s="45">
        <v>3.0798926194670759</v>
      </c>
      <c r="F12" s="45">
        <v>4.6382589903678149</v>
      </c>
      <c r="G12" s="45">
        <v>5.2141483012749967</v>
      </c>
      <c r="H12" s="45">
        <v>4.5063586279535013</v>
      </c>
      <c r="I12" s="45">
        <v>5.3847112495449689</v>
      </c>
      <c r="J12" s="45">
        <v>3.6736118163858689</v>
      </c>
      <c r="K12" s="46">
        <v>3.7440726144894287</v>
      </c>
      <c r="M12" s="18" t="str">
        <f t="shared" si="0"/>
        <v>FOUR</v>
      </c>
      <c r="N12" s="17" t="b">
        <f t="shared" si="1"/>
        <v>0</v>
      </c>
      <c r="Q12" s="23" t="s">
        <v>12</v>
      </c>
      <c r="R12" s="26">
        <f>IF(ISERR($O$75)," ",$O$75)</f>
        <v>0.2</v>
      </c>
      <c r="S12" s="17">
        <f>(10 - COUNTIF($N66:$N75,"#N/A"))</f>
        <v>10</v>
      </c>
      <c r="U12" s="18" t="str">
        <f t="shared" si="2"/>
        <v>FOUR</v>
      </c>
      <c r="V12" s="18">
        <f t="shared" si="3"/>
        <v>3.0798926194670759</v>
      </c>
      <c r="W12" s="18">
        <f t="shared" si="4"/>
        <v>0.43868567318607399</v>
      </c>
    </row>
    <row r="13" spans="1:23" x14ac:dyDescent="0.25">
      <c r="A13" s="12" t="s">
        <v>40</v>
      </c>
      <c r="B13" s="44">
        <v>4.238656211689233</v>
      </c>
      <c r="C13" s="45">
        <v>4.9373358520430033</v>
      </c>
      <c r="D13" s="45">
        <v>3.0639851114121135</v>
      </c>
      <c r="E13" s="45">
        <v>2.3785784714812337</v>
      </c>
      <c r="F13" s="45">
        <v>5.059656161369162</v>
      </c>
      <c r="G13" s="45">
        <v>4.8870029955572605</v>
      </c>
      <c r="H13" s="45">
        <v>4.3309090103332357</v>
      </c>
      <c r="I13" s="45">
        <v>4.9553147222448466</v>
      </c>
      <c r="J13" s="45">
        <v>4.0988987448792438</v>
      </c>
      <c r="K13" s="46">
        <v>3.054868915771987</v>
      </c>
      <c r="M13" s="18" t="str">
        <f t="shared" si="0"/>
        <v>FOUR</v>
      </c>
      <c r="N13" s="17" t="b">
        <f t="shared" si="1"/>
        <v>0</v>
      </c>
      <c r="Q13" s="23" t="s">
        <v>13</v>
      </c>
      <c r="R13" s="26">
        <f>IF(ISERR($O$85)," ",$O$85)</f>
        <v>0.9</v>
      </c>
      <c r="S13" s="17">
        <f>(10 - COUNTIF($N76:$N85,"#N/A"))</f>
        <v>10</v>
      </c>
      <c r="U13" s="18" t="str">
        <f t="shared" si="2"/>
        <v>FOUR</v>
      </c>
      <c r="V13" s="18">
        <f t="shared" si="3"/>
        <v>2.3785784714812337</v>
      </c>
      <c r="W13" s="18">
        <f t="shared" si="4"/>
        <v>0.67629044429075336</v>
      </c>
    </row>
    <row r="14" spans="1:23" ht="15.75" thickBot="1" x14ac:dyDescent="0.3">
      <c r="A14" s="12" t="s">
        <v>40</v>
      </c>
      <c r="B14" s="44">
        <v>4.4650798688880062</v>
      </c>
      <c r="C14" s="45">
        <v>5.2891213917473552</v>
      </c>
      <c r="D14" s="45">
        <v>3.5005540540664173</v>
      </c>
      <c r="E14" s="45">
        <v>2.1580401170992483</v>
      </c>
      <c r="F14" s="45">
        <v>4.684953139274926</v>
      </c>
      <c r="G14" s="45">
        <v>4.9564815710860008</v>
      </c>
      <c r="H14" s="45">
        <v>4.6972100167044468</v>
      </c>
      <c r="I14" s="45">
        <v>5.2539111335846123</v>
      </c>
      <c r="J14" s="45">
        <v>4.0623335568075998</v>
      </c>
      <c r="K14" s="46">
        <v>3.4067005816364091</v>
      </c>
      <c r="M14" s="18" t="str">
        <f t="shared" si="0"/>
        <v>FOUR</v>
      </c>
      <c r="N14" s="17" t="b">
        <f t="shared" si="1"/>
        <v>0</v>
      </c>
      <c r="Q14" s="23" t="s">
        <v>14</v>
      </c>
      <c r="R14" s="26">
        <f>IF(ISERR($O$95)," ",$O$95)</f>
        <v>0.5</v>
      </c>
      <c r="S14" s="17">
        <f>(10 - COUNTIF($N86:$N95,"#N/A"))</f>
        <v>10</v>
      </c>
      <c r="U14" s="18" t="str">
        <f t="shared" si="2"/>
        <v>FOUR</v>
      </c>
      <c r="V14" s="18">
        <f t="shared" si="3"/>
        <v>2.1580401170992483</v>
      </c>
      <c r="W14" s="18">
        <f t="shared" si="4"/>
        <v>1.2486604645371608</v>
      </c>
    </row>
    <row r="15" spans="1:23" ht="15.75" thickBot="1" x14ac:dyDescent="0.3">
      <c r="A15" s="13" t="s">
        <v>40</v>
      </c>
      <c r="B15" s="47">
        <v>3.5542375628880531</v>
      </c>
      <c r="C15" s="48">
        <v>5.1638901492427793</v>
      </c>
      <c r="D15" s="48">
        <v>4.0380785996630921</v>
      </c>
      <c r="E15" s="48">
        <v>2.9381324204092665</v>
      </c>
      <c r="F15" s="48">
        <v>4.6698444600891431</v>
      </c>
      <c r="G15" s="48">
        <v>5.2702661227087981</v>
      </c>
      <c r="H15" s="48">
        <v>4.5093082119380634</v>
      </c>
      <c r="I15" s="48">
        <v>5.4677581922412797</v>
      </c>
      <c r="J15" s="48">
        <v>3.554917736425145</v>
      </c>
      <c r="K15" s="49">
        <v>3.601053837454812</v>
      </c>
      <c r="M15" s="19" t="str">
        <f t="shared" si="0"/>
        <v>FOUR</v>
      </c>
      <c r="N15" s="21" t="b">
        <f t="shared" si="1"/>
        <v>0</v>
      </c>
      <c r="O15" s="30">
        <f>COUNTIF($N6:$N15,TRUE)/(10 - COUNTIF($N6:$N15,"#N/A"))</f>
        <v>0.1</v>
      </c>
      <c r="Q15" s="24" t="s">
        <v>15</v>
      </c>
      <c r="R15" s="27">
        <f>IF(ISERR($O$105)," ",$O$105)</f>
        <v>0.9</v>
      </c>
      <c r="S15" s="21">
        <f>(10 - COUNTIF($N96:$N105,"#N/A"))</f>
        <v>10</v>
      </c>
      <c r="U15" s="19" t="str">
        <f t="shared" si="2"/>
        <v>FOUR</v>
      </c>
      <c r="V15" s="19">
        <f t="shared" si="3"/>
        <v>2.9381324204092665</v>
      </c>
      <c r="W15" s="19">
        <f t="shared" si="4"/>
        <v>0.61610514247878667</v>
      </c>
    </row>
    <row r="16" spans="1:23" ht="15.75" thickBot="1" x14ac:dyDescent="0.3">
      <c r="A16" s="11" t="s">
        <v>42</v>
      </c>
      <c r="B16" s="41">
        <v>5.3667410398554658</v>
      </c>
      <c r="C16" s="42">
        <v>1.3158641313626964</v>
      </c>
      <c r="D16" s="42">
        <v>3.0186230297505614</v>
      </c>
      <c r="E16" s="42">
        <v>4.8299926517355791</v>
      </c>
      <c r="F16" s="42">
        <v>4.6928362627836071</v>
      </c>
      <c r="G16" s="42">
        <v>3.4959061396393012</v>
      </c>
      <c r="H16" s="42">
        <v>3.6676761704801644</v>
      </c>
      <c r="I16" s="42">
        <v>3.7391667079269824</v>
      </c>
      <c r="J16" s="42">
        <v>3.5372714832487997</v>
      </c>
      <c r="K16" s="43">
        <v>2.9496683509029755</v>
      </c>
      <c r="M16" s="16" t="str">
        <f t="shared" si="0"/>
        <v>TWO</v>
      </c>
      <c r="N16" s="20" t="b">
        <f t="shared" si="1"/>
        <v>1</v>
      </c>
      <c r="U16" s="16" t="str">
        <f t="shared" si="2"/>
        <v>TWO</v>
      </c>
      <c r="V16" s="16">
        <f t="shared" si="3"/>
        <v>1.3158641313626964</v>
      </c>
      <c r="W16" s="16">
        <f t="shared" si="4"/>
        <v>1.6338042195402791</v>
      </c>
    </row>
    <row r="17" spans="1:23" ht="15.75" thickBot="1" x14ac:dyDescent="0.3">
      <c r="A17" s="12" t="s">
        <v>42</v>
      </c>
      <c r="B17" s="44">
        <v>5.6248892035803255</v>
      </c>
      <c r="C17" s="45">
        <v>2.9835973786316421</v>
      </c>
      <c r="D17" s="45">
        <v>3.080366129716372</v>
      </c>
      <c r="E17" s="45">
        <v>4.3855810898024261</v>
      </c>
      <c r="F17" s="45">
        <v>4.1989948233506231</v>
      </c>
      <c r="G17" s="45">
        <v>2.7980845071018603</v>
      </c>
      <c r="H17" s="45">
        <v>3.3069198476249118</v>
      </c>
      <c r="I17" s="45">
        <v>2.7903508784693787</v>
      </c>
      <c r="J17" s="45">
        <v>3.6672873027551622</v>
      </c>
      <c r="K17" s="46">
        <v>2.4461786985660341</v>
      </c>
      <c r="M17" s="18" t="str">
        <f t="shared" si="0"/>
        <v>ZERO</v>
      </c>
      <c r="N17" s="17" t="b">
        <f t="shared" si="1"/>
        <v>0</v>
      </c>
      <c r="Q17" s="61" t="s">
        <v>21</v>
      </c>
      <c r="R17" s="126">
        <f>COUNTIF($N6:$N105,TRUE)/(100 - COUNTIF($N6:$N105,"#N/A"))</f>
        <v>0.57999999999999996</v>
      </c>
      <c r="S17" s="127"/>
      <c r="U17" s="18" t="str">
        <f t="shared" si="2"/>
        <v>ZERO</v>
      </c>
      <c r="V17" s="18">
        <f t="shared" si="3"/>
        <v>2.4461786985660341</v>
      </c>
      <c r="W17" s="18">
        <f t="shared" si="4"/>
        <v>0.34417217990334459</v>
      </c>
    </row>
    <row r="18" spans="1:23" x14ac:dyDescent="0.25">
      <c r="A18" s="12" t="s">
        <v>42</v>
      </c>
      <c r="B18" s="44">
        <v>5.789723650013598</v>
      </c>
      <c r="C18" s="45">
        <v>1.9068808460585067</v>
      </c>
      <c r="D18" s="45">
        <v>2.6598612805642183</v>
      </c>
      <c r="E18" s="45">
        <v>5.0491167413103959</v>
      </c>
      <c r="F18" s="45">
        <v>4.6240506011460631</v>
      </c>
      <c r="G18" s="45">
        <v>2.9310568071402416</v>
      </c>
      <c r="H18" s="45">
        <v>3.5711485076888305</v>
      </c>
      <c r="I18" s="45">
        <v>3.4048791641197793</v>
      </c>
      <c r="J18" s="45">
        <v>4.0167716706928065</v>
      </c>
      <c r="K18" s="46">
        <v>2.7031458023540389</v>
      </c>
      <c r="M18" s="18" t="str">
        <f t="shared" si="0"/>
        <v>TWO</v>
      </c>
      <c r="N18" s="17" t="b">
        <f t="shared" si="1"/>
        <v>1</v>
      </c>
      <c r="U18" s="18" t="str">
        <f t="shared" si="2"/>
        <v>TWO</v>
      </c>
      <c r="V18" s="18">
        <f t="shared" si="3"/>
        <v>1.9068808460585067</v>
      </c>
      <c r="W18" s="18">
        <f t="shared" si="4"/>
        <v>0.75298043450571162</v>
      </c>
    </row>
    <row r="19" spans="1:23" x14ac:dyDescent="0.25">
      <c r="A19" s="12" t="s">
        <v>42</v>
      </c>
      <c r="B19" s="44">
        <v>5.5789277088515767</v>
      </c>
      <c r="C19" s="45">
        <v>2.0727628959112288</v>
      </c>
      <c r="D19" s="45">
        <v>2.467176777894668</v>
      </c>
      <c r="E19" s="45">
        <v>4.9564714503974034</v>
      </c>
      <c r="F19" s="45">
        <v>5.1133475147897798</v>
      </c>
      <c r="G19" s="45">
        <v>3.0286380752863136</v>
      </c>
      <c r="H19" s="45">
        <v>3.318360572081902</v>
      </c>
      <c r="I19" s="45">
        <v>2.8865947085195454</v>
      </c>
      <c r="J19" s="45">
        <v>4.1793837930139617</v>
      </c>
      <c r="K19" s="46">
        <v>2.6081859715824587</v>
      </c>
      <c r="M19" s="18" t="str">
        <f t="shared" si="0"/>
        <v>TWO</v>
      </c>
      <c r="N19" s="17" t="b">
        <f t="shared" si="1"/>
        <v>1</v>
      </c>
      <c r="U19" s="18" t="str">
        <f t="shared" si="2"/>
        <v>TWO</v>
      </c>
      <c r="V19" s="18">
        <f t="shared" si="3"/>
        <v>2.0727628959112288</v>
      </c>
      <c r="W19" s="18">
        <f t="shared" si="4"/>
        <v>0.3944138819834393</v>
      </c>
    </row>
    <row r="20" spans="1:23" x14ac:dyDescent="0.25">
      <c r="A20" s="12" t="s">
        <v>42</v>
      </c>
      <c r="B20" s="44">
        <v>5.7004415740940626</v>
      </c>
      <c r="C20" s="45">
        <v>2.0151173040786357</v>
      </c>
      <c r="D20" s="45">
        <v>2.5776437569536044</v>
      </c>
      <c r="E20" s="45">
        <v>5.3840196024280296</v>
      </c>
      <c r="F20" s="45">
        <v>4.7105147814998265</v>
      </c>
      <c r="G20" s="45">
        <v>2.9920270593078002</v>
      </c>
      <c r="H20" s="45">
        <v>3.5459226514022846</v>
      </c>
      <c r="I20" s="45">
        <v>3.4074095171868368</v>
      </c>
      <c r="J20" s="45">
        <v>4.5727882443110772</v>
      </c>
      <c r="K20" s="46">
        <v>2.5383512783992659</v>
      </c>
      <c r="M20" s="18" t="str">
        <f t="shared" si="0"/>
        <v>TWO</v>
      </c>
      <c r="N20" s="17" t="b">
        <f t="shared" si="1"/>
        <v>1</v>
      </c>
      <c r="U20" s="18" t="str">
        <f t="shared" si="2"/>
        <v>TWO</v>
      </c>
      <c r="V20" s="18">
        <f t="shared" si="3"/>
        <v>2.0151173040786357</v>
      </c>
      <c r="W20" s="18">
        <f t="shared" si="4"/>
        <v>0.52323397432063024</v>
      </c>
    </row>
    <row r="21" spans="1:23" x14ac:dyDescent="0.25">
      <c r="A21" s="12" t="s">
        <v>42</v>
      </c>
      <c r="B21" s="44">
        <v>6.5646694094222582</v>
      </c>
      <c r="C21" s="45">
        <v>2.3249715784125042</v>
      </c>
      <c r="D21" s="45">
        <v>4.2341728926045823</v>
      </c>
      <c r="E21" s="45">
        <v>6.4641142166559753</v>
      </c>
      <c r="F21" s="45">
        <v>5.106923700112886</v>
      </c>
      <c r="G21" s="45">
        <v>3.1176554380535495</v>
      </c>
      <c r="H21" s="45">
        <v>4.1958688731080604</v>
      </c>
      <c r="I21" s="45">
        <v>4.5631954051302017</v>
      </c>
      <c r="J21" s="45">
        <v>4.9454014783825047</v>
      </c>
      <c r="K21" s="46">
        <v>4.1872509461880378</v>
      </c>
      <c r="M21" s="18" t="str">
        <f t="shared" si="0"/>
        <v>TWO</v>
      </c>
      <c r="N21" s="17" t="b">
        <f t="shared" si="1"/>
        <v>1</v>
      </c>
      <c r="U21" s="18" t="str">
        <f t="shared" si="2"/>
        <v>TWO</v>
      </c>
      <c r="V21" s="18">
        <f t="shared" si="3"/>
        <v>2.3249715784125042</v>
      </c>
      <c r="W21" s="18">
        <f t="shared" si="4"/>
        <v>0.79268385964104526</v>
      </c>
    </row>
    <row r="22" spans="1:23" x14ac:dyDescent="0.25">
      <c r="A22" s="12" t="s">
        <v>42</v>
      </c>
      <c r="B22" s="44">
        <v>5.4368162664422064</v>
      </c>
      <c r="C22" s="45">
        <v>2.1125058501819098</v>
      </c>
      <c r="D22" s="45">
        <v>3.0927425856562718</v>
      </c>
      <c r="E22" s="45">
        <v>4.884428527742867</v>
      </c>
      <c r="F22" s="45">
        <v>5.0300330482837534</v>
      </c>
      <c r="G22" s="45">
        <v>2.8154920671255961</v>
      </c>
      <c r="H22" s="45">
        <v>3.1639458317953464</v>
      </c>
      <c r="I22" s="45">
        <v>2.5868535907635586</v>
      </c>
      <c r="J22" s="45">
        <v>3.8193193437793211</v>
      </c>
      <c r="K22" s="46">
        <v>2.8712065200429993</v>
      </c>
      <c r="M22" s="18" t="str">
        <f t="shared" si="0"/>
        <v>TWO</v>
      </c>
      <c r="N22" s="17" t="b">
        <f t="shared" si="1"/>
        <v>1</v>
      </c>
      <c r="U22" s="18" t="str">
        <f t="shared" si="2"/>
        <v>TWO</v>
      </c>
      <c r="V22" s="18">
        <f t="shared" si="3"/>
        <v>2.1125058501819098</v>
      </c>
      <c r="W22" s="18">
        <f t="shared" si="4"/>
        <v>0.47434774058164875</v>
      </c>
    </row>
    <row r="23" spans="1:23" x14ac:dyDescent="0.25">
      <c r="A23" s="12" t="s">
        <v>42</v>
      </c>
      <c r="B23" s="44">
        <v>5.6951089027468118</v>
      </c>
      <c r="C23" s="45">
        <v>1.8125861486906834</v>
      </c>
      <c r="D23" s="45">
        <v>2.5544012625620711</v>
      </c>
      <c r="E23" s="45">
        <v>5.3865688682239456</v>
      </c>
      <c r="F23" s="45">
        <v>5.0660955097476901</v>
      </c>
      <c r="G23" s="45">
        <v>3.3280372209044207</v>
      </c>
      <c r="H23" s="45">
        <v>3.5996833680258735</v>
      </c>
      <c r="I23" s="45">
        <v>3.286459445976182</v>
      </c>
      <c r="J23" s="45">
        <v>4.1906268633096788</v>
      </c>
      <c r="K23" s="46">
        <v>2.8206866473856427</v>
      </c>
      <c r="M23" s="18" t="str">
        <f t="shared" si="0"/>
        <v>TWO</v>
      </c>
      <c r="N23" s="17" t="b">
        <f t="shared" si="1"/>
        <v>1</v>
      </c>
      <c r="U23" s="18" t="str">
        <f t="shared" si="2"/>
        <v>TWO</v>
      </c>
      <c r="V23" s="18">
        <f t="shared" si="3"/>
        <v>1.8125861486906834</v>
      </c>
      <c r="W23" s="18">
        <f t="shared" si="4"/>
        <v>0.74181511387138777</v>
      </c>
    </row>
    <row r="24" spans="1:23" ht="15.75" thickBot="1" x14ac:dyDescent="0.3">
      <c r="A24" s="12" t="s">
        <v>42</v>
      </c>
      <c r="B24" s="44">
        <v>5.1410786380780147</v>
      </c>
      <c r="C24" s="45">
        <v>2.2388040320037033</v>
      </c>
      <c r="D24" s="45">
        <v>2.4761040641758583</v>
      </c>
      <c r="E24" s="45">
        <v>4.3785964755469466</v>
      </c>
      <c r="F24" s="45">
        <v>4.8135593597931408</v>
      </c>
      <c r="G24" s="45">
        <v>2.9777267288166231</v>
      </c>
      <c r="H24" s="50">
        <v>3.2655050333298958</v>
      </c>
      <c r="I24" s="45">
        <v>2.2914044419559452</v>
      </c>
      <c r="J24" s="45">
        <v>3.6415090011178002</v>
      </c>
      <c r="K24" s="46">
        <v>2.257877541175465</v>
      </c>
      <c r="M24" s="18" t="str">
        <f t="shared" si="0"/>
        <v>TWO</v>
      </c>
      <c r="N24" s="17" t="b">
        <f t="shared" si="1"/>
        <v>1</v>
      </c>
      <c r="U24" s="18" t="str">
        <f t="shared" si="2"/>
        <v>TWO</v>
      </c>
      <c r="V24" s="18">
        <f t="shared" si="3"/>
        <v>2.2388040320037033</v>
      </c>
      <c r="W24" s="18">
        <f t="shared" si="4"/>
        <v>1.907350917176176E-2</v>
      </c>
    </row>
    <row r="25" spans="1:23" ht="15.75" thickBot="1" x14ac:dyDescent="0.3">
      <c r="A25" s="13" t="s">
        <v>42</v>
      </c>
      <c r="B25" s="47">
        <v>4.8391757115529268</v>
      </c>
      <c r="C25" s="48">
        <v>2.4089391311432777</v>
      </c>
      <c r="D25" s="48">
        <v>2.8637987609297495</v>
      </c>
      <c r="E25" s="48">
        <v>3.881837589909813</v>
      </c>
      <c r="F25" s="48">
        <v>4.6680983222603079</v>
      </c>
      <c r="G25" s="48">
        <v>3.1130768897754457</v>
      </c>
      <c r="H25" s="48">
        <v>3.1265162560783923</v>
      </c>
      <c r="I25" s="48">
        <v>2.6848561036639302</v>
      </c>
      <c r="J25" s="48">
        <v>3.4807183073286652</v>
      </c>
      <c r="K25" s="49">
        <v>2.3602669150050826</v>
      </c>
      <c r="M25" s="19" t="str">
        <f t="shared" si="0"/>
        <v>ZERO</v>
      </c>
      <c r="N25" s="21" t="b">
        <f t="shared" si="1"/>
        <v>0</v>
      </c>
      <c r="O25" s="30">
        <f>COUNTIF($N16:$N25,TRUE)/(10 - COUNTIF($N16:$N25,"#N/A"))</f>
        <v>0.8</v>
      </c>
      <c r="U25" s="19" t="str">
        <f t="shared" si="2"/>
        <v>ZERO</v>
      </c>
      <c r="V25" s="19">
        <f t="shared" si="3"/>
        <v>2.3602669150050826</v>
      </c>
      <c r="W25" s="19">
        <f t="shared" si="4"/>
        <v>4.8672216138195168E-2</v>
      </c>
    </row>
    <row r="26" spans="1:23" x14ac:dyDescent="0.25">
      <c r="A26" s="11" t="s">
        <v>43</v>
      </c>
      <c r="B26" s="41">
        <v>5.8806649480033268</v>
      </c>
      <c r="C26" s="42">
        <v>3.0993592445119051</v>
      </c>
      <c r="D26" s="42">
        <v>2.1582508464397816</v>
      </c>
      <c r="E26" s="42">
        <v>5.0209228937630748</v>
      </c>
      <c r="F26" s="42">
        <v>5.700383095689066</v>
      </c>
      <c r="G26" s="42">
        <v>4.5869150230778857</v>
      </c>
      <c r="H26" s="42">
        <v>4.4993996917536805</v>
      </c>
      <c r="I26" s="42">
        <v>3.8310677242732849</v>
      </c>
      <c r="J26" s="42">
        <v>4.6795978920305688</v>
      </c>
      <c r="K26" s="43">
        <v>2.1411688205361341</v>
      </c>
      <c r="M26" s="16" t="str">
        <f t="shared" si="0"/>
        <v>ZERO</v>
      </c>
      <c r="N26" s="20" t="b">
        <f t="shared" si="1"/>
        <v>0</v>
      </c>
      <c r="U26" s="16" t="str">
        <f t="shared" si="2"/>
        <v>ZERO</v>
      </c>
      <c r="V26" s="16">
        <f t="shared" si="3"/>
        <v>2.1411688205361341</v>
      </c>
      <c r="W26" s="16">
        <f t="shared" si="4"/>
        <v>1.7082025903647491E-2</v>
      </c>
    </row>
    <row r="27" spans="1:23" x14ac:dyDescent="0.25">
      <c r="A27" s="12" t="s">
        <v>43</v>
      </c>
      <c r="B27" s="44">
        <v>5.5916257154392532</v>
      </c>
      <c r="C27" s="45">
        <v>3.058340646979897</v>
      </c>
      <c r="D27" s="45">
        <v>2.6259134285747869</v>
      </c>
      <c r="E27" s="45">
        <v>4.5726433533104576</v>
      </c>
      <c r="F27" s="45">
        <v>4.3757626172828941</v>
      </c>
      <c r="G27" s="45">
        <v>3.1240786405386167</v>
      </c>
      <c r="H27" s="45">
        <v>3.4128298257446779</v>
      </c>
      <c r="I27" s="45">
        <v>3.0138397497327531</v>
      </c>
      <c r="J27" s="45">
        <v>4.1599716691953113</v>
      </c>
      <c r="K27" s="46">
        <v>1.5175365869658957</v>
      </c>
      <c r="M27" s="18" t="str">
        <f t="shared" si="0"/>
        <v>ZERO</v>
      </c>
      <c r="N27" s="17" t="b">
        <f t="shared" si="1"/>
        <v>0</v>
      </c>
      <c r="U27" s="18" t="str">
        <f t="shared" si="2"/>
        <v>ZERO</v>
      </c>
      <c r="V27" s="18">
        <f t="shared" si="3"/>
        <v>1.5175365869658957</v>
      </c>
      <c r="W27" s="18">
        <f t="shared" si="4"/>
        <v>1.1083768416088913</v>
      </c>
    </row>
    <row r="28" spans="1:23" x14ac:dyDescent="0.25">
      <c r="A28" s="12" t="s">
        <v>43</v>
      </c>
      <c r="B28" s="44">
        <v>5.4546474141970078</v>
      </c>
      <c r="C28" s="45">
        <v>2.7456963872637212</v>
      </c>
      <c r="D28" s="45">
        <v>1.8106683009420017</v>
      </c>
      <c r="E28" s="45">
        <v>4.3513356989843386</v>
      </c>
      <c r="F28" s="45">
        <v>4.8588954070265471</v>
      </c>
      <c r="G28" s="45">
        <v>3.1557699623310334</v>
      </c>
      <c r="H28" s="45">
        <v>3.6311577408400031</v>
      </c>
      <c r="I28" s="45">
        <v>3.2579010626726554</v>
      </c>
      <c r="J28" s="45">
        <v>3.9661937933281246</v>
      </c>
      <c r="K28" s="46">
        <v>1.9459083538349238</v>
      </c>
      <c r="M28" s="18" t="str">
        <f t="shared" si="0"/>
        <v>THREE</v>
      </c>
      <c r="N28" s="17" t="b">
        <f t="shared" si="1"/>
        <v>1</v>
      </c>
      <c r="U28" s="18" t="str">
        <f t="shared" si="2"/>
        <v>THREE</v>
      </c>
      <c r="V28" s="18">
        <f t="shared" si="3"/>
        <v>1.8106683009420017</v>
      </c>
      <c r="W28" s="18">
        <f t="shared" si="4"/>
        <v>0.13524005289292207</v>
      </c>
    </row>
    <row r="29" spans="1:23" x14ac:dyDescent="0.25">
      <c r="A29" s="12" t="s">
        <v>43</v>
      </c>
      <c r="B29" s="44">
        <v>5.6840315415908362</v>
      </c>
      <c r="C29" s="45">
        <v>2.6013243302989348</v>
      </c>
      <c r="D29" s="45">
        <v>2.5156482292547029</v>
      </c>
      <c r="E29" s="45">
        <v>4.9435839376977206</v>
      </c>
      <c r="F29" s="45">
        <v>4.9851128359008392</v>
      </c>
      <c r="G29" s="45">
        <v>3.1378116522334762</v>
      </c>
      <c r="H29" s="45">
        <v>3.6037749690618504</v>
      </c>
      <c r="I29" s="45">
        <v>2.2489683124438553</v>
      </c>
      <c r="J29" s="45">
        <v>4.419996218575494</v>
      </c>
      <c r="K29" s="46">
        <v>2.3028260889927812</v>
      </c>
      <c r="M29" s="18" t="str">
        <f t="shared" si="0"/>
        <v>EIGHT</v>
      </c>
      <c r="N29" s="17" t="b">
        <f t="shared" si="1"/>
        <v>0</v>
      </c>
      <c r="U29" s="18" t="str">
        <f t="shared" si="2"/>
        <v>EIGHT</v>
      </c>
      <c r="V29" s="18">
        <f t="shared" si="3"/>
        <v>2.2489683124438553</v>
      </c>
      <c r="W29" s="18">
        <f t="shared" si="4"/>
        <v>5.3857776548925873E-2</v>
      </c>
    </row>
    <row r="30" spans="1:23" x14ac:dyDescent="0.25">
      <c r="A30" s="12" t="s">
        <v>43</v>
      </c>
      <c r="B30" s="44">
        <v>6.7881062769003648</v>
      </c>
      <c r="C30" s="45">
        <v>3.0766974999346375</v>
      </c>
      <c r="D30" s="45">
        <v>2.7909262364351464</v>
      </c>
      <c r="E30" s="45">
        <v>5.0595728878921733</v>
      </c>
      <c r="F30" s="45">
        <v>5.3822260499844061</v>
      </c>
      <c r="G30" s="45">
        <v>4.2419604307720329</v>
      </c>
      <c r="H30" s="45">
        <v>4.561706087830232</v>
      </c>
      <c r="I30" s="45">
        <v>4.9395495226323378</v>
      </c>
      <c r="J30" s="45">
        <v>5.0800289011100572</v>
      </c>
      <c r="K30" s="46">
        <v>3.6231074402580536</v>
      </c>
      <c r="M30" s="18" t="str">
        <f t="shared" si="0"/>
        <v>THREE</v>
      </c>
      <c r="N30" s="17" t="b">
        <f t="shared" si="1"/>
        <v>1</v>
      </c>
      <c r="U30" s="18" t="str">
        <f t="shared" si="2"/>
        <v>THREE</v>
      </c>
      <c r="V30" s="18">
        <f t="shared" si="3"/>
        <v>2.7909262364351464</v>
      </c>
      <c r="W30" s="18">
        <f t="shared" si="4"/>
        <v>0.28577126349949111</v>
      </c>
    </row>
    <row r="31" spans="1:23" x14ac:dyDescent="0.25">
      <c r="A31" s="12" t="s">
        <v>43</v>
      </c>
      <c r="B31" s="44">
        <v>5.7738981330536898</v>
      </c>
      <c r="C31" s="45">
        <v>2.8864907170057328</v>
      </c>
      <c r="D31" s="45">
        <v>1.6620136789472293</v>
      </c>
      <c r="E31" s="45">
        <v>4.2488018739701863</v>
      </c>
      <c r="F31" s="45">
        <v>4.6249931974049368</v>
      </c>
      <c r="G31" s="45">
        <v>3.7648854962884921</v>
      </c>
      <c r="H31" s="45">
        <v>4.0285583207609514</v>
      </c>
      <c r="I31" s="45">
        <v>4.2039317713076958</v>
      </c>
      <c r="J31" s="45">
        <v>4.4605002666498761</v>
      </c>
      <c r="K31" s="46">
        <v>1.9273009896539621</v>
      </c>
      <c r="M31" s="18" t="str">
        <f t="shared" si="0"/>
        <v>THREE</v>
      </c>
      <c r="N31" s="17" t="b">
        <f t="shared" si="1"/>
        <v>1</v>
      </c>
      <c r="U31" s="18" t="str">
        <f t="shared" si="2"/>
        <v>THREE</v>
      </c>
      <c r="V31" s="18">
        <f t="shared" si="3"/>
        <v>1.6620136789472293</v>
      </c>
      <c r="W31" s="18">
        <f t="shared" si="4"/>
        <v>0.26528731070673284</v>
      </c>
    </row>
    <row r="32" spans="1:23" x14ac:dyDescent="0.25">
      <c r="A32" s="12" t="s">
        <v>43</v>
      </c>
      <c r="B32" s="44">
        <v>4.9308952036917448</v>
      </c>
      <c r="C32" s="45">
        <v>2.4975493298534248</v>
      </c>
      <c r="D32" s="45">
        <v>2.196227452868909</v>
      </c>
      <c r="E32" s="45">
        <v>4.3892307825242218</v>
      </c>
      <c r="F32" s="45">
        <v>4.811145902771444</v>
      </c>
      <c r="G32" s="45">
        <v>3.3751089337705893</v>
      </c>
      <c r="H32" s="45">
        <v>3.45538693979536</v>
      </c>
      <c r="I32" s="45">
        <v>3.1760021947287269</v>
      </c>
      <c r="J32" s="45">
        <v>3.8768772622783065</v>
      </c>
      <c r="K32" s="46">
        <v>1.4719958617945346</v>
      </c>
      <c r="M32" s="18" t="str">
        <f t="shared" si="0"/>
        <v>ZERO</v>
      </c>
      <c r="N32" s="17" t="b">
        <f t="shared" si="1"/>
        <v>0</v>
      </c>
      <c r="U32" s="18" t="str">
        <f t="shared" si="2"/>
        <v>ZERO</v>
      </c>
      <c r="V32" s="18">
        <f t="shared" si="3"/>
        <v>1.4719958617945346</v>
      </c>
      <c r="W32" s="18">
        <f t="shared" si="4"/>
        <v>0.7242315910743744</v>
      </c>
    </row>
    <row r="33" spans="1:23" x14ac:dyDescent="0.25">
      <c r="A33" s="12" t="s">
        <v>43</v>
      </c>
      <c r="B33" s="44">
        <v>5.9792083290474736</v>
      </c>
      <c r="C33" s="45">
        <v>2.6525926319591338</v>
      </c>
      <c r="D33" s="45">
        <v>2.5483808095056579</v>
      </c>
      <c r="E33" s="45">
        <v>5.4242243902621388</v>
      </c>
      <c r="F33" s="45">
        <v>5.2357232183625806</v>
      </c>
      <c r="G33" s="45">
        <v>4.0916998618252745</v>
      </c>
      <c r="H33" s="45">
        <v>4.4915074119642924</v>
      </c>
      <c r="I33" s="45">
        <v>4.3562349649432148</v>
      </c>
      <c r="J33" s="45">
        <v>4.3955388820410439</v>
      </c>
      <c r="K33" s="46">
        <v>2.4313226069178207</v>
      </c>
      <c r="M33" s="18" t="str">
        <f t="shared" si="0"/>
        <v>ZERO</v>
      </c>
      <c r="N33" s="17" t="b">
        <f t="shared" si="1"/>
        <v>0</v>
      </c>
      <c r="U33" s="18" t="str">
        <f t="shared" si="2"/>
        <v>ZERO</v>
      </c>
      <c r="V33" s="18">
        <f t="shared" si="3"/>
        <v>2.4313226069178207</v>
      </c>
      <c r="W33" s="18">
        <f t="shared" si="4"/>
        <v>0.11705820258783728</v>
      </c>
    </row>
    <row r="34" spans="1:23" ht="15.75" thickBot="1" x14ac:dyDescent="0.3">
      <c r="A34" s="12" t="s">
        <v>43</v>
      </c>
      <c r="B34" s="44">
        <v>5.246423109919597</v>
      </c>
      <c r="C34" s="45">
        <v>3.033079312276227</v>
      </c>
      <c r="D34" s="45">
        <v>2.4309264298084585</v>
      </c>
      <c r="E34" s="45">
        <v>4.7644721361403946</v>
      </c>
      <c r="F34" s="45">
        <v>5.1173396178134647</v>
      </c>
      <c r="G34" s="45">
        <v>3.5936190596164916</v>
      </c>
      <c r="H34" s="45">
        <v>3.8576604828098482</v>
      </c>
      <c r="I34" s="45">
        <v>3.5232566764431827</v>
      </c>
      <c r="J34" s="45">
        <v>4.404105121619569</v>
      </c>
      <c r="K34" s="46">
        <v>1.8089340065034456</v>
      </c>
      <c r="M34" s="18" t="str">
        <f t="shared" si="0"/>
        <v>ZERO</v>
      </c>
      <c r="N34" s="17" t="b">
        <f t="shared" si="1"/>
        <v>0</v>
      </c>
      <c r="U34" s="18" t="str">
        <f t="shared" si="2"/>
        <v>ZERO</v>
      </c>
      <c r="V34" s="18">
        <f t="shared" si="3"/>
        <v>1.8089340065034456</v>
      </c>
      <c r="W34" s="18">
        <f t="shared" si="4"/>
        <v>0.62199242330501292</v>
      </c>
    </row>
    <row r="35" spans="1:23" ht="15.75" thickBot="1" x14ac:dyDescent="0.3">
      <c r="A35" s="13" t="s">
        <v>43</v>
      </c>
      <c r="B35" s="47">
        <v>5.1086511124302136</v>
      </c>
      <c r="C35" s="48">
        <v>3.5309540999238367</v>
      </c>
      <c r="D35" s="48">
        <v>2.7033010934475636</v>
      </c>
      <c r="E35" s="48">
        <v>3.8599328310118763</v>
      </c>
      <c r="F35" s="48">
        <v>4.9064788966461768</v>
      </c>
      <c r="G35" s="48">
        <v>3.1014234259718139</v>
      </c>
      <c r="H35" s="48">
        <v>3.6083084492444342</v>
      </c>
      <c r="I35" s="48">
        <v>2.2498670586699125</v>
      </c>
      <c r="J35" s="48">
        <v>3.9426380389516629</v>
      </c>
      <c r="K35" s="49">
        <v>2.5973471640826142</v>
      </c>
      <c r="M35" s="19" t="str">
        <f t="shared" si="0"/>
        <v>EIGHT</v>
      </c>
      <c r="N35" s="21" t="b">
        <f t="shared" si="1"/>
        <v>0</v>
      </c>
      <c r="O35" s="30">
        <f>COUNTIF($N26:$N35,TRUE)/(10 - COUNTIF($N26:$N35,"#N/A"))</f>
        <v>0.3</v>
      </c>
      <c r="U35" s="19" t="str">
        <f t="shared" si="2"/>
        <v>EIGHT</v>
      </c>
      <c r="V35" s="19">
        <f t="shared" si="3"/>
        <v>2.2498670586699125</v>
      </c>
      <c r="W35" s="19">
        <f t="shared" si="4"/>
        <v>0.34748010541270169</v>
      </c>
    </row>
    <row r="36" spans="1:23" x14ac:dyDescent="0.25">
      <c r="A36" s="11" t="s">
        <v>41</v>
      </c>
      <c r="B36" s="41">
        <v>5.3062074187190191</v>
      </c>
      <c r="C36" s="42">
        <v>5.3096995866492316</v>
      </c>
      <c r="D36" s="42">
        <v>3.3445236958655009</v>
      </c>
      <c r="E36" s="42">
        <v>1.069096768123428</v>
      </c>
      <c r="F36" s="42">
        <v>4.5050393217913047</v>
      </c>
      <c r="G36" s="42">
        <v>4.6310877535297985</v>
      </c>
      <c r="H36" s="42">
        <v>4.7878192780480138</v>
      </c>
      <c r="I36" s="42">
        <v>5.4889707252491702</v>
      </c>
      <c r="J36" s="42">
        <v>4.8802311647801231</v>
      </c>
      <c r="K36" s="43">
        <v>3.7140866530171706</v>
      </c>
      <c r="M36" s="16" t="str">
        <f t="shared" si="0"/>
        <v>FOUR</v>
      </c>
      <c r="N36" s="20" t="b">
        <f t="shared" si="1"/>
        <v>1</v>
      </c>
      <c r="U36" s="16" t="str">
        <f t="shared" si="2"/>
        <v>FOUR</v>
      </c>
      <c r="V36" s="16">
        <f t="shared" si="3"/>
        <v>1.069096768123428</v>
      </c>
      <c r="W36" s="16">
        <f t="shared" si="4"/>
        <v>2.2754269277420729</v>
      </c>
    </row>
    <row r="37" spans="1:23" x14ac:dyDescent="0.25">
      <c r="A37" s="12" t="s">
        <v>41</v>
      </c>
      <c r="B37" s="44">
        <v>4.9947866219877524</v>
      </c>
      <c r="C37" s="45">
        <v>4.7518229662067206</v>
      </c>
      <c r="D37" s="45">
        <v>3.2009540622560975</v>
      </c>
      <c r="E37" s="45">
        <v>1.8706250928378714</v>
      </c>
      <c r="F37" s="45">
        <v>3.8431309383158325</v>
      </c>
      <c r="G37" s="45">
        <v>4.0990274517208833</v>
      </c>
      <c r="H37" s="45">
        <v>4.203500638380314</v>
      </c>
      <c r="I37" s="45">
        <v>4.6914338747519171</v>
      </c>
      <c r="J37" s="45">
        <v>4.3432014405106552</v>
      </c>
      <c r="K37" s="46">
        <v>3.1652119346326626</v>
      </c>
      <c r="M37" s="18" t="str">
        <f t="shared" si="0"/>
        <v>FOUR</v>
      </c>
      <c r="N37" s="17" t="b">
        <f t="shared" si="1"/>
        <v>1</v>
      </c>
      <c r="U37" s="18" t="str">
        <f t="shared" si="2"/>
        <v>FOUR</v>
      </c>
      <c r="V37" s="18">
        <f t="shared" si="3"/>
        <v>1.8706250928378714</v>
      </c>
      <c r="W37" s="18">
        <f t="shared" si="4"/>
        <v>1.2945868417947912</v>
      </c>
    </row>
    <row r="38" spans="1:23" x14ac:dyDescent="0.25">
      <c r="A38" s="12" t="s">
        <v>41</v>
      </c>
      <c r="B38" s="44">
        <v>5.0022389935150198</v>
      </c>
      <c r="C38" s="45">
        <v>4.9574239461295813</v>
      </c>
      <c r="D38" s="45">
        <v>3.1519727922129062</v>
      </c>
      <c r="E38" s="45">
        <v>0.69965991935964156</v>
      </c>
      <c r="F38" s="45">
        <v>4.5338110461788359</v>
      </c>
      <c r="G38" s="45">
        <v>4.8611249518618669</v>
      </c>
      <c r="H38" s="45">
        <v>4.8586058251131288</v>
      </c>
      <c r="I38" s="45">
        <v>5.5158069439894675</v>
      </c>
      <c r="J38" s="45">
        <v>4.7065613088037193</v>
      </c>
      <c r="K38" s="46">
        <v>3.6691030924642916</v>
      </c>
      <c r="M38" s="18" t="str">
        <f t="shared" si="0"/>
        <v>FOUR</v>
      </c>
      <c r="N38" s="17" t="b">
        <f t="shared" si="1"/>
        <v>1</v>
      </c>
      <c r="U38" s="18" t="str">
        <f t="shared" si="2"/>
        <v>FOUR</v>
      </c>
      <c r="V38" s="18">
        <f t="shared" si="3"/>
        <v>0.69965991935964156</v>
      </c>
      <c r="W38" s="18">
        <f t="shared" si="4"/>
        <v>2.4523128728532644</v>
      </c>
    </row>
    <row r="39" spans="1:23" x14ac:dyDescent="0.25">
      <c r="A39" s="12" t="s">
        <v>41</v>
      </c>
      <c r="B39" s="44">
        <v>5.4931157894285576</v>
      </c>
      <c r="C39" s="45">
        <v>5.0347111940991232</v>
      </c>
      <c r="D39" s="45">
        <v>3.1220230819209469</v>
      </c>
      <c r="E39" s="45">
        <v>1.6240856103371155</v>
      </c>
      <c r="F39" s="45">
        <v>4.8304355510724699</v>
      </c>
      <c r="G39" s="45">
        <v>4.8029920199381255</v>
      </c>
      <c r="H39" s="45">
        <v>4.7469562025033891</v>
      </c>
      <c r="I39" s="45">
        <v>5.2242552313455741</v>
      </c>
      <c r="J39" s="45">
        <v>4.7299021727041737</v>
      </c>
      <c r="K39" s="46">
        <v>3.2366405386084929</v>
      </c>
      <c r="M39" s="18" t="str">
        <f t="shared" si="0"/>
        <v>FOUR</v>
      </c>
      <c r="N39" s="17" t="b">
        <f t="shared" si="1"/>
        <v>1</v>
      </c>
      <c r="U39" s="18" t="str">
        <f t="shared" si="2"/>
        <v>FOUR</v>
      </c>
      <c r="V39" s="18">
        <f t="shared" si="3"/>
        <v>1.6240856103371155</v>
      </c>
      <c r="W39" s="18">
        <f t="shared" si="4"/>
        <v>1.4979374715838314</v>
      </c>
    </row>
    <row r="40" spans="1:23" x14ac:dyDescent="0.25">
      <c r="A40" s="12" t="s">
        <v>41</v>
      </c>
      <c r="B40" s="44">
        <v>5.0407519634143636</v>
      </c>
      <c r="C40" s="45">
        <v>5.1727951678014712</v>
      </c>
      <c r="D40" s="45">
        <v>3.1998016000540921</v>
      </c>
      <c r="E40" s="45">
        <v>1.4450447471633661</v>
      </c>
      <c r="F40" s="45">
        <v>4.0787668617349775</v>
      </c>
      <c r="G40" s="45">
        <v>4.2791436267038954</v>
      </c>
      <c r="H40" s="45">
        <v>4.4977597169775505</v>
      </c>
      <c r="I40" s="45">
        <v>5.0871357346637334</v>
      </c>
      <c r="J40" s="45">
        <v>4.4892040315841548</v>
      </c>
      <c r="K40" s="46">
        <v>3.3502408526666443</v>
      </c>
      <c r="M40" s="18" t="str">
        <f t="shared" si="0"/>
        <v>FOUR</v>
      </c>
      <c r="N40" s="17" t="b">
        <f t="shared" si="1"/>
        <v>1</v>
      </c>
      <c r="U40" s="18" t="str">
        <f t="shared" si="2"/>
        <v>FOUR</v>
      </c>
      <c r="V40" s="18">
        <f t="shared" si="3"/>
        <v>1.4450447471633661</v>
      </c>
      <c r="W40" s="18">
        <f t="shared" si="4"/>
        <v>1.754756852890726</v>
      </c>
    </row>
    <row r="41" spans="1:23" x14ac:dyDescent="0.25">
      <c r="A41" s="12" t="s">
        <v>41</v>
      </c>
      <c r="B41" s="44">
        <v>4.9787092613790795</v>
      </c>
      <c r="C41" s="45">
        <v>4.8830448597279235</v>
      </c>
      <c r="D41" s="45">
        <v>3.1789697042589684</v>
      </c>
      <c r="E41" s="45">
        <v>1.0580213291217968</v>
      </c>
      <c r="F41" s="45">
        <v>4.211953788913811</v>
      </c>
      <c r="G41" s="45">
        <v>4.4668437761646578</v>
      </c>
      <c r="H41" s="45">
        <v>4.5146862589555328</v>
      </c>
      <c r="I41" s="45">
        <v>5.1554686991503536</v>
      </c>
      <c r="J41" s="45">
        <v>4.4338372330487683</v>
      </c>
      <c r="K41" s="46">
        <v>3.3763885855173861</v>
      </c>
      <c r="M41" s="18" t="str">
        <f t="shared" si="0"/>
        <v>FOUR</v>
      </c>
      <c r="N41" s="17" t="b">
        <f t="shared" si="1"/>
        <v>1</v>
      </c>
      <c r="U41" s="18" t="str">
        <f t="shared" si="2"/>
        <v>FOUR</v>
      </c>
      <c r="V41" s="18">
        <f t="shared" si="3"/>
        <v>1.0580213291217968</v>
      </c>
      <c r="W41" s="18">
        <f t="shared" si="4"/>
        <v>2.1209483751371714</v>
      </c>
    </row>
    <row r="42" spans="1:23" x14ac:dyDescent="0.25">
      <c r="A42" s="12" t="s">
        <v>41</v>
      </c>
      <c r="B42" s="44">
        <v>5.5544348472119633</v>
      </c>
      <c r="C42" s="45">
        <v>4.9563089573015882</v>
      </c>
      <c r="D42" s="45">
        <v>3.160137672051949</v>
      </c>
      <c r="E42" s="45">
        <v>1.0498039575502212</v>
      </c>
      <c r="F42" s="45">
        <v>4.712723175423192</v>
      </c>
      <c r="G42" s="45">
        <v>5.0307054492602621</v>
      </c>
      <c r="H42" s="45">
        <v>4.8886563373316827</v>
      </c>
      <c r="I42" s="45">
        <v>5.4423716205786139</v>
      </c>
      <c r="J42" s="45">
        <v>4.7670354238268313</v>
      </c>
      <c r="K42" s="46">
        <v>3.5804085547815951</v>
      </c>
      <c r="M42" s="18" t="str">
        <f t="shared" si="0"/>
        <v>FOUR</v>
      </c>
      <c r="N42" s="17" t="b">
        <f t="shared" si="1"/>
        <v>1</v>
      </c>
      <c r="U42" s="18" t="str">
        <f t="shared" si="2"/>
        <v>FOUR</v>
      </c>
      <c r="V42" s="18">
        <f t="shared" si="3"/>
        <v>1.0498039575502212</v>
      </c>
      <c r="W42" s="18">
        <f t="shared" si="4"/>
        <v>2.1103337145017278</v>
      </c>
    </row>
    <row r="43" spans="1:23" x14ac:dyDescent="0.25">
      <c r="A43" s="12" t="s">
        <v>41</v>
      </c>
      <c r="B43" s="44">
        <v>5.1671040540274946</v>
      </c>
      <c r="C43" s="45">
        <v>4.9285066539955062</v>
      </c>
      <c r="D43" s="45">
        <v>3.403859510554013</v>
      </c>
      <c r="E43" s="45">
        <v>1.1872181679108755</v>
      </c>
      <c r="F43" s="45">
        <v>4.863348277832019</v>
      </c>
      <c r="G43" s="45">
        <v>5.0942922973546443</v>
      </c>
      <c r="H43" s="45">
        <v>4.9536248149506461</v>
      </c>
      <c r="I43" s="45">
        <v>5.4879930836357307</v>
      </c>
      <c r="J43" s="45">
        <v>4.9774319204142419</v>
      </c>
      <c r="K43" s="46">
        <v>3.4504013924696482</v>
      </c>
      <c r="M43" s="18" t="str">
        <f t="shared" si="0"/>
        <v>FOUR</v>
      </c>
      <c r="N43" s="17" t="b">
        <f t="shared" si="1"/>
        <v>1</v>
      </c>
      <c r="U43" s="18" t="str">
        <f t="shared" si="2"/>
        <v>FOUR</v>
      </c>
      <c r="V43" s="18">
        <f t="shared" si="3"/>
        <v>1.1872181679108755</v>
      </c>
      <c r="W43" s="18">
        <f t="shared" si="4"/>
        <v>2.2166413426431375</v>
      </c>
    </row>
    <row r="44" spans="1:23" ht="15.75" thickBot="1" x14ac:dyDescent="0.3">
      <c r="A44" s="12" t="s">
        <v>41</v>
      </c>
      <c r="B44" s="44">
        <v>5.1158720696598845</v>
      </c>
      <c r="C44" s="45">
        <v>4.8882633965031586</v>
      </c>
      <c r="D44" s="45">
        <v>3.040214190629916</v>
      </c>
      <c r="E44" s="45">
        <v>1.0064747320097096</v>
      </c>
      <c r="F44" s="45">
        <v>4.7682137276061161</v>
      </c>
      <c r="G44" s="45">
        <v>4.8415547727893236</v>
      </c>
      <c r="H44" s="45">
        <v>4.7249315322993199</v>
      </c>
      <c r="I44" s="45">
        <v>5.2461345820797796</v>
      </c>
      <c r="J44" s="45">
        <v>4.6031654051233666</v>
      </c>
      <c r="K44" s="46">
        <v>3.4913776157426808</v>
      </c>
      <c r="M44" s="18" t="str">
        <f t="shared" si="0"/>
        <v>FOUR</v>
      </c>
      <c r="N44" s="17" t="b">
        <f t="shared" si="1"/>
        <v>1</v>
      </c>
      <c r="U44" s="18" t="str">
        <f t="shared" si="2"/>
        <v>FOUR</v>
      </c>
      <c r="V44" s="18">
        <f t="shared" si="3"/>
        <v>1.0064747320097096</v>
      </c>
      <c r="W44" s="18">
        <f t="shared" si="4"/>
        <v>2.0337394586202064</v>
      </c>
    </row>
    <row r="45" spans="1:23" ht="15.75" thickBot="1" x14ac:dyDescent="0.3">
      <c r="A45" s="13" t="s">
        <v>41</v>
      </c>
      <c r="B45" s="47">
        <v>4.5177854483639761</v>
      </c>
      <c r="C45" s="48">
        <v>4.6622752842688024</v>
      </c>
      <c r="D45" s="48">
        <v>3.0854921399479966</v>
      </c>
      <c r="E45" s="48">
        <v>1.3496443893575176</v>
      </c>
      <c r="F45" s="48">
        <v>4.5245867249549265</v>
      </c>
      <c r="G45" s="48">
        <v>4.5118163388292336</v>
      </c>
      <c r="H45" s="48">
        <v>4.4772226293029869</v>
      </c>
      <c r="I45" s="48">
        <v>4.8994104886229213</v>
      </c>
      <c r="J45" s="48">
        <v>4.3539807249560187</v>
      </c>
      <c r="K45" s="49">
        <v>3.2431549753462114</v>
      </c>
      <c r="M45" s="19" t="str">
        <f t="shared" si="0"/>
        <v>FOUR</v>
      </c>
      <c r="N45" s="21" t="b">
        <f t="shared" si="1"/>
        <v>1</v>
      </c>
      <c r="O45" s="30">
        <f>COUNTIF($N36:$N45,TRUE)/(10 - COUNTIF($N36:$N45,"#N/A"))</f>
        <v>1</v>
      </c>
      <c r="U45" s="19" t="str">
        <f t="shared" si="2"/>
        <v>FOUR</v>
      </c>
      <c r="V45" s="19">
        <f t="shared" si="3"/>
        <v>1.3496443893575176</v>
      </c>
      <c r="W45" s="19">
        <f t="shared" si="4"/>
        <v>1.735847750590479</v>
      </c>
    </row>
    <row r="46" spans="1:23" x14ac:dyDescent="0.25">
      <c r="A46" s="11" t="s">
        <v>44</v>
      </c>
      <c r="B46" s="41">
        <v>5.497668887050045</v>
      </c>
      <c r="C46" s="42">
        <v>4.9115698784378905</v>
      </c>
      <c r="D46" s="42">
        <v>3.8197804309911265</v>
      </c>
      <c r="E46" s="42">
        <v>2.9118173754139565</v>
      </c>
      <c r="F46" s="42">
        <v>3.3632330383062841</v>
      </c>
      <c r="G46" s="42">
        <v>3.9023165206003321</v>
      </c>
      <c r="H46" s="42">
        <v>3.5769887510609406</v>
      </c>
      <c r="I46" s="42">
        <v>5.3312346844852048</v>
      </c>
      <c r="J46" s="42">
        <v>4.0147109811274948</v>
      </c>
      <c r="K46" s="43">
        <v>3.9387064615225476</v>
      </c>
      <c r="M46" s="16" t="str">
        <f t="shared" si="0"/>
        <v>FOUR</v>
      </c>
      <c r="N46" s="20" t="b">
        <f t="shared" si="1"/>
        <v>0</v>
      </c>
      <c r="U46" s="16" t="str">
        <f t="shared" si="2"/>
        <v>FOUR</v>
      </c>
      <c r="V46" s="16">
        <f t="shared" si="3"/>
        <v>2.9118173754139565</v>
      </c>
      <c r="W46" s="16">
        <f t="shared" si="4"/>
        <v>0.4514156628923276</v>
      </c>
    </row>
    <row r="47" spans="1:23" x14ac:dyDescent="0.25">
      <c r="A47" s="12" t="s">
        <v>44</v>
      </c>
      <c r="B47" s="44">
        <v>6.1102377543037782</v>
      </c>
      <c r="C47" s="45">
        <v>5.3069037823013856</v>
      </c>
      <c r="D47" s="45">
        <v>4.1349190719547391</v>
      </c>
      <c r="E47" s="45">
        <v>4.2460804727790338</v>
      </c>
      <c r="F47" s="45">
        <v>2.4835202016797182</v>
      </c>
      <c r="G47" s="45">
        <v>3.6319678035934269</v>
      </c>
      <c r="H47" s="45">
        <v>3.3304412328235378</v>
      </c>
      <c r="I47" s="45">
        <v>5.1486257619014344</v>
      </c>
      <c r="J47" s="45">
        <v>4.4588573140447458</v>
      </c>
      <c r="K47" s="46">
        <v>3.7546172200195107</v>
      </c>
      <c r="M47" s="18" t="str">
        <f t="shared" si="0"/>
        <v>FIVE</v>
      </c>
      <c r="N47" s="17" t="b">
        <f t="shared" si="1"/>
        <v>1</v>
      </c>
      <c r="U47" s="18" t="str">
        <f t="shared" si="2"/>
        <v>FIVE</v>
      </c>
      <c r="V47" s="18">
        <f t="shared" si="3"/>
        <v>2.4835202016797182</v>
      </c>
      <c r="W47" s="18">
        <f t="shared" si="4"/>
        <v>0.84692103114381956</v>
      </c>
    </row>
    <row r="48" spans="1:23" x14ac:dyDescent="0.25">
      <c r="A48" s="12" t="s">
        <v>44</v>
      </c>
      <c r="B48" s="44">
        <v>4.9504528368236889</v>
      </c>
      <c r="C48" s="45">
        <v>3.9920948937808429</v>
      </c>
      <c r="D48" s="45">
        <v>3.2063646997333275</v>
      </c>
      <c r="E48" s="45">
        <v>2.517121061234342</v>
      </c>
      <c r="F48" s="45">
        <v>4.2257132766912306</v>
      </c>
      <c r="G48" s="45">
        <v>4.009191777521635</v>
      </c>
      <c r="H48" s="45">
        <v>4.0116700640126366</v>
      </c>
      <c r="I48" s="45">
        <v>4.0973959600005996</v>
      </c>
      <c r="J48" s="45">
        <v>3.9006709116740956</v>
      </c>
      <c r="K48" s="46">
        <v>2.4494798249097864</v>
      </c>
      <c r="M48" s="18" t="str">
        <f t="shared" si="0"/>
        <v>ZERO</v>
      </c>
      <c r="N48" s="17" t="b">
        <f t="shared" si="1"/>
        <v>0</v>
      </c>
      <c r="U48" s="18" t="str">
        <f t="shared" si="2"/>
        <v>ZERO</v>
      </c>
      <c r="V48" s="18">
        <f t="shared" si="3"/>
        <v>2.4494798249097864</v>
      </c>
      <c r="W48" s="18">
        <f t="shared" si="4"/>
        <v>6.7641236324555543E-2</v>
      </c>
    </row>
    <row r="49" spans="1:23" x14ac:dyDescent="0.25">
      <c r="A49" s="12" t="s">
        <v>44</v>
      </c>
      <c r="B49" s="44">
        <v>5.7217139928020657</v>
      </c>
      <c r="C49" s="45">
        <v>4.5004043444104669</v>
      </c>
      <c r="D49" s="45">
        <v>3.3880560883354995</v>
      </c>
      <c r="E49" s="45">
        <v>3.586478931946623</v>
      </c>
      <c r="F49" s="45">
        <v>1.751113762166232</v>
      </c>
      <c r="G49" s="45">
        <v>3.2127379839234598</v>
      </c>
      <c r="H49" s="45">
        <v>2.9676524600005805</v>
      </c>
      <c r="I49" s="45">
        <v>4.7536151965136346</v>
      </c>
      <c r="J49" s="45">
        <v>3.605761733704981</v>
      </c>
      <c r="K49" s="46">
        <v>3.0443305206632751</v>
      </c>
      <c r="M49" s="18" t="str">
        <f t="shared" si="0"/>
        <v>FIVE</v>
      </c>
      <c r="N49" s="17" t="b">
        <f t="shared" si="1"/>
        <v>1</v>
      </c>
      <c r="U49" s="18" t="str">
        <f t="shared" si="2"/>
        <v>FIVE</v>
      </c>
      <c r="V49" s="18">
        <f t="shared" si="3"/>
        <v>1.751113762166232</v>
      </c>
      <c r="W49" s="18">
        <f t="shared" si="4"/>
        <v>1.2165386978343484</v>
      </c>
    </row>
    <row r="50" spans="1:23" x14ac:dyDescent="0.25">
      <c r="A50" s="12" t="s">
        <v>44</v>
      </c>
      <c r="B50" s="44">
        <v>6.352361797419718</v>
      </c>
      <c r="C50" s="45">
        <v>5.0814027201084961</v>
      </c>
      <c r="D50" s="45">
        <v>4.2840587202398037</v>
      </c>
      <c r="E50" s="45">
        <v>4.8827233641219676</v>
      </c>
      <c r="F50" s="45">
        <v>1.6880475102848636</v>
      </c>
      <c r="G50" s="45">
        <v>3.2466351665985984</v>
      </c>
      <c r="H50" s="45">
        <v>2.7853381786414269</v>
      </c>
      <c r="I50" s="45">
        <v>5.1552792447818989</v>
      </c>
      <c r="J50" s="45">
        <v>4.039091324467516</v>
      </c>
      <c r="K50" s="46">
        <v>3.7382891400887455</v>
      </c>
      <c r="M50" s="18" t="str">
        <f t="shared" si="0"/>
        <v>FIVE</v>
      </c>
      <c r="N50" s="17" t="b">
        <f t="shared" si="1"/>
        <v>1</v>
      </c>
      <c r="U50" s="18" t="str">
        <f t="shared" si="2"/>
        <v>FIVE</v>
      </c>
      <c r="V50" s="18">
        <f t="shared" si="3"/>
        <v>1.6880475102848636</v>
      </c>
      <c r="W50" s="18">
        <f t="shared" si="4"/>
        <v>1.0972906683565633</v>
      </c>
    </row>
    <row r="51" spans="1:23" x14ac:dyDescent="0.25">
      <c r="A51" s="12" t="s">
        <v>44</v>
      </c>
      <c r="B51" s="44">
        <v>5.7242080303632026</v>
      </c>
      <c r="C51" s="45">
        <v>4.4944264938367855</v>
      </c>
      <c r="D51" s="45">
        <v>4.2201370214253275</v>
      </c>
      <c r="E51" s="45">
        <v>4.2636139725789111</v>
      </c>
      <c r="F51" s="45">
        <v>2.5245377232930926</v>
      </c>
      <c r="G51" s="45">
        <v>3.9304152896300302</v>
      </c>
      <c r="H51" s="45">
        <v>3.1960179427043691</v>
      </c>
      <c r="I51" s="45">
        <v>5.1278431299502492</v>
      </c>
      <c r="J51" s="45">
        <v>3.6956809071135419</v>
      </c>
      <c r="K51" s="46">
        <v>4.1282934669256974</v>
      </c>
      <c r="M51" s="18" t="str">
        <f t="shared" si="0"/>
        <v>FIVE</v>
      </c>
      <c r="N51" s="17" t="b">
        <f t="shared" si="1"/>
        <v>1</v>
      </c>
      <c r="U51" s="18" t="str">
        <f t="shared" si="2"/>
        <v>FIVE</v>
      </c>
      <c r="V51" s="18">
        <f t="shared" si="3"/>
        <v>2.5245377232930926</v>
      </c>
      <c r="W51" s="18">
        <f t="shared" si="4"/>
        <v>0.67148021941127656</v>
      </c>
    </row>
    <row r="52" spans="1:23" x14ac:dyDescent="0.25">
      <c r="A52" s="12" t="s">
        <v>44</v>
      </c>
      <c r="B52" s="44">
        <v>4.9608469961643085</v>
      </c>
      <c r="C52" s="45">
        <v>4.8421518336492468</v>
      </c>
      <c r="D52" s="45">
        <v>3.8459407722945889</v>
      </c>
      <c r="E52" s="45">
        <v>2.9426010003352032</v>
      </c>
      <c r="F52" s="45">
        <v>2.7753469692018284</v>
      </c>
      <c r="G52" s="45">
        <v>3.9589512245997716</v>
      </c>
      <c r="H52" s="45">
        <v>3.5187243032444497</v>
      </c>
      <c r="I52" s="45">
        <v>5.3732547787584872</v>
      </c>
      <c r="J52" s="45">
        <v>3.9545104322272735</v>
      </c>
      <c r="K52" s="46">
        <v>3.637648832602145</v>
      </c>
      <c r="M52" s="18" t="str">
        <f t="shared" si="0"/>
        <v>FIVE</v>
      </c>
      <c r="N52" s="17" t="b">
        <f t="shared" si="1"/>
        <v>1</v>
      </c>
      <c r="U52" s="18" t="str">
        <f t="shared" si="2"/>
        <v>FIVE</v>
      </c>
      <c r="V52" s="18">
        <f t="shared" si="3"/>
        <v>2.7753469692018284</v>
      </c>
      <c r="W52" s="18">
        <f t="shared" si="4"/>
        <v>0.16725403113337478</v>
      </c>
    </row>
    <row r="53" spans="1:23" x14ac:dyDescent="0.25">
      <c r="A53" s="12" t="s">
        <v>44</v>
      </c>
      <c r="B53" s="44">
        <v>5.3462616969510455</v>
      </c>
      <c r="C53" s="45">
        <v>4.6904453611832917</v>
      </c>
      <c r="D53" s="45">
        <v>3.0853317772783004</v>
      </c>
      <c r="E53" s="45">
        <v>2.1776993963676605</v>
      </c>
      <c r="F53" s="45">
        <v>3.0039403860453797</v>
      </c>
      <c r="G53" s="45">
        <v>4.036154456595562</v>
      </c>
      <c r="H53" s="45">
        <v>3.892734872472797</v>
      </c>
      <c r="I53" s="45">
        <v>5.262723112100538</v>
      </c>
      <c r="J53" s="45">
        <v>4.0898996751693275</v>
      </c>
      <c r="K53" s="46">
        <v>3.3464571743582074</v>
      </c>
      <c r="M53" s="18" t="str">
        <f t="shared" si="0"/>
        <v>FOUR</v>
      </c>
      <c r="N53" s="17" t="b">
        <f t="shared" si="1"/>
        <v>0</v>
      </c>
      <c r="U53" s="18" t="str">
        <f t="shared" si="2"/>
        <v>FOUR</v>
      </c>
      <c r="V53" s="18">
        <f t="shared" si="3"/>
        <v>2.1776993963676605</v>
      </c>
      <c r="W53" s="18">
        <f t="shared" si="4"/>
        <v>0.8262409896777192</v>
      </c>
    </row>
    <row r="54" spans="1:23" ht="15.75" thickBot="1" x14ac:dyDescent="0.3">
      <c r="A54" s="12" t="s">
        <v>44</v>
      </c>
      <c r="B54" s="44">
        <v>4.6727620219552612</v>
      </c>
      <c r="C54" s="45">
        <v>4.489085691183174</v>
      </c>
      <c r="D54" s="45">
        <v>3.4411478490872445</v>
      </c>
      <c r="E54" s="45">
        <v>2.4135779296615421</v>
      </c>
      <c r="F54" s="45">
        <v>3.4418443775574898</v>
      </c>
      <c r="G54" s="45">
        <v>4.2738338241038187</v>
      </c>
      <c r="H54" s="45">
        <v>3.6657667976308659</v>
      </c>
      <c r="I54" s="45">
        <v>5.205388733637963</v>
      </c>
      <c r="J54" s="45">
        <v>3.8702167168221742</v>
      </c>
      <c r="K54" s="46">
        <v>3.5433675409956158</v>
      </c>
      <c r="M54" s="18" t="str">
        <f t="shared" si="0"/>
        <v>FOUR</v>
      </c>
      <c r="N54" s="17" t="b">
        <f t="shared" si="1"/>
        <v>0</v>
      </c>
      <c r="U54" s="18" t="str">
        <f t="shared" si="2"/>
        <v>FOUR</v>
      </c>
      <c r="V54" s="18">
        <f t="shared" si="3"/>
        <v>2.4135779296615421</v>
      </c>
      <c r="W54" s="18">
        <f t="shared" si="4"/>
        <v>1.0275699194257024</v>
      </c>
    </row>
    <row r="55" spans="1:23" ht="15.75" thickBot="1" x14ac:dyDescent="0.3">
      <c r="A55" s="13" t="s">
        <v>44</v>
      </c>
      <c r="B55" s="47">
        <v>4.9279752697544943</v>
      </c>
      <c r="C55" s="48">
        <v>4.7668531435571033</v>
      </c>
      <c r="D55" s="48">
        <v>3.2866903314244644</v>
      </c>
      <c r="E55" s="48">
        <v>1.4734221929161195</v>
      </c>
      <c r="F55" s="48">
        <v>4.3324370588783001</v>
      </c>
      <c r="G55" s="48">
        <v>4.7355655749339105</v>
      </c>
      <c r="H55" s="48">
        <v>4.7189370142155163</v>
      </c>
      <c r="I55" s="48">
        <v>5.1442851071347144</v>
      </c>
      <c r="J55" s="48">
        <v>4.4090424721216346</v>
      </c>
      <c r="K55" s="49">
        <v>3.3918076597562279</v>
      </c>
      <c r="M55" s="19" t="str">
        <f t="shared" si="0"/>
        <v>FOUR</v>
      </c>
      <c r="N55" s="21" t="b">
        <f t="shared" si="1"/>
        <v>0</v>
      </c>
      <c r="O55" s="30">
        <f>COUNTIF($N46:$N55,TRUE)/(10 - COUNTIF($N46:$N55,"#N/A"))</f>
        <v>0.5</v>
      </c>
      <c r="U55" s="19" t="str">
        <f t="shared" si="2"/>
        <v>FOUR</v>
      </c>
      <c r="V55" s="19">
        <f t="shared" si="3"/>
        <v>1.4734221929161195</v>
      </c>
      <c r="W55" s="19">
        <f t="shared" si="4"/>
        <v>1.8132681385083449</v>
      </c>
    </row>
    <row r="56" spans="1:23" x14ac:dyDescent="0.25">
      <c r="A56" s="11" t="s">
        <v>45</v>
      </c>
      <c r="B56" s="41">
        <v>5.427766392781967</v>
      </c>
      <c r="C56" s="42">
        <v>2.5825500328366027</v>
      </c>
      <c r="D56" s="42">
        <v>2.8977501349704675</v>
      </c>
      <c r="E56" s="42">
        <v>4.1433407389052741</v>
      </c>
      <c r="F56" s="42">
        <v>3.5045131596343655</v>
      </c>
      <c r="G56" s="42">
        <v>2.0127839697885355</v>
      </c>
      <c r="H56" s="42">
        <v>2.3247360948410196</v>
      </c>
      <c r="I56" s="42">
        <v>3.4049757582391793</v>
      </c>
      <c r="J56" s="42">
        <v>3.2436568076597867</v>
      </c>
      <c r="K56" s="43">
        <v>2.4056240287436603</v>
      </c>
      <c r="M56" s="16" t="str">
        <f t="shared" si="0"/>
        <v>SIX</v>
      </c>
      <c r="N56" s="20" t="b">
        <f t="shared" si="1"/>
        <v>1</v>
      </c>
      <c r="U56" s="16" t="str">
        <f t="shared" si="2"/>
        <v>SIX</v>
      </c>
      <c r="V56" s="16">
        <f t="shared" si="3"/>
        <v>2.0127839697885355</v>
      </c>
      <c r="W56" s="16">
        <f t="shared" si="4"/>
        <v>0.31195212505248415</v>
      </c>
    </row>
    <row r="57" spans="1:23" x14ac:dyDescent="0.25">
      <c r="A57" s="12" t="s">
        <v>45</v>
      </c>
      <c r="B57" s="44">
        <v>5.8244305039472355</v>
      </c>
      <c r="C57" s="45">
        <v>2.967587744807739</v>
      </c>
      <c r="D57" s="45">
        <v>4.1009140293997968</v>
      </c>
      <c r="E57" s="45">
        <v>5.7208723191557782</v>
      </c>
      <c r="F57" s="45">
        <v>3.9412447242718023</v>
      </c>
      <c r="G57" s="45">
        <v>1.4487251711758284</v>
      </c>
      <c r="H57" s="45">
        <v>2.299490929410954</v>
      </c>
      <c r="I57" s="45">
        <v>3.964539194275186</v>
      </c>
      <c r="J57" s="45">
        <v>4.0625185534439625</v>
      </c>
      <c r="K57" s="46">
        <v>3.4921421455858375</v>
      </c>
      <c r="M57" s="18" t="str">
        <f t="shared" si="0"/>
        <v>SIX</v>
      </c>
      <c r="N57" s="17" t="b">
        <f t="shared" si="1"/>
        <v>1</v>
      </c>
      <c r="U57" s="18" t="str">
        <f t="shared" si="2"/>
        <v>SIX</v>
      </c>
      <c r="V57" s="18">
        <f t="shared" si="3"/>
        <v>1.4487251711758284</v>
      </c>
      <c r="W57" s="18">
        <f t="shared" si="4"/>
        <v>0.85076575823512557</v>
      </c>
    </row>
    <row r="58" spans="1:23" x14ac:dyDescent="0.25">
      <c r="A58" s="12" t="s">
        <v>45</v>
      </c>
      <c r="B58" s="44">
        <v>5.4038896955705962</v>
      </c>
      <c r="C58" s="45">
        <v>3.1256712662178425</v>
      </c>
      <c r="D58" s="45">
        <v>3.4694159642519331</v>
      </c>
      <c r="E58" s="45">
        <v>4.6774270113936565</v>
      </c>
      <c r="F58" s="45">
        <v>3.1670018644518083</v>
      </c>
      <c r="G58" s="45">
        <v>1.123156967062273</v>
      </c>
      <c r="H58" s="45">
        <v>1.502634165258266</v>
      </c>
      <c r="I58" s="45">
        <v>3.5841347557996155</v>
      </c>
      <c r="J58" s="45">
        <v>3.2952894382805096</v>
      </c>
      <c r="K58" s="46">
        <v>2.612896779414545</v>
      </c>
      <c r="M58" s="18" t="str">
        <f t="shared" si="0"/>
        <v>SIX</v>
      </c>
      <c r="N58" s="17" t="b">
        <f t="shared" si="1"/>
        <v>1</v>
      </c>
      <c r="U58" s="18" t="str">
        <f t="shared" si="2"/>
        <v>SIX</v>
      </c>
      <c r="V58" s="18">
        <f t="shared" si="3"/>
        <v>1.123156967062273</v>
      </c>
      <c r="W58" s="18">
        <f t="shared" si="4"/>
        <v>0.37947719819599302</v>
      </c>
    </row>
    <row r="59" spans="1:23" x14ac:dyDescent="0.25">
      <c r="A59" s="12" t="s">
        <v>45</v>
      </c>
      <c r="B59" s="44">
        <v>6.1732199201606281</v>
      </c>
      <c r="C59" s="45">
        <v>3.455690470359202</v>
      </c>
      <c r="D59" s="45">
        <v>3.3287372174550307</v>
      </c>
      <c r="E59" s="45">
        <v>4.848823064570424</v>
      </c>
      <c r="F59" s="45">
        <v>4.0104448678495537</v>
      </c>
      <c r="G59" s="45">
        <v>1.8909505882144593</v>
      </c>
      <c r="H59" s="45">
        <v>2.7786133859584674</v>
      </c>
      <c r="I59" s="45">
        <v>3.6522202082661228</v>
      </c>
      <c r="J59" s="45">
        <v>3.7135550228170691</v>
      </c>
      <c r="K59" s="46">
        <v>2.5072053818570743</v>
      </c>
      <c r="M59" s="18" t="str">
        <f t="shared" si="0"/>
        <v>SIX</v>
      </c>
      <c r="N59" s="17" t="b">
        <f t="shared" si="1"/>
        <v>1</v>
      </c>
      <c r="U59" s="18" t="str">
        <f t="shared" si="2"/>
        <v>SIX</v>
      </c>
      <c r="V59" s="18">
        <f t="shared" si="3"/>
        <v>1.8909505882144593</v>
      </c>
      <c r="W59" s="18">
        <f t="shared" si="4"/>
        <v>0.61625479364261504</v>
      </c>
    </row>
    <row r="60" spans="1:23" x14ac:dyDescent="0.25">
      <c r="A60" s="12" t="s">
        <v>45</v>
      </c>
      <c r="B60" s="44">
        <v>5.731209776396649</v>
      </c>
      <c r="C60" s="45">
        <v>3.2874239312414941</v>
      </c>
      <c r="D60" s="45">
        <v>3.2896239342377234</v>
      </c>
      <c r="E60" s="45">
        <v>4.7771865290577464</v>
      </c>
      <c r="F60" s="45">
        <v>4.232156948647904</v>
      </c>
      <c r="G60" s="45">
        <v>2.3242345681200112</v>
      </c>
      <c r="H60" s="45">
        <v>2.8539561764151102</v>
      </c>
      <c r="I60" s="45">
        <v>3.0195477784686702</v>
      </c>
      <c r="J60" s="45">
        <v>3.7891416812490646</v>
      </c>
      <c r="K60" s="46">
        <v>3.0478248519203959</v>
      </c>
      <c r="M60" s="18" t="str">
        <f t="shared" si="0"/>
        <v>SIX</v>
      </c>
      <c r="N60" s="17" t="b">
        <f t="shared" si="1"/>
        <v>1</v>
      </c>
      <c r="U60" s="18" t="str">
        <f t="shared" si="2"/>
        <v>SIX</v>
      </c>
      <c r="V60" s="18">
        <f t="shared" si="3"/>
        <v>2.3242345681200112</v>
      </c>
      <c r="W60" s="18">
        <f t="shared" si="4"/>
        <v>0.52972160829509907</v>
      </c>
    </row>
    <row r="61" spans="1:23" x14ac:dyDescent="0.25">
      <c r="A61" s="12" t="s">
        <v>45</v>
      </c>
      <c r="B61" s="44">
        <v>5.2122938384185087</v>
      </c>
      <c r="C61" s="45">
        <v>3.0760265299114993</v>
      </c>
      <c r="D61" s="45">
        <v>3.1021917299881268</v>
      </c>
      <c r="E61" s="45">
        <v>4.7214892960221277</v>
      </c>
      <c r="F61" s="45">
        <v>3.9916734650691188</v>
      </c>
      <c r="G61" s="45">
        <v>2.3342446722539543</v>
      </c>
      <c r="H61" s="45">
        <v>2.4357630610739847</v>
      </c>
      <c r="I61" s="45">
        <v>3.017405359601192</v>
      </c>
      <c r="J61" s="45">
        <v>3.4391433602016499</v>
      </c>
      <c r="K61" s="46">
        <v>2.6973964816245073</v>
      </c>
      <c r="M61" s="18" t="str">
        <f t="shared" si="0"/>
        <v>SIX</v>
      </c>
      <c r="N61" s="17" t="b">
        <f t="shared" si="1"/>
        <v>1</v>
      </c>
      <c r="U61" s="18" t="str">
        <f t="shared" si="2"/>
        <v>SIX</v>
      </c>
      <c r="V61" s="18">
        <f t="shared" si="3"/>
        <v>2.3342446722539543</v>
      </c>
      <c r="W61" s="18">
        <f t="shared" si="4"/>
        <v>0.10151838882003039</v>
      </c>
    </row>
    <row r="62" spans="1:23" x14ac:dyDescent="0.25">
      <c r="A62" s="12" t="s">
        <v>45</v>
      </c>
      <c r="B62" s="44">
        <v>4.8664266008413204</v>
      </c>
      <c r="C62" s="45">
        <v>3.5512820514241312</v>
      </c>
      <c r="D62" s="45">
        <v>3.5523929889358796</v>
      </c>
      <c r="E62" s="45">
        <v>4.0439881207259134</v>
      </c>
      <c r="F62" s="45">
        <v>4.1868180167557982</v>
      </c>
      <c r="G62" s="45">
        <v>2.4792207983145076</v>
      </c>
      <c r="H62" s="45">
        <v>2.9534737389089818</v>
      </c>
      <c r="I62" s="45">
        <v>3.5638193464279544</v>
      </c>
      <c r="J62" s="45">
        <v>3.4626853215825903</v>
      </c>
      <c r="K62" s="46">
        <v>2.3625929404541468</v>
      </c>
      <c r="M62" s="18" t="str">
        <f t="shared" si="0"/>
        <v>ZERO</v>
      </c>
      <c r="N62" s="17" t="b">
        <f t="shared" si="1"/>
        <v>0</v>
      </c>
      <c r="U62" s="18" t="str">
        <f t="shared" si="2"/>
        <v>ZERO</v>
      </c>
      <c r="V62" s="18">
        <f t="shared" si="3"/>
        <v>2.3625929404541468</v>
      </c>
      <c r="W62" s="18">
        <f t="shared" si="4"/>
        <v>0.11662785786036078</v>
      </c>
    </row>
    <row r="63" spans="1:23" x14ac:dyDescent="0.25">
      <c r="A63" s="12" t="s">
        <v>45</v>
      </c>
      <c r="B63" s="44">
        <v>4.9720477140841313</v>
      </c>
      <c r="C63" s="45">
        <v>3.0661437859743264</v>
      </c>
      <c r="D63" s="45">
        <v>3.5075467103477567</v>
      </c>
      <c r="E63" s="45">
        <v>3.7781898481484015</v>
      </c>
      <c r="F63" s="45">
        <v>4.0458700464216655</v>
      </c>
      <c r="G63" s="45">
        <v>3.0291545464912439</v>
      </c>
      <c r="H63" s="45">
        <v>3.264066925234002</v>
      </c>
      <c r="I63" s="45">
        <v>3.3915727532384174</v>
      </c>
      <c r="J63" s="45">
        <v>3.5253180176473333</v>
      </c>
      <c r="K63" s="46">
        <v>2.5116349246898402</v>
      </c>
      <c r="M63" s="18" t="str">
        <f t="shared" si="0"/>
        <v>ZERO</v>
      </c>
      <c r="N63" s="17" t="b">
        <f t="shared" si="1"/>
        <v>0</v>
      </c>
      <c r="U63" s="18" t="str">
        <f t="shared" si="2"/>
        <v>ZERO</v>
      </c>
      <c r="V63" s="18">
        <f t="shared" si="3"/>
        <v>2.5116349246898402</v>
      </c>
      <c r="W63" s="18">
        <f t="shared" si="4"/>
        <v>0.51751962180140376</v>
      </c>
    </row>
    <row r="64" spans="1:23" ht="15.75" thickBot="1" x14ac:dyDescent="0.3">
      <c r="A64" s="12" t="s">
        <v>45</v>
      </c>
      <c r="B64" s="44">
        <v>4.8741663526833072</v>
      </c>
      <c r="C64" s="45">
        <v>3.152428025037703</v>
      </c>
      <c r="D64" s="45">
        <v>3.1960291684272155</v>
      </c>
      <c r="E64" s="45">
        <v>3.3253554839982744</v>
      </c>
      <c r="F64" s="45">
        <v>3.7245661205029301</v>
      </c>
      <c r="G64" s="45">
        <v>3.0575381204889451</v>
      </c>
      <c r="H64" s="45">
        <v>3.3135900760208132</v>
      </c>
      <c r="I64" s="45">
        <v>3.3119928419819491</v>
      </c>
      <c r="J64" s="45">
        <v>3.4182959148654013</v>
      </c>
      <c r="K64" s="46">
        <v>2.272083042566603</v>
      </c>
      <c r="M64" s="18" t="str">
        <f t="shared" si="0"/>
        <v>ZERO</v>
      </c>
      <c r="N64" s="17" t="b">
        <f t="shared" si="1"/>
        <v>0</v>
      </c>
      <c r="U64" s="18" t="str">
        <f t="shared" si="2"/>
        <v>ZERO</v>
      </c>
      <c r="V64" s="18">
        <f t="shared" si="3"/>
        <v>2.272083042566603</v>
      </c>
      <c r="W64" s="18">
        <f t="shared" si="4"/>
        <v>0.78545507792234215</v>
      </c>
    </row>
    <row r="65" spans="1:23" ht="15.75" thickBot="1" x14ac:dyDescent="0.3">
      <c r="A65" s="13" t="s">
        <v>45</v>
      </c>
      <c r="B65" s="47">
        <v>4.7470021510914107</v>
      </c>
      <c r="C65" s="48">
        <v>3.4596077657311568</v>
      </c>
      <c r="D65" s="48">
        <v>3.2731332766561887</v>
      </c>
      <c r="E65" s="48">
        <v>3.0890127181483868</v>
      </c>
      <c r="F65" s="48">
        <v>4.4278104339409161</v>
      </c>
      <c r="G65" s="48">
        <v>3.8356139000792648</v>
      </c>
      <c r="H65" s="48">
        <v>3.6826478509728622</v>
      </c>
      <c r="I65" s="48">
        <v>3.2291214908487516</v>
      </c>
      <c r="J65" s="48">
        <v>3.7338652179868008</v>
      </c>
      <c r="K65" s="49">
        <v>2.6664298743319743</v>
      </c>
      <c r="M65" s="19" t="str">
        <f t="shared" si="0"/>
        <v>ZERO</v>
      </c>
      <c r="N65" s="21" t="b">
        <f t="shared" si="1"/>
        <v>0</v>
      </c>
      <c r="O65" s="30">
        <f>COUNTIF($N56:$N65,TRUE)/(10 - COUNTIF($N56:$N65,"#N/A"))</f>
        <v>0.6</v>
      </c>
      <c r="U65" s="19" t="str">
        <f t="shared" si="2"/>
        <v>ZERO</v>
      </c>
      <c r="V65" s="19">
        <f t="shared" si="3"/>
        <v>2.6664298743319743</v>
      </c>
      <c r="W65" s="19">
        <f t="shared" si="4"/>
        <v>0.42258284381641253</v>
      </c>
    </row>
    <row r="66" spans="1:23" x14ac:dyDescent="0.25">
      <c r="A66" s="11" t="s">
        <v>46</v>
      </c>
      <c r="B66" s="41">
        <v>4.9472007292719349</v>
      </c>
      <c r="C66" s="42">
        <v>3.6505863682955839</v>
      </c>
      <c r="D66" s="42">
        <v>4.0993587527848581</v>
      </c>
      <c r="E66" s="42">
        <v>3.6171519819276048</v>
      </c>
      <c r="F66" s="42">
        <v>3.3685076512493795</v>
      </c>
      <c r="G66" s="42">
        <v>2.8132570646171846</v>
      </c>
      <c r="H66" s="42">
        <v>2.478949211076563</v>
      </c>
      <c r="I66" s="42">
        <v>4.5255812974293805</v>
      </c>
      <c r="J66" s="42">
        <v>3.4174807960830194</v>
      </c>
      <c r="K66" s="43">
        <v>3.215267802404163</v>
      </c>
      <c r="M66" s="16" t="str">
        <f t="shared" si="0"/>
        <v>SEVEN</v>
      </c>
      <c r="N66" s="20" t="b">
        <f t="shared" si="1"/>
        <v>1</v>
      </c>
      <c r="U66" s="16" t="str">
        <f t="shared" si="2"/>
        <v>SEVEN</v>
      </c>
      <c r="V66" s="16">
        <f t="shared" si="3"/>
        <v>2.478949211076563</v>
      </c>
      <c r="W66" s="16">
        <f t="shared" si="4"/>
        <v>0.33430785354062165</v>
      </c>
    </row>
    <row r="67" spans="1:23" x14ac:dyDescent="0.25">
      <c r="A67" s="12" t="s">
        <v>46</v>
      </c>
      <c r="B67" s="44">
        <v>4.6682364844658446</v>
      </c>
      <c r="C67" s="45">
        <v>3.4300123168446897</v>
      </c>
      <c r="D67" s="45">
        <v>3.8396760633934721</v>
      </c>
      <c r="E67" s="45">
        <v>4.3760890943887869</v>
      </c>
      <c r="F67" s="45">
        <v>2.9498849069792117</v>
      </c>
      <c r="G67" s="45">
        <v>1.8714470734201178</v>
      </c>
      <c r="H67" s="45">
        <v>1.4186787319353715</v>
      </c>
      <c r="I67" s="45">
        <v>4.0627670116898127</v>
      </c>
      <c r="J67" s="45">
        <v>2.5924298744975411</v>
      </c>
      <c r="K67" s="46">
        <v>2.9115381047453344</v>
      </c>
      <c r="M67" s="18" t="str">
        <f t="shared" si="0"/>
        <v>SEVEN</v>
      </c>
      <c r="N67" s="17" t="b">
        <f t="shared" si="1"/>
        <v>1</v>
      </c>
      <c r="U67" s="18" t="str">
        <f t="shared" si="2"/>
        <v>SEVEN</v>
      </c>
      <c r="V67" s="18">
        <f t="shared" si="3"/>
        <v>1.4186787319353715</v>
      </c>
      <c r="W67" s="18">
        <f t="shared" si="4"/>
        <v>0.45276834148474632</v>
      </c>
    </row>
    <row r="68" spans="1:23" x14ac:dyDescent="0.25">
      <c r="A68" s="12" t="s">
        <v>46</v>
      </c>
      <c r="B68" s="44">
        <v>4.2674397715910981</v>
      </c>
      <c r="C68" s="45">
        <v>3.3095815379132141</v>
      </c>
      <c r="D68" s="45">
        <v>3.685174237908464</v>
      </c>
      <c r="E68" s="45">
        <v>3.5807135824755587</v>
      </c>
      <c r="F68" s="45">
        <v>4.2095261216667694</v>
      </c>
      <c r="G68" s="45">
        <v>2.8142808471925163</v>
      </c>
      <c r="H68" s="45">
        <v>2.578215880691193</v>
      </c>
      <c r="I68" s="45">
        <v>3.7776836867805166</v>
      </c>
      <c r="J68" s="45">
        <v>2.2430552674291442</v>
      </c>
      <c r="K68" s="46">
        <v>2.4335397912569325</v>
      </c>
      <c r="M68" s="18" t="str">
        <f t="shared" si="0"/>
        <v>NINE</v>
      </c>
      <c r="N68" s="17" t="b">
        <f t="shared" si="1"/>
        <v>0</v>
      </c>
      <c r="U68" s="18" t="str">
        <f t="shared" si="2"/>
        <v>NINE</v>
      </c>
      <c r="V68" s="18">
        <f t="shared" si="3"/>
        <v>2.2430552674291442</v>
      </c>
      <c r="W68" s="18">
        <f t="shared" si="4"/>
        <v>0.19048452382778835</v>
      </c>
    </row>
    <row r="69" spans="1:23" x14ac:dyDescent="0.25">
      <c r="A69" s="12" t="s">
        <v>46</v>
      </c>
      <c r="B69" s="44">
        <v>4.8712098441069047</v>
      </c>
      <c r="C69" s="45">
        <v>4.2138110738114918</v>
      </c>
      <c r="D69" s="45">
        <v>3.7069766887107662</v>
      </c>
      <c r="E69" s="45">
        <v>2.6806873345518603</v>
      </c>
      <c r="F69" s="45">
        <v>4.1983426635977228</v>
      </c>
      <c r="G69" s="45">
        <v>3.570834479927536</v>
      </c>
      <c r="H69" s="45">
        <v>3.5763713280846501</v>
      </c>
      <c r="I69" s="45">
        <v>4.1380262596652146</v>
      </c>
      <c r="J69" s="45">
        <v>3.8303685996870955</v>
      </c>
      <c r="K69" s="46">
        <v>2.6952973452403515</v>
      </c>
      <c r="M69" s="18" t="str">
        <f t="shared" si="0"/>
        <v>FOUR</v>
      </c>
      <c r="N69" s="17" t="b">
        <f t="shared" si="1"/>
        <v>0</v>
      </c>
      <c r="U69" s="18" t="str">
        <f t="shared" si="2"/>
        <v>FOUR</v>
      </c>
      <c r="V69" s="18">
        <f t="shared" si="3"/>
        <v>2.6806873345518603</v>
      </c>
      <c r="W69" s="18">
        <f t="shared" si="4"/>
        <v>1.4610010688491215E-2</v>
      </c>
    </row>
    <row r="70" spans="1:23" x14ac:dyDescent="0.25">
      <c r="A70" s="12" t="s">
        <v>46</v>
      </c>
      <c r="B70" s="44">
        <v>4.8531775256251901</v>
      </c>
      <c r="C70" s="45">
        <v>3.7965543521269649</v>
      </c>
      <c r="D70" s="45">
        <v>4.045964944244302</v>
      </c>
      <c r="E70" s="45">
        <v>3.0832415967819911</v>
      </c>
      <c r="F70" s="45">
        <v>3.5119480115282986</v>
      </c>
      <c r="G70" s="45">
        <v>2.8614659817094483</v>
      </c>
      <c r="H70" s="45">
        <v>3.0552282674967799</v>
      </c>
      <c r="I70" s="45">
        <v>4.0325430316786042</v>
      </c>
      <c r="J70" s="45">
        <v>3.2870307243229888</v>
      </c>
      <c r="K70" s="46">
        <v>2.9443596521525448</v>
      </c>
      <c r="M70" s="18" t="str">
        <f t="shared" ref="M70:M105" si="5">INDEX($B$5:$K$5,MATCH(MIN($B70:$K70),$B70:$K70,0))</f>
        <v>SIX</v>
      </c>
      <c r="N70" s="17" t="b">
        <f t="shared" ref="N70:N105" si="6">$M70 = $A70</f>
        <v>0</v>
      </c>
      <c r="U70" s="18" t="str">
        <f t="shared" ref="U70:U105" si="7">INDEX($B$5:$K$5,MATCH(MIN($B70:$K70),$B70:$K70,0))</f>
        <v>SIX</v>
      </c>
      <c r="V70" s="18">
        <f t="shared" si="3"/>
        <v>2.8614659817094483</v>
      </c>
      <c r="W70" s="18">
        <f t="shared" si="4"/>
        <v>8.2893670443096479E-2</v>
      </c>
    </row>
    <row r="71" spans="1:23" x14ac:dyDescent="0.25">
      <c r="A71" s="12" t="s">
        <v>46</v>
      </c>
      <c r="B71" s="44">
        <v>4.0957059275788161</v>
      </c>
      <c r="C71" s="45">
        <v>3.1213994808918462</v>
      </c>
      <c r="D71" s="45">
        <v>3.8159651913958972</v>
      </c>
      <c r="E71" s="45">
        <v>3.8975928766886638</v>
      </c>
      <c r="F71" s="45">
        <v>3.4951382761478107</v>
      </c>
      <c r="G71" s="45">
        <v>2.3337787497244697</v>
      </c>
      <c r="H71" s="45">
        <v>2.1415170476218832</v>
      </c>
      <c r="I71" s="45">
        <v>3.7645599647892412</v>
      </c>
      <c r="J71" s="45">
        <v>2.0718889742070177</v>
      </c>
      <c r="K71" s="46">
        <v>2.8689826233780096</v>
      </c>
      <c r="M71" s="18" t="str">
        <f t="shared" si="5"/>
        <v>NINE</v>
      </c>
      <c r="N71" s="17" t="b">
        <f t="shared" si="6"/>
        <v>0</v>
      </c>
      <c r="U71" s="18" t="str">
        <f t="shared" si="7"/>
        <v>NINE</v>
      </c>
      <c r="V71" s="18">
        <f t="shared" ref="V71:V105" si="8">MIN(B71:K71)</f>
        <v>2.0718889742070177</v>
      </c>
      <c r="W71" s="18">
        <f t="shared" ref="W71:W105" si="9">SMALL(B71:K71,2)-V71</f>
        <v>6.9628073414865543E-2</v>
      </c>
    </row>
    <row r="72" spans="1:23" x14ac:dyDescent="0.25">
      <c r="A72" s="12" t="s">
        <v>46</v>
      </c>
      <c r="B72" s="44">
        <v>5.3510860726927802</v>
      </c>
      <c r="C72" s="45">
        <v>3.5595914055282161</v>
      </c>
      <c r="D72" s="45">
        <v>4.0971847444610621</v>
      </c>
      <c r="E72" s="45">
        <v>3.6627071646282303</v>
      </c>
      <c r="F72" s="45">
        <v>3.632332476118648</v>
      </c>
      <c r="G72" s="45">
        <v>2.9337278766988604</v>
      </c>
      <c r="H72" s="45">
        <v>3.2896391313934688</v>
      </c>
      <c r="I72" s="45">
        <v>3.8961190720986258</v>
      </c>
      <c r="J72" s="45">
        <v>3.3749025786078874</v>
      </c>
      <c r="K72" s="46">
        <v>2.8578170346291381</v>
      </c>
      <c r="M72" s="18" t="str">
        <f t="shared" si="5"/>
        <v>ZERO</v>
      </c>
      <c r="N72" s="17" t="b">
        <f t="shared" si="6"/>
        <v>0</v>
      </c>
      <c r="U72" s="18" t="str">
        <f t="shared" si="7"/>
        <v>ZERO</v>
      </c>
      <c r="V72" s="18">
        <f t="shared" si="8"/>
        <v>2.8578170346291381</v>
      </c>
      <c r="W72" s="18">
        <f t="shared" si="9"/>
        <v>7.5910842069722317E-2</v>
      </c>
    </row>
    <row r="73" spans="1:23" x14ac:dyDescent="0.25">
      <c r="A73" s="12" t="s">
        <v>46</v>
      </c>
      <c r="B73" s="44">
        <v>4.5828821455391102</v>
      </c>
      <c r="C73" s="45">
        <v>3.6162901559449461</v>
      </c>
      <c r="D73" s="45">
        <v>3.2780993941024472</v>
      </c>
      <c r="E73" s="45">
        <v>2.7232457706474786</v>
      </c>
      <c r="F73" s="45">
        <v>3.8759382712220636</v>
      </c>
      <c r="G73" s="45">
        <v>3.5352683825132813</v>
      </c>
      <c r="H73" s="45">
        <v>3.3206833374180635</v>
      </c>
      <c r="I73" s="45">
        <v>4.0097197790900569</v>
      </c>
      <c r="J73" s="45">
        <v>3.4167809164876308</v>
      </c>
      <c r="K73" s="46">
        <v>2.1214406246053681</v>
      </c>
      <c r="M73" s="18" t="str">
        <f t="shared" si="5"/>
        <v>ZERO</v>
      </c>
      <c r="N73" s="17" t="b">
        <f t="shared" si="6"/>
        <v>0</v>
      </c>
      <c r="U73" s="18" t="str">
        <f t="shared" si="7"/>
        <v>ZERO</v>
      </c>
      <c r="V73" s="18">
        <f t="shared" si="8"/>
        <v>2.1214406246053681</v>
      </c>
      <c r="W73" s="18">
        <f t="shared" si="9"/>
        <v>0.60180514604211055</v>
      </c>
    </row>
    <row r="74" spans="1:23" ht="15.75" thickBot="1" x14ac:dyDescent="0.3">
      <c r="A74" s="12" t="s">
        <v>46</v>
      </c>
      <c r="B74" s="44">
        <v>4.4016874455447939</v>
      </c>
      <c r="C74" s="45">
        <v>3.7497210918985382</v>
      </c>
      <c r="D74" s="45">
        <v>4.1578945993876344</v>
      </c>
      <c r="E74" s="45">
        <v>3.1215991207588929</v>
      </c>
      <c r="F74" s="45">
        <v>4.3709318877568508</v>
      </c>
      <c r="G74" s="45">
        <v>3.5536096062480631</v>
      </c>
      <c r="H74" s="45">
        <v>3.4668090627250079</v>
      </c>
      <c r="I74" s="45">
        <v>4.0644379931235264</v>
      </c>
      <c r="J74" s="45">
        <v>3.3877274898925793</v>
      </c>
      <c r="K74" s="46">
        <v>2.737483165573444</v>
      </c>
      <c r="M74" s="18" t="str">
        <f t="shared" si="5"/>
        <v>ZERO</v>
      </c>
      <c r="N74" s="17" t="b">
        <f t="shared" si="6"/>
        <v>0</v>
      </c>
      <c r="U74" s="18" t="str">
        <f t="shared" si="7"/>
        <v>ZERO</v>
      </c>
      <c r="V74" s="18">
        <f t="shared" si="8"/>
        <v>2.737483165573444</v>
      </c>
      <c r="W74" s="18">
        <f t="shared" si="9"/>
        <v>0.38411595518544894</v>
      </c>
    </row>
    <row r="75" spans="1:23" ht="15.75" thickBot="1" x14ac:dyDescent="0.3">
      <c r="A75" s="13" t="s">
        <v>46</v>
      </c>
      <c r="B75" s="47">
        <v>4.8547461341627569</v>
      </c>
      <c r="C75" s="48">
        <v>4.0520940848107703</v>
      </c>
      <c r="D75" s="48">
        <v>4.0483583548536268</v>
      </c>
      <c r="E75" s="48">
        <v>3.0893653502504916</v>
      </c>
      <c r="F75" s="48">
        <v>4.2337287615715269</v>
      </c>
      <c r="G75" s="48">
        <v>4.1471904352269497</v>
      </c>
      <c r="H75" s="48">
        <v>4.0066404879000386</v>
      </c>
      <c r="I75" s="48">
        <v>3.9573282906064446</v>
      </c>
      <c r="J75" s="48">
        <v>4.1140775397742964</v>
      </c>
      <c r="K75" s="49">
        <v>3.0263317799024958</v>
      </c>
      <c r="M75" s="19" t="str">
        <f t="shared" si="5"/>
        <v>ZERO</v>
      </c>
      <c r="N75" s="21" t="b">
        <f t="shared" si="6"/>
        <v>0</v>
      </c>
      <c r="O75" s="30">
        <f>COUNTIF($N66:$N75,TRUE)/(10 - COUNTIF($N66:$N75,"#N/A"))</f>
        <v>0.2</v>
      </c>
      <c r="U75" s="19" t="str">
        <f t="shared" si="7"/>
        <v>ZERO</v>
      </c>
      <c r="V75" s="19">
        <f t="shared" si="8"/>
        <v>3.0263317799024958</v>
      </c>
      <c r="W75" s="19">
        <f t="shared" si="9"/>
        <v>6.3033570347995838E-2</v>
      </c>
    </row>
    <row r="76" spans="1:23" x14ac:dyDescent="0.25">
      <c r="A76" s="11" t="s">
        <v>47</v>
      </c>
      <c r="B76" s="41">
        <v>6.7360268519457618</v>
      </c>
      <c r="C76" s="42">
        <v>4.3385939836686553</v>
      </c>
      <c r="D76" s="42">
        <v>3.9599359624413832</v>
      </c>
      <c r="E76" s="42">
        <v>5.3525838374962964</v>
      </c>
      <c r="F76" s="42">
        <v>5.5437687202832597</v>
      </c>
      <c r="G76" s="42">
        <v>4.0321379709246585</v>
      </c>
      <c r="H76" s="42">
        <v>4.183489107651031</v>
      </c>
      <c r="I76" s="42">
        <v>1.2992043721810429</v>
      </c>
      <c r="J76" s="42">
        <v>5.1159036507884865</v>
      </c>
      <c r="K76" s="43">
        <v>3.4942997297109408</v>
      </c>
      <c r="M76" s="16" t="str">
        <f t="shared" si="5"/>
        <v>EIGHT</v>
      </c>
      <c r="N76" s="20" t="b">
        <f t="shared" si="6"/>
        <v>1</v>
      </c>
      <c r="U76" s="16" t="str">
        <f t="shared" si="7"/>
        <v>EIGHT</v>
      </c>
      <c r="V76" s="16">
        <f t="shared" si="8"/>
        <v>1.2992043721810429</v>
      </c>
      <c r="W76" s="16">
        <f t="shared" si="9"/>
        <v>2.1950953575298979</v>
      </c>
    </row>
    <row r="77" spans="1:23" x14ac:dyDescent="0.25">
      <c r="A77" s="12" t="s">
        <v>47</v>
      </c>
      <c r="B77" s="44">
        <v>6.435383866609385</v>
      </c>
      <c r="C77" s="45">
        <v>4.1774432467404674</v>
      </c>
      <c r="D77" s="45">
        <v>3.670861826586846</v>
      </c>
      <c r="E77" s="45">
        <v>4.6585286469135108</v>
      </c>
      <c r="F77" s="45">
        <v>5.0054286541009185</v>
      </c>
      <c r="G77" s="45">
        <v>3.6601860176518204</v>
      </c>
      <c r="H77" s="45">
        <v>4.0812145019628678</v>
      </c>
      <c r="I77" s="45">
        <v>2.0379579445329434</v>
      </c>
      <c r="J77" s="45">
        <v>5.0832866097071046</v>
      </c>
      <c r="K77" s="46">
        <v>3.454803620399304</v>
      </c>
      <c r="M77" s="18" t="str">
        <f t="shared" si="5"/>
        <v>EIGHT</v>
      </c>
      <c r="N77" s="17" t="b">
        <f t="shared" si="6"/>
        <v>1</v>
      </c>
      <c r="U77" s="18" t="str">
        <f t="shared" si="7"/>
        <v>EIGHT</v>
      </c>
      <c r="V77" s="18">
        <f t="shared" si="8"/>
        <v>2.0379579445329434</v>
      </c>
      <c r="W77" s="18">
        <f t="shared" si="9"/>
        <v>1.4168456758663606</v>
      </c>
    </row>
    <row r="78" spans="1:23" x14ac:dyDescent="0.25">
      <c r="A78" s="12" t="s">
        <v>47</v>
      </c>
      <c r="B78" s="44">
        <v>7.7397275156360159</v>
      </c>
      <c r="C78" s="45">
        <v>3.8061271959990206</v>
      </c>
      <c r="D78" s="45">
        <v>4.6667096455607417</v>
      </c>
      <c r="E78" s="45">
        <v>7.0937896564539171</v>
      </c>
      <c r="F78" s="45">
        <v>5.736479982224572</v>
      </c>
      <c r="G78" s="45">
        <v>3.6891306339551613</v>
      </c>
      <c r="H78" s="45">
        <v>4.1956565977353559</v>
      </c>
      <c r="I78" s="45">
        <v>2.4099979865927779</v>
      </c>
      <c r="J78" s="45">
        <v>5.4851307958276649</v>
      </c>
      <c r="K78" s="46">
        <v>4.2032658008272206</v>
      </c>
      <c r="M78" s="18" t="str">
        <f t="shared" si="5"/>
        <v>EIGHT</v>
      </c>
      <c r="N78" s="17" t="b">
        <f t="shared" si="6"/>
        <v>1</v>
      </c>
      <c r="U78" s="18" t="str">
        <f t="shared" si="7"/>
        <v>EIGHT</v>
      </c>
      <c r="V78" s="18">
        <f t="shared" si="8"/>
        <v>2.4099979865927779</v>
      </c>
      <c r="W78" s="18">
        <f t="shared" si="9"/>
        <v>1.2791326473623834</v>
      </c>
    </row>
    <row r="79" spans="1:23" x14ac:dyDescent="0.25">
      <c r="A79" s="12" t="s">
        <v>47</v>
      </c>
      <c r="B79" s="44">
        <v>6.6459605201749818</v>
      </c>
      <c r="C79" s="45">
        <v>4.2396577630139474</v>
      </c>
      <c r="D79" s="45">
        <v>3.890210139140271</v>
      </c>
      <c r="E79" s="45">
        <v>5.0969756297302613</v>
      </c>
      <c r="F79" s="45">
        <v>5.3682213992156473</v>
      </c>
      <c r="G79" s="45">
        <v>3.9158808951611443</v>
      </c>
      <c r="H79" s="45">
        <v>4.2390549793613301</v>
      </c>
      <c r="I79" s="45">
        <v>1.228277697286065</v>
      </c>
      <c r="J79" s="45">
        <v>4.9063868175739227</v>
      </c>
      <c r="K79" s="46">
        <v>3.3572092355255272</v>
      </c>
      <c r="M79" s="18" t="str">
        <f t="shared" si="5"/>
        <v>EIGHT</v>
      </c>
      <c r="N79" s="17" t="b">
        <f t="shared" si="6"/>
        <v>1</v>
      </c>
      <c r="U79" s="18" t="str">
        <f t="shared" si="7"/>
        <v>EIGHT</v>
      </c>
      <c r="V79" s="18">
        <f t="shared" si="8"/>
        <v>1.228277697286065</v>
      </c>
      <c r="W79" s="18">
        <f t="shared" si="9"/>
        <v>2.1289315382394625</v>
      </c>
    </row>
    <row r="80" spans="1:23" x14ac:dyDescent="0.25">
      <c r="A80" s="12" t="s">
        <v>47</v>
      </c>
      <c r="B80" s="44">
        <v>8.0391682548497698</v>
      </c>
      <c r="C80" s="45">
        <v>3.903245159804436</v>
      </c>
      <c r="D80" s="45">
        <v>4.8301281427705076</v>
      </c>
      <c r="E80" s="45">
        <v>7.6237191667374526</v>
      </c>
      <c r="F80" s="45">
        <v>5.7763246049006494</v>
      </c>
      <c r="G80" s="45">
        <v>3.74206464633868</v>
      </c>
      <c r="H80" s="45">
        <v>4.3326052588244455</v>
      </c>
      <c r="I80" s="45">
        <v>3.6075777386565679</v>
      </c>
      <c r="J80" s="45">
        <v>6.1283857768187122</v>
      </c>
      <c r="K80" s="46">
        <v>4.6231008869481389</v>
      </c>
      <c r="M80" s="18" t="str">
        <f t="shared" si="5"/>
        <v>EIGHT</v>
      </c>
      <c r="N80" s="17" t="b">
        <f t="shared" si="6"/>
        <v>1</v>
      </c>
      <c r="U80" s="18" t="str">
        <f t="shared" si="7"/>
        <v>EIGHT</v>
      </c>
      <c r="V80" s="18">
        <f t="shared" si="8"/>
        <v>3.6075777386565679</v>
      </c>
      <c r="W80" s="18">
        <f t="shared" si="9"/>
        <v>0.13448690768211202</v>
      </c>
    </row>
    <row r="81" spans="1:23" x14ac:dyDescent="0.25">
      <c r="A81" s="12" t="s">
        <v>47</v>
      </c>
      <c r="B81" s="44">
        <v>9.1465465336927121</v>
      </c>
      <c r="C81" s="45">
        <v>5.1368846811914493</v>
      </c>
      <c r="D81" s="45">
        <v>6.1842083794067282</v>
      </c>
      <c r="E81" s="45">
        <v>9.3559732853442519</v>
      </c>
      <c r="F81" s="45">
        <v>7.3301441423604263</v>
      </c>
      <c r="G81" s="45">
        <v>5.0518709923282668</v>
      </c>
      <c r="H81" s="45">
        <v>5.6370932422344699</v>
      </c>
      <c r="I81" s="45">
        <v>5.0794746824914574</v>
      </c>
      <c r="J81" s="45">
        <v>7.3285145552795443</v>
      </c>
      <c r="K81" s="46">
        <v>5.9625560117815271</v>
      </c>
      <c r="M81" s="18" t="str">
        <f t="shared" si="5"/>
        <v>SIX</v>
      </c>
      <c r="N81" s="17" t="b">
        <f t="shared" si="6"/>
        <v>0</v>
      </c>
      <c r="U81" s="18" t="str">
        <f t="shared" si="7"/>
        <v>SIX</v>
      </c>
      <c r="V81" s="18">
        <f t="shared" si="8"/>
        <v>5.0518709923282668</v>
      </c>
      <c r="W81" s="18">
        <f t="shared" si="9"/>
        <v>2.7603690163190642E-2</v>
      </c>
    </row>
    <row r="82" spans="1:23" x14ac:dyDescent="0.25">
      <c r="A82" s="12" t="s">
        <v>47</v>
      </c>
      <c r="B82" s="44">
        <v>7.9095340575042883</v>
      </c>
      <c r="C82" s="45">
        <v>3.9740753737883696</v>
      </c>
      <c r="D82" s="45">
        <v>4.7243985925897309</v>
      </c>
      <c r="E82" s="45">
        <v>7.0216022544389478</v>
      </c>
      <c r="F82" s="45">
        <v>5.7998678090705056</v>
      </c>
      <c r="G82" s="45">
        <v>3.9321602788485319</v>
      </c>
      <c r="H82" s="45">
        <v>4.4457286932464894</v>
      </c>
      <c r="I82" s="45">
        <v>2.3929346533625457</v>
      </c>
      <c r="J82" s="45">
        <v>5.7372408498686163</v>
      </c>
      <c r="K82" s="46">
        <v>4.3999432906931339</v>
      </c>
      <c r="M82" s="18" t="str">
        <f t="shared" si="5"/>
        <v>EIGHT</v>
      </c>
      <c r="N82" s="17" t="b">
        <f t="shared" si="6"/>
        <v>1</v>
      </c>
      <c r="U82" s="18" t="str">
        <f t="shared" si="7"/>
        <v>EIGHT</v>
      </c>
      <c r="V82" s="18">
        <f t="shared" si="8"/>
        <v>2.3929346533625457</v>
      </c>
      <c r="W82" s="18">
        <f t="shared" si="9"/>
        <v>1.5392256254859862</v>
      </c>
    </row>
    <row r="83" spans="1:23" x14ac:dyDescent="0.25">
      <c r="A83" s="12" t="s">
        <v>47</v>
      </c>
      <c r="B83" s="44">
        <v>7.9224897553913394</v>
      </c>
      <c r="C83" s="45">
        <v>4.4580131137316155</v>
      </c>
      <c r="D83" s="45">
        <v>5.1713139968551323</v>
      </c>
      <c r="E83" s="45">
        <v>7.4473907845775678</v>
      </c>
      <c r="F83" s="45">
        <v>6.5653552500401737</v>
      </c>
      <c r="G83" s="45">
        <v>4.3940993117191915</v>
      </c>
      <c r="H83" s="45">
        <v>4.7226105393783717</v>
      </c>
      <c r="I83" s="45">
        <v>2.5995859139055972</v>
      </c>
      <c r="J83" s="45">
        <v>5.6104759279356182</v>
      </c>
      <c r="K83" s="46">
        <v>4.4524298948269898</v>
      </c>
      <c r="M83" s="18" t="str">
        <f t="shared" si="5"/>
        <v>EIGHT</v>
      </c>
      <c r="N83" s="17" t="b">
        <f t="shared" si="6"/>
        <v>1</v>
      </c>
      <c r="U83" s="18" t="str">
        <f t="shared" si="7"/>
        <v>EIGHT</v>
      </c>
      <c r="V83" s="18">
        <f t="shared" si="8"/>
        <v>2.5995859139055972</v>
      </c>
      <c r="W83" s="18">
        <f t="shared" si="9"/>
        <v>1.7945133978135943</v>
      </c>
    </row>
    <row r="84" spans="1:23" ht="15.75" thickBot="1" x14ac:dyDescent="0.3">
      <c r="A84" s="12" t="s">
        <v>47</v>
      </c>
      <c r="B84" s="44">
        <v>7.9166098794182389</v>
      </c>
      <c r="C84" s="45">
        <v>3.726786374326942</v>
      </c>
      <c r="D84" s="45">
        <v>4.9253640017704798</v>
      </c>
      <c r="E84" s="45">
        <v>7.3307150054798882</v>
      </c>
      <c r="F84" s="45">
        <v>5.8106030722809638</v>
      </c>
      <c r="G84" s="45">
        <v>3.9699045032145808</v>
      </c>
      <c r="H84" s="45">
        <v>4.4149110122714585</v>
      </c>
      <c r="I84" s="45">
        <v>2.6415828479593539</v>
      </c>
      <c r="J84" s="45">
        <v>5.7518478701152551</v>
      </c>
      <c r="K84" s="46">
        <v>4.6391447036465117</v>
      </c>
      <c r="M84" s="18" t="str">
        <f t="shared" si="5"/>
        <v>EIGHT</v>
      </c>
      <c r="N84" s="17" t="b">
        <f t="shared" si="6"/>
        <v>1</v>
      </c>
      <c r="U84" s="18" t="str">
        <f t="shared" si="7"/>
        <v>EIGHT</v>
      </c>
      <c r="V84" s="18">
        <f t="shared" si="8"/>
        <v>2.6415828479593539</v>
      </c>
      <c r="W84" s="18">
        <f t="shared" si="9"/>
        <v>1.0852035263675881</v>
      </c>
    </row>
    <row r="85" spans="1:23" ht="15.75" thickBot="1" x14ac:dyDescent="0.3">
      <c r="A85" s="13" t="s">
        <v>47</v>
      </c>
      <c r="B85" s="47">
        <v>6.5747865229677149</v>
      </c>
      <c r="C85" s="48">
        <v>4.0230725723007827</v>
      </c>
      <c r="D85" s="48">
        <v>3.9850561425369109</v>
      </c>
      <c r="E85" s="48">
        <v>5.6947591115295833</v>
      </c>
      <c r="F85" s="48">
        <v>5.4459973604460101</v>
      </c>
      <c r="G85" s="48">
        <v>3.7173324757244535</v>
      </c>
      <c r="H85" s="48">
        <v>4.0918675652210057</v>
      </c>
      <c r="I85" s="48">
        <v>1.0374530356145066</v>
      </c>
      <c r="J85" s="48">
        <v>4.7212447592119986</v>
      </c>
      <c r="K85" s="49">
        <v>3.1751215546054179</v>
      </c>
      <c r="M85" s="19" t="str">
        <f t="shared" si="5"/>
        <v>EIGHT</v>
      </c>
      <c r="N85" s="21" t="b">
        <f t="shared" si="6"/>
        <v>1</v>
      </c>
      <c r="O85" s="30">
        <f>COUNTIF($N76:$N85,TRUE)/(10 - COUNTIF($N76:$N85,"#N/A"))</f>
        <v>0.9</v>
      </c>
      <c r="U85" s="19" t="str">
        <f t="shared" si="7"/>
        <v>EIGHT</v>
      </c>
      <c r="V85" s="19">
        <f t="shared" si="8"/>
        <v>1.0374530356145066</v>
      </c>
      <c r="W85" s="19">
        <f t="shared" si="9"/>
        <v>2.1376685189909113</v>
      </c>
    </row>
    <row r="86" spans="1:23" x14ac:dyDescent="0.25">
      <c r="A86" s="11" t="s">
        <v>48</v>
      </c>
      <c r="B86" s="41">
        <v>3.4832463484459826</v>
      </c>
      <c r="C86" s="42">
        <v>4.1076959547997722</v>
      </c>
      <c r="D86" s="42">
        <v>3.8490620197525529</v>
      </c>
      <c r="E86" s="42">
        <v>3.6517557729646319</v>
      </c>
      <c r="F86" s="42">
        <v>4.2038807136498892</v>
      </c>
      <c r="G86" s="42">
        <v>3.8186765805629621</v>
      </c>
      <c r="H86" s="42">
        <v>2.8291193930571521</v>
      </c>
      <c r="I86" s="42">
        <v>4.3516210802635893</v>
      </c>
      <c r="J86" s="42">
        <v>2.3086243014820149</v>
      </c>
      <c r="K86" s="43">
        <v>2.4393636322120615</v>
      </c>
      <c r="M86" s="16" t="str">
        <f t="shared" si="5"/>
        <v>NINE</v>
      </c>
      <c r="N86" s="20" t="b">
        <f t="shared" si="6"/>
        <v>1</v>
      </c>
      <c r="U86" s="16" t="str">
        <f t="shared" si="7"/>
        <v>NINE</v>
      </c>
      <c r="V86" s="16">
        <f t="shared" si="8"/>
        <v>2.3086243014820149</v>
      </c>
      <c r="W86" s="16">
        <f t="shared" si="9"/>
        <v>0.13073933073004662</v>
      </c>
    </row>
    <row r="87" spans="1:23" x14ac:dyDescent="0.25">
      <c r="A87" s="12" t="s">
        <v>48</v>
      </c>
      <c r="B87" s="44">
        <v>3.9783764883267025</v>
      </c>
      <c r="C87" s="45">
        <v>4.409326178701833</v>
      </c>
      <c r="D87" s="45">
        <v>3.5533156185192283</v>
      </c>
      <c r="E87" s="45">
        <v>3.0867718641030679</v>
      </c>
      <c r="F87" s="45">
        <v>4.2553962235391669</v>
      </c>
      <c r="G87" s="45">
        <v>4.0085546433118413</v>
      </c>
      <c r="H87" s="45">
        <v>3.2513948918679541</v>
      </c>
      <c r="I87" s="45">
        <v>4.2562607465026847</v>
      </c>
      <c r="J87" s="45">
        <v>2.7176615920575458</v>
      </c>
      <c r="K87" s="46">
        <v>2.6531907944882906</v>
      </c>
      <c r="M87" s="18" t="str">
        <f t="shared" si="5"/>
        <v>ZERO</v>
      </c>
      <c r="N87" s="17" t="b">
        <f t="shared" si="6"/>
        <v>0</v>
      </c>
      <c r="U87" s="18" t="str">
        <f t="shared" si="7"/>
        <v>ZERO</v>
      </c>
      <c r="V87" s="18">
        <f t="shared" si="8"/>
        <v>2.6531907944882906</v>
      </c>
      <c r="W87" s="18">
        <f t="shared" si="9"/>
        <v>6.4470797569255112E-2</v>
      </c>
    </row>
    <row r="88" spans="1:23" x14ac:dyDescent="0.25">
      <c r="A88" s="12" t="s">
        <v>48</v>
      </c>
      <c r="B88" s="44">
        <v>3.1722039682232666</v>
      </c>
      <c r="C88" s="45">
        <v>4.4785865452466629</v>
      </c>
      <c r="D88" s="45">
        <v>4.2105022448219458</v>
      </c>
      <c r="E88" s="45">
        <v>4.4764400574669994</v>
      </c>
      <c r="F88" s="45">
        <v>4.4480888826924021</v>
      </c>
      <c r="G88" s="45">
        <v>3.8232776891586071</v>
      </c>
      <c r="H88" s="45">
        <v>3.033635467899241</v>
      </c>
      <c r="I88" s="45">
        <v>4.2403693477812192</v>
      </c>
      <c r="J88" s="45">
        <v>1.8383624513252297</v>
      </c>
      <c r="K88" s="46">
        <v>2.8744761607854046</v>
      </c>
      <c r="M88" s="18" t="str">
        <f t="shared" si="5"/>
        <v>NINE</v>
      </c>
      <c r="N88" s="17" t="b">
        <f t="shared" si="6"/>
        <v>1</v>
      </c>
      <c r="U88" s="18" t="str">
        <f t="shared" si="7"/>
        <v>NINE</v>
      </c>
      <c r="V88" s="18">
        <f t="shared" si="8"/>
        <v>1.8383624513252297</v>
      </c>
      <c r="W88" s="18">
        <f t="shared" si="9"/>
        <v>1.0361137094601749</v>
      </c>
    </row>
    <row r="89" spans="1:23" x14ac:dyDescent="0.25">
      <c r="A89" s="12" t="s">
        <v>48</v>
      </c>
      <c r="B89" s="44">
        <v>3.8487499157051954</v>
      </c>
      <c r="C89" s="45">
        <v>3.9140810675948958</v>
      </c>
      <c r="D89" s="45">
        <v>4.3485940150050242</v>
      </c>
      <c r="E89" s="45">
        <v>4.366372665983433</v>
      </c>
      <c r="F89" s="45">
        <v>3.7910552163209776</v>
      </c>
      <c r="G89" s="45">
        <v>3.4150401643427495</v>
      </c>
      <c r="H89" s="45">
        <v>2.7445459888214394</v>
      </c>
      <c r="I89" s="45">
        <v>4.6721434462053484</v>
      </c>
      <c r="J89" s="45">
        <v>1.0452805004158827</v>
      </c>
      <c r="K89" s="46">
        <v>3.3090362539501359</v>
      </c>
      <c r="M89" s="18" t="str">
        <f t="shared" si="5"/>
        <v>NINE</v>
      </c>
      <c r="N89" s="17" t="b">
        <f t="shared" si="6"/>
        <v>1</v>
      </c>
      <c r="U89" s="18" t="str">
        <f t="shared" si="7"/>
        <v>NINE</v>
      </c>
      <c r="V89" s="18">
        <f t="shared" si="8"/>
        <v>1.0452805004158827</v>
      </c>
      <c r="W89" s="18">
        <f t="shared" si="9"/>
        <v>1.6992654884055567</v>
      </c>
    </row>
    <row r="90" spans="1:23" x14ac:dyDescent="0.25">
      <c r="A90" s="12" t="s">
        <v>48</v>
      </c>
      <c r="B90" s="44">
        <v>4.1219380127948213</v>
      </c>
      <c r="C90" s="45">
        <v>3.7696059860363524</v>
      </c>
      <c r="D90" s="45">
        <v>3.3891530886917365</v>
      </c>
      <c r="E90" s="45">
        <v>3.2752038510419843</v>
      </c>
      <c r="F90" s="45">
        <v>4.163823052576884</v>
      </c>
      <c r="G90" s="45">
        <v>3.3378783182181397</v>
      </c>
      <c r="H90" s="45">
        <v>2.6908145549098541</v>
      </c>
      <c r="I90" s="45">
        <v>3.9017664235197516</v>
      </c>
      <c r="J90" s="45">
        <v>2.0422624742250779</v>
      </c>
      <c r="K90" s="46">
        <v>2.4953584181431054</v>
      </c>
      <c r="M90" s="18" t="str">
        <f t="shared" si="5"/>
        <v>NINE</v>
      </c>
      <c r="N90" s="17" t="b">
        <f t="shared" si="6"/>
        <v>1</v>
      </c>
      <c r="U90" s="18" t="str">
        <f t="shared" si="7"/>
        <v>NINE</v>
      </c>
      <c r="V90" s="18">
        <f t="shared" si="8"/>
        <v>2.0422624742250779</v>
      </c>
      <c r="W90" s="18">
        <f t="shared" si="9"/>
        <v>0.45309594391802754</v>
      </c>
    </row>
    <row r="91" spans="1:23" x14ac:dyDescent="0.25">
      <c r="A91" s="12" t="s">
        <v>48</v>
      </c>
      <c r="B91" s="44">
        <v>3.640080198347853</v>
      </c>
      <c r="C91" s="45">
        <v>3.8044673784756062</v>
      </c>
      <c r="D91" s="45">
        <v>4.0977178964841485</v>
      </c>
      <c r="E91" s="45">
        <v>3.6333711423003945</v>
      </c>
      <c r="F91" s="45">
        <v>4.1089190944857314</v>
      </c>
      <c r="G91" s="45">
        <v>3.8677401395978066</v>
      </c>
      <c r="H91" s="45">
        <v>3.0886170680807976</v>
      </c>
      <c r="I91" s="45">
        <v>4.3418936909120145</v>
      </c>
      <c r="J91" s="45">
        <v>2.2912875621328435</v>
      </c>
      <c r="K91" s="46">
        <v>2.7703063858454557</v>
      </c>
      <c r="M91" s="18" t="str">
        <f t="shared" si="5"/>
        <v>NINE</v>
      </c>
      <c r="N91" s="17" t="b">
        <f t="shared" si="6"/>
        <v>1</v>
      </c>
      <c r="U91" s="18" t="str">
        <f t="shared" si="7"/>
        <v>NINE</v>
      </c>
      <c r="V91" s="18">
        <f t="shared" si="8"/>
        <v>2.2912875621328435</v>
      </c>
      <c r="W91" s="18">
        <f t="shared" si="9"/>
        <v>0.47901882371261228</v>
      </c>
    </row>
    <row r="92" spans="1:23" x14ac:dyDescent="0.25">
      <c r="A92" s="12" t="s">
        <v>48</v>
      </c>
      <c r="B92" s="44">
        <v>3.6869246991649978</v>
      </c>
      <c r="C92" s="45">
        <v>4.5439467605861203</v>
      </c>
      <c r="D92" s="45">
        <v>3.8090048636397253</v>
      </c>
      <c r="E92" s="45">
        <v>3.1581901086239124</v>
      </c>
      <c r="F92" s="45">
        <v>4.5875182264201007</v>
      </c>
      <c r="G92" s="45">
        <v>4.0021669658623429</v>
      </c>
      <c r="H92" s="45">
        <v>3.3845896875547248</v>
      </c>
      <c r="I92" s="45">
        <v>4.3202244509932051</v>
      </c>
      <c r="J92" s="45">
        <v>2.8672792065145298</v>
      </c>
      <c r="K92" s="46">
        <v>2.6320569199534698</v>
      </c>
      <c r="M92" s="18" t="str">
        <f t="shared" si="5"/>
        <v>ZERO</v>
      </c>
      <c r="N92" s="17" t="b">
        <f t="shared" si="6"/>
        <v>0</v>
      </c>
      <c r="U92" s="18" t="str">
        <f t="shared" si="7"/>
        <v>ZERO</v>
      </c>
      <c r="V92" s="18">
        <f t="shared" si="8"/>
        <v>2.6320569199534698</v>
      </c>
      <c r="W92" s="18">
        <f t="shared" si="9"/>
        <v>0.23522228656106003</v>
      </c>
    </row>
    <row r="93" spans="1:23" x14ac:dyDescent="0.25">
      <c r="A93" s="12" t="s">
        <v>48</v>
      </c>
      <c r="B93" s="44">
        <v>3.9685549076669204</v>
      </c>
      <c r="C93" s="45">
        <v>4.0091231281013258</v>
      </c>
      <c r="D93" s="45">
        <v>3.8842928655049214</v>
      </c>
      <c r="E93" s="45">
        <v>3.2971355792197428</v>
      </c>
      <c r="F93" s="45">
        <v>4.5506511053259748</v>
      </c>
      <c r="G93" s="45">
        <v>3.8043259247877406</v>
      </c>
      <c r="H93" s="45">
        <v>3.3756522954206059</v>
      </c>
      <c r="I93" s="45">
        <v>4.4616487845420174</v>
      </c>
      <c r="J93" s="45">
        <v>2.6860133653584204</v>
      </c>
      <c r="K93" s="46">
        <v>2.5110228994340438</v>
      </c>
      <c r="M93" s="18" t="str">
        <f t="shared" si="5"/>
        <v>ZERO</v>
      </c>
      <c r="N93" s="17" t="b">
        <f t="shared" si="6"/>
        <v>0</v>
      </c>
      <c r="U93" s="18" t="str">
        <f t="shared" si="7"/>
        <v>ZERO</v>
      </c>
      <c r="V93" s="18">
        <f t="shared" si="8"/>
        <v>2.5110228994340438</v>
      </c>
      <c r="W93" s="18">
        <f t="shared" si="9"/>
        <v>0.17499046592437661</v>
      </c>
    </row>
    <row r="94" spans="1:23" ht="15.75" thickBot="1" x14ac:dyDescent="0.3">
      <c r="A94" s="12" t="s">
        <v>48</v>
      </c>
      <c r="B94" s="44">
        <v>3.9107458733890108</v>
      </c>
      <c r="C94" s="45">
        <v>4.5993819730705354</v>
      </c>
      <c r="D94" s="45">
        <v>4.1895060095852985</v>
      </c>
      <c r="E94" s="45">
        <v>3.157601446348564</v>
      </c>
      <c r="F94" s="45">
        <v>4.9062824718685514</v>
      </c>
      <c r="G94" s="45">
        <v>3.9793515591080006</v>
      </c>
      <c r="H94" s="45">
        <v>3.7793649086832035</v>
      </c>
      <c r="I94" s="45">
        <v>4.5463386876951901</v>
      </c>
      <c r="J94" s="45">
        <v>3.2578075161436555</v>
      </c>
      <c r="K94" s="46">
        <v>2.6498616829132668</v>
      </c>
      <c r="M94" s="18" t="str">
        <f t="shared" si="5"/>
        <v>ZERO</v>
      </c>
      <c r="N94" s="17" t="b">
        <f t="shared" si="6"/>
        <v>0</v>
      </c>
      <c r="U94" s="18" t="str">
        <f t="shared" si="7"/>
        <v>ZERO</v>
      </c>
      <c r="V94" s="18">
        <f t="shared" si="8"/>
        <v>2.6498616829132668</v>
      </c>
      <c r="W94" s="18">
        <f t="shared" si="9"/>
        <v>0.50773976343529714</v>
      </c>
    </row>
    <row r="95" spans="1:23" ht="15.75" thickBot="1" x14ac:dyDescent="0.3">
      <c r="A95" s="13" t="s">
        <v>48</v>
      </c>
      <c r="B95" s="47">
        <v>4.2239756630146967</v>
      </c>
      <c r="C95" s="48">
        <v>4.4125762174241938</v>
      </c>
      <c r="D95" s="48">
        <v>3.4684927269492878</v>
      </c>
      <c r="E95" s="48">
        <v>2.5938662404284782</v>
      </c>
      <c r="F95" s="48">
        <v>4.8221524443233799</v>
      </c>
      <c r="G95" s="48">
        <v>4.0022923337252134</v>
      </c>
      <c r="H95" s="48">
        <v>3.930652520654216</v>
      </c>
      <c r="I95" s="48">
        <v>4.6014483650277409</v>
      </c>
      <c r="J95" s="48">
        <v>3.3647065829697538</v>
      </c>
      <c r="K95" s="49">
        <v>2.4781582155158222</v>
      </c>
      <c r="M95" s="19" t="str">
        <f t="shared" si="5"/>
        <v>ZERO</v>
      </c>
      <c r="N95" s="21" t="b">
        <f t="shared" si="6"/>
        <v>0</v>
      </c>
      <c r="O95" s="30">
        <f>COUNTIF($N86:$N95,TRUE)/(10 - COUNTIF($N86:$N95,"#N/A"))</f>
        <v>0.5</v>
      </c>
      <c r="U95" s="19" t="str">
        <f t="shared" si="7"/>
        <v>ZERO</v>
      </c>
      <c r="V95" s="19">
        <f t="shared" si="8"/>
        <v>2.4781582155158222</v>
      </c>
      <c r="W95" s="19">
        <f t="shared" si="9"/>
        <v>0.11570802491265608</v>
      </c>
    </row>
    <row r="96" spans="1:23" x14ac:dyDescent="0.25">
      <c r="A96" s="11" t="s">
        <v>49</v>
      </c>
      <c r="B96" s="41">
        <v>5.1201609711938616</v>
      </c>
      <c r="C96" s="42">
        <v>3.3774462629513975</v>
      </c>
      <c r="D96" s="42">
        <v>2.2194548450339391</v>
      </c>
      <c r="E96" s="42">
        <v>3.29534197776997</v>
      </c>
      <c r="F96" s="42">
        <v>3.861349156499144</v>
      </c>
      <c r="G96" s="42">
        <v>3.1571832482512869</v>
      </c>
      <c r="H96" s="42">
        <v>3.167830737851451</v>
      </c>
      <c r="I96" s="42">
        <v>3.6769311378713185</v>
      </c>
      <c r="J96" s="42">
        <v>3.6494550867365048</v>
      </c>
      <c r="K96" s="43">
        <v>1.4289930847270886</v>
      </c>
      <c r="M96" s="16" t="str">
        <f t="shared" si="5"/>
        <v>ZERO</v>
      </c>
      <c r="N96" s="20" t="b">
        <f t="shared" si="6"/>
        <v>1</v>
      </c>
      <c r="U96" s="16" t="str">
        <f t="shared" si="7"/>
        <v>ZERO</v>
      </c>
      <c r="V96" s="16">
        <f t="shared" si="8"/>
        <v>1.4289930847270886</v>
      </c>
      <c r="W96" s="16">
        <f t="shared" si="9"/>
        <v>0.79046176030685045</v>
      </c>
    </row>
    <row r="97" spans="1:23" x14ac:dyDescent="0.25">
      <c r="A97" s="12" t="s">
        <v>49</v>
      </c>
      <c r="B97" s="44">
        <v>5.7310545924426624</v>
      </c>
      <c r="C97" s="45">
        <v>2.7267408245785276</v>
      </c>
      <c r="D97" s="45">
        <v>2.098451179414818</v>
      </c>
      <c r="E97" s="45">
        <v>4.1488272554279364</v>
      </c>
      <c r="F97" s="45">
        <v>4.4471747759394837</v>
      </c>
      <c r="G97" s="45">
        <v>3.1304808429628355</v>
      </c>
      <c r="H97" s="45">
        <v>3.4634533091536626</v>
      </c>
      <c r="I97" s="45">
        <v>3.7736122055238557</v>
      </c>
      <c r="J97" s="45">
        <v>3.9256233927709632</v>
      </c>
      <c r="K97" s="46">
        <v>1.9390880988511805</v>
      </c>
      <c r="M97" s="18" t="str">
        <f t="shared" si="5"/>
        <v>ZERO</v>
      </c>
      <c r="N97" s="17" t="b">
        <f t="shared" si="6"/>
        <v>1</v>
      </c>
      <c r="U97" s="18" t="str">
        <f t="shared" si="7"/>
        <v>ZERO</v>
      </c>
      <c r="V97" s="18">
        <f t="shared" si="8"/>
        <v>1.9390880988511805</v>
      </c>
      <c r="W97" s="18">
        <f t="shared" si="9"/>
        <v>0.15936308056363746</v>
      </c>
    </row>
    <row r="98" spans="1:23" x14ac:dyDescent="0.25">
      <c r="A98" s="12" t="s">
        <v>49</v>
      </c>
      <c r="B98" s="44">
        <v>5.8091029295915755</v>
      </c>
      <c r="C98" s="45">
        <v>2.5632103849930243</v>
      </c>
      <c r="D98" s="45">
        <v>2.8379516572847843</v>
      </c>
      <c r="E98" s="45">
        <v>5.3729065403585423</v>
      </c>
      <c r="F98" s="45">
        <v>4.8526156329425962</v>
      </c>
      <c r="G98" s="45">
        <v>2.9893670286549985</v>
      </c>
      <c r="H98" s="45">
        <v>3.4066129062611612</v>
      </c>
      <c r="I98" s="45">
        <v>3.748130997813266</v>
      </c>
      <c r="J98" s="45">
        <v>4.5689100844212156</v>
      </c>
      <c r="K98" s="46">
        <v>2.3509276156898284</v>
      </c>
      <c r="M98" s="18" t="str">
        <f t="shared" si="5"/>
        <v>ZERO</v>
      </c>
      <c r="N98" s="17" t="b">
        <f t="shared" si="6"/>
        <v>1</v>
      </c>
      <c r="U98" s="18" t="str">
        <f t="shared" si="7"/>
        <v>ZERO</v>
      </c>
      <c r="V98" s="18">
        <f t="shared" si="8"/>
        <v>2.3509276156898284</v>
      </c>
      <c r="W98" s="18">
        <f t="shared" si="9"/>
        <v>0.2122827693031959</v>
      </c>
    </row>
    <row r="99" spans="1:23" x14ac:dyDescent="0.25">
      <c r="A99" s="12" t="s">
        <v>49</v>
      </c>
      <c r="B99" s="44">
        <v>6.07842879732772</v>
      </c>
      <c r="C99" s="45">
        <v>3.6076335953714889</v>
      </c>
      <c r="D99" s="45">
        <v>1.2683540158685938</v>
      </c>
      <c r="E99" s="45">
        <v>3.1757722219806586</v>
      </c>
      <c r="F99" s="45">
        <v>4.0236608348667193</v>
      </c>
      <c r="G99" s="45">
        <v>3.3737011294929733</v>
      </c>
      <c r="H99" s="45">
        <v>3.6197610285343331</v>
      </c>
      <c r="I99" s="45">
        <v>3.8190768668612072</v>
      </c>
      <c r="J99" s="45">
        <v>4.324743289825232</v>
      </c>
      <c r="K99" s="46">
        <v>2.0951843811375022</v>
      </c>
      <c r="M99" s="18" t="str">
        <f t="shared" si="5"/>
        <v>THREE</v>
      </c>
      <c r="N99" s="17" t="b">
        <f t="shared" si="6"/>
        <v>0</v>
      </c>
      <c r="U99" s="18" t="str">
        <f t="shared" si="7"/>
        <v>THREE</v>
      </c>
      <c r="V99" s="18">
        <f t="shared" si="8"/>
        <v>1.2683540158685938</v>
      </c>
      <c r="W99" s="18">
        <f t="shared" si="9"/>
        <v>0.82683036526890841</v>
      </c>
    </row>
    <row r="100" spans="1:23" x14ac:dyDescent="0.25">
      <c r="A100" s="12" t="s">
        <v>49</v>
      </c>
      <c r="B100" s="44">
        <v>5.0015309414662248</v>
      </c>
      <c r="C100" s="45">
        <v>3.0206079187422699</v>
      </c>
      <c r="D100" s="45">
        <v>2.8626536014743067</v>
      </c>
      <c r="E100" s="45">
        <v>5.0145754308247632</v>
      </c>
      <c r="F100" s="45">
        <v>5.0257612575476234</v>
      </c>
      <c r="G100" s="45">
        <v>2.8438863118283111</v>
      </c>
      <c r="H100" s="45">
        <v>3.5669479784650755</v>
      </c>
      <c r="I100" s="45">
        <v>3.8842164965796497</v>
      </c>
      <c r="J100" s="45">
        <v>3.5839924773506273</v>
      </c>
      <c r="K100" s="46">
        <v>2.0204701226110502</v>
      </c>
      <c r="M100" s="18" t="str">
        <f t="shared" si="5"/>
        <v>ZERO</v>
      </c>
      <c r="N100" s="17" t="b">
        <f t="shared" si="6"/>
        <v>1</v>
      </c>
      <c r="U100" s="18" t="str">
        <f t="shared" si="7"/>
        <v>ZERO</v>
      </c>
      <c r="V100" s="18">
        <f t="shared" si="8"/>
        <v>2.0204701226110502</v>
      </c>
      <c r="W100" s="18">
        <f t="shared" si="9"/>
        <v>0.8234161892172609</v>
      </c>
    </row>
    <row r="101" spans="1:23" x14ac:dyDescent="0.25">
      <c r="A101" s="12" t="s">
        <v>49</v>
      </c>
      <c r="B101" s="44">
        <v>4.8947960597887352</v>
      </c>
      <c r="C101" s="45">
        <v>3.167735499332331</v>
      </c>
      <c r="D101" s="45">
        <v>2.2223999200620819</v>
      </c>
      <c r="E101" s="45">
        <v>3.9210086904666701</v>
      </c>
      <c r="F101" s="45">
        <v>4.6518500182038487</v>
      </c>
      <c r="G101" s="45">
        <v>3.195487755239502</v>
      </c>
      <c r="H101" s="45">
        <v>3.3872748381349687</v>
      </c>
      <c r="I101" s="45">
        <v>2.8004302922106423</v>
      </c>
      <c r="J101" s="45">
        <v>3.7565183248739924</v>
      </c>
      <c r="K101" s="46">
        <v>1.5789462112591188</v>
      </c>
      <c r="M101" s="18" t="str">
        <f t="shared" si="5"/>
        <v>ZERO</v>
      </c>
      <c r="N101" s="17" t="b">
        <f t="shared" si="6"/>
        <v>1</v>
      </c>
      <c r="U101" s="18" t="str">
        <f t="shared" si="7"/>
        <v>ZERO</v>
      </c>
      <c r="V101" s="18">
        <f t="shared" si="8"/>
        <v>1.5789462112591188</v>
      </c>
      <c r="W101" s="18">
        <f t="shared" si="9"/>
        <v>0.64345370880296304</v>
      </c>
    </row>
    <row r="102" spans="1:23" x14ac:dyDescent="0.25">
      <c r="A102" s="12" t="s">
        <v>49</v>
      </c>
      <c r="B102" s="44">
        <v>5.062189931700356</v>
      </c>
      <c r="C102" s="45">
        <v>2.2631242360429762</v>
      </c>
      <c r="D102" s="45">
        <v>2.9172850489981816</v>
      </c>
      <c r="E102" s="45">
        <v>4.9759554873943701</v>
      </c>
      <c r="F102" s="45">
        <v>5.4985738910537494</v>
      </c>
      <c r="G102" s="45">
        <v>3.3513742931946506</v>
      </c>
      <c r="H102" s="45">
        <v>3.8486168577500672</v>
      </c>
      <c r="I102" s="45">
        <v>3.5204004464550236</v>
      </c>
      <c r="J102" s="45">
        <v>3.7768181560000746</v>
      </c>
      <c r="K102" s="46">
        <v>2.2277191945967312</v>
      </c>
      <c r="M102" s="18" t="str">
        <f t="shared" si="5"/>
        <v>ZERO</v>
      </c>
      <c r="N102" s="17" t="b">
        <f t="shared" si="6"/>
        <v>1</v>
      </c>
      <c r="U102" s="18" t="str">
        <f t="shared" si="7"/>
        <v>ZERO</v>
      </c>
      <c r="V102" s="18">
        <f t="shared" si="8"/>
        <v>2.2277191945967312</v>
      </c>
      <c r="W102" s="18">
        <f t="shared" si="9"/>
        <v>3.5405041446245011E-2</v>
      </c>
    </row>
    <row r="103" spans="1:23" x14ac:dyDescent="0.25">
      <c r="A103" s="12" t="s">
        <v>49</v>
      </c>
      <c r="B103" s="44">
        <v>5.1805732869588494</v>
      </c>
      <c r="C103" s="45">
        <v>3.8805161142958582</v>
      </c>
      <c r="D103" s="45">
        <v>2.2682703735521446</v>
      </c>
      <c r="E103" s="45">
        <v>2.2942403270834562</v>
      </c>
      <c r="F103" s="45">
        <v>4.475514980956409</v>
      </c>
      <c r="G103" s="45">
        <v>3.8408435069016318</v>
      </c>
      <c r="H103" s="45">
        <v>3.8584670427914647</v>
      </c>
      <c r="I103" s="45">
        <v>3.9042091197360902</v>
      </c>
      <c r="J103" s="45">
        <v>4.1333901725034528</v>
      </c>
      <c r="K103" s="46">
        <v>1.9322197399482079</v>
      </c>
      <c r="M103" s="18" t="str">
        <f t="shared" si="5"/>
        <v>ZERO</v>
      </c>
      <c r="N103" s="17" t="b">
        <f t="shared" si="6"/>
        <v>1</v>
      </c>
      <c r="U103" s="18" t="str">
        <f t="shared" si="7"/>
        <v>ZERO</v>
      </c>
      <c r="V103" s="18">
        <f t="shared" si="8"/>
        <v>1.9322197399482079</v>
      </c>
      <c r="W103" s="18">
        <f t="shared" si="9"/>
        <v>0.33605063360393661</v>
      </c>
    </row>
    <row r="104" spans="1:23" ht="15.75" thickBot="1" x14ac:dyDescent="0.3">
      <c r="A104" s="12" t="s">
        <v>49</v>
      </c>
      <c r="B104" s="44">
        <v>5.2287120954135844</v>
      </c>
      <c r="C104" s="45">
        <v>3.0990268612274399</v>
      </c>
      <c r="D104" s="45">
        <v>2.7628454191343175</v>
      </c>
      <c r="E104" s="45">
        <v>4.6402541272443623</v>
      </c>
      <c r="F104" s="45">
        <v>4.0817179787662665</v>
      </c>
      <c r="G104" s="45">
        <v>2.63650887147221</v>
      </c>
      <c r="H104" s="45">
        <v>2.6881156438766594</v>
      </c>
      <c r="I104" s="45">
        <v>3.3362570661036437</v>
      </c>
      <c r="J104" s="45">
        <v>3.5690505580626626</v>
      </c>
      <c r="K104" s="46">
        <v>1.3879705561705937</v>
      </c>
      <c r="M104" s="18" t="str">
        <f t="shared" si="5"/>
        <v>ZERO</v>
      </c>
      <c r="N104" s="17" t="b">
        <f t="shared" si="6"/>
        <v>1</v>
      </c>
      <c r="U104" s="18" t="str">
        <f t="shared" si="7"/>
        <v>ZERO</v>
      </c>
      <c r="V104" s="18">
        <f t="shared" si="8"/>
        <v>1.3879705561705937</v>
      </c>
      <c r="W104" s="18">
        <f t="shared" si="9"/>
        <v>1.2485383153016163</v>
      </c>
    </row>
    <row r="105" spans="1:23" ht="15.75" thickBot="1" x14ac:dyDescent="0.3">
      <c r="A105" s="13" t="s">
        <v>49</v>
      </c>
      <c r="B105" s="47">
        <v>4.9213364912245527</v>
      </c>
      <c r="C105" s="48">
        <v>3.1458928314692964</v>
      </c>
      <c r="D105" s="48">
        <v>2.8154654200043372</v>
      </c>
      <c r="E105" s="48">
        <v>4.2089755524867698</v>
      </c>
      <c r="F105" s="48">
        <v>3.6732318096435947</v>
      </c>
      <c r="G105" s="48">
        <v>2.5079792337620064</v>
      </c>
      <c r="H105" s="48">
        <v>2.4478985833732305</v>
      </c>
      <c r="I105" s="48">
        <v>3.6893927652471472</v>
      </c>
      <c r="J105" s="48">
        <v>3.3708681371211626</v>
      </c>
      <c r="K105" s="49">
        <v>1.613681277639976</v>
      </c>
      <c r="M105" s="19" t="str">
        <f t="shared" si="5"/>
        <v>ZERO</v>
      </c>
      <c r="N105" s="21" t="b">
        <f t="shared" si="6"/>
        <v>1</v>
      </c>
      <c r="O105" s="30">
        <f>COUNTIF($N96:$N105,TRUE)/(10 - COUNTIF($N96:$N105,"#N/A"))</f>
        <v>0.9</v>
      </c>
      <c r="U105" s="19" t="str">
        <f t="shared" si="7"/>
        <v>ZERO</v>
      </c>
      <c r="V105" s="19">
        <f t="shared" si="8"/>
        <v>1.613681277639976</v>
      </c>
      <c r="W105" s="19">
        <f t="shared" si="9"/>
        <v>0.83421730573325448</v>
      </c>
    </row>
  </sheetData>
  <mergeCells count="2">
    <mergeCell ref="B4:K4"/>
    <mergeCell ref="R17:S17"/>
  </mergeCells>
  <conditionalFormatting sqref="B6:K6">
    <cfRule type="top10" dxfId="5431" priority="902" bottom="1" rank="1"/>
    <cfRule type="top10" dxfId="5430" priority="903" bottom="1" rank="2"/>
    <cfRule type="top10" dxfId="5429" priority="904" bottom="1" rank="3"/>
    <cfRule type="top10" dxfId="5428" priority="905" bottom="1" rank="4"/>
  </conditionalFormatting>
  <conditionalFormatting sqref="M6 A6">
    <cfRule type="duplicateValues" dxfId="5427" priority="901"/>
  </conditionalFormatting>
  <conditionalFormatting sqref="N6">
    <cfRule type="duplicateValues" dxfId="5426" priority="900"/>
  </conditionalFormatting>
  <conditionalFormatting sqref="B7:K7">
    <cfRule type="top10" dxfId="5425" priority="896" bottom="1" rank="1"/>
    <cfRule type="top10" dxfId="5424" priority="897" bottom="1" rank="2"/>
    <cfRule type="top10" dxfId="5423" priority="898" bottom="1" rank="3"/>
    <cfRule type="top10" dxfId="5422" priority="899" bottom="1" rank="4"/>
  </conditionalFormatting>
  <conditionalFormatting sqref="M7 A7">
    <cfRule type="duplicateValues" dxfId="5421" priority="895"/>
  </conditionalFormatting>
  <conditionalFormatting sqref="B8:K8">
    <cfRule type="top10" dxfId="5420" priority="891" bottom="1" rank="1"/>
    <cfRule type="top10" dxfId="5419" priority="892" bottom="1" rank="2"/>
    <cfRule type="top10" dxfId="5418" priority="893" bottom="1" rank="3"/>
    <cfRule type="top10" dxfId="5417" priority="894" bottom="1" rank="4"/>
  </conditionalFormatting>
  <conditionalFormatting sqref="M8 A8">
    <cfRule type="duplicateValues" dxfId="5416" priority="890"/>
  </conditionalFormatting>
  <conditionalFormatting sqref="B9:K9">
    <cfRule type="top10" dxfId="5415" priority="886" bottom="1" rank="1"/>
    <cfRule type="top10" dxfId="5414" priority="887" bottom="1" rank="2"/>
    <cfRule type="top10" dxfId="5413" priority="888" bottom="1" rank="3"/>
    <cfRule type="top10" dxfId="5412" priority="889" bottom="1" rank="4"/>
  </conditionalFormatting>
  <conditionalFormatting sqref="M9 A9">
    <cfRule type="duplicateValues" dxfId="5411" priority="885"/>
  </conditionalFormatting>
  <conditionalFormatting sqref="B10:K10">
    <cfRule type="top10" dxfId="5410" priority="881" bottom="1" rank="1"/>
    <cfRule type="top10" dxfId="5409" priority="882" bottom="1" rank="2"/>
    <cfRule type="top10" dxfId="5408" priority="883" bottom="1" rank="3"/>
    <cfRule type="top10" dxfId="5407" priority="884" bottom="1" rank="4"/>
  </conditionalFormatting>
  <conditionalFormatting sqref="M10 A10">
    <cfRule type="duplicateValues" dxfId="5406" priority="880"/>
  </conditionalFormatting>
  <conditionalFormatting sqref="B11:K11">
    <cfRule type="top10" dxfId="5405" priority="876" bottom="1" rank="1"/>
    <cfRule type="top10" dxfId="5404" priority="877" bottom="1" rank="2"/>
    <cfRule type="top10" dxfId="5403" priority="878" bottom="1" rank="3"/>
    <cfRule type="top10" dxfId="5402" priority="879" bottom="1" rank="4"/>
  </conditionalFormatting>
  <conditionalFormatting sqref="M11 A11">
    <cfRule type="duplicateValues" dxfId="5401" priority="875"/>
  </conditionalFormatting>
  <conditionalFormatting sqref="B12:K12">
    <cfRule type="top10" dxfId="5400" priority="871" bottom="1" rank="1"/>
    <cfRule type="top10" dxfId="5399" priority="872" bottom="1" rank="2"/>
    <cfRule type="top10" dxfId="5398" priority="873" bottom="1" rank="3"/>
    <cfRule type="top10" dxfId="5397" priority="874" bottom="1" rank="4"/>
  </conditionalFormatting>
  <conditionalFormatting sqref="M12 A12">
    <cfRule type="duplicateValues" dxfId="5396" priority="870"/>
  </conditionalFormatting>
  <conditionalFormatting sqref="B13:K13">
    <cfRule type="top10" dxfId="5395" priority="866" bottom="1" rank="1"/>
    <cfRule type="top10" dxfId="5394" priority="867" bottom="1" rank="2"/>
    <cfRule type="top10" dxfId="5393" priority="868" bottom="1" rank="3"/>
    <cfRule type="top10" dxfId="5392" priority="869" bottom="1" rank="4"/>
  </conditionalFormatting>
  <conditionalFormatting sqref="M13 A13">
    <cfRule type="duplicateValues" dxfId="5391" priority="865"/>
  </conditionalFormatting>
  <conditionalFormatting sqref="B14:K14">
    <cfRule type="top10" dxfId="5390" priority="861" bottom="1" rank="1"/>
    <cfRule type="top10" dxfId="5389" priority="862" bottom="1" rank="2"/>
    <cfRule type="top10" dxfId="5388" priority="863" bottom="1" rank="3"/>
    <cfRule type="top10" dxfId="5387" priority="864" bottom="1" rank="4"/>
  </conditionalFormatting>
  <conditionalFormatting sqref="M14 A14">
    <cfRule type="duplicateValues" dxfId="5386" priority="860"/>
  </conditionalFormatting>
  <conditionalFormatting sqref="B15:K15">
    <cfRule type="top10" dxfId="5385" priority="856" bottom="1" rank="1"/>
    <cfRule type="top10" dxfId="5384" priority="857" bottom="1" rank="2"/>
    <cfRule type="top10" dxfId="5383" priority="858" bottom="1" rank="3"/>
    <cfRule type="top10" dxfId="5382" priority="859" bottom="1" rank="4"/>
  </conditionalFormatting>
  <conditionalFormatting sqref="M15 A15">
    <cfRule type="duplicateValues" dxfId="5381" priority="855"/>
  </conditionalFormatting>
  <conditionalFormatting sqref="B16:K16">
    <cfRule type="top10" dxfId="5380" priority="851" bottom="1" rank="1"/>
    <cfRule type="top10" dxfId="5379" priority="852" bottom="1" rank="2"/>
    <cfRule type="top10" dxfId="5378" priority="853" bottom="1" rank="3"/>
    <cfRule type="top10" dxfId="5377" priority="854" bottom="1" rank="4"/>
  </conditionalFormatting>
  <conditionalFormatting sqref="M16 A16">
    <cfRule type="duplicateValues" dxfId="5376" priority="850"/>
  </conditionalFormatting>
  <conditionalFormatting sqref="B17:K17">
    <cfRule type="top10" dxfId="5375" priority="846" bottom="1" rank="1"/>
    <cfRule type="top10" dxfId="5374" priority="847" bottom="1" rank="2"/>
    <cfRule type="top10" dxfId="5373" priority="848" bottom="1" rank="3"/>
    <cfRule type="top10" dxfId="5372" priority="849" bottom="1" rank="4"/>
  </conditionalFormatting>
  <conditionalFormatting sqref="M17 A17">
    <cfRule type="duplicateValues" dxfId="5371" priority="845"/>
  </conditionalFormatting>
  <conditionalFormatting sqref="B18:K18">
    <cfRule type="top10" dxfId="5370" priority="841" bottom="1" rank="1"/>
    <cfRule type="top10" dxfId="5369" priority="842" bottom="1" rank="2"/>
    <cfRule type="top10" dxfId="5368" priority="843" bottom="1" rank="3"/>
    <cfRule type="top10" dxfId="5367" priority="844" bottom="1" rank="4"/>
  </conditionalFormatting>
  <conditionalFormatting sqref="M18 A18">
    <cfRule type="duplicateValues" dxfId="5366" priority="840"/>
  </conditionalFormatting>
  <conditionalFormatting sqref="B19:K19">
    <cfRule type="top10" dxfId="5365" priority="836" bottom="1" rank="1"/>
    <cfRule type="top10" dxfId="5364" priority="837" bottom="1" rank="2"/>
    <cfRule type="top10" dxfId="5363" priority="838" bottom="1" rank="3"/>
    <cfRule type="top10" dxfId="5362" priority="839" bottom="1" rank="4"/>
  </conditionalFormatting>
  <conditionalFormatting sqref="M19 A19">
    <cfRule type="duplicateValues" dxfId="5361" priority="835"/>
  </conditionalFormatting>
  <conditionalFormatting sqref="B20:K20">
    <cfRule type="top10" dxfId="5360" priority="831" bottom="1" rank="1"/>
    <cfRule type="top10" dxfId="5359" priority="832" bottom="1" rank="2"/>
    <cfRule type="top10" dxfId="5358" priority="833" bottom="1" rank="3"/>
    <cfRule type="top10" dxfId="5357" priority="834" bottom="1" rank="4"/>
  </conditionalFormatting>
  <conditionalFormatting sqref="M20 A20">
    <cfRule type="duplicateValues" dxfId="5356" priority="830"/>
  </conditionalFormatting>
  <conditionalFormatting sqref="B21:K21">
    <cfRule type="top10" dxfId="5355" priority="826" bottom="1" rank="1"/>
    <cfRule type="top10" dxfId="5354" priority="827" bottom="1" rank="2"/>
    <cfRule type="top10" dxfId="5353" priority="828" bottom="1" rank="3"/>
    <cfRule type="top10" dxfId="5352" priority="829" bottom="1" rank="4"/>
  </conditionalFormatting>
  <conditionalFormatting sqref="M21 A21">
    <cfRule type="duplicateValues" dxfId="5351" priority="825"/>
  </conditionalFormatting>
  <conditionalFormatting sqref="B22:K22">
    <cfRule type="top10" dxfId="5350" priority="821" bottom="1" rank="1"/>
    <cfRule type="top10" dxfId="5349" priority="822" bottom="1" rank="2"/>
    <cfRule type="top10" dxfId="5348" priority="823" bottom="1" rank="3"/>
    <cfRule type="top10" dxfId="5347" priority="824" bottom="1" rank="4"/>
  </conditionalFormatting>
  <conditionalFormatting sqref="M22 A22">
    <cfRule type="duplicateValues" dxfId="5346" priority="820"/>
  </conditionalFormatting>
  <conditionalFormatting sqref="B23:K23">
    <cfRule type="top10" dxfId="5345" priority="816" bottom="1" rank="1"/>
    <cfRule type="top10" dxfId="5344" priority="817" bottom="1" rank="2"/>
    <cfRule type="top10" dxfId="5343" priority="818" bottom="1" rank="3"/>
    <cfRule type="top10" dxfId="5342" priority="819" bottom="1" rank="4"/>
  </conditionalFormatting>
  <conditionalFormatting sqref="M23 A23">
    <cfRule type="duplicateValues" dxfId="5341" priority="815"/>
  </conditionalFormatting>
  <conditionalFormatting sqref="B24:K24">
    <cfRule type="top10" dxfId="5340" priority="811" bottom="1" rank="1"/>
    <cfRule type="top10" dxfId="5339" priority="812" bottom="1" rank="2"/>
    <cfRule type="top10" dxfId="5338" priority="813" bottom="1" rank="3"/>
    <cfRule type="top10" dxfId="5337" priority="814" bottom="1" rank="4"/>
  </conditionalFormatting>
  <conditionalFormatting sqref="M24 A24">
    <cfRule type="duplicateValues" dxfId="5336" priority="810"/>
  </conditionalFormatting>
  <conditionalFormatting sqref="B25:K25">
    <cfRule type="top10" dxfId="5335" priority="806" bottom="1" rank="1"/>
    <cfRule type="top10" dxfId="5334" priority="807" bottom="1" rank="2"/>
    <cfRule type="top10" dxfId="5333" priority="808" bottom="1" rank="3"/>
    <cfRule type="top10" dxfId="5332" priority="809" bottom="1" rank="4"/>
  </conditionalFormatting>
  <conditionalFormatting sqref="M25 A25">
    <cfRule type="duplicateValues" dxfId="5331" priority="805"/>
  </conditionalFormatting>
  <conditionalFormatting sqref="B26:K26">
    <cfRule type="top10" dxfId="5330" priority="801" bottom="1" rank="1"/>
    <cfRule type="top10" dxfId="5329" priority="802" bottom="1" rank="2"/>
    <cfRule type="top10" dxfId="5328" priority="803" bottom="1" rank="3"/>
    <cfRule type="top10" dxfId="5327" priority="804" bottom="1" rank="4"/>
  </conditionalFormatting>
  <conditionalFormatting sqref="M26 A26">
    <cfRule type="duplicateValues" dxfId="5326" priority="800"/>
  </conditionalFormatting>
  <conditionalFormatting sqref="B27:K27">
    <cfRule type="top10" dxfId="5325" priority="796" bottom="1" rank="1"/>
    <cfRule type="top10" dxfId="5324" priority="797" bottom="1" rank="2"/>
    <cfRule type="top10" dxfId="5323" priority="798" bottom="1" rank="3"/>
    <cfRule type="top10" dxfId="5322" priority="799" bottom="1" rank="4"/>
  </conditionalFormatting>
  <conditionalFormatting sqref="M27 A27">
    <cfRule type="duplicateValues" dxfId="5321" priority="795"/>
  </conditionalFormatting>
  <conditionalFormatting sqref="B28:K28">
    <cfRule type="top10" dxfId="5320" priority="791" bottom="1" rank="1"/>
    <cfRule type="top10" dxfId="5319" priority="792" bottom="1" rank="2"/>
    <cfRule type="top10" dxfId="5318" priority="793" bottom="1" rank="3"/>
    <cfRule type="top10" dxfId="5317" priority="794" bottom="1" rank="4"/>
  </conditionalFormatting>
  <conditionalFormatting sqref="M28 A28">
    <cfRule type="duplicateValues" dxfId="5316" priority="790"/>
  </conditionalFormatting>
  <conditionalFormatting sqref="B29:K29">
    <cfRule type="top10" dxfId="5315" priority="786" bottom="1" rank="1"/>
    <cfRule type="top10" dxfId="5314" priority="787" bottom="1" rank="2"/>
    <cfRule type="top10" dxfId="5313" priority="788" bottom="1" rank="3"/>
    <cfRule type="top10" dxfId="5312" priority="789" bottom="1" rank="4"/>
  </conditionalFormatting>
  <conditionalFormatting sqref="M29 A29">
    <cfRule type="duplicateValues" dxfId="5311" priority="785"/>
  </conditionalFormatting>
  <conditionalFormatting sqref="B30:K30">
    <cfRule type="top10" dxfId="5310" priority="781" bottom="1" rank="1"/>
    <cfRule type="top10" dxfId="5309" priority="782" bottom="1" rank="2"/>
    <cfRule type="top10" dxfId="5308" priority="783" bottom="1" rank="3"/>
    <cfRule type="top10" dxfId="5307" priority="784" bottom="1" rank="4"/>
  </conditionalFormatting>
  <conditionalFormatting sqref="M30 A30">
    <cfRule type="duplicateValues" dxfId="5306" priority="780"/>
  </conditionalFormatting>
  <conditionalFormatting sqref="B31:K31">
    <cfRule type="top10" dxfId="5305" priority="776" bottom="1" rank="1"/>
    <cfRule type="top10" dxfId="5304" priority="777" bottom="1" rank="2"/>
    <cfRule type="top10" dxfId="5303" priority="778" bottom="1" rank="3"/>
    <cfRule type="top10" dxfId="5302" priority="779" bottom="1" rank="4"/>
  </conditionalFormatting>
  <conditionalFormatting sqref="M31 A31">
    <cfRule type="duplicateValues" dxfId="5301" priority="775"/>
  </conditionalFormatting>
  <conditionalFormatting sqref="B32:K32">
    <cfRule type="top10" dxfId="5300" priority="771" bottom="1" rank="1"/>
    <cfRule type="top10" dxfId="5299" priority="772" bottom="1" rank="2"/>
    <cfRule type="top10" dxfId="5298" priority="773" bottom="1" rank="3"/>
    <cfRule type="top10" dxfId="5297" priority="774" bottom="1" rank="4"/>
  </conditionalFormatting>
  <conditionalFormatting sqref="M32 A32">
    <cfRule type="duplicateValues" dxfId="5296" priority="770"/>
  </conditionalFormatting>
  <conditionalFormatting sqref="B33:K33">
    <cfRule type="top10" dxfId="5295" priority="766" bottom="1" rank="1"/>
    <cfRule type="top10" dxfId="5294" priority="767" bottom="1" rank="2"/>
    <cfRule type="top10" dxfId="5293" priority="768" bottom="1" rank="3"/>
    <cfRule type="top10" dxfId="5292" priority="769" bottom="1" rank="4"/>
  </conditionalFormatting>
  <conditionalFormatting sqref="M33 A33">
    <cfRule type="duplicateValues" dxfId="5291" priority="765"/>
  </conditionalFormatting>
  <conditionalFormatting sqref="B34:K34">
    <cfRule type="top10" dxfId="5290" priority="761" bottom="1" rank="1"/>
    <cfRule type="top10" dxfId="5289" priority="762" bottom="1" rank="2"/>
    <cfRule type="top10" dxfId="5288" priority="763" bottom="1" rank="3"/>
    <cfRule type="top10" dxfId="5287" priority="764" bottom="1" rank="4"/>
  </conditionalFormatting>
  <conditionalFormatting sqref="M34 A34">
    <cfRule type="duplicateValues" dxfId="5286" priority="760"/>
  </conditionalFormatting>
  <conditionalFormatting sqref="B35:K35">
    <cfRule type="top10" dxfId="5285" priority="756" bottom="1" rank="1"/>
    <cfRule type="top10" dxfId="5284" priority="757" bottom="1" rank="2"/>
    <cfRule type="top10" dxfId="5283" priority="758" bottom="1" rank="3"/>
    <cfRule type="top10" dxfId="5282" priority="759" bottom="1" rank="4"/>
  </conditionalFormatting>
  <conditionalFormatting sqref="M35 A35">
    <cfRule type="duplicateValues" dxfId="5281" priority="755"/>
  </conditionalFormatting>
  <conditionalFormatting sqref="B36:K36">
    <cfRule type="top10" dxfId="5280" priority="751" bottom="1" rank="1"/>
    <cfRule type="top10" dxfId="5279" priority="752" bottom="1" rank="2"/>
    <cfRule type="top10" dxfId="5278" priority="753" bottom="1" rank="3"/>
    <cfRule type="top10" dxfId="5277" priority="754" bottom="1" rank="4"/>
  </conditionalFormatting>
  <conditionalFormatting sqref="M36 A36">
    <cfRule type="duplicateValues" dxfId="5276" priority="750"/>
  </conditionalFormatting>
  <conditionalFormatting sqref="B37:K37">
    <cfRule type="top10" dxfId="5275" priority="746" bottom="1" rank="1"/>
    <cfRule type="top10" dxfId="5274" priority="747" bottom="1" rank="2"/>
    <cfRule type="top10" dxfId="5273" priority="748" bottom="1" rank="3"/>
    <cfRule type="top10" dxfId="5272" priority="749" bottom="1" rank="4"/>
  </conditionalFormatting>
  <conditionalFormatting sqref="M37 A37">
    <cfRule type="duplicateValues" dxfId="5271" priority="745"/>
  </conditionalFormatting>
  <conditionalFormatting sqref="B38:K38">
    <cfRule type="top10" dxfId="5270" priority="741" bottom="1" rank="1"/>
    <cfRule type="top10" dxfId="5269" priority="742" bottom="1" rank="2"/>
    <cfRule type="top10" dxfId="5268" priority="743" bottom="1" rank="3"/>
    <cfRule type="top10" dxfId="5267" priority="744" bottom="1" rank="4"/>
  </conditionalFormatting>
  <conditionalFormatting sqref="M38 A38">
    <cfRule type="duplicateValues" dxfId="5266" priority="740"/>
  </conditionalFormatting>
  <conditionalFormatting sqref="B39:K39">
    <cfRule type="top10" dxfId="5265" priority="736" bottom="1" rank="1"/>
    <cfRule type="top10" dxfId="5264" priority="737" bottom="1" rank="2"/>
    <cfRule type="top10" dxfId="5263" priority="738" bottom="1" rank="3"/>
    <cfRule type="top10" dxfId="5262" priority="739" bottom="1" rank="4"/>
  </conditionalFormatting>
  <conditionalFormatting sqref="M39 A39">
    <cfRule type="duplicateValues" dxfId="5261" priority="735"/>
  </conditionalFormatting>
  <conditionalFormatting sqref="B40:K40">
    <cfRule type="top10" dxfId="5260" priority="731" bottom="1" rank="1"/>
    <cfRule type="top10" dxfId="5259" priority="732" bottom="1" rank="2"/>
    <cfRule type="top10" dxfId="5258" priority="733" bottom="1" rank="3"/>
    <cfRule type="top10" dxfId="5257" priority="734" bottom="1" rank="4"/>
  </conditionalFormatting>
  <conditionalFormatting sqref="M40 A40">
    <cfRule type="duplicateValues" dxfId="5256" priority="730"/>
  </conditionalFormatting>
  <conditionalFormatting sqref="B41:K41">
    <cfRule type="top10" dxfId="5255" priority="726" bottom="1" rank="1"/>
    <cfRule type="top10" dxfId="5254" priority="727" bottom="1" rank="2"/>
    <cfRule type="top10" dxfId="5253" priority="728" bottom="1" rank="3"/>
    <cfRule type="top10" dxfId="5252" priority="729" bottom="1" rank="4"/>
  </conditionalFormatting>
  <conditionalFormatting sqref="M41 A41">
    <cfRule type="duplicateValues" dxfId="5251" priority="725"/>
  </conditionalFormatting>
  <conditionalFormatting sqref="B42:K42">
    <cfRule type="top10" dxfId="5250" priority="721" bottom="1" rank="1"/>
    <cfRule type="top10" dxfId="5249" priority="722" bottom="1" rank="2"/>
    <cfRule type="top10" dxfId="5248" priority="723" bottom="1" rank="3"/>
    <cfRule type="top10" dxfId="5247" priority="724" bottom="1" rank="4"/>
  </conditionalFormatting>
  <conditionalFormatting sqref="M42 A42">
    <cfRule type="duplicateValues" dxfId="5246" priority="720"/>
  </conditionalFormatting>
  <conditionalFormatting sqref="B43:K43">
    <cfRule type="top10" dxfId="5245" priority="716" bottom="1" rank="1"/>
    <cfRule type="top10" dxfId="5244" priority="717" bottom="1" rank="2"/>
    <cfRule type="top10" dxfId="5243" priority="718" bottom="1" rank="3"/>
    <cfRule type="top10" dxfId="5242" priority="719" bottom="1" rank="4"/>
  </conditionalFormatting>
  <conditionalFormatting sqref="M43 A43">
    <cfRule type="duplicateValues" dxfId="5241" priority="715"/>
  </conditionalFormatting>
  <conditionalFormatting sqref="B44:K44">
    <cfRule type="top10" dxfId="5240" priority="711" bottom="1" rank="1"/>
    <cfRule type="top10" dxfId="5239" priority="712" bottom="1" rank="2"/>
    <cfRule type="top10" dxfId="5238" priority="713" bottom="1" rank="3"/>
    <cfRule type="top10" dxfId="5237" priority="714" bottom="1" rank="4"/>
  </conditionalFormatting>
  <conditionalFormatting sqref="M44 A44">
    <cfRule type="duplicateValues" dxfId="5236" priority="710"/>
  </conditionalFormatting>
  <conditionalFormatting sqref="B45:K45">
    <cfRule type="top10" dxfId="5235" priority="706" bottom="1" rank="1"/>
    <cfRule type="top10" dxfId="5234" priority="707" bottom="1" rank="2"/>
    <cfRule type="top10" dxfId="5233" priority="708" bottom="1" rank="3"/>
    <cfRule type="top10" dxfId="5232" priority="709" bottom="1" rank="4"/>
  </conditionalFormatting>
  <conditionalFormatting sqref="M45 A45">
    <cfRule type="duplicateValues" dxfId="5231" priority="705"/>
  </conditionalFormatting>
  <conditionalFormatting sqref="B46:K46">
    <cfRule type="top10" dxfId="5230" priority="701" bottom="1" rank="1"/>
    <cfRule type="top10" dxfId="5229" priority="702" bottom="1" rank="2"/>
    <cfRule type="top10" dxfId="5228" priority="703" bottom="1" rank="3"/>
    <cfRule type="top10" dxfId="5227" priority="704" bottom="1" rank="4"/>
  </conditionalFormatting>
  <conditionalFormatting sqref="M46 A46">
    <cfRule type="duplicateValues" dxfId="5226" priority="700"/>
  </conditionalFormatting>
  <conditionalFormatting sqref="B47:K47">
    <cfRule type="top10" dxfId="5225" priority="696" bottom="1" rank="1"/>
    <cfRule type="top10" dxfId="5224" priority="697" bottom="1" rank="2"/>
    <cfRule type="top10" dxfId="5223" priority="698" bottom="1" rank="3"/>
    <cfRule type="top10" dxfId="5222" priority="699" bottom="1" rank="4"/>
  </conditionalFormatting>
  <conditionalFormatting sqref="M47 A47">
    <cfRule type="duplicateValues" dxfId="5221" priority="695"/>
  </conditionalFormatting>
  <conditionalFormatting sqref="B48:K48">
    <cfRule type="top10" dxfId="5220" priority="691" bottom="1" rank="1"/>
    <cfRule type="top10" dxfId="5219" priority="692" bottom="1" rank="2"/>
    <cfRule type="top10" dxfId="5218" priority="693" bottom="1" rank="3"/>
    <cfRule type="top10" dxfId="5217" priority="694" bottom="1" rank="4"/>
  </conditionalFormatting>
  <conditionalFormatting sqref="M48 A48">
    <cfRule type="duplicateValues" dxfId="5216" priority="690"/>
  </conditionalFormatting>
  <conditionalFormatting sqref="B49:K49">
    <cfRule type="top10" dxfId="5215" priority="686" bottom="1" rank="1"/>
    <cfRule type="top10" dxfId="5214" priority="687" bottom="1" rank="2"/>
    <cfRule type="top10" dxfId="5213" priority="688" bottom="1" rank="3"/>
    <cfRule type="top10" dxfId="5212" priority="689" bottom="1" rank="4"/>
  </conditionalFormatting>
  <conditionalFormatting sqref="M49 A49">
    <cfRule type="duplicateValues" dxfId="5211" priority="685"/>
  </conditionalFormatting>
  <conditionalFormatting sqref="B50:K50">
    <cfRule type="top10" dxfId="5210" priority="681" bottom="1" rank="1"/>
    <cfRule type="top10" dxfId="5209" priority="682" bottom="1" rank="2"/>
    <cfRule type="top10" dxfId="5208" priority="683" bottom="1" rank="3"/>
    <cfRule type="top10" dxfId="5207" priority="684" bottom="1" rank="4"/>
  </conditionalFormatting>
  <conditionalFormatting sqref="M50 A50">
    <cfRule type="duplicateValues" dxfId="5206" priority="680"/>
  </conditionalFormatting>
  <conditionalFormatting sqref="B51:K51">
    <cfRule type="top10" dxfId="5205" priority="676" bottom="1" rank="1"/>
    <cfRule type="top10" dxfId="5204" priority="677" bottom="1" rank="2"/>
    <cfRule type="top10" dxfId="5203" priority="678" bottom="1" rank="3"/>
    <cfRule type="top10" dxfId="5202" priority="679" bottom="1" rank="4"/>
  </conditionalFormatting>
  <conditionalFormatting sqref="M51 A51">
    <cfRule type="duplicateValues" dxfId="5201" priority="675"/>
  </conditionalFormatting>
  <conditionalFormatting sqref="B52:K52">
    <cfRule type="top10" dxfId="5200" priority="671" bottom="1" rank="1"/>
    <cfRule type="top10" dxfId="5199" priority="672" bottom="1" rank="2"/>
    <cfRule type="top10" dxfId="5198" priority="673" bottom="1" rank="3"/>
    <cfRule type="top10" dxfId="5197" priority="674" bottom="1" rank="4"/>
  </conditionalFormatting>
  <conditionalFormatting sqref="M52 A52">
    <cfRule type="duplicateValues" dxfId="5196" priority="670"/>
  </conditionalFormatting>
  <conditionalFormatting sqref="B53:K53">
    <cfRule type="top10" dxfId="5195" priority="666" bottom="1" rank="1"/>
    <cfRule type="top10" dxfId="5194" priority="667" bottom="1" rank="2"/>
    <cfRule type="top10" dxfId="5193" priority="668" bottom="1" rank="3"/>
    <cfRule type="top10" dxfId="5192" priority="669" bottom="1" rank="4"/>
  </conditionalFormatting>
  <conditionalFormatting sqref="M53 A53">
    <cfRule type="duplicateValues" dxfId="5191" priority="665"/>
  </conditionalFormatting>
  <conditionalFormatting sqref="B54:K54">
    <cfRule type="top10" dxfId="5190" priority="661" bottom="1" rank="1"/>
    <cfRule type="top10" dxfId="5189" priority="662" bottom="1" rank="2"/>
    <cfRule type="top10" dxfId="5188" priority="663" bottom="1" rank="3"/>
    <cfRule type="top10" dxfId="5187" priority="664" bottom="1" rank="4"/>
  </conditionalFormatting>
  <conditionalFormatting sqref="M54 A54">
    <cfRule type="duplicateValues" dxfId="5186" priority="660"/>
  </conditionalFormatting>
  <conditionalFormatting sqref="B55:K55">
    <cfRule type="top10" dxfId="5185" priority="656" bottom="1" rank="1"/>
    <cfRule type="top10" dxfId="5184" priority="657" bottom="1" rank="2"/>
    <cfRule type="top10" dxfId="5183" priority="658" bottom="1" rank="3"/>
    <cfRule type="top10" dxfId="5182" priority="659" bottom="1" rank="4"/>
  </conditionalFormatting>
  <conditionalFormatting sqref="M55 A55">
    <cfRule type="duplicateValues" dxfId="5181" priority="655"/>
  </conditionalFormatting>
  <conditionalFormatting sqref="B56:K56">
    <cfRule type="top10" dxfId="5180" priority="651" bottom="1" rank="1"/>
    <cfRule type="top10" dxfId="5179" priority="652" bottom="1" rank="2"/>
    <cfRule type="top10" dxfId="5178" priority="653" bottom="1" rank="3"/>
    <cfRule type="top10" dxfId="5177" priority="654" bottom="1" rank="4"/>
  </conditionalFormatting>
  <conditionalFormatting sqref="M56 A56">
    <cfRule type="duplicateValues" dxfId="5176" priority="650"/>
  </conditionalFormatting>
  <conditionalFormatting sqref="B57:K57">
    <cfRule type="top10" dxfId="5175" priority="646" bottom="1" rank="1"/>
    <cfRule type="top10" dxfId="5174" priority="647" bottom="1" rank="2"/>
    <cfRule type="top10" dxfId="5173" priority="648" bottom="1" rank="3"/>
    <cfRule type="top10" dxfId="5172" priority="649" bottom="1" rank="4"/>
  </conditionalFormatting>
  <conditionalFormatting sqref="M57 A57">
    <cfRule type="duplicateValues" dxfId="5171" priority="645"/>
  </conditionalFormatting>
  <conditionalFormatting sqref="B58:K58">
    <cfRule type="top10" dxfId="5170" priority="641" bottom="1" rank="1"/>
    <cfRule type="top10" dxfId="5169" priority="642" bottom="1" rank="2"/>
    <cfRule type="top10" dxfId="5168" priority="643" bottom="1" rank="3"/>
    <cfRule type="top10" dxfId="5167" priority="644" bottom="1" rank="4"/>
  </conditionalFormatting>
  <conditionalFormatting sqref="M58 A58">
    <cfRule type="duplicateValues" dxfId="5166" priority="640"/>
  </conditionalFormatting>
  <conditionalFormatting sqref="B59:K59">
    <cfRule type="top10" dxfId="5165" priority="636" bottom="1" rank="1"/>
    <cfRule type="top10" dxfId="5164" priority="637" bottom="1" rank="2"/>
    <cfRule type="top10" dxfId="5163" priority="638" bottom="1" rank="3"/>
    <cfRule type="top10" dxfId="5162" priority="639" bottom="1" rank="4"/>
  </conditionalFormatting>
  <conditionalFormatting sqref="M59 A59">
    <cfRule type="duplicateValues" dxfId="5161" priority="635"/>
  </conditionalFormatting>
  <conditionalFormatting sqref="B60:K60">
    <cfRule type="top10" dxfId="5160" priority="631" bottom="1" rank="1"/>
    <cfRule type="top10" dxfId="5159" priority="632" bottom="1" rank="2"/>
    <cfRule type="top10" dxfId="5158" priority="633" bottom="1" rank="3"/>
    <cfRule type="top10" dxfId="5157" priority="634" bottom="1" rank="4"/>
  </conditionalFormatting>
  <conditionalFormatting sqref="M60 A60">
    <cfRule type="duplicateValues" dxfId="5156" priority="630"/>
  </conditionalFormatting>
  <conditionalFormatting sqref="B61:K61">
    <cfRule type="top10" dxfId="5155" priority="626" bottom="1" rank="1"/>
    <cfRule type="top10" dxfId="5154" priority="627" bottom="1" rank="2"/>
    <cfRule type="top10" dxfId="5153" priority="628" bottom="1" rank="3"/>
    <cfRule type="top10" dxfId="5152" priority="629" bottom="1" rank="4"/>
  </conditionalFormatting>
  <conditionalFormatting sqref="M61 A61">
    <cfRule type="duplicateValues" dxfId="5151" priority="625"/>
  </conditionalFormatting>
  <conditionalFormatting sqref="B62:K62">
    <cfRule type="top10" dxfId="5150" priority="621" bottom="1" rank="1"/>
    <cfRule type="top10" dxfId="5149" priority="622" bottom="1" rank="2"/>
    <cfRule type="top10" dxfId="5148" priority="623" bottom="1" rank="3"/>
    <cfRule type="top10" dxfId="5147" priority="624" bottom="1" rank="4"/>
  </conditionalFormatting>
  <conditionalFormatting sqref="M62 A62">
    <cfRule type="duplicateValues" dxfId="5146" priority="620"/>
  </conditionalFormatting>
  <conditionalFormatting sqref="B63:K63">
    <cfRule type="top10" dxfId="5145" priority="616" bottom="1" rank="1"/>
    <cfRule type="top10" dxfId="5144" priority="617" bottom="1" rank="2"/>
    <cfRule type="top10" dxfId="5143" priority="618" bottom="1" rank="3"/>
    <cfRule type="top10" dxfId="5142" priority="619" bottom="1" rank="4"/>
  </conditionalFormatting>
  <conditionalFormatting sqref="M63 A63">
    <cfRule type="duplicateValues" dxfId="5141" priority="615"/>
  </conditionalFormatting>
  <conditionalFormatting sqref="B64:K64">
    <cfRule type="top10" dxfId="5140" priority="611" bottom="1" rank="1"/>
    <cfRule type="top10" dxfId="5139" priority="612" bottom="1" rank="2"/>
    <cfRule type="top10" dxfId="5138" priority="613" bottom="1" rank="3"/>
    <cfRule type="top10" dxfId="5137" priority="614" bottom="1" rank="4"/>
  </conditionalFormatting>
  <conditionalFormatting sqref="M64 A64">
    <cfRule type="duplicateValues" dxfId="5136" priority="610"/>
  </conditionalFormatting>
  <conditionalFormatting sqref="B65:K65">
    <cfRule type="top10" dxfId="5135" priority="606" bottom="1" rank="1"/>
    <cfRule type="top10" dxfId="5134" priority="607" bottom="1" rank="2"/>
    <cfRule type="top10" dxfId="5133" priority="608" bottom="1" rank="3"/>
    <cfRule type="top10" dxfId="5132" priority="609" bottom="1" rank="4"/>
  </conditionalFormatting>
  <conditionalFormatting sqref="M65 A65">
    <cfRule type="duplicateValues" dxfId="5131" priority="605"/>
  </conditionalFormatting>
  <conditionalFormatting sqref="B66:K66">
    <cfRule type="top10" dxfId="5130" priority="601" bottom="1" rank="1"/>
    <cfRule type="top10" dxfId="5129" priority="602" bottom="1" rank="2"/>
    <cfRule type="top10" dxfId="5128" priority="603" bottom="1" rank="3"/>
    <cfRule type="top10" dxfId="5127" priority="604" bottom="1" rank="4"/>
  </conditionalFormatting>
  <conditionalFormatting sqref="M66 A66">
    <cfRule type="duplicateValues" dxfId="5126" priority="600"/>
  </conditionalFormatting>
  <conditionalFormatting sqref="B67:K67">
    <cfRule type="top10" dxfId="5125" priority="596" bottom="1" rank="1"/>
    <cfRule type="top10" dxfId="5124" priority="597" bottom="1" rank="2"/>
    <cfRule type="top10" dxfId="5123" priority="598" bottom="1" rank="3"/>
    <cfRule type="top10" dxfId="5122" priority="599" bottom="1" rank="4"/>
  </conditionalFormatting>
  <conditionalFormatting sqref="M67 A67">
    <cfRule type="duplicateValues" dxfId="5121" priority="595"/>
  </conditionalFormatting>
  <conditionalFormatting sqref="B68:K68">
    <cfRule type="top10" dxfId="5120" priority="591" bottom="1" rank="1"/>
    <cfRule type="top10" dxfId="5119" priority="592" bottom="1" rank="2"/>
    <cfRule type="top10" dxfId="5118" priority="593" bottom="1" rank="3"/>
    <cfRule type="top10" dxfId="5117" priority="594" bottom="1" rank="4"/>
  </conditionalFormatting>
  <conditionalFormatting sqref="M68 A68">
    <cfRule type="duplicateValues" dxfId="5116" priority="590"/>
  </conditionalFormatting>
  <conditionalFormatting sqref="B69:K69">
    <cfRule type="top10" dxfId="5115" priority="586" bottom="1" rank="1"/>
    <cfRule type="top10" dxfId="5114" priority="587" bottom="1" rank="2"/>
    <cfRule type="top10" dxfId="5113" priority="588" bottom="1" rank="3"/>
    <cfRule type="top10" dxfId="5112" priority="589" bottom="1" rank="4"/>
  </conditionalFormatting>
  <conditionalFormatting sqref="M69 A69">
    <cfRule type="duplicateValues" dxfId="5111" priority="585"/>
  </conditionalFormatting>
  <conditionalFormatting sqref="B70:K70">
    <cfRule type="top10" dxfId="5110" priority="581" bottom="1" rank="1"/>
    <cfRule type="top10" dxfId="5109" priority="582" bottom="1" rank="2"/>
    <cfRule type="top10" dxfId="5108" priority="583" bottom="1" rank="3"/>
    <cfRule type="top10" dxfId="5107" priority="584" bottom="1" rank="4"/>
  </conditionalFormatting>
  <conditionalFormatting sqref="M70 A70">
    <cfRule type="duplicateValues" dxfId="5106" priority="580"/>
  </conditionalFormatting>
  <conditionalFormatting sqref="B71:K71">
    <cfRule type="top10" dxfId="5105" priority="576" bottom="1" rank="1"/>
    <cfRule type="top10" dxfId="5104" priority="577" bottom="1" rank="2"/>
    <cfRule type="top10" dxfId="5103" priority="578" bottom="1" rank="3"/>
    <cfRule type="top10" dxfId="5102" priority="579" bottom="1" rank="4"/>
  </conditionalFormatting>
  <conditionalFormatting sqref="M71 A71">
    <cfRule type="duplicateValues" dxfId="5101" priority="575"/>
  </conditionalFormatting>
  <conditionalFormatting sqref="B72:K72">
    <cfRule type="top10" dxfId="5100" priority="571" bottom="1" rank="1"/>
    <cfRule type="top10" dxfId="5099" priority="572" bottom="1" rank="2"/>
    <cfRule type="top10" dxfId="5098" priority="573" bottom="1" rank="3"/>
    <cfRule type="top10" dxfId="5097" priority="574" bottom="1" rank="4"/>
  </conditionalFormatting>
  <conditionalFormatting sqref="M72 A72">
    <cfRule type="duplicateValues" dxfId="5096" priority="570"/>
  </conditionalFormatting>
  <conditionalFormatting sqref="B73:K73">
    <cfRule type="top10" dxfId="5095" priority="566" bottom="1" rank="1"/>
    <cfRule type="top10" dxfId="5094" priority="567" bottom="1" rank="2"/>
    <cfRule type="top10" dxfId="5093" priority="568" bottom="1" rank="3"/>
    <cfRule type="top10" dxfId="5092" priority="569" bottom="1" rank="4"/>
  </conditionalFormatting>
  <conditionalFormatting sqref="M73 A73">
    <cfRule type="duplicateValues" dxfId="5091" priority="565"/>
  </conditionalFormatting>
  <conditionalFormatting sqref="B74:K74">
    <cfRule type="top10" dxfId="5090" priority="561" bottom="1" rank="1"/>
    <cfRule type="top10" dxfId="5089" priority="562" bottom="1" rank="2"/>
    <cfRule type="top10" dxfId="5088" priority="563" bottom="1" rank="3"/>
    <cfRule type="top10" dxfId="5087" priority="564" bottom="1" rank="4"/>
  </conditionalFormatting>
  <conditionalFormatting sqref="M74 A74">
    <cfRule type="duplicateValues" dxfId="5086" priority="560"/>
  </conditionalFormatting>
  <conditionalFormatting sqref="B75:K75">
    <cfRule type="top10" dxfId="5085" priority="556" bottom="1" rank="1"/>
    <cfRule type="top10" dxfId="5084" priority="557" bottom="1" rank="2"/>
    <cfRule type="top10" dxfId="5083" priority="558" bottom="1" rank="3"/>
    <cfRule type="top10" dxfId="5082" priority="559" bottom="1" rank="4"/>
  </conditionalFormatting>
  <conditionalFormatting sqref="M75 A75">
    <cfRule type="duplicateValues" dxfId="5081" priority="555"/>
  </conditionalFormatting>
  <conditionalFormatting sqref="B76:K76">
    <cfRule type="top10" dxfId="5080" priority="551" bottom="1" rank="1"/>
    <cfRule type="top10" dxfId="5079" priority="552" bottom="1" rank="2"/>
    <cfRule type="top10" dxfId="5078" priority="553" bottom="1" rank="3"/>
    <cfRule type="top10" dxfId="5077" priority="554" bottom="1" rank="4"/>
  </conditionalFormatting>
  <conditionalFormatting sqref="M76 A76">
    <cfRule type="duplicateValues" dxfId="5076" priority="550"/>
  </conditionalFormatting>
  <conditionalFormatting sqref="B77:K77">
    <cfRule type="top10" dxfId="5075" priority="546" bottom="1" rank="1"/>
    <cfRule type="top10" dxfId="5074" priority="547" bottom="1" rank="2"/>
    <cfRule type="top10" dxfId="5073" priority="548" bottom="1" rank="3"/>
    <cfRule type="top10" dxfId="5072" priority="549" bottom="1" rank="4"/>
  </conditionalFormatting>
  <conditionalFormatting sqref="M77 A77">
    <cfRule type="duplicateValues" dxfId="5071" priority="545"/>
  </conditionalFormatting>
  <conditionalFormatting sqref="B78:K78">
    <cfRule type="top10" dxfId="5070" priority="541" bottom="1" rank="1"/>
    <cfRule type="top10" dxfId="5069" priority="542" bottom="1" rank="2"/>
    <cfRule type="top10" dxfId="5068" priority="543" bottom="1" rank="3"/>
    <cfRule type="top10" dxfId="5067" priority="544" bottom="1" rank="4"/>
  </conditionalFormatting>
  <conditionalFormatting sqref="M78 A78">
    <cfRule type="duplicateValues" dxfId="5066" priority="540"/>
  </conditionalFormatting>
  <conditionalFormatting sqref="B79:K79">
    <cfRule type="top10" dxfId="5065" priority="536" bottom="1" rank="1"/>
    <cfRule type="top10" dxfId="5064" priority="537" bottom="1" rank="2"/>
    <cfRule type="top10" dxfId="5063" priority="538" bottom="1" rank="3"/>
    <cfRule type="top10" dxfId="5062" priority="539" bottom="1" rank="4"/>
  </conditionalFormatting>
  <conditionalFormatting sqref="M79 A79">
    <cfRule type="duplicateValues" dxfId="5061" priority="535"/>
  </conditionalFormatting>
  <conditionalFormatting sqref="B80:K80">
    <cfRule type="top10" dxfId="5060" priority="531" bottom="1" rank="1"/>
    <cfRule type="top10" dxfId="5059" priority="532" bottom="1" rank="2"/>
    <cfRule type="top10" dxfId="5058" priority="533" bottom="1" rank="3"/>
    <cfRule type="top10" dxfId="5057" priority="534" bottom="1" rank="4"/>
  </conditionalFormatting>
  <conditionalFormatting sqref="M80 A80">
    <cfRule type="duplicateValues" dxfId="5056" priority="530"/>
  </conditionalFormatting>
  <conditionalFormatting sqref="B81:K81">
    <cfRule type="top10" dxfId="5055" priority="526" bottom="1" rank="1"/>
    <cfRule type="top10" dxfId="5054" priority="527" bottom="1" rank="2"/>
    <cfRule type="top10" dxfId="5053" priority="528" bottom="1" rank="3"/>
    <cfRule type="top10" dxfId="5052" priority="529" bottom="1" rank="4"/>
  </conditionalFormatting>
  <conditionalFormatting sqref="M81 A81">
    <cfRule type="duplicateValues" dxfId="5051" priority="525"/>
  </conditionalFormatting>
  <conditionalFormatting sqref="B82:K82">
    <cfRule type="top10" dxfId="5050" priority="521" bottom="1" rank="1"/>
    <cfRule type="top10" dxfId="5049" priority="522" bottom="1" rank="2"/>
    <cfRule type="top10" dxfId="5048" priority="523" bottom="1" rank="3"/>
    <cfRule type="top10" dxfId="5047" priority="524" bottom="1" rank="4"/>
  </conditionalFormatting>
  <conditionalFormatting sqref="M82 A82">
    <cfRule type="duplicateValues" dxfId="5046" priority="520"/>
  </conditionalFormatting>
  <conditionalFormatting sqref="B83:K83">
    <cfRule type="top10" dxfId="5045" priority="516" bottom="1" rank="1"/>
    <cfRule type="top10" dxfId="5044" priority="517" bottom="1" rank="2"/>
    <cfRule type="top10" dxfId="5043" priority="518" bottom="1" rank="3"/>
    <cfRule type="top10" dxfId="5042" priority="519" bottom="1" rank="4"/>
  </conditionalFormatting>
  <conditionalFormatting sqref="M83 A83">
    <cfRule type="duplicateValues" dxfId="5041" priority="515"/>
  </conditionalFormatting>
  <conditionalFormatting sqref="B84:K84">
    <cfRule type="top10" dxfId="5040" priority="511" bottom="1" rank="1"/>
    <cfRule type="top10" dxfId="5039" priority="512" bottom="1" rank="2"/>
    <cfRule type="top10" dxfId="5038" priority="513" bottom="1" rank="3"/>
    <cfRule type="top10" dxfId="5037" priority="514" bottom="1" rank="4"/>
  </conditionalFormatting>
  <conditionalFormatting sqref="M84 A84">
    <cfRule type="duplicateValues" dxfId="5036" priority="510"/>
  </conditionalFormatting>
  <conditionalFormatting sqref="B85:K85">
    <cfRule type="top10" dxfId="5035" priority="506" bottom="1" rank="1"/>
    <cfRule type="top10" dxfId="5034" priority="507" bottom="1" rank="2"/>
    <cfRule type="top10" dxfId="5033" priority="508" bottom="1" rank="3"/>
    <cfRule type="top10" dxfId="5032" priority="509" bottom="1" rank="4"/>
  </conditionalFormatting>
  <conditionalFormatting sqref="M85 A85">
    <cfRule type="duplicateValues" dxfId="5031" priority="505"/>
  </conditionalFormatting>
  <conditionalFormatting sqref="B86:K86">
    <cfRule type="top10" dxfId="5030" priority="501" bottom="1" rank="1"/>
    <cfRule type="top10" dxfId="5029" priority="502" bottom="1" rank="2"/>
    <cfRule type="top10" dxfId="5028" priority="503" bottom="1" rank="3"/>
    <cfRule type="top10" dxfId="5027" priority="504" bottom="1" rank="4"/>
  </conditionalFormatting>
  <conditionalFormatting sqref="M86 A86">
    <cfRule type="duplicateValues" dxfId="5026" priority="500"/>
  </conditionalFormatting>
  <conditionalFormatting sqref="B87:K87">
    <cfRule type="top10" dxfId="5025" priority="496" bottom="1" rank="1"/>
    <cfRule type="top10" dxfId="5024" priority="497" bottom="1" rank="2"/>
    <cfRule type="top10" dxfId="5023" priority="498" bottom="1" rank="3"/>
    <cfRule type="top10" dxfId="5022" priority="499" bottom="1" rank="4"/>
  </conditionalFormatting>
  <conditionalFormatting sqref="M87 A87">
    <cfRule type="duplicateValues" dxfId="5021" priority="495"/>
  </conditionalFormatting>
  <conditionalFormatting sqref="B88:K88">
    <cfRule type="top10" dxfId="5020" priority="491" bottom="1" rank="1"/>
    <cfRule type="top10" dxfId="5019" priority="492" bottom="1" rank="2"/>
    <cfRule type="top10" dxfId="5018" priority="493" bottom="1" rank="3"/>
    <cfRule type="top10" dxfId="5017" priority="494" bottom="1" rank="4"/>
  </conditionalFormatting>
  <conditionalFormatting sqref="M88 A88">
    <cfRule type="duplicateValues" dxfId="5016" priority="490"/>
  </conditionalFormatting>
  <conditionalFormatting sqref="B89:K89">
    <cfRule type="top10" dxfId="5015" priority="486" bottom="1" rank="1"/>
    <cfRule type="top10" dxfId="5014" priority="487" bottom="1" rank="2"/>
    <cfRule type="top10" dxfId="5013" priority="488" bottom="1" rank="3"/>
    <cfRule type="top10" dxfId="5012" priority="489" bottom="1" rank="4"/>
  </conditionalFormatting>
  <conditionalFormatting sqref="M89 A89">
    <cfRule type="duplicateValues" dxfId="5011" priority="485"/>
  </conditionalFormatting>
  <conditionalFormatting sqref="B90:K90">
    <cfRule type="top10" dxfId="5010" priority="481" bottom="1" rank="1"/>
    <cfRule type="top10" dxfId="5009" priority="482" bottom="1" rank="2"/>
    <cfRule type="top10" dxfId="5008" priority="483" bottom="1" rank="3"/>
    <cfRule type="top10" dxfId="5007" priority="484" bottom="1" rank="4"/>
  </conditionalFormatting>
  <conditionalFormatting sqref="M90 A90">
    <cfRule type="duplicateValues" dxfId="5006" priority="480"/>
  </conditionalFormatting>
  <conditionalFormatting sqref="B91:K91">
    <cfRule type="top10" dxfId="5005" priority="476" bottom="1" rank="1"/>
    <cfRule type="top10" dxfId="5004" priority="477" bottom="1" rank="2"/>
    <cfRule type="top10" dxfId="5003" priority="478" bottom="1" rank="3"/>
    <cfRule type="top10" dxfId="5002" priority="479" bottom="1" rank="4"/>
  </conditionalFormatting>
  <conditionalFormatting sqref="M91 A91">
    <cfRule type="duplicateValues" dxfId="5001" priority="475"/>
  </conditionalFormatting>
  <conditionalFormatting sqref="B92:K92">
    <cfRule type="top10" dxfId="5000" priority="471" bottom="1" rank="1"/>
    <cfRule type="top10" dxfId="4999" priority="472" bottom="1" rank="2"/>
    <cfRule type="top10" dxfId="4998" priority="473" bottom="1" rank="3"/>
    <cfRule type="top10" dxfId="4997" priority="474" bottom="1" rank="4"/>
  </conditionalFormatting>
  <conditionalFormatting sqref="M92 A92">
    <cfRule type="duplicateValues" dxfId="4996" priority="470"/>
  </conditionalFormatting>
  <conditionalFormatting sqref="B93:K93">
    <cfRule type="top10" dxfId="4995" priority="466" bottom="1" rank="1"/>
    <cfRule type="top10" dxfId="4994" priority="467" bottom="1" rank="2"/>
    <cfRule type="top10" dxfId="4993" priority="468" bottom="1" rank="3"/>
    <cfRule type="top10" dxfId="4992" priority="469" bottom="1" rank="4"/>
  </conditionalFormatting>
  <conditionalFormatting sqref="M93 A93">
    <cfRule type="duplicateValues" dxfId="4991" priority="465"/>
  </conditionalFormatting>
  <conditionalFormatting sqref="B94:K94">
    <cfRule type="top10" dxfId="4990" priority="461" bottom="1" rank="1"/>
    <cfRule type="top10" dxfId="4989" priority="462" bottom="1" rank="2"/>
    <cfRule type="top10" dxfId="4988" priority="463" bottom="1" rank="3"/>
    <cfRule type="top10" dxfId="4987" priority="464" bottom="1" rank="4"/>
  </conditionalFormatting>
  <conditionalFormatting sqref="M94 A94">
    <cfRule type="duplicateValues" dxfId="4986" priority="460"/>
  </conditionalFormatting>
  <conditionalFormatting sqref="B95:K95">
    <cfRule type="top10" dxfId="4985" priority="456" bottom="1" rank="1"/>
    <cfRule type="top10" dxfId="4984" priority="457" bottom="1" rank="2"/>
    <cfRule type="top10" dxfId="4983" priority="458" bottom="1" rank="3"/>
    <cfRule type="top10" dxfId="4982" priority="459" bottom="1" rank="4"/>
  </conditionalFormatting>
  <conditionalFormatting sqref="M95 A95">
    <cfRule type="duplicateValues" dxfId="4981" priority="455"/>
  </conditionalFormatting>
  <conditionalFormatting sqref="B96:K96">
    <cfRule type="top10" dxfId="4980" priority="451" bottom="1" rank="1"/>
    <cfRule type="top10" dxfId="4979" priority="452" bottom="1" rank="2"/>
    <cfRule type="top10" dxfId="4978" priority="453" bottom="1" rank="3"/>
    <cfRule type="top10" dxfId="4977" priority="454" bottom="1" rank="4"/>
  </conditionalFormatting>
  <conditionalFormatting sqref="M96 A96">
    <cfRule type="duplicateValues" dxfId="4976" priority="450"/>
  </conditionalFormatting>
  <conditionalFormatting sqref="B97:K97">
    <cfRule type="top10" dxfId="4975" priority="446" bottom="1" rank="1"/>
    <cfRule type="top10" dxfId="4974" priority="447" bottom="1" rank="2"/>
    <cfRule type="top10" dxfId="4973" priority="448" bottom="1" rank="3"/>
    <cfRule type="top10" dxfId="4972" priority="449" bottom="1" rank="4"/>
  </conditionalFormatting>
  <conditionalFormatting sqref="M97 A97">
    <cfRule type="duplicateValues" dxfId="4971" priority="445"/>
  </conditionalFormatting>
  <conditionalFormatting sqref="B98:K98">
    <cfRule type="top10" dxfId="4970" priority="441" bottom="1" rank="1"/>
    <cfRule type="top10" dxfId="4969" priority="442" bottom="1" rank="2"/>
    <cfRule type="top10" dxfId="4968" priority="443" bottom="1" rank="3"/>
    <cfRule type="top10" dxfId="4967" priority="444" bottom="1" rank="4"/>
  </conditionalFormatting>
  <conditionalFormatting sqref="M98 A98">
    <cfRule type="duplicateValues" dxfId="4966" priority="440"/>
  </conditionalFormatting>
  <conditionalFormatting sqref="B99:K99">
    <cfRule type="top10" dxfId="4965" priority="436" bottom="1" rank="1"/>
    <cfRule type="top10" dxfId="4964" priority="437" bottom="1" rank="2"/>
    <cfRule type="top10" dxfId="4963" priority="438" bottom="1" rank="3"/>
    <cfRule type="top10" dxfId="4962" priority="439" bottom="1" rank="4"/>
  </conditionalFormatting>
  <conditionalFormatting sqref="M99 A99">
    <cfRule type="duplicateValues" dxfId="4961" priority="435"/>
  </conditionalFormatting>
  <conditionalFormatting sqref="B100:K100">
    <cfRule type="top10" dxfId="4960" priority="431" bottom="1" rank="1"/>
    <cfRule type="top10" dxfId="4959" priority="432" bottom="1" rank="2"/>
    <cfRule type="top10" dxfId="4958" priority="433" bottom="1" rank="3"/>
    <cfRule type="top10" dxfId="4957" priority="434" bottom="1" rank="4"/>
  </conditionalFormatting>
  <conditionalFormatting sqref="M100 A100">
    <cfRule type="duplicateValues" dxfId="4956" priority="430"/>
  </conditionalFormatting>
  <conditionalFormatting sqref="B101:K101">
    <cfRule type="top10" dxfId="4955" priority="426" bottom="1" rank="1"/>
    <cfRule type="top10" dxfId="4954" priority="427" bottom="1" rank="2"/>
    <cfRule type="top10" dxfId="4953" priority="428" bottom="1" rank="3"/>
    <cfRule type="top10" dxfId="4952" priority="429" bottom="1" rank="4"/>
  </conditionalFormatting>
  <conditionalFormatting sqref="M101 A101">
    <cfRule type="duplicateValues" dxfId="4951" priority="425"/>
  </conditionalFormatting>
  <conditionalFormatting sqref="B102:K102">
    <cfRule type="top10" dxfId="4950" priority="421" bottom="1" rank="1"/>
    <cfRule type="top10" dxfId="4949" priority="422" bottom="1" rank="2"/>
    <cfRule type="top10" dxfId="4948" priority="423" bottom="1" rank="3"/>
    <cfRule type="top10" dxfId="4947" priority="424" bottom="1" rank="4"/>
  </conditionalFormatting>
  <conditionalFormatting sqref="M102 A102">
    <cfRule type="duplicateValues" dxfId="4946" priority="420"/>
  </conditionalFormatting>
  <conditionalFormatting sqref="B103:K103">
    <cfRule type="top10" dxfId="4945" priority="416" bottom="1" rank="1"/>
    <cfRule type="top10" dxfId="4944" priority="417" bottom="1" rank="2"/>
    <cfRule type="top10" dxfId="4943" priority="418" bottom="1" rank="3"/>
    <cfRule type="top10" dxfId="4942" priority="419" bottom="1" rank="4"/>
  </conditionalFormatting>
  <conditionalFormatting sqref="M103 A103">
    <cfRule type="duplicateValues" dxfId="4941" priority="415"/>
  </conditionalFormatting>
  <conditionalFormatting sqref="B104:K104">
    <cfRule type="top10" dxfId="4940" priority="411" bottom="1" rank="1"/>
    <cfRule type="top10" dxfId="4939" priority="412" bottom="1" rank="2"/>
    <cfRule type="top10" dxfId="4938" priority="413" bottom="1" rank="3"/>
    <cfRule type="top10" dxfId="4937" priority="414" bottom="1" rank="4"/>
  </conditionalFormatting>
  <conditionalFormatting sqref="M104 A104">
    <cfRule type="duplicateValues" dxfId="4936" priority="410"/>
  </conditionalFormatting>
  <conditionalFormatting sqref="B105:K105">
    <cfRule type="top10" dxfId="4935" priority="406" bottom="1" rank="1"/>
    <cfRule type="top10" dxfId="4934" priority="407" bottom="1" rank="2"/>
    <cfRule type="top10" dxfId="4933" priority="408" bottom="1" rank="3"/>
    <cfRule type="top10" dxfId="4932" priority="409" bottom="1" rank="4"/>
  </conditionalFormatting>
  <conditionalFormatting sqref="M105 A105">
    <cfRule type="duplicateValues" dxfId="4931" priority="405"/>
  </conditionalFormatting>
  <conditionalFormatting sqref="N7">
    <cfRule type="duplicateValues" dxfId="4930" priority="404"/>
  </conditionalFormatting>
  <conditionalFormatting sqref="N8">
    <cfRule type="duplicateValues" dxfId="4929" priority="403"/>
  </conditionalFormatting>
  <conditionalFormatting sqref="N9">
    <cfRule type="duplicateValues" dxfId="4928" priority="402"/>
  </conditionalFormatting>
  <conditionalFormatting sqref="N10">
    <cfRule type="duplicateValues" dxfId="4927" priority="401"/>
  </conditionalFormatting>
  <conditionalFormatting sqref="N11">
    <cfRule type="duplicateValues" dxfId="4926" priority="400"/>
  </conditionalFormatting>
  <conditionalFormatting sqref="N12">
    <cfRule type="duplicateValues" dxfId="4925" priority="399"/>
  </conditionalFormatting>
  <conditionalFormatting sqref="N13">
    <cfRule type="duplicateValues" dxfId="4924" priority="398"/>
  </conditionalFormatting>
  <conditionalFormatting sqref="N14">
    <cfRule type="duplicateValues" dxfId="4923" priority="397"/>
  </conditionalFormatting>
  <conditionalFormatting sqref="N15">
    <cfRule type="duplicateValues" dxfId="4922" priority="396"/>
  </conditionalFormatting>
  <conditionalFormatting sqref="N16">
    <cfRule type="duplicateValues" dxfId="4921" priority="395"/>
  </conditionalFormatting>
  <conditionalFormatting sqref="N17">
    <cfRule type="duplicateValues" dxfId="4920" priority="394"/>
  </conditionalFormatting>
  <conditionalFormatting sqref="N18">
    <cfRule type="duplicateValues" dxfId="4919" priority="393"/>
  </conditionalFormatting>
  <conditionalFormatting sqref="N19">
    <cfRule type="duplicateValues" dxfId="4918" priority="392"/>
  </conditionalFormatting>
  <conditionalFormatting sqref="N20">
    <cfRule type="duplicateValues" dxfId="4917" priority="391"/>
  </conditionalFormatting>
  <conditionalFormatting sqref="N21">
    <cfRule type="duplicateValues" dxfId="4916" priority="390"/>
  </conditionalFormatting>
  <conditionalFormatting sqref="N22">
    <cfRule type="duplicateValues" dxfId="4915" priority="389"/>
  </conditionalFormatting>
  <conditionalFormatting sqref="N23">
    <cfRule type="duplicateValues" dxfId="4914" priority="388"/>
  </conditionalFormatting>
  <conditionalFormatting sqref="N24">
    <cfRule type="duplicateValues" dxfId="4913" priority="387"/>
  </conditionalFormatting>
  <conditionalFormatting sqref="N25">
    <cfRule type="duplicateValues" dxfId="4912" priority="386"/>
  </conditionalFormatting>
  <conditionalFormatting sqref="N26">
    <cfRule type="duplicateValues" dxfId="4911" priority="385"/>
  </conditionalFormatting>
  <conditionalFormatting sqref="N27">
    <cfRule type="duplicateValues" dxfId="4910" priority="384"/>
  </conditionalFormatting>
  <conditionalFormatting sqref="N28">
    <cfRule type="duplicateValues" dxfId="4909" priority="383"/>
  </conditionalFormatting>
  <conditionalFormatting sqref="N29">
    <cfRule type="duplicateValues" dxfId="4908" priority="382"/>
  </conditionalFormatting>
  <conditionalFormatting sqref="N30">
    <cfRule type="duplicateValues" dxfId="4907" priority="381"/>
  </conditionalFormatting>
  <conditionalFormatting sqref="N31">
    <cfRule type="duplicateValues" dxfId="4906" priority="380"/>
  </conditionalFormatting>
  <conditionalFormatting sqref="N32">
    <cfRule type="duplicateValues" dxfId="4905" priority="379"/>
  </conditionalFormatting>
  <conditionalFormatting sqref="N33">
    <cfRule type="duplicateValues" dxfId="4904" priority="378"/>
  </conditionalFormatting>
  <conditionalFormatting sqref="N34">
    <cfRule type="duplicateValues" dxfId="4903" priority="377"/>
  </conditionalFormatting>
  <conditionalFormatting sqref="N35">
    <cfRule type="duplicateValues" dxfId="4902" priority="376"/>
  </conditionalFormatting>
  <conditionalFormatting sqref="N36">
    <cfRule type="duplicateValues" dxfId="4901" priority="375"/>
  </conditionalFormatting>
  <conditionalFormatting sqref="N37">
    <cfRule type="duplicateValues" dxfId="4900" priority="374"/>
  </conditionalFormatting>
  <conditionalFormatting sqref="N38">
    <cfRule type="duplicateValues" dxfId="4899" priority="373"/>
  </conditionalFormatting>
  <conditionalFormatting sqref="N39">
    <cfRule type="duplicateValues" dxfId="4898" priority="372"/>
  </conditionalFormatting>
  <conditionalFormatting sqref="N40">
    <cfRule type="duplicateValues" dxfId="4897" priority="371"/>
  </conditionalFormatting>
  <conditionalFormatting sqref="N41">
    <cfRule type="duplicateValues" dxfId="4896" priority="370"/>
  </conditionalFormatting>
  <conditionalFormatting sqref="N42">
    <cfRule type="duplicateValues" dxfId="4895" priority="369"/>
  </conditionalFormatting>
  <conditionalFormatting sqref="N43">
    <cfRule type="duplicateValues" dxfId="4894" priority="368"/>
  </conditionalFormatting>
  <conditionalFormatting sqref="N44">
    <cfRule type="duplicateValues" dxfId="4893" priority="367"/>
  </conditionalFormatting>
  <conditionalFormatting sqref="N45">
    <cfRule type="duplicateValues" dxfId="4892" priority="366"/>
  </conditionalFormatting>
  <conditionalFormatting sqref="N46">
    <cfRule type="duplicateValues" dxfId="4891" priority="365"/>
  </conditionalFormatting>
  <conditionalFormatting sqref="N47">
    <cfRule type="duplicateValues" dxfId="4890" priority="364"/>
  </conditionalFormatting>
  <conditionalFormatting sqref="N48">
    <cfRule type="duplicateValues" dxfId="4889" priority="363"/>
  </conditionalFormatting>
  <conditionalFormatting sqref="N49">
    <cfRule type="duplicateValues" dxfId="4888" priority="362"/>
  </conditionalFormatting>
  <conditionalFormatting sqref="N50">
    <cfRule type="duplicateValues" dxfId="4887" priority="361"/>
  </conditionalFormatting>
  <conditionalFormatting sqref="N51">
    <cfRule type="duplicateValues" dxfId="4886" priority="360"/>
  </conditionalFormatting>
  <conditionalFormatting sqref="N52">
    <cfRule type="duplicateValues" dxfId="4885" priority="359"/>
  </conditionalFormatting>
  <conditionalFormatting sqref="N53">
    <cfRule type="duplicateValues" dxfId="4884" priority="358"/>
  </conditionalFormatting>
  <conditionalFormatting sqref="N54">
    <cfRule type="duplicateValues" dxfId="4883" priority="357"/>
  </conditionalFormatting>
  <conditionalFormatting sqref="N55">
    <cfRule type="duplicateValues" dxfId="4882" priority="356"/>
  </conditionalFormatting>
  <conditionalFormatting sqref="N56">
    <cfRule type="duplicateValues" dxfId="4881" priority="355"/>
  </conditionalFormatting>
  <conditionalFormatting sqref="N57">
    <cfRule type="duplicateValues" dxfId="4880" priority="354"/>
  </conditionalFormatting>
  <conditionalFormatting sqref="N58">
    <cfRule type="duplicateValues" dxfId="4879" priority="353"/>
  </conditionalFormatting>
  <conditionalFormatting sqref="N59">
    <cfRule type="duplicateValues" dxfId="4878" priority="352"/>
  </conditionalFormatting>
  <conditionalFormatting sqref="N60">
    <cfRule type="duplicateValues" dxfId="4877" priority="351"/>
  </conditionalFormatting>
  <conditionalFormatting sqref="N61">
    <cfRule type="duplicateValues" dxfId="4876" priority="350"/>
  </conditionalFormatting>
  <conditionalFormatting sqref="N62">
    <cfRule type="duplicateValues" dxfId="4875" priority="349"/>
  </conditionalFormatting>
  <conditionalFormatting sqref="N63">
    <cfRule type="duplicateValues" dxfId="4874" priority="348"/>
  </conditionalFormatting>
  <conditionalFormatting sqref="N64">
    <cfRule type="duplicateValues" dxfId="4873" priority="347"/>
  </conditionalFormatting>
  <conditionalFormatting sqref="N65">
    <cfRule type="duplicateValues" dxfId="4872" priority="346"/>
  </conditionalFormatting>
  <conditionalFormatting sqref="N66">
    <cfRule type="duplicateValues" dxfId="4871" priority="345"/>
  </conditionalFormatting>
  <conditionalFormatting sqref="N67">
    <cfRule type="duplicateValues" dxfId="4870" priority="344"/>
  </conditionalFormatting>
  <conditionalFormatting sqref="N68">
    <cfRule type="duplicateValues" dxfId="4869" priority="343"/>
  </conditionalFormatting>
  <conditionalFormatting sqref="N69">
    <cfRule type="duplicateValues" dxfId="4868" priority="342"/>
  </conditionalFormatting>
  <conditionalFormatting sqref="N70">
    <cfRule type="duplicateValues" dxfId="4867" priority="341"/>
  </conditionalFormatting>
  <conditionalFormatting sqref="N71">
    <cfRule type="duplicateValues" dxfId="4866" priority="340"/>
  </conditionalFormatting>
  <conditionalFormatting sqref="N72">
    <cfRule type="duplicateValues" dxfId="4865" priority="339"/>
  </conditionalFormatting>
  <conditionalFormatting sqref="N73">
    <cfRule type="duplicateValues" dxfId="4864" priority="338"/>
  </conditionalFormatting>
  <conditionalFormatting sqref="N74">
    <cfRule type="duplicateValues" dxfId="4863" priority="337"/>
  </conditionalFormatting>
  <conditionalFormatting sqref="N75">
    <cfRule type="duplicateValues" dxfId="4862" priority="336"/>
  </conditionalFormatting>
  <conditionalFormatting sqref="N76">
    <cfRule type="duplicateValues" dxfId="4861" priority="335"/>
  </conditionalFormatting>
  <conditionalFormatting sqref="N77">
    <cfRule type="duplicateValues" dxfId="4860" priority="334"/>
  </conditionalFormatting>
  <conditionalFormatting sqref="N78">
    <cfRule type="duplicateValues" dxfId="4859" priority="333"/>
  </conditionalFormatting>
  <conditionalFormatting sqref="N79">
    <cfRule type="duplicateValues" dxfId="4858" priority="332"/>
  </conditionalFormatting>
  <conditionalFormatting sqref="N80">
    <cfRule type="duplicateValues" dxfId="4857" priority="331"/>
  </conditionalFormatting>
  <conditionalFormatting sqref="N81">
    <cfRule type="duplicateValues" dxfId="4856" priority="330"/>
  </conditionalFormatting>
  <conditionalFormatting sqref="N82">
    <cfRule type="duplicateValues" dxfId="4855" priority="329"/>
  </conditionalFormatting>
  <conditionalFormatting sqref="N83">
    <cfRule type="duplicateValues" dxfId="4854" priority="328"/>
  </conditionalFormatting>
  <conditionalFormatting sqref="N84">
    <cfRule type="duplicateValues" dxfId="4853" priority="327"/>
  </conditionalFormatting>
  <conditionalFormatting sqref="N85">
    <cfRule type="duplicateValues" dxfId="4852" priority="326"/>
  </conditionalFormatting>
  <conditionalFormatting sqref="N86">
    <cfRule type="duplicateValues" dxfId="4851" priority="325"/>
  </conditionalFormatting>
  <conditionalFormatting sqref="N87">
    <cfRule type="duplicateValues" dxfId="4850" priority="324"/>
  </conditionalFormatting>
  <conditionalFormatting sqref="N88">
    <cfRule type="duplicateValues" dxfId="4849" priority="323"/>
  </conditionalFormatting>
  <conditionalFormatting sqref="N89">
    <cfRule type="duplicateValues" dxfId="4848" priority="322"/>
  </conditionalFormatting>
  <conditionalFormatting sqref="N90">
    <cfRule type="duplicateValues" dxfId="4847" priority="321"/>
  </conditionalFormatting>
  <conditionalFormatting sqref="N91">
    <cfRule type="duplicateValues" dxfId="4846" priority="320"/>
  </conditionalFormatting>
  <conditionalFormatting sqref="N92">
    <cfRule type="duplicateValues" dxfId="4845" priority="319"/>
  </conditionalFormatting>
  <conditionalFormatting sqref="N93">
    <cfRule type="duplicateValues" dxfId="4844" priority="318"/>
  </conditionalFormatting>
  <conditionalFormatting sqref="N94">
    <cfRule type="duplicateValues" dxfId="4843" priority="317"/>
  </conditionalFormatting>
  <conditionalFormatting sqref="N95">
    <cfRule type="duplicateValues" dxfId="4842" priority="316"/>
  </conditionalFormatting>
  <conditionalFormatting sqref="N96">
    <cfRule type="duplicateValues" dxfId="4841" priority="315"/>
  </conditionalFormatting>
  <conditionalFormatting sqref="N97">
    <cfRule type="duplicateValues" dxfId="4840" priority="314"/>
  </conditionalFormatting>
  <conditionalFormatting sqref="N98">
    <cfRule type="duplicateValues" dxfId="4839" priority="313"/>
  </conditionalFormatting>
  <conditionalFormatting sqref="N99">
    <cfRule type="duplicateValues" dxfId="4838" priority="312"/>
  </conditionalFormatting>
  <conditionalFormatting sqref="N100">
    <cfRule type="duplicateValues" dxfId="4837" priority="311"/>
  </conditionalFormatting>
  <conditionalFormatting sqref="N101">
    <cfRule type="duplicateValues" dxfId="4836" priority="310"/>
  </conditionalFormatting>
  <conditionalFormatting sqref="N102">
    <cfRule type="duplicateValues" dxfId="4835" priority="309"/>
  </conditionalFormatting>
  <conditionalFormatting sqref="N103">
    <cfRule type="duplicateValues" dxfId="4834" priority="308"/>
  </conditionalFormatting>
  <conditionalFormatting sqref="N104">
    <cfRule type="duplicateValues" dxfId="4833" priority="307"/>
  </conditionalFormatting>
  <conditionalFormatting sqref="N105">
    <cfRule type="duplicateValues" dxfId="4832" priority="306"/>
  </conditionalFormatting>
  <conditionalFormatting sqref="M6:N105">
    <cfRule type="expression" dxfId="4831" priority="305">
      <formula>ISNA($N6)</formula>
    </cfRule>
  </conditionalFormatting>
  <conditionalFormatting sqref="R6: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4830" priority="303"/>
  </conditionalFormatting>
  <conditionalFormatting sqref="U7">
    <cfRule type="duplicateValues" dxfId="4829" priority="302"/>
  </conditionalFormatting>
  <conditionalFormatting sqref="U8">
    <cfRule type="duplicateValues" dxfId="4828" priority="301"/>
  </conditionalFormatting>
  <conditionalFormatting sqref="U9">
    <cfRule type="duplicateValues" dxfId="4827" priority="300"/>
  </conditionalFormatting>
  <conditionalFormatting sqref="U10">
    <cfRule type="duplicateValues" dxfId="4826" priority="299"/>
  </conditionalFormatting>
  <conditionalFormatting sqref="U11">
    <cfRule type="duplicateValues" dxfId="4825" priority="298"/>
  </conditionalFormatting>
  <conditionalFormatting sqref="U12">
    <cfRule type="duplicateValues" dxfId="4824" priority="297"/>
  </conditionalFormatting>
  <conditionalFormatting sqref="U13">
    <cfRule type="duplicateValues" dxfId="4823" priority="296"/>
  </conditionalFormatting>
  <conditionalFormatting sqref="U14">
    <cfRule type="duplicateValues" dxfId="4822" priority="295"/>
  </conditionalFormatting>
  <conditionalFormatting sqref="U15">
    <cfRule type="duplicateValues" dxfId="4821" priority="294"/>
  </conditionalFormatting>
  <conditionalFormatting sqref="U16">
    <cfRule type="duplicateValues" dxfId="4820" priority="293"/>
  </conditionalFormatting>
  <conditionalFormatting sqref="U17">
    <cfRule type="duplicateValues" dxfId="4819" priority="292"/>
  </conditionalFormatting>
  <conditionalFormatting sqref="U18">
    <cfRule type="duplicateValues" dxfId="4818" priority="291"/>
  </conditionalFormatting>
  <conditionalFormatting sqref="U19">
    <cfRule type="duplicateValues" dxfId="4817" priority="290"/>
  </conditionalFormatting>
  <conditionalFormatting sqref="U20">
    <cfRule type="duplicateValues" dxfId="4816" priority="289"/>
  </conditionalFormatting>
  <conditionalFormatting sqref="U21">
    <cfRule type="duplicateValues" dxfId="4815" priority="288"/>
  </conditionalFormatting>
  <conditionalFormatting sqref="U22">
    <cfRule type="duplicateValues" dxfId="4814" priority="287"/>
  </conditionalFormatting>
  <conditionalFormatting sqref="U23">
    <cfRule type="duplicateValues" dxfId="4813" priority="286"/>
  </conditionalFormatting>
  <conditionalFormatting sqref="U24">
    <cfRule type="duplicateValues" dxfId="4812" priority="285"/>
  </conditionalFormatting>
  <conditionalFormatting sqref="U25">
    <cfRule type="duplicateValues" dxfId="4811" priority="284"/>
  </conditionalFormatting>
  <conditionalFormatting sqref="U26">
    <cfRule type="duplicateValues" dxfId="4810" priority="283"/>
  </conditionalFormatting>
  <conditionalFormatting sqref="U27">
    <cfRule type="duplicateValues" dxfId="4809" priority="282"/>
  </conditionalFormatting>
  <conditionalFormatting sqref="U28">
    <cfRule type="duplicateValues" dxfId="4808" priority="281"/>
  </conditionalFormatting>
  <conditionalFormatting sqref="U29">
    <cfRule type="duplicateValues" dxfId="4807" priority="280"/>
  </conditionalFormatting>
  <conditionalFormatting sqref="U30">
    <cfRule type="duplicateValues" dxfId="4806" priority="279"/>
  </conditionalFormatting>
  <conditionalFormatting sqref="U31">
    <cfRule type="duplicateValues" dxfId="4805" priority="278"/>
  </conditionalFormatting>
  <conditionalFormatting sqref="U32">
    <cfRule type="duplicateValues" dxfId="4804" priority="277"/>
  </conditionalFormatting>
  <conditionalFormatting sqref="U33">
    <cfRule type="duplicateValues" dxfId="4803" priority="276"/>
  </conditionalFormatting>
  <conditionalFormatting sqref="U34">
    <cfRule type="duplicateValues" dxfId="4802" priority="275"/>
  </conditionalFormatting>
  <conditionalFormatting sqref="U35">
    <cfRule type="duplicateValues" dxfId="4801" priority="274"/>
  </conditionalFormatting>
  <conditionalFormatting sqref="U36">
    <cfRule type="duplicateValues" dxfId="4800" priority="273"/>
  </conditionalFormatting>
  <conditionalFormatting sqref="U37">
    <cfRule type="duplicateValues" dxfId="4799" priority="272"/>
  </conditionalFormatting>
  <conditionalFormatting sqref="U38">
    <cfRule type="duplicateValues" dxfId="4798" priority="271"/>
  </conditionalFormatting>
  <conditionalFormatting sqref="U39">
    <cfRule type="duplicateValues" dxfId="4797" priority="270"/>
  </conditionalFormatting>
  <conditionalFormatting sqref="U40">
    <cfRule type="duplicateValues" dxfId="4796" priority="269"/>
  </conditionalFormatting>
  <conditionalFormatting sqref="U41">
    <cfRule type="duplicateValues" dxfId="4795" priority="268"/>
  </conditionalFormatting>
  <conditionalFormatting sqref="U42">
    <cfRule type="duplicateValues" dxfId="4794" priority="267"/>
  </conditionalFormatting>
  <conditionalFormatting sqref="U43">
    <cfRule type="duplicateValues" dxfId="4793" priority="266"/>
  </conditionalFormatting>
  <conditionalFormatting sqref="U44">
    <cfRule type="duplicateValues" dxfId="4792" priority="265"/>
  </conditionalFormatting>
  <conditionalFormatting sqref="U45">
    <cfRule type="duplicateValues" dxfId="4791" priority="264"/>
  </conditionalFormatting>
  <conditionalFormatting sqref="U46">
    <cfRule type="duplicateValues" dxfId="4790" priority="263"/>
  </conditionalFormatting>
  <conditionalFormatting sqref="U47">
    <cfRule type="duplicateValues" dxfId="4789" priority="262"/>
  </conditionalFormatting>
  <conditionalFormatting sqref="U48">
    <cfRule type="duplicateValues" dxfId="4788" priority="261"/>
  </conditionalFormatting>
  <conditionalFormatting sqref="U49">
    <cfRule type="duplicateValues" dxfId="4787" priority="260"/>
  </conditionalFormatting>
  <conditionalFormatting sqref="U50">
    <cfRule type="duplicateValues" dxfId="4786" priority="259"/>
  </conditionalFormatting>
  <conditionalFormatting sqref="U51">
    <cfRule type="duplicateValues" dxfId="4785" priority="258"/>
  </conditionalFormatting>
  <conditionalFormatting sqref="U52">
    <cfRule type="duplicateValues" dxfId="4784" priority="257"/>
  </conditionalFormatting>
  <conditionalFormatting sqref="U53">
    <cfRule type="duplicateValues" dxfId="4783" priority="256"/>
  </conditionalFormatting>
  <conditionalFormatting sqref="U54">
    <cfRule type="duplicateValues" dxfId="4782" priority="255"/>
  </conditionalFormatting>
  <conditionalFormatting sqref="U55">
    <cfRule type="duplicateValues" dxfId="4781" priority="254"/>
  </conditionalFormatting>
  <conditionalFormatting sqref="U56">
    <cfRule type="duplicateValues" dxfId="4780" priority="253"/>
  </conditionalFormatting>
  <conditionalFormatting sqref="U57">
    <cfRule type="duplicateValues" dxfId="4779" priority="252"/>
  </conditionalFormatting>
  <conditionalFormatting sqref="U58">
    <cfRule type="duplicateValues" dxfId="4778" priority="251"/>
  </conditionalFormatting>
  <conditionalFormatting sqref="U59">
    <cfRule type="duplicateValues" dxfId="4777" priority="250"/>
  </conditionalFormatting>
  <conditionalFormatting sqref="U60">
    <cfRule type="duplicateValues" dxfId="4776" priority="249"/>
  </conditionalFormatting>
  <conditionalFormatting sqref="U61">
    <cfRule type="duplicateValues" dxfId="4775" priority="248"/>
  </conditionalFormatting>
  <conditionalFormatting sqref="U62">
    <cfRule type="duplicateValues" dxfId="4774" priority="247"/>
  </conditionalFormatting>
  <conditionalFormatting sqref="U63">
    <cfRule type="duplicateValues" dxfId="4773" priority="246"/>
  </conditionalFormatting>
  <conditionalFormatting sqref="U64">
    <cfRule type="duplicateValues" dxfId="4772" priority="245"/>
  </conditionalFormatting>
  <conditionalFormatting sqref="U65">
    <cfRule type="duplicateValues" dxfId="4771" priority="244"/>
  </conditionalFormatting>
  <conditionalFormatting sqref="U66">
    <cfRule type="duplicateValues" dxfId="4770" priority="243"/>
  </conditionalFormatting>
  <conditionalFormatting sqref="U67">
    <cfRule type="duplicateValues" dxfId="4769" priority="242"/>
  </conditionalFormatting>
  <conditionalFormatting sqref="U68">
    <cfRule type="duplicateValues" dxfId="4768" priority="241"/>
  </conditionalFormatting>
  <conditionalFormatting sqref="U69">
    <cfRule type="duplicateValues" dxfId="4767" priority="240"/>
  </conditionalFormatting>
  <conditionalFormatting sqref="U70">
    <cfRule type="duplicateValues" dxfId="4766" priority="239"/>
  </conditionalFormatting>
  <conditionalFormatting sqref="U71">
    <cfRule type="duplicateValues" dxfId="4765" priority="238"/>
  </conditionalFormatting>
  <conditionalFormatting sqref="U72">
    <cfRule type="duplicateValues" dxfId="4764" priority="237"/>
  </conditionalFormatting>
  <conditionalFormatting sqref="U73">
    <cfRule type="duplicateValues" dxfId="4763" priority="236"/>
  </conditionalFormatting>
  <conditionalFormatting sqref="U74">
    <cfRule type="duplicateValues" dxfId="4762" priority="235"/>
  </conditionalFormatting>
  <conditionalFormatting sqref="U75">
    <cfRule type="duplicateValues" dxfId="4761" priority="234"/>
  </conditionalFormatting>
  <conditionalFormatting sqref="U76">
    <cfRule type="duplicateValues" dxfId="4760" priority="233"/>
  </conditionalFormatting>
  <conditionalFormatting sqref="U77">
    <cfRule type="duplicateValues" dxfId="4759" priority="232"/>
  </conditionalFormatting>
  <conditionalFormatting sqref="U78">
    <cfRule type="duplicateValues" dxfId="4758" priority="231"/>
  </conditionalFormatting>
  <conditionalFormatting sqref="U79">
    <cfRule type="duplicateValues" dxfId="4757" priority="230"/>
  </conditionalFormatting>
  <conditionalFormatting sqref="U80">
    <cfRule type="duplicateValues" dxfId="4756" priority="229"/>
  </conditionalFormatting>
  <conditionalFormatting sqref="U81">
    <cfRule type="duplicateValues" dxfId="4755" priority="228"/>
  </conditionalFormatting>
  <conditionalFormatting sqref="U82">
    <cfRule type="duplicateValues" dxfId="4754" priority="227"/>
  </conditionalFormatting>
  <conditionalFormatting sqref="U83">
    <cfRule type="duplicateValues" dxfId="4753" priority="226"/>
  </conditionalFormatting>
  <conditionalFormatting sqref="U84">
    <cfRule type="duplicateValues" dxfId="4752" priority="225"/>
  </conditionalFormatting>
  <conditionalFormatting sqref="U85">
    <cfRule type="duplicateValues" dxfId="4751" priority="224"/>
  </conditionalFormatting>
  <conditionalFormatting sqref="U86">
    <cfRule type="duplicateValues" dxfId="4750" priority="223"/>
  </conditionalFormatting>
  <conditionalFormatting sqref="U87">
    <cfRule type="duplicateValues" dxfId="4749" priority="222"/>
  </conditionalFormatting>
  <conditionalFormatting sqref="U88">
    <cfRule type="duplicateValues" dxfId="4748" priority="221"/>
  </conditionalFormatting>
  <conditionalFormatting sqref="U89">
    <cfRule type="duplicateValues" dxfId="4747" priority="220"/>
  </conditionalFormatting>
  <conditionalFormatting sqref="U90">
    <cfRule type="duplicateValues" dxfId="4746" priority="219"/>
  </conditionalFormatting>
  <conditionalFormatting sqref="U91">
    <cfRule type="duplicateValues" dxfId="4745" priority="218"/>
  </conditionalFormatting>
  <conditionalFormatting sqref="U92">
    <cfRule type="duplicateValues" dxfId="4744" priority="217"/>
  </conditionalFormatting>
  <conditionalFormatting sqref="U93">
    <cfRule type="duplicateValues" dxfId="4743" priority="216"/>
  </conditionalFormatting>
  <conditionalFormatting sqref="U94">
    <cfRule type="duplicateValues" dxfId="4742" priority="215"/>
  </conditionalFormatting>
  <conditionalFormatting sqref="U95">
    <cfRule type="duplicateValues" dxfId="4741" priority="214"/>
  </conditionalFormatting>
  <conditionalFormatting sqref="U96">
    <cfRule type="duplicateValues" dxfId="4740" priority="213"/>
  </conditionalFormatting>
  <conditionalFormatting sqref="U97">
    <cfRule type="duplicateValues" dxfId="4739" priority="212"/>
  </conditionalFormatting>
  <conditionalFormatting sqref="U98">
    <cfRule type="duplicateValues" dxfId="4738" priority="211"/>
  </conditionalFormatting>
  <conditionalFormatting sqref="U99">
    <cfRule type="duplicateValues" dxfId="4737" priority="210"/>
  </conditionalFormatting>
  <conditionalFormatting sqref="U100">
    <cfRule type="duplicateValues" dxfId="4736" priority="209"/>
  </conditionalFormatting>
  <conditionalFormatting sqref="U101">
    <cfRule type="duplicateValues" dxfId="4735" priority="208"/>
  </conditionalFormatting>
  <conditionalFormatting sqref="U102">
    <cfRule type="duplicateValues" dxfId="4734" priority="207"/>
  </conditionalFormatting>
  <conditionalFormatting sqref="U103">
    <cfRule type="duplicateValues" dxfId="4733" priority="206"/>
  </conditionalFormatting>
  <conditionalFormatting sqref="U104">
    <cfRule type="duplicateValues" dxfId="4732" priority="205"/>
  </conditionalFormatting>
  <conditionalFormatting sqref="U105">
    <cfRule type="duplicateValues" dxfId="4731" priority="204"/>
  </conditionalFormatting>
  <conditionalFormatting sqref="U6:U105">
    <cfRule type="expression" dxfId="4730" priority="203">
      <formula>ISNA($N6)</formula>
    </cfRule>
  </conditionalFormatting>
  <conditionalFormatting sqref="V6">
    <cfRule type="duplicateValues" dxfId="4729" priority="202"/>
  </conditionalFormatting>
  <conditionalFormatting sqref="V7">
    <cfRule type="duplicateValues" dxfId="4728" priority="201"/>
  </conditionalFormatting>
  <conditionalFormatting sqref="V8">
    <cfRule type="duplicateValues" dxfId="4727" priority="200"/>
  </conditionalFormatting>
  <conditionalFormatting sqref="V9">
    <cfRule type="duplicateValues" dxfId="4726" priority="199"/>
  </conditionalFormatting>
  <conditionalFormatting sqref="V10">
    <cfRule type="duplicateValues" dxfId="4725" priority="198"/>
  </conditionalFormatting>
  <conditionalFormatting sqref="V11">
    <cfRule type="duplicateValues" dxfId="4724" priority="197"/>
  </conditionalFormatting>
  <conditionalFormatting sqref="V12">
    <cfRule type="duplicateValues" dxfId="4723" priority="196"/>
  </conditionalFormatting>
  <conditionalFormatting sqref="V13">
    <cfRule type="duplicateValues" dxfId="4722" priority="195"/>
  </conditionalFormatting>
  <conditionalFormatting sqref="V14">
    <cfRule type="duplicateValues" dxfId="4721" priority="194"/>
  </conditionalFormatting>
  <conditionalFormatting sqref="V15">
    <cfRule type="duplicateValues" dxfId="4720" priority="193"/>
  </conditionalFormatting>
  <conditionalFormatting sqref="V16">
    <cfRule type="duplicateValues" dxfId="4719" priority="192"/>
  </conditionalFormatting>
  <conditionalFormatting sqref="V17">
    <cfRule type="duplicateValues" dxfId="4718" priority="191"/>
  </conditionalFormatting>
  <conditionalFormatting sqref="V18">
    <cfRule type="duplicateValues" dxfId="4717" priority="190"/>
  </conditionalFormatting>
  <conditionalFormatting sqref="V19">
    <cfRule type="duplicateValues" dxfId="4716" priority="189"/>
  </conditionalFormatting>
  <conditionalFormatting sqref="V20">
    <cfRule type="duplicateValues" dxfId="4715" priority="188"/>
  </conditionalFormatting>
  <conditionalFormatting sqref="V21">
    <cfRule type="duplicateValues" dxfId="4714" priority="187"/>
  </conditionalFormatting>
  <conditionalFormatting sqref="V22">
    <cfRule type="duplicateValues" dxfId="4713" priority="186"/>
  </conditionalFormatting>
  <conditionalFormatting sqref="V23">
    <cfRule type="duplicateValues" dxfId="4712" priority="185"/>
  </conditionalFormatting>
  <conditionalFormatting sqref="V24">
    <cfRule type="duplicateValues" dxfId="4711" priority="184"/>
  </conditionalFormatting>
  <conditionalFormatting sqref="V25">
    <cfRule type="duplicateValues" dxfId="4710" priority="183"/>
  </conditionalFormatting>
  <conditionalFormatting sqref="V26">
    <cfRule type="duplicateValues" dxfId="4709" priority="182"/>
  </conditionalFormatting>
  <conditionalFormatting sqref="V27">
    <cfRule type="duplicateValues" dxfId="4708" priority="181"/>
  </conditionalFormatting>
  <conditionalFormatting sqref="V28">
    <cfRule type="duplicateValues" dxfId="4707" priority="180"/>
  </conditionalFormatting>
  <conditionalFormatting sqref="V29">
    <cfRule type="duplicateValues" dxfId="4706" priority="179"/>
  </conditionalFormatting>
  <conditionalFormatting sqref="V30">
    <cfRule type="duplicateValues" dxfId="4705" priority="178"/>
  </conditionalFormatting>
  <conditionalFormatting sqref="V31">
    <cfRule type="duplicateValues" dxfId="4704" priority="177"/>
  </conditionalFormatting>
  <conditionalFormatting sqref="V32">
    <cfRule type="duplicateValues" dxfId="4703" priority="176"/>
  </conditionalFormatting>
  <conditionalFormatting sqref="V33">
    <cfRule type="duplicateValues" dxfId="4702" priority="175"/>
  </conditionalFormatting>
  <conditionalFormatting sqref="V34">
    <cfRule type="duplicateValues" dxfId="4701" priority="174"/>
  </conditionalFormatting>
  <conditionalFormatting sqref="V35">
    <cfRule type="duplicateValues" dxfId="4700" priority="173"/>
  </conditionalFormatting>
  <conditionalFormatting sqref="V36">
    <cfRule type="duplicateValues" dxfId="4699" priority="172"/>
  </conditionalFormatting>
  <conditionalFormatting sqref="V37">
    <cfRule type="duplicateValues" dxfId="4698" priority="171"/>
  </conditionalFormatting>
  <conditionalFormatting sqref="V38">
    <cfRule type="duplicateValues" dxfId="4697" priority="170"/>
  </conditionalFormatting>
  <conditionalFormatting sqref="V39">
    <cfRule type="duplicateValues" dxfId="4696" priority="169"/>
  </conditionalFormatting>
  <conditionalFormatting sqref="V40">
    <cfRule type="duplicateValues" dxfId="4695" priority="168"/>
  </conditionalFormatting>
  <conditionalFormatting sqref="V41">
    <cfRule type="duplicateValues" dxfId="4694" priority="167"/>
  </conditionalFormatting>
  <conditionalFormatting sqref="V42">
    <cfRule type="duplicateValues" dxfId="4693" priority="166"/>
  </conditionalFormatting>
  <conditionalFormatting sqref="V43">
    <cfRule type="duplicateValues" dxfId="4692" priority="165"/>
  </conditionalFormatting>
  <conditionalFormatting sqref="V44">
    <cfRule type="duplicateValues" dxfId="4691" priority="164"/>
  </conditionalFormatting>
  <conditionalFormatting sqref="V45">
    <cfRule type="duplicateValues" dxfId="4690" priority="163"/>
  </conditionalFormatting>
  <conditionalFormatting sqref="V46">
    <cfRule type="duplicateValues" dxfId="4689" priority="162"/>
  </conditionalFormatting>
  <conditionalFormatting sqref="V47">
    <cfRule type="duplicateValues" dxfId="4688" priority="161"/>
  </conditionalFormatting>
  <conditionalFormatting sqref="V48">
    <cfRule type="duplicateValues" dxfId="4687" priority="160"/>
  </conditionalFormatting>
  <conditionalFormatting sqref="V49">
    <cfRule type="duplicateValues" dxfId="4686" priority="159"/>
  </conditionalFormatting>
  <conditionalFormatting sqref="V50">
    <cfRule type="duplicateValues" dxfId="4685" priority="158"/>
  </conditionalFormatting>
  <conditionalFormatting sqref="V51">
    <cfRule type="duplicateValues" dxfId="4684" priority="157"/>
  </conditionalFormatting>
  <conditionalFormatting sqref="V52">
    <cfRule type="duplicateValues" dxfId="4683" priority="156"/>
  </conditionalFormatting>
  <conditionalFormatting sqref="V53">
    <cfRule type="duplicateValues" dxfId="4682" priority="155"/>
  </conditionalFormatting>
  <conditionalFormatting sqref="V54">
    <cfRule type="duplicateValues" dxfId="4681" priority="154"/>
  </conditionalFormatting>
  <conditionalFormatting sqref="V55">
    <cfRule type="duplicateValues" dxfId="4680" priority="153"/>
  </conditionalFormatting>
  <conditionalFormatting sqref="V56">
    <cfRule type="duplicateValues" dxfId="4679" priority="152"/>
  </conditionalFormatting>
  <conditionalFormatting sqref="V57">
    <cfRule type="duplicateValues" dxfId="4678" priority="151"/>
  </conditionalFormatting>
  <conditionalFormatting sqref="V58">
    <cfRule type="duplicateValues" dxfId="4677" priority="150"/>
  </conditionalFormatting>
  <conditionalFormatting sqref="V59">
    <cfRule type="duplicateValues" dxfId="4676" priority="149"/>
  </conditionalFormatting>
  <conditionalFormatting sqref="V60">
    <cfRule type="duplicateValues" dxfId="4675" priority="148"/>
  </conditionalFormatting>
  <conditionalFormatting sqref="V61">
    <cfRule type="duplicateValues" dxfId="4674" priority="147"/>
  </conditionalFormatting>
  <conditionalFormatting sqref="V62">
    <cfRule type="duplicateValues" dxfId="4673" priority="146"/>
  </conditionalFormatting>
  <conditionalFormatting sqref="V63">
    <cfRule type="duplicateValues" dxfId="4672" priority="145"/>
  </conditionalFormatting>
  <conditionalFormatting sqref="V64">
    <cfRule type="duplicateValues" dxfId="4671" priority="144"/>
  </conditionalFormatting>
  <conditionalFormatting sqref="V65">
    <cfRule type="duplicateValues" dxfId="4670" priority="143"/>
  </conditionalFormatting>
  <conditionalFormatting sqref="V66">
    <cfRule type="duplicateValues" dxfId="4669" priority="142"/>
  </conditionalFormatting>
  <conditionalFormatting sqref="V67">
    <cfRule type="duplicateValues" dxfId="4668" priority="141"/>
  </conditionalFormatting>
  <conditionalFormatting sqref="V68">
    <cfRule type="duplicateValues" dxfId="4667" priority="140"/>
  </conditionalFormatting>
  <conditionalFormatting sqref="V69">
    <cfRule type="duplicateValues" dxfId="4666" priority="139"/>
  </conditionalFormatting>
  <conditionalFormatting sqref="V70">
    <cfRule type="duplicateValues" dxfId="4665" priority="138"/>
  </conditionalFormatting>
  <conditionalFormatting sqref="V71">
    <cfRule type="duplicateValues" dxfId="4664" priority="137"/>
  </conditionalFormatting>
  <conditionalFormatting sqref="V72">
    <cfRule type="duplicateValues" dxfId="4663" priority="136"/>
  </conditionalFormatting>
  <conditionalFormatting sqref="V73">
    <cfRule type="duplicateValues" dxfId="4662" priority="135"/>
  </conditionalFormatting>
  <conditionalFormatting sqref="V74">
    <cfRule type="duplicateValues" dxfId="4661" priority="134"/>
  </conditionalFormatting>
  <conditionalFormatting sqref="V75">
    <cfRule type="duplicateValues" dxfId="4660" priority="133"/>
  </conditionalFormatting>
  <conditionalFormatting sqref="V76">
    <cfRule type="duplicateValues" dxfId="4659" priority="132"/>
  </conditionalFormatting>
  <conditionalFormatting sqref="V77">
    <cfRule type="duplicateValues" dxfId="4658" priority="131"/>
  </conditionalFormatting>
  <conditionalFormatting sqref="V78">
    <cfRule type="duplicateValues" dxfId="4657" priority="130"/>
  </conditionalFormatting>
  <conditionalFormatting sqref="V79">
    <cfRule type="duplicateValues" dxfId="4656" priority="129"/>
  </conditionalFormatting>
  <conditionalFormatting sqref="V80">
    <cfRule type="duplicateValues" dxfId="4655" priority="128"/>
  </conditionalFormatting>
  <conditionalFormatting sqref="V81">
    <cfRule type="duplicateValues" dxfId="4654" priority="127"/>
  </conditionalFormatting>
  <conditionalFormatting sqref="V82">
    <cfRule type="duplicateValues" dxfId="4653" priority="126"/>
  </conditionalFormatting>
  <conditionalFormatting sqref="V83">
    <cfRule type="duplicateValues" dxfId="4652" priority="125"/>
  </conditionalFormatting>
  <conditionalFormatting sqref="V84">
    <cfRule type="duplicateValues" dxfId="4651" priority="124"/>
  </conditionalFormatting>
  <conditionalFormatting sqref="V85">
    <cfRule type="duplicateValues" dxfId="4650" priority="123"/>
  </conditionalFormatting>
  <conditionalFormatting sqref="V86">
    <cfRule type="duplicateValues" dxfId="4649" priority="122"/>
  </conditionalFormatting>
  <conditionalFormatting sqref="V87">
    <cfRule type="duplicateValues" dxfId="4648" priority="121"/>
  </conditionalFormatting>
  <conditionalFormatting sqref="V88">
    <cfRule type="duplicateValues" dxfId="4647" priority="120"/>
  </conditionalFormatting>
  <conditionalFormatting sqref="V89">
    <cfRule type="duplicateValues" dxfId="4646" priority="119"/>
  </conditionalFormatting>
  <conditionalFormatting sqref="V90">
    <cfRule type="duplicateValues" dxfId="4645" priority="118"/>
  </conditionalFormatting>
  <conditionalFormatting sqref="V91">
    <cfRule type="duplicateValues" dxfId="4644" priority="117"/>
  </conditionalFormatting>
  <conditionalFormatting sqref="V92">
    <cfRule type="duplicateValues" dxfId="4643" priority="116"/>
  </conditionalFormatting>
  <conditionalFormatting sqref="V93">
    <cfRule type="duplicateValues" dxfId="4642" priority="115"/>
  </conditionalFormatting>
  <conditionalFormatting sqref="V94">
    <cfRule type="duplicateValues" dxfId="4641" priority="114"/>
  </conditionalFormatting>
  <conditionalFormatting sqref="V95">
    <cfRule type="duplicateValues" dxfId="4640" priority="113"/>
  </conditionalFormatting>
  <conditionalFormatting sqref="V96">
    <cfRule type="duplicateValues" dxfId="4639" priority="112"/>
  </conditionalFormatting>
  <conditionalFormatting sqref="V97">
    <cfRule type="duplicateValues" dxfId="4638" priority="111"/>
  </conditionalFormatting>
  <conditionalFormatting sqref="V98">
    <cfRule type="duplicateValues" dxfId="4637" priority="110"/>
  </conditionalFormatting>
  <conditionalFormatting sqref="V99">
    <cfRule type="duplicateValues" dxfId="4636" priority="109"/>
  </conditionalFormatting>
  <conditionalFormatting sqref="V100">
    <cfRule type="duplicateValues" dxfId="4635" priority="108"/>
  </conditionalFormatting>
  <conditionalFormatting sqref="V101">
    <cfRule type="duplicateValues" dxfId="4634" priority="107"/>
  </conditionalFormatting>
  <conditionalFormatting sqref="V102">
    <cfRule type="duplicateValues" dxfId="4633" priority="106"/>
  </conditionalFormatting>
  <conditionalFormatting sqref="V103">
    <cfRule type="duplicateValues" dxfId="4632" priority="105"/>
  </conditionalFormatting>
  <conditionalFormatting sqref="V104">
    <cfRule type="duplicateValues" dxfId="4631" priority="104"/>
  </conditionalFormatting>
  <conditionalFormatting sqref="V105">
    <cfRule type="duplicateValues" dxfId="4630" priority="103"/>
  </conditionalFormatting>
  <conditionalFormatting sqref="V6:V105">
    <cfRule type="expression" dxfId="4629" priority="102">
      <formula>ISNA($N6)</formula>
    </cfRule>
  </conditionalFormatting>
  <conditionalFormatting sqref="W6">
    <cfRule type="duplicateValues" dxfId="4628" priority="101"/>
  </conditionalFormatting>
  <conditionalFormatting sqref="W7">
    <cfRule type="duplicateValues" dxfId="4627" priority="100"/>
  </conditionalFormatting>
  <conditionalFormatting sqref="W8">
    <cfRule type="duplicateValues" dxfId="4626" priority="99"/>
  </conditionalFormatting>
  <conditionalFormatting sqref="W9">
    <cfRule type="duplicateValues" dxfId="4625" priority="98"/>
  </conditionalFormatting>
  <conditionalFormatting sqref="W10">
    <cfRule type="duplicateValues" dxfId="4624" priority="97"/>
  </conditionalFormatting>
  <conditionalFormatting sqref="W11">
    <cfRule type="duplicateValues" dxfId="4623" priority="96"/>
  </conditionalFormatting>
  <conditionalFormatting sqref="W12">
    <cfRule type="duplicateValues" dxfId="4622" priority="95"/>
  </conditionalFormatting>
  <conditionalFormatting sqref="W13">
    <cfRule type="duplicateValues" dxfId="4621" priority="94"/>
  </conditionalFormatting>
  <conditionalFormatting sqref="W14">
    <cfRule type="duplicateValues" dxfId="4620" priority="93"/>
  </conditionalFormatting>
  <conditionalFormatting sqref="W15">
    <cfRule type="duplicateValues" dxfId="4619" priority="92"/>
  </conditionalFormatting>
  <conditionalFormatting sqref="W16">
    <cfRule type="duplicateValues" dxfId="4618" priority="91"/>
  </conditionalFormatting>
  <conditionalFormatting sqref="W17">
    <cfRule type="duplicateValues" dxfId="4617" priority="90"/>
  </conditionalFormatting>
  <conditionalFormatting sqref="W18">
    <cfRule type="duplicateValues" dxfId="4616" priority="89"/>
  </conditionalFormatting>
  <conditionalFormatting sqref="W19">
    <cfRule type="duplicateValues" dxfId="4615" priority="88"/>
  </conditionalFormatting>
  <conditionalFormatting sqref="W20">
    <cfRule type="duplicateValues" dxfId="4614" priority="87"/>
  </conditionalFormatting>
  <conditionalFormatting sqref="W21">
    <cfRule type="duplicateValues" dxfId="4613" priority="86"/>
  </conditionalFormatting>
  <conditionalFormatting sqref="W22">
    <cfRule type="duplicateValues" dxfId="4612" priority="85"/>
  </conditionalFormatting>
  <conditionalFormatting sqref="W23">
    <cfRule type="duplicateValues" dxfId="4611" priority="84"/>
  </conditionalFormatting>
  <conditionalFormatting sqref="W24">
    <cfRule type="duplicateValues" dxfId="4610" priority="83"/>
  </conditionalFormatting>
  <conditionalFormatting sqref="W25">
    <cfRule type="duplicateValues" dxfId="4609" priority="82"/>
  </conditionalFormatting>
  <conditionalFormatting sqref="W26">
    <cfRule type="duplicateValues" dxfId="4608" priority="81"/>
  </conditionalFormatting>
  <conditionalFormatting sqref="W27">
    <cfRule type="duplicateValues" dxfId="4607" priority="80"/>
  </conditionalFormatting>
  <conditionalFormatting sqref="W28">
    <cfRule type="duplicateValues" dxfId="4606" priority="79"/>
  </conditionalFormatting>
  <conditionalFormatting sqref="W29">
    <cfRule type="duplicateValues" dxfId="4605" priority="78"/>
  </conditionalFormatting>
  <conditionalFormatting sqref="W30">
    <cfRule type="duplicateValues" dxfId="4604" priority="77"/>
  </conditionalFormatting>
  <conditionalFormatting sqref="W31">
    <cfRule type="duplicateValues" dxfId="4603" priority="76"/>
  </conditionalFormatting>
  <conditionalFormatting sqref="W32">
    <cfRule type="duplicateValues" dxfId="4602" priority="75"/>
  </conditionalFormatting>
  <conditionalFormatting sqref="W33">
    <cfRule type="duplicateValues" dxfId="4601" priority="74"/>
  </conditionalFormatting>
  <conditionalFormatting sqref="W34">
    <cfRule type="duplicateValues" dxfId="4600" priority="73"/>
  </conditionalFormatting>
  <conditionalFormatting sqref="W35">
    <cfRule type="duplicateValues" dxfId="4599" priority="72"/>
  </conditionalFormatting>
  <conditionalFormatting sqref="W36">
    <cfRule type="duplicateValues" dxfId="4598" priority="71"/>
  </conditionalFormatting>
  <conditionalFormatting sqref="W37">
    <cfRule type="duplicateValues" dxfId="4597" priority="70"/>
  </conditionalFormatting>
  <conditionalFormatting sqref="W38">
    <cfRule type="duplicateValues" dxfId="4596" priority="69"/>
  </conditionalFormatting>
  <conditionalFormatting sqref="W39">
    <cfRule type="duplicateValues" dxfId="4595" priority="68"/>
  </conditionalFormatting>
  <conditionalFormatting sqref="W40">
    <cfRule type="duplicateValues" dxfId="4594" priority="67"/>
  </conditionalFormatting>
  <conditionalFormatting sqref="W41">
    <cfRule type="duplicateValues" dxfId="4593" priority="66"/>
  </conditionalFormatting>
  <conditionalFormatting sqref="W42">
    <cfRule type="duplicateValues" dxfId="4592" priority="65"/>
  </conditionalFormatting>
  <conditionalFormatting sqref="W43">
    <cfRule type="duplicateValues" dxfId="4591" priority="64"/>
  </conditionalFormatting>
  <conditionalFormatting sqref="W44">
    <cfRule type="duplicateValues" dxfId="4590" priority="63"/>
  </conditionalFormatting>
  <conditionalFormatting sqref="W45">
    <cfRule type="duplicateValues" dxfId="4589" priority="62"/>
  </conditionalFormatting>
  <conditionalFormatting sqref="W46">
    <cfRule type="duplicateValues" dxfId="4588" priority="61"/>
  </conditionalFormatting>
  <conditionalFormatting sqref="W47">
    <cfRule type="duplicateValues" dxfId="4587" priority="60"/>
  </conditionalFormatting>
  <conditionalFormatting sqref="W48">
    <cfRule type="duplicateValues" dxfId="4586" priority="59"/>
  </conditionalFormatting>
  <conditionalFormatting sqref="W49">
    <cfRule type="duplicateValues" dxfId="4585" priority="58"/>
  </conditionalFormatting>
  <conditionalFormatting sqref="W50">
    <cfRule type="duplicateValues" dxfId="4584" priority="57"/>
  </conditionalFormatting>
  <conditionalFormatting sqref="W51">
    <cfRule type="duplicateValues" dxfId="4583" priority="56"/>
  </conditionalFormatting>
  <conditionalFormatting sqref="W52">
    <cfRule type="duplicateValues" dxfId="4582" priority="55"/>
  </conditionalFormatting>
  <conditionalFormatting sqref="W53">
    <cfRule type="duplicateValues" dxfId="4581" priority="54"/>
  </conditionalFormatting>
  <conditionalFormatting sqref="W54">
    <cfRule type="duplicateValues" dxfId="4580" priority="53"/>
  </conditionalFormatting>
  <conditionalFormatting sqref="W55">
    <cfRule type="duplicateValues" dxfId="4579" priority="52"/>
  </conditionalFormatting>
  <conditionalFormatting sqref="W56">
    <cfRule type="duplicateValues" dxfId="4578" priority="51"/>
  </conditionalFormatting>
  <conditionalFormatting sqref="W57">
    <cfRule type="duplicateValues" dxfId="4577" priority="50"/>
  </conditionalFormatting>
  <conditionalFormatting sqref="W58">
    <cfRule type="duplicateValues" dxfId="4576" priority="49"/>
  </conditionalFormatting>
  <conditionalFormatting sqref="W59">
    <cfRule type="duplicateValues" dxfId="4575" priority="48"/>
  </conditionalFormatting>
  <conditionalFormatting sqref="W60">
    <cfRule type="duplicateValues" dxfId="4574" priority="47"/>
  </conditionalFormatting>
  <conditionalFormatting sqref="W61">
    <cfRule type="duplicateValues" dxfId="4573" priority="46"/>
  </conditionalFormatting>
  <conditionalFormatting sqref="W62">
    <cfRule type="duplicateValues" dxfId="4572" priority="45"/>
  </conditionalFormatting>
  <conditionalFormatting sqref="W63">
    <cfRule type="duplicateValues" dxfId="4571" priority="44"/>
  </conditionalFormatting>
  <conditionalFormatting sqref="W64">
    <cfRule type="duplicateValues" dxfId="4570" priority="43"/>
  </conditionalFormatting>
  <conditionalFormatting sqref="W65">
    <cfRule type="duplicateValues" dxfId="4569" priority="42"/>
  </conditionalFormatting>
  <conditionalFormatting sqref="W66">
    <cfRule type="duplicateValues" dxfId="4568" priority="41"/>
  </conditionalFormatting>
  <conditionalFormatting sqref="W67">
    <cfRule type="duplicateValues" dxfId="4567" priority="40"/>
  </conditionalFormatting>
  <conditionalFormatting sqref="W68">
    <cfRule type="duplicateValues" dxfId="4566" priority="39"/>
  </conditionalFormatting>
  <conditionalFormatting sqref="W69">
    <cfRule type="duplicateValues" dxfId="4565" priority="38"/>
  </conditionalFormatting>
  <conditionalFormatting sqref="W70">
    <cfRule type="duplicateValues" dxfId="4564" priority="37"/>
  </conditionalFormatting>
  <conditionalFormatting sqref="W71">
    <cfRule type="duplicateValues" dxfId="4563" priority="36"/>
  </conditionalFormatting>
  <conditionalFormatting sqref="W72">
    <cfRule type="duplicateValues" dxfId="4562" priority="35"/>
  </conditionalFormatting>
  <conditionalFormatting sqref="W73">
    <cfRule type="duplicateValues" dxfId="4561" priority="34"/>
  </conditionalFormatting>
  <conditionalFormatting sqref="W74">
    <cfRule type="duplicateValues" dxfId="4560" priority="33"/>
  </conditionalFormatting>
  <conditionalFormatting sqref="W75">
    <cfRule type="duplicateValues" dxfId="4559" priority="32"/>
  </conditionalFormatting>
  <conditionalFormatting sqref="W76">
    <cfRule type="duplicateValues" dxfId="4558" priority="31"/>
  </conditionalFormatting>
  <conditionalFormatting sqref="W77">
    <cfRule type="duplicateValues" dxfId="4557" priority="30"/>
  </conditionalFormatting>
  <conditionalFormatting sqref="W78">
    <cfRule type="duplicateValues" dxfId="4556" priority="29"/>
  </conditionalFormatting>
  <conditionalFormatting sqref="W79">
    <cfRule type="duplicateValues" dxfId="4555" priority="28"/>
  </conditionalFormatting>
  <conditionalFormatting sqref="W80">
    <cfRule type="duplicateValues" dxfId="4554" priority="27"/>
  </conditionalFormatting>
  <conditionalFormatting sqref="W81">
    <cfRule type="duplicateValues" dxfId="4553" priority="26"/>
  </conditionalFormatting>
  <conditionalFormatting sqref="W82">
    <cfRule type="duplicateValues" dxfId="4552" priority="25"/>
  </conditionalFormatting>
  <conditionalFormatting sqref="W83">
    <cfRule type="duplicateValues" dxfId="4551" priority="24"/>
  </conditionalFormatting>
  <conditionalFormatting sqref="W84">
    <cfRule type="duplicateValues" dxfId="4550" priority="23"/>
  </conditionalFormatting>
  <conditionalFormatting sqref="W85">
    <cfRule type="duplicateValues" dxfId="4549" priority="22"/>
  </conditionalFormatting>
  <conditionalFormatting sqref="W86">
    <cfRule type="duplicateValues" dxfId="4548" priority="21"/>
  </conditionalFormatting>
  <conditionalFormatting sqref="W87">
    <cfRule type="duplicateValues" dxfId="4547" priority="20"/>
  </conditionalFormatting>
  <conditionalFormatting sqref="W88">
    <cfRule type="duplicateValues" dxfId="4546" priority="19"/>
  </conditionalFormatting>
  <conditionalFormatting sqref="W89">
    <cfRule type="duplicateValues" dxfId="4545" priority="18"/>
  </conditionalFormatting>
  <conditionalFormatting sqref="W90">
    <cfRule type="duplicateValues" dxfId="4544" priority="17"/>
  </conditionalFormatting>
  <conditionalFormatting sqref="W91">
    <cfRule type="duplicateValues" dxfId="4543" priority="16"/>
  </conditionalFormatting>
  <conditionalFormatting sqref="W92">
    <cfRule type="duplicateValues" dxfId="4542" priority="15"/>
  </conditionalFormatting>
  <conditionalFormatting sqref="W93">
    <cfRule type="duplicateValues" dxfId="4541" priority="14"/>
  </conditionalFormatting>
  <conditionalFormatting sqref="W94">
    <cfRule type="duplicateValues" dxfId="4540" priority="13"/>
  </conditionalFormatting>
  <conditionalFormatting sqref="W95">
    <cfRule type="duplicateValues" dxfId="4539" priority="12"/>
  </conditionalFormatting>
  <conditionalFormatting sqref="W96">
    <cfRule type="duplicateValues" dxfId="4538" priority="11"/>
  </conditionalFormatting>
  <conditionalFormatting sqref="W97">
    <cfRule type="duplicateValues" dxfId="4537" priority="10"/>
  </conditionalFormatting>
  <conditionalFormatting sqref="W98">
    <cfRule type="duplicateValues" dxfId="4536" priority="9"/>
  </conditionalFormatting>
  <conditionalFormatting sqref="W99">
    <cfRule type="duplicateValues" dxfId="4535" priority="8"/>
  </conditionalFormatting>
  <conditionalFormatting sqref="W100">
    <cfRule type="duplicateValues" dxfId="4534" priority="7"/>
  </conditionalFormatting>
  <conditionalFormatting sqref="W101">
    <cfRule type="duplicateValues" dxfId="4533" priority="6"/>
  </conditionalFormatting>
  <conditionalFormatting sqref="W102">
    <cfRule type="duplicateValues" dxfId="4532" priority="5"/>
  </conditionalFormatting>
  <conditionalFormatting sqref="W103">
    <cfRule type="duplicateValues" dxfId="4531" priority="4"/>
  </conditionalFormatting>
  <conditionalFormatting sqref="W104">
    <cfRule type="duplicateValues" dxfId="4530" priority="3"/>
  </conditionalFormatting>
  <conditionalFormatting sqref="W105">
    <cfRule type="duplicateValues" dxfId="4529" priority="2"/>
  </conditionalFormatting>
  <conditionalFormatting sqref="W6:W105">
    <cfRule type="expression" dxfId="4528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workbookViewId="0">
      <selection activeCell="B6" sqref="B6:K105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23" x14ac:dyDescent="0.25">
      <c r="A1" s="31" t="s">
        <v>0</v>
      </c>
      <c r="B1" s="65" t="s">
        <v>57</v>
      </c>
      <c r="C1" s="65" t="s">
        <v>57</v>
      </c>
      <c r="D1" s="65" t="s">
        <v>57</v>
      </c>
      <c r="E1" s="32" t="s">
        <v>4</v>
      </c>
      <c r="F1" s="62"/>
      <c r="G1" s="65" t="s">
        <v>61</v>
      </c>
      <c r="H1" s="65" t="s">
        <v>61</v>
      </c>
      <c r="I1" s="32" t="s">
        <v>2</v>
      </c>
      <c r="J1" s="65" t="s">
        <v>59</v>
      </c>
      <c r="K1" s="66" t="s">
        <v>59</v>
      </c>
    </row>
    <row r="2" spans="1:23" ht="15.75" thickBot="1" x14ac:dyDescent="0.3">
      <c r="A2" s="33" t="s">
        <v>1</v>
      </c>
      <c r="B2" s="67" t="s">
        <v>58</v>
      </c>
      <c r="C2" s="67" t="s">
        <v>58</v>
      </c>
      <c r="D2" s="67" t="s">
        <v>58</v>
      </c>
      <c r="E2" s="34" t="s">
        <v>3</v>
      </c>
      <c r="F2" s="63"/>
      <c r="G2" s="67" t="s">
        <v>62</v>
      </c>
      <c r="H2" s="67" t="s">
        <v>62</v>
      </c>
      <c r="I2" s="34" t="s">
        <v>24</v>
      </c>
      <c r="J2" s="67" t="s">
        <v>60</v>
      </c>
      <c r="K2" s="68" t="s">
        <v>60</v>
      </c>
      <c r="M2" s="5"/>
    </row>
    <row r="3" spans="1:23" x14ac:dyDescent="0.25">
      <c r="A3" s="6"/>
    </row>
    <row r="4" spans="1:23" ht="15.75" thickBot="1" x14ac:dyDescent="0.3">
      <c r="A4" s="2"/>
      <c r="B4" s="125" t="s">
        <v>22</v>
      </c>
      <c r="C4" s="125"/>
      <c r="D4" s="125"/>
      <c r="E4" s="125"/>
      <c r="F4" s="125"/>
      <c r="G4" s="125"/>
      <c r="H4" s="125"/>
      <c r="I4" s="125"/>
      <c r="J4" s="125"/>
      <c r="K4" s="125"/>
    </row>
    <row r="5" spans="1:23" s="6" customFormat="1" ht="15.75" thickBot="1" x14ac:dyDescent="0.3">
      <c r="A5" s="6" t="s">
        <v>23</v>
      </c>
      <c r="B5" s="9" t="s">
        <v>40</v>
      </c>
      <c r="C5" s="1" t="s">
        <v>42</v>
      </c>
      <c r="D5" s="1" t="s">
        <v>43</v>
      </c>
      <c r="E5" s="1" t="s">
        <v>41</v>
      </c>
      <c r="F5" s="1" t="s">
        <v>44</v>
      </c>
      <c r="G5" s="1" t="s">
        <v>45</v>
      </c>
      <c r="H5" s="1" t="s">
        <v>46</v>
      </c>
      <c r="I5" s="1" t="s">
        <v>47</v>
      </c>
      <c r="J5" s="1" t="s">
        <v>48</v>
      </c>
      <c r="K5" s="10" t="s">
        <v>49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29</v>
      </c>
      <c r="V5" s="6" t="s">
        <v>28</v>
      </c>
      <c r="W5" s="6" t="s">
        <v>30</v>
      </c>
    </row>
    <row r="6" spans="1:23" x14ac:dyDescent="0.25">
      <c r="A6" s="11" t="s">
        <v>40</v>
      </c>
      <c r="B6" s="41">
        <v>5.7758879452042082</v>
      </c>
      <c r="C6" s="42">
        <v>7.2469612705902113</v>
      </c>
      <c r="D6" s="42">
        <v>6.7093879354375519</v>
      </c>
      <c r="E6" s="42">
        <v>5.0070909878563574</v>
      </c>
      <c r="F6" s="42">
        <v>5.987177206721439</v>
      </c>
      <c r="G6" s="42">
        <v>6.7099524012306802</v>
      </c>
      <c r="H6" s="42">
        <v>6.0174807095214433</v>
      </c>
      <c r="I6" s="42">
        <v>8.0766696683422445</v>
      </c>
      <c r="J6" s="42">
        <v>4.7873692763688567</v>
      </c>
      <c r="K6" s="43">
        <v>5.664911864312633</v>
      </c>
      <c r="M6" s="16" t="str">
        <f t="shared" ref="M6:M69" si="0">INDEX($B$5:$K$5,MATCH(MIN($B6:$K6),$B6:$K6,0))</f>
        <v>NINE</v>
      </c>
      <c r="N6" s="20" t="b">
        <f t="shared" ref="N6:N69" si="1">$M6 = $A6</f>
        <v>0</v>
      </c>
      <c r="Q6" s="22" t="s">
        <v>7</v>
      </c>
      <c r="R6" s="25">
        <f>IF(ISERR($O$15)," ",$O$15)</f>
        <v>0.1</v>
      </c>
      <c r="S6" s="20">
        <f>(10 - COUNTIF($N6:$N15,"#N/A"))</f>
        <v>10</v>
      </c>
      <c r="U6" s="16" t="str">
        <f t="shared" ref="U6:U69" si="2">INDEX($B$5:$K$5,MATCH(MIN($B6:$K6),$B6:$K6,0))</f>
        <v>NINE</v>
      </c>
      <c r="V6" s="16">
        <f>MIN(B6:K6)</f>
        <v>4.7873692763688567</v>
      </c>
      <c r="W6" s="16">
        <f>SMALL(B6:K6,2)-V6</f>
        <v>0.21972171148750075</v>
      </c>
    </row>
    <row r="7" spans="1:23" x14ac:dyDescent="0.25">
      <c r="A7" s="12" t="s">
        <v>40</v>
      </c>
      <c r="B7" s="44">
        <v>6.9832911357819754</v>
      </c>
      <c r="C7" s="45">
        <v>6.2744132114370847</v>
      </c>
      <c r="D7" s="45">
        <v>5.761504495965375</v>
      </c>
      <c r="E7" s="45">
        <v>2.6309685338207363</v>
      </c>
      <c r="F7" s="45">
        <v>5.0020461219763925</v>
      </c>
      <c r="G7" s="45">
        <v>5.7540623381166531</v>
      </c>
      <c r="H7" s="45">
        <v>4.9096925928096864</v>
      </c>
      <c r="I7" s="45">
        <v>7.4867624489360374</v>
      </c>
      <c r="J7" s="45">
        <v>3.9245761469881528</v>
      </c>
      <c r="K7" s="46">
        <v>4.8984431118766834</v>
      </c>
      <c r="M7" s="18" t="str">
        <f t="shared" si="0"/>
        <v>FOUR</v>
      </c>
      <c r="N7" s="17" t="b">
        <f t="shared" si="1"/>
        <v>0</v>
      </c>
      <c r="Q7" s="23" t="s">
        <v>6</v>
      </c>
      <c r="R7" s="26">
        <f>IF(ISERR($O$25)," ",$O$25)</f>
        <v>0.8</v>
      </c>
      <c r="S7" s="17">
        <f>(10 - COUNTIF($N16:$N25,"#N/A"))</f>
        <v>10</v>
      </c>
      <c r="U7" s="18" t="str">
        <f t="shared" si="2"/>
        <v>FOUR</v>
      </c>
      <c r="V7" s="18">
        <f t="shared" ref="V7:V70" si="3">MIN(B7:K7)</f>
        <v>2.6309685338207363</v>
      </c>
      <c r="W7" s="18">
        <f t="shared" ref="W7:W70" si="4">SMALL(B7:K7,2)-V7</f>
        <v>1.2936076131674166</v>
      </c>
    </row>
    <row r="8" spans="1:23" x14ac:dyDescent="0.25">
      <c r="A8" s="12" t="s">
        <v>40</v>
      </c>
      <c r="B8" s="44">
        <v>6.8651689666949753</v>
      </c>
      <c r="C8" s="45">
        <v>6.5054044577390258</v>
      </c>
      <c r="D8" s="45">
        <v>5.7337375868472762</v>
      </c>
      <c r="E8" s="45">
        <v>3.7868998293682994</v>
      </c>
      <c r="F8" s="45">
        <v>5.1389574360410384</v>
      </c>
      <c r="G8" s="45">
        <v>6.2810805619955632</v>
      </c>
      <c r="H8" s="45">
        <v>5.5153316937757317</v>
      </c>
      <c r="I8" s="45">
        <v>7.6664371522901371</v>
      </c>
      <c r="J8" s="45">
        <v>4.3314956565904899</v>
      </c>
      <c r="K8" s="46">
        <v>5.3225058516683106</v>
      </c>
      <c r="M8" s="18" t="str">
        <f t="shared" si="0"/>
        <v>FOUR</v>
      </c>
      <c r="N8" s="17" t="b">
        <f t="shared" si="1"/>
        <v>0</v>
      </c>
      <c r="Q8" s="23" t="s">
        <v>8</v>
      </c>
      <c r="R8" s="26">
        <f>IF(ISERR($O$35)," ",$O$35)</f>
        <v>0.2</v>
      </c>
      <c r="S8" s="17">
        <f>(10 - COUNTIF($N26:$N35,"#N/A"))</f>
        <v>10</v>
      </c>
      <c r="U8" s="18" t="str">
        <f t="shared" si="2"/>
        <v>FOUR</v>
      </c>
      <c r="V8" s="18">
        <f t="shared" si="3"/>
        <v>3.7868998293682994</v>
      </c>
      <c r="W8" s="18">
        <f t="shared" si="4"/>
        <v>0.54459582722219047</v>
      </c>
    </row>
    <row r="9" spans="1:23" x14ac:dyDescent="0.25">
      <c r="A9" s="12" t="s">
        <v>40</v>
      </c>
      <c r="B9" s="44">
        <v>5.1379353543449184</v>
      </c>
      <c r="C9" s="45">
        <v>7.0137836186472438</v>
      </c>
      <c r="D9" s="45">
        <v>7.5999462923189363</v>
      </c>
      <c r="E9" s="45">
        <v>5.0137232933169056</v>
      </c>
      <c r="F9" s="45">
        <v>5.6652155098151606</v>
      </c>
      <c r="G9" s="45">
        <v>6.9440682128270392</v>
      </c>
      <c r="H9" s="45">
        <v>6.3891217133295433</v>
      </c>
      <c r="I9" s="45">
        <v>7.9496351069059363</v>
      </c>
      <c r="J9" s="45">
        <v>4.7579004784933421</v>
      </c>
      <c r="K9" s="46">
        <v>5.5070446860502464</v>
      </c>
      <c r="M9" s="18" t="str">
        <f t="shared" si="0"/>
        <v>NINE</v>
      </c>
      <c r="N9" s="17" t="b">
        <f t="shared" si="1"/>
        <v>0</v>
      </c>
      <c r="Q9" s="23" t="s">
        <v>9</v>
      </c>
      <c r="R9" s="26">
        <f>IF(ISERR($O$45)," ",$O$45)</f>
        <v>1</v>
      </c>
      <c r="S9" s="17">
        <f>(10 - COUNTIF($N36:$N45,"#N/A"))</f>
        <v>10</v>
      </c>
      <c r="U9" s="18" t="str">
        <f t="shared" si="2"/>
        <v>NINE</v>
      </c>
      <c r="V9" s="18">
        <f t="shared" si="3"/>
        <v>4.7579004784933421</v>
      </c>
      <c r="W9" s="18">
        <f t="shared" si="4"/>
        <v>0.2558228148235635</v>
      </c>
    </row>
    <row r="10" spans="1:23" x14ac:dyDescent="0.25">
      <c r="A10" s="12" t="s">
        <v>40</v>
      </c>
      <c r="B10" s="44">
        <v>3.2619133513392105</v>
      </c>
      <c r="C10" s="45">
        <v>7.606682659657916</v>
      </c>
      <c r="D10" s="45">
        <v>8.8310206094022021</v>
      </c>
      <c r="E10" s="45">
        <v>5.8112417132173251</v>
      </c>
      <c r="F10" s="45">
        <v>7.0935956343919004</v>
      </c>
      <c r="G10" s="45">
        <v>7.246985445163773</v>
      </c>
      <c r="H10" s="45">
        <v>6.6765405427554114</v>
      </c>
      <c r="I10" s="45">
        <v>8.8747724310193927</v>
      </c>
      <c r="J10" s="45">
        <v>4.461257085934462</v>
      </c>
      <c r="K10" s="46">
        <v>5.836892931389924</v>
      </c>
      <c r="M10" s="18" t="str">
        <f t="shared" si="0"/>
        <v>ONE</v>
      </c>
      <c r="N10" s="17" t="b">
        <f t="shared" si="1"/>
        <v>1</v>
      </c>
      <c r="Q10" s="23" t="s">
        <v>10</v>
      </c>
      <c r="R10" s="26">
        <f>IF(ISERR($O$55)," ",$O$55)</f>
        <v>0.5</v>
      </c>
      <c r="S10" s="17">
        <f>(10 - COUNTIF($N46:$N55,"#N/A"))</f>
        <v>10</v>
      </c>
      <c r="U10" s="18" t="str">
        <f t="shared" si="2"/>
        <v>ONE</v>
      </c>
      <c r="V10" s="18">
        <f t="shared" si="3"/>
        <v>3.2619133513392105</v>
      </c>
      <c r="W10" s="18">
        <f t="shared" si="4"/>
        <v>1.1993437345952516</v>
      </c>
    </row>
    <row r="11" spans="1:23" x14ac:dyDescent="0.25">
      <c r="A11" s="12" t="s">
        <v>40</v>
      </c>
      <c r="B11" s="44">
        <v>6.5709993469004955</v>
      </c>
      <c r="C11" s="45">
        <v>7.7858962093529147</v>
      </c>
      <c r="D11" s="45">
        <v>6.8887310975173639</v>
      </c>
      <c r="E11" s="45">
        <v>5.4032598045231541</v>
      </c>
      <c r="F11" s="45">
        <v>6.5425315435820286</v>
      </c>
      <c r="G11" s="45">
        <v>8.1692932403231531</v>
      </c>
      <c r="H11" s="45">
        <v>7.4597366373979765</v>
      </c>
      <c r="I11" s="45">
        <v>9.1698078654392834</v>
      </c>
      <c r="J11" s="45">
        <v>6.3256790162972081</v>
      </c>
      <c r="K11" s="46">
        <v>6.6158840424458409</v>
      </c>
      <c r="M11" s="18" t="str">
        <f t="shared" si="0"/>
        <v>FOUR</v>
      </c>
      <c r="N11" s="17" t="b">
        <f t="shared" si="1"/>
        <v>0</v>
      </c>
      <c r="Q11" s="23" t="s">
        <v>11</v>
      </c>
      <c r="R11" s="26">
        <f>IF(ISERR($O$65)," ",$O$65)</f>
        <v>0.8</v>
      </c>
      <c r="S11" s="17">
        <f>(10 - COUNTIF($N56:$N65,"#N/A"))</f>
        <v>10</v>
      </c>
      <c r="U11" s="18" t="str">
        <f t="shared" si="2"/>
        <v>FOUR</v>
      </c>
      <c r="V11" s="18">
        <f t="shared" si="3"/>
        <v>5.4032598045231541</v>
      </c>
      <c r="W11" s="18">
        <f t="shared" si="4"/>
        <v>0.92241921177405395</v>
      </c>
    </row>
    <row r="12" spans="1:23" x14ac:dyDescent="0.25">
      <c r="A12" s="12" t="s">
        <v>40</v>
      </c>
      <c r="B12" s="44">
        <v>5.9386830338563517</v>
      </c>
      <c r="C12" s="45">
        <v>7.8366212505867612</v>
      </c>
      <c r="D12" s="45">
        <v>6.9602002339859403</v>
      </c>
      <c r="E12" s="45">
        <v>5.3888345298429696</v>
      </c>
      <c r="F12" s="45">
        <v>6.8633877143394226</v>
      </c>
      <c r="G12" s="45">
        <v>7.5263032002892336</v>
      </c>
      <c r="H12" s="45">
        <v>6.8228075353454791</v>
      </c>
      <c r="I12" s="45">
        <v>8.6698817608597221</v>
      </c>
      <c r="J12" s="45">
        <v>5.6164519327888529</v>
      </c>
      <c r="K12" s="46">
        <v>6.3164916957529469</v>
      </c>
      <c r="M12" s="18" t="str">
        <f t="shared" si="0"/>
        <v>FOUR</v>
      </c>
      <c r="N12" s="17" t="b">
        <f t="shared" si="1"/>
        <v>0</v>
      </c>
      <c r="Q12" s="23" t="s">
        <v>12</v>
      </c>
      <c r="R12" s="26">
        <f>IF(ISERR($O$75)," ",$O$75)</f>
        <v>0.6</v>
      </c>
      <c r="S12" s="17">
        <f>(10 - COUNTIF($N66:$N75,"#N/A"))</f>
        <v>10</v>
      </c>
      <c r="U12" s="18" t="str">
        <f t="shared" si="2"/>
        <v>FOUR</v>
      </c>
      <c r="V12" s="18">
        <f t="shared" si="3"/>
        <v>5.3888345298429696</v>
      </c>
      <c r="W12" s="18">
        <f t="shared" si="4"/>
        <v>0.22761740294588328</v>
      </c>
    </row>
    <row r="13" spans="1:23" x14ac:dyDescent="0.25">
      <c r="A13" s="12" t="s">
        <v>40</v>
      </c>
      <c r="B13" s="44">
        <v>7.2138912255869396</v>
      </c>
      <c r="C13" s="45">
        <v>6.12034654597106</v>
      </c>
      <c r="D13" s="45">
        <v>5.0661319858443408</v>
      </c>
      <c r="E13" s="45">
        <v>3.2859969044640063</v>
      </c>
      <c r="F13" s="45">
        <v>4.956464296553003</v>
      </c>
      <c r="G13" s="45">
        <v>6.0325227811627835</v>
      </c>
      <c r="H13" s="45">
        <v>5.1506425567367984</v>
      </c>
      <c r="I13" s="45">
        <v>7.1673054634710844</v>
      </c>
      <c r="J13" s="45">
        <v>4.2045620043797793</v>
      </c>
      <c r="K13" s="46">
        <v>4.6467642135758052</v>
      </c>
      <c r="M13" s="18" t="str">
        <f t="shared" si="0"/>
        <v>FOUR</v>
      </c>
      <c r="N13" s="17" t="b">
        <f t="shared" si="1"/>
        <v>0</v>
      </c>
      <c r="Q13" s="23" t="s">
        <v>13</v>
      </c>
      <c r="R13" s="26">
        <f>IF(ISERR($O$85)," ",$O$85)</f>
        <v>0.9</v>
      </c>
      <c r="S13" s="17">
        <f>(10 - COUNTIF($N76:$N85,"#N/A"))</f>
        <v>10</v>
      </c>
      <c r="U13" s="18" t="str">
        <f t="shared" si="2"/>
        <v>FOUR</v>
      </c>
      <c r="V13" s="18">
        <f t="shared" si="3"/>
        <v>3.2859969044640063</v>
      </c>
      <c r="W13" s="18">
        <f t="shared" si="4"/>
        <v>0.91856509991577306</v>
      </c>
    </row>
    <row r="14" spans="1:23" ht="15.75" thickBot="1" x14ac:dyDescent="0.3">
      <c r="A14" s="12" t="s">
        <v>40</v>
      </c>
      <c r="B14" s="44">
        <v>7.4201071178891738</v>
      </c>
      <c r="C14" s="45">
        <v>6.6073912562033472</v>
      </c>
      <c r="D14" s="45">
        <v>5.7775674311839893</v>
      </c>
      <c r="E14" s="45">
        <v>3.1981065258590893</v>
      </c>
      <c r="F14" s="45">
        <v>5.3242784525898106</v>
      </c>
      <c r="G14" s="45">
        <v>6.8049953433891623</v>
      </c>
      <c r="H14" s="45">
        <v>5.9857600638749924</v>
      </c>
      <c r="I14" s="45">
        <v>7.483473136704891</v>
      </c>
      <c r="J14" s="45">
        <v>4.5231450672455233</v>
      </c>
      <c r="K14" s="46">
        <v>4.8007372389968168</v>
      </c>
      <c r="M14" s="18" t="str">
        <f t="shared" si="0"/>
        <v>FOUR</v>
      </c>
      <c r="N14" s="17" t="b">
        <f t="shared" si="1"/>
        <v>0</v>
      </c>
      <c r="Q14" s="23" t="s">
        <v>14</v>
      </c>
      <c r="R14" s="26">
        <f>IF(ISERR($O$95)," ",$O$95)</f>
        <v>1</v>
      </c>
      <c r="S14" s="17">
        <f>(10 - COUNTIF($N86:$N95,"#N/A"))</f>
        <v>10</v>
      </c>
      <c r="U14" s="18" t="str">
        <f t="shared" si="2"/>
        <v>FOUR</v>
      </c>
      <c r="V14" s="18">
        <f t="shared" si="3"/>
        <v>3.1981065258590893</v>
      </c>
      <c r="W14" s="18">
        <f t="shared" si="4"/>
        <v>1.3250385413864341</v>
      </c>
    </row>
    <row r="15" spans="1:23" ht="15.75" thickBot="1" x14ac:dyDescent="0.3">
      <c r="A15" s="13" t="s">
        <v>40</v>
      </c>
      <c r="B15" s="47">
        <v>5.9439969018410928</v>
      </c>
      <c r="C15" s="48">
        <v>7.3474119467821799</v>
      </c>
      <c r="D15" s="48">
        <v>7.1955397768475446</v>
      </c>
      <c r="E15" s="48">
        <v>4.8638777501289798</v>
      </c>
      <c r="F15" s="48">
        <v>6.1434916416648733</v>
      </c>
      <c r="G15" s="48">
        <v>7.0718546382459708</v>
      </c>
      <c r="H15" s="48">
        <v>6.5012097218965392</v>
      </c>
      <c r="I15" s="48">
        <v>8.9687070655391867</v>
      </c>
      <c r="J15" s="48">
        <v>5.3257213714092222</v>
      </c>
      <c r="K15" s="49">
        <v>5.9373203874010247</v>
      </c>
      <c r="M15" s="19" t="str">
        <f t="shared" si="0"/>
        <v>FOUR</v>
      </c>
      <c r="N15" s="21" t="b">
        <f t="shared" si="1"/>
        <v>0</v>
      </c>
      <c r="O15" s="30">
        <f>COUNTIF($N6:$N15,TRUE)/(10 - COUNTIF($N6:$N15,"#N/A"))</f>
        <v>0.1</v>
      </c>
      <c r="Q15" s="24" t="s">
        <v>15</v>
      </c>
      <c r="R15" s="27">
        <f>IF(ISERR($O$105)," ",$O$105)</f>
        <v>0.8</v>
      </c>
      <c r="S15" s="21">
        <f>(10 - COUNTIF($N96:$N105,"#N/A"))</f>
        <v>10</v>
      </c>
      <c r="U15" s="19" t="str">
        <f t="shared" si="2"/>
        <v>FOUR</v>
      </c>
      <c r="V15" s="19">
        <f t="shared" si="3"/>
        <v>4.8638777501289798</v>
      </c>
      <c r="W15" s="19">
        <f t="shared" si="4"/>
        <v>0.46184362128024237</v>
      </c>
    </row>
    <row r="16" spans="1:23" ht="15.75" thickBot="1" x14ac:dyDescent="0.3">
      <c r="A16" s="11" t="s">
        <v>42</v>
      </c>
      <c r="B16" s="41">
        <v>9.6526787463205004</v>
      </c>
      <c r="C16" s="42">
        <v>1.5785171968837441</v>
      </c>
      <c r="D16" s="42">
        <v>3.7682526652515045</v>
      </c>
      <c r="E16" s="42">
        <v>6.458394585939021</v>
      </c>
      <c r="F16" s="42">
        <v>5.513695593694047</v>
      </c>
      <c r="G16" s="42">
        <v>3.1440661424568157</v>
      </c>
      <c r="H16" s="42">
        <v>3.9651113803328983</v>
      </c>
      <c r="I16" s="42">
        <v>4.5220081776505481</v>
      </c>
      <c r="J16" s="42">
        <v>4.8697093219332155</v>
      </c>
      <c r="K16" s="43">
        <v>2.5944062378018122</v>
      </c>
      <c r="M16" s="16" t="str">
        <f t="shared" si="0"/>
        <v>TWO</v>
      </c>
      <c r="N16" s="20" t="b">
        <f t="shared" si="1"/>
        <v>1</v>
      </c>
      <c r="U16" s="16" t="str">
        <f t="shared" si="2"/>
        <v>TWO</v>
      </c>
      <c r="V16" s="16">
        <f t="shared" si="3"/>
        <v>1.5785171968837441</v>
      </c>
      <c r="W16" s="16">
        <f t="shared" si="4"/>
        <v>1.0158890409180681</v>
      </c>
    </row>
    <row r="17" spans="1:23" ht="15.75" thickBot="1" x14ac:dyDescent="0.3">
      <c r="A17" s="12" t="s">
        <v>42</v>
      </c>
      <c r="B17" s="44">
        <v>9.0940932307347051</v>
      </c>
      <c r="C17" s="45">
        <v>2.6885372195201134</v>
      </c>
      <c r="D17" s="45">
        <v>4.2696845285632348</v>
      </c>
      <c r="E17" s="45">
        <v>6.3971261086884761</v>
      </c>
      <c r="F17" s="45">
        <v>5.72265916160136</v>
      </c>
      <c r="G17" s="45">
        <v>3.0943907841602654</v>
      </c>
      <c r="H17" s="45">
        <v>3.8760766919236143</v>
      </c>
      <c r="I17" s="45">
        <v>4.0704946112385771</v>
      </c>
      <c r="J17" s="45">
        <v>4.5975043460725722</v>
      </c>
      <c r="K17" s="46">
        <v>3.5530678178088002</v>
      </c>
      <c r="M17" s="18" t="str">
        <f t="shared" si="0"/>
        <v>TWO</v>
      </c>
      <c r="N17" s="17" t="b">
        <f t="shared" si="1"/>
        <v>1</v>
      </c>
      <c r="Q17" s="61" t="s">
        <v>21</v>
      </c>
      <c r="R17" s="126">
        <f>COUNTIF($N6:$N105,TRUE)/(100 - COUNTIF($N6:$N105,"#N/A"))</f>
        <v>0.67</v>
      </c>
      <c r="S17" s="127"/>
      <c r="U17" s="18" t="str">
        <f t="shared" si="2"/>
        <v>TWO</v>
      </c>
      <c r="V17" s="18">
        <f t="shared" si="3"/>
        <v>2.6885372195201134</v>
      </c>
      <c r="W17" s="18">
        <f t="shared" si="4"/>
        <v>0.40585356464015199</v>
      </c>
    </row>
    <row r="18" spans="1:23" x14ac:dyDescent="0.25">
      <c r="A18" s="12" t="s">
        <v>42</v>
      </c>
      <c r="B18" s="44">
        <v>9.8644932991238328</v>
      </c>
      <c r="C18" s="45">
        <v>1.5665795385652919</v>
      </c>
      <c r="D18" s="45">
        <v>3.6323063926136405</v>
      </c>
      <c r="E18" s="45">
        <v>6.9183620438289024</v>
      </c>
      <c r="F18" s="45">
        <v>5.927927410428623</v>
      </c>
      <c r="G18" s="45">
        <v>3.0761832187913978</v>
      </c>
      <c r="H18" s="45">
        <v>3.9172107435601342</v>
      </c>
      <c r="I18" s="45">
        <v>4.487766272204543</v>
      </c>
      <c r="J18" s="45">
        <v>5.3335011790943865</v>
      </c>
      <c r="K18" s="46">
        <v>3.199027138243645</v>
      </c>
      <c r="M18" s="18" t="str">
        <f t="shared" si="0"/>
        <v>TWO</v>
      </c>
      <c r="N18" s="17" t="b">
        <f t="shared" si="1"/>
        <v>1</v>
      </c>
      <c r="U18" s="18" t="str">
        <f t="shared" si="2"/>
        <v>TWO</v>
      </c>
      <c r="V18" s="18">
        <f t="shared" si="3"/>
        <v>1.5665795385652919</v>
      </c>
      <c r="W18" s="18">
        <f t="shared" si="4"/>
        <v>1.5096036802261059</v>
      </c>
    </row>
    <row r="19" spans="1:23" x14ac:dyDescent="0.25">
      <c r="A19" s="12" t="s">
        <v>42</v>
      </c>
      <c r="B19" s="44">
        <v>9.9823791537154865</v>
      </c>
      <c r="C19" s="45">
        <v>1.8529000657328918</v>
      </c>
      <c r="D19" s="45">
        <v>3.5889819021906453</v>
      </c>
      <c r="E19" s="45">
        <v>7.0101381088891666</v>
      </c>
      <c r="F19" s="45">
        <v>6.3453066132842819</v>
      </c>
      <c r="G19" s="45">
        <v>2.7205339200651384</v>
      </c>
      <c r="H19" s="45">
        <v>3.5981825142426702</v>
      </c>
      <c r="I19" s="45">
        <v>4.4048064264886868</v>
      </c>
      <c r="J19" s="45">
        <v>5.360192063881386</v>
      </c>
      <c r="K19" s="46">
        <v>2.965922043111358</v>
      </c>
      <c r="M19" s="18" t="str">
        <f t="shared" si="0"/>
        <v>TWO</v>
      </c>
      <c r="N19" s="17" t="b">
        <f t="shared" si="1"/>
        <v>1</v>
      </c>
      <c r="U19" s="18" t="str">
        <f t="shared" si="2"/>
        <v>TWO</v>
      </c>
      <c r="V19" s="18">
        <f t="shared" si="3"/>
        <v>1.8529000657328918</v>
      </c>
      <c r="W19" s="18">
        <f t="shared" si="4"/>
        <v>0.8676338543322466</v>
      </c>
    </row>
    <row r="20" spans="1:23" x14ac:dyDescent="0.25">
      <c r="A20" s="12" t="s">
        <v>42</v>
      </c>
      <c r="B20" s="44">
        <v>10.206491097689728</v>
      </c>
      <c r="C20" s="45">
        <v>1.4694542672671433</v>
      </c>
      <c r="D20" s="45">
        <v>3.9095542854649281</v>
      </c>
      <c r="E20" s="45">
        <v>7.4019408788828187</v>
      </c>
      <c r="F20" s="45">
        <v>6.1543013134946607</v>
      </c>
      <c r="G20" s="45">
        <v>2.8802825911377261</v>
      </c>
      <c r="H20" s="45">
        <v>3.8651102638576775</v>
      </c>
      <c r="I20" s="45">
        <v>4.8989041513253797</v>
      </c>
      <c r="J20" s="45">
        <v>6.0408089640840954</v>
      </c>
      <c r="K20" s="46">
        <v>3.1779757622625073</v>
      </c>
      <c r="M20" s="18" t="str">
        <f t="shared" si="0"/>
        <v>TWO</v>
      </c>
      <c r="N20" s="17" t="b">
        <f t="shared" si="1"/>
        <v>1</v>
      </c>
      <c r="U20" s="18" t="str">
        <f t="shared" si="2"/>
        <v>TWO</v>
      </c>
      <c r="V20" s="18">
        <f t="shared" si="3"/>
        <v>1.4694542672671433</v>
      </c>
      <c r="W20" s="18">
        <f t="shared" si="4"/>
        <v>1.4108283238705828</v>
      </c>
    </row>
    <row r="21" spans="1:23" x14ac:dyDescent="0.25">
      <c r="A21" s="12" t="s">
        <v>42</v>
      </c>
      <c r="B21" s="44">
        <v>11.406896228722392</v>
      </c>
      <c r="C21" s="45">
        <v>2.8990775010667695</v>
      </c>
      <c r="D21" s="45">
        <v>5.5224177532244951</v>
      </c>
      <c r="E21" s="45">
        <v>9.4197871949931677</v>
      </c>
      <c r="F21" s="45">
        <v>7.5182230810824473</v>
      </c>
      <c r="G21" s="45">
        <v>3.4667773569124676</v>
      </c>
      <c r="H21" s="45">
        <v>5.0419441373455793</v>
      </c>
      <c r="I21" s="45">
        <v>5.8572086344110579</v>
      </c>
      <c r="J21" s="45">
        <v>7.3694279651122692</v>
      </c>
      <c r="K21" s="46">
        <v>5.5430730404079753</v>
      </c>
      <c r="M21" s="18" t="str">
        <f t="shared" si="0"/>
        <v>TWO</v>
      </c>
      <c r="N21" s="17" t="b">
        <f t="shared" si="1"/>
        <v>1</v>
      </c>
      <c r="U21" s="18" t="str">
        <f t="shared" si="2"/>
        <v>TWO</v>
      </c>
      <c r="V21" s="18">
        <f t="shared" si="3"/>
        <v>2.8990775010667695</v>
      </c>
      <c r="W21" s="18">
        <f t="shared" si="4"/>
        <v>0.56769985584569804</v>
      </c>
    </row>
    <row r="22" spans="1:23" x14ac:dyDescent="0.25">
      <c r="A22" s="12" t="s">
        <v>42</v>
      </c>
      <c r="B22" s="44">
        <v>9.3406818542840053</v>
      </c>
      <c r="C22" s="45">
        <v>2.7256679773466028</v>
      </c>
      <c r="D22" s="45">
        <v>4.371507488963724</v>
      </c>
      <c r="E22" s="45">
        <v>6.8624653998491958</v>
      </c>
      <c r="F22" s="45">
        <v>6.2115785566198545</v>
      </c>
      <c r="G22" s="45">
        <v>2.1351784697955978</v>
      </c>
      <c r="H22" s="45">
        <v>3.3956990529253099</v>
      </c>
      <c r="I22" s="45">
        <v>4.1888312837018278</v>
      </c>
      <c r="J22" s="45">
        <v>5.0177211397526689</v>
      </c>
      <c r="K22" s="46">
        <v>3.7752050742921446</v>
      </c>
      <c r="M22" s="18" t="str">
        <f t="shared" si="0"/>
        <v>SIX</v>
      </c>
      <c r="N22" s="17" t="b">
        <f t="shared" si="1"/>
        <v>0</v>
      </c>
      <c r="U22" s="18" t="str">
        <f t="shared" si="2"/>
        <v>SIX</v>
      </c>
      <c r="V22" s="18">
        <f t="shared" si="3"/>
        <v>2.1351784697955978</v>
      </c>
      <c r="W22" s="18">
        <f t="shared" si="4"/>
        <v>0.59048950755100504</v>
      </c>
    </row>
    <row r="23" spans="1:23" x14ac:dyDescent="0.25">
      <c r="A23" s="12" t="s">
        <v>42</v>
      </c>
      <c r="B23" s="44">
        <v>10.038335877547174</v>
      </c>
      <c r="C23" s="45">
        <v>2.0388030218785334</v>
      </c>
      <c r="D23" s="45">
        <v>3.6733890987701892</v>
      </c>
      <c r="E23" s="45">
        <v>7.3194764139324562</v>
      </c>
      <c r="F23" s="45">
        <v>6.4446765686165515</v>
      </c>
      <c r="G23" s="45">
        <v>3.0738880292576103</v>
      </c>
      <c r="H23" s="45">
        <v>4.0975183846915435</v>
      </c>
      <c r="I23" s="45">
        <v>4.3303512909357638</v>
      </c>
      <c r="J23" s="45">
        <v>5.6088964590865968</v>
      </c>
      <c r="K23" s="46">
        <v>3.4132323055042613</v>
      </c>
      <c r="M23" s="18" t="str">
        <f t="shared" si="0"/>
        <v>TWO</v>
      </c>
      <c r="N23" s="17" t="b">
        <f t="shared" si="1"/>
        <v>1</v>
      </c>
      <c r="U23" s="18" t="str">
        <f t="shared" si="2"/>
        <v>TWO</v>
      </c>
      <c r="V23" s="18">
        <f t="shared" si="3"/>
        <v>2.0388030218785334</v>
      </c>
      <c r="W23" s="18">
        <f t="shared" si="4"/>
        <v>1.0350850073790769</v>
      </c>
    </row>
    <row r="24" spans="1:23" ht="15.75" thickBot="1" x14ac:dyDescent="0.3">
      <c r="A24" s="12" t="s">
        <v>42</v>
      </c>
      <c r="B24" s="44">
        <v>9.2561893345391262</v>
      </c>
      <c r="C24" s="45">
        <v>2.3941758155077149</v>
      </c>
      <c r="D24" s="45">
        <v>3.7583531045803107</v>
      </c>
      <c r="E24" s="45">
        <v>6.2381695948515334</v>
      </c>
      <c r="F24" s="45">
        <v>5.846127414081109</v>
      </c>
      <c r="G24" s="45">
        <v>2.6056656079278273</v>
      </c>
      <c r="H24" s="50">
        <v>3.4743214895304431</v>
      </c>
      <c r="I24" s="45">
        <v>3.5446453362499533</v>
      </c>
      <c r="J24" s="45">
        <v>4.4934113507610229</v>
      </c>
      <c r="K24" s="46">
        <v>3.1195899771670934</v>
      </c>
      <c r="M24" s="18" t="str">
        <f t="shared" si="0"/>
        <v>TWO</v>
      </c>
      <c r="N24" s="17" t="b">
        <f t="shared" si="1"/>
        <v>1</v>
      </c>
      <c r="U24" s="18" t="str">
        <f t="shared" si="2"/>
        <v>TWO</v>
      </c>
      <c r="V24" s="18">
        <f t="shared" si="3"/>
        <v>2.3941758155077149</v>
      </c>
      <c r="W24" s="18">
        <f t="shared" si="4"/>
        <v>0.21148979242011245</v>
      </c>
    </row>
    <row r="25" spans="1:23" ht="15.75" thickBot="1" x14ac:dyDescent="0.3">
      <c r="A25" s="13" t="s">
        <v>42</v>
      </c>
      <c r="B25" s="47">
        <v>8.6136405719573155</v>
      </c>
      <c r="C25" s="48">
        <v>2.9892693406295847</v>
      </c>
      <c r="D25" s="48">
        <v>4.3855773351908658</v>
      </c>
      <c r="E25" s="48">
        <v>5.6704110250678736</v>
      </c>
      <c r="F25" s="48">
        <v>5.3937342869610596</v>
      </c>
      <c r="G25" s="48">
        <v>2.4822417586790126</v>
      </c>
      <c r="H25" s="48">
        <v>3.1295712406129614</v>
      </c>
      <c r="I25" s="48">
        <v>4.1624861093372054</v>
      </c>
      <c r="J25" s="48">
        <v>4.0203441021541799</v>
      </c>
      <c r="K25" s="49">
        <v>3.1549126248564336</v>
      </c>
      <c r="M25" s="19" t="str">
        <f t="shared" si="0"/>
        <v>SIX</v>
      </c>
      <c r="N25" s="21" t="b">
        <f t="shared" si="1"/>
        <v>0</v>
      </c>
      <c r="O25" s="30">
        <f>COUNTIF($N16:$N25,TRUE)/(10 - COUNTIF($N16:$N25,"#N/A"))</f>
        <v>0.8</v>
      </c>
      <c r="U25" s="19" t="str">
        <f t="shared" si="2"/>
        <v>SIX</v>
      </c>
      <c r="V25" s="19">
        <f t="shared" si="3"/>
        <v>2.4822417586790126</v>
      </c>
      <c r="W25" s="19">
        <f t="shared" si="4"/>
        <v>0.50702758195057207</v>
      </c>
    </row>
    <row r="26" spans="1:23" x14ac:dyDescent="0.25">
      <c r="A26" s="11" t="s">
        <v>43</v>
      </c>
      <c r="B26" s="41">
        <v>10.41193993663212</v>
      </c>
      <c r="C26" s="42">
        <v>3.571031538709732</v>
      </c>
      <c r="D26" s="42">
        <v>2.8136085098662047</v>
      </c>
      <c r="E26" s="42">
        <v>6.8534566294177752</v>
      </c>
      <c r="F26" s="42">
        <v>6.7198162840510296</v>
      </c>
      <c r="G26" s="42">
        <v>4.9914637949820273</v>
      </c>
      <c r="H26" s="42">
        <v>5.6106746500167919</v>
      </c>
      <c r="I26" s="42">
        <v>5.7186182165052593</v>
      </c>
      <c r="J26" s="42">
        <v>6.178416471851623</v>
      </c>
      <c r="K26" s="43">
        <v>2.5070292562303811</v>
      </c>
      <c r="M26" s="16" t="str">
        <f t="shared" si="0"/>
        <v>ZERO</v>
      </c>
      <c r="N26" s="20" t="b">
        <f t="shared" si="1"/>
        <v>0</v>
      </c>
      <c r="U26" s="16" t="str">
        <f t="shared" si="2"/>
        <v>ZERO</v>
      </c>
      <c r="V26" s="16">
        <f t="shared" si="3"/>
        <v>2.5070292562303811</v>
      </c>
      <c r="W26" s="16">
        <f t="shared" si="4"/>
        <v>0.30657925363582361</v>
      </c>
    </row>
    <row r="27" spans="1:23" x14ac:dyDescent="0.25">
      <c r="A27" s="12" t="s">
        <v>43</v>
      </c>
      <c r="B27" s="44">
        <v>9.1844888217825016</v>
      </c>
      <c r="C27" s="45">
        <v>2.09739201789702</v>
      </c>
      <c r="D27" s="45">
        <v>3.6179443391810899</v>
      </c>
      <c r="E27" s="45">
        <v>5.6217325262388789</v>
      </c>
      <c r="F27" s="45">
        <v>5.2269099779541905</v>
      </c>
      <c r="G27" s="45">
        <v>2.8179214839776305</v>
      </c>
      <c r="H27" s="45">
        <v>3.1842995364911628</v>
      </c>
      <c r="I27" s="45">
        <v>4.5584146448417666</v>
      </c>
      <c r="J27" s="45">
        <v>4.7262350808686611</v>
      </c>
      <c r="K27" s="46">
        <v>1.8682922343181034</v>
      </c>
      <c r="M27" s="18" t="str">
        <f t="shared" si="0"/>
        <v>ZERO</v>
      </c>
      <c r="N27" s="17" t="b">
        <f t="shared" si="1"/>
        <v>0</v>
      </c>
      <c r="U27" s="18" t="str">
        <f t="shared" si="2"/>
        <v>ZERO</v>
      </c>
      <c r="V27" s="18">
        <f t="shared" si="3"/>
        <v>1.8682922343181034</v>
      </c>
      <c r="W27" s="18">
        <f t="shared" si="4"/>
        <v>0.22909978357891658</v>
      </c>
    </row>
    <row r="28" spans="1:23" x14ac:dyDescent="0.25">
      <c r="A28" s="12" t="s">
        <v>43</v>
      </c>
      <c r="B28" s="44">
        <v>9.4392463606893138</v>
      </c>
      <c r="C28" s="45">
        <v>2.5191305291548418</v>
      </c>
      <c r="D28" s="45">
        <v>2.9420970814929119</v>
      </c>
      <c r="E28" s="45">
        <v>6.09952597529806</v>
      </c>
      <c r="F28" s="45">
        <v>5.7113133923194823</v>
      </c>
      <c r="G28" s="45">
        <v>3.183099077440191</v>
      </c>
      <c r="H28" s="45">
        <v>3.5399113293692324</v>
      </c>
      <c r="I28" s="45">
        <v>4.6439890423957602</v>
      </c>
      <c r="J28" s="45">
        <v>4.7100941389789126</v>
      </c>
      <c r="K28" s="46">
        <v>2.3796130085479432</v>
      </c>
      <c r="M28" s="18" t="str">
        <f t="shared" si="0"/>
        <v>ZERO</v>
      </c>
      <c r="N28" s="17" t="b">
        <f t="shared" si="1"/>
        <v>0</v>
      </c>
      <c r="U28" s="18" t="str">
        <f t="shared" si="2"/>
        <v>ZERO</v>
      </c>
      <c r="V28" s="18">
        <f t="shared" si="3"/>
        <v>2.3796130085479432</v>
      </c>
      <c r="W28" s="18">
        <f t="shared" si="4"/>
        <v>0.13951752060689859</v>
      </c>
    </row>
    <row r="29" spans="1:23" x14ac:dyDescent="0.25">
      <c r="A29" s="12" t="s">
        <v>43</v>
      </c>
      <c r="B29" s="44">
        <v>10.032373666591047</v>
      </c>
      <c r="C29" s="45">
        <v>2.2170683203957995</v>
      </c>
      <c r="D29" s="45">
        <v>3.746642360587344</v>
      </c>
      <c r="E29" s="45">
        <v>7.0023981837902038</v>
      </c>
      <c r="F29" s="45">
        <v>6.2941840718451809</v>
      </c>
      <c r="G29" s="45">
        <v>2.8550306146980877</v>
      </c>
      <c r="H29" s="45">
        <v>3.7536389429356056</v>
      </c>
      <c r="I29" s="45">
        <v>3.3790655640374481</v>
      </c>
      <c r="J29" s="45">
        <v>5.4400918927049693</v>
      </c>
      <c r="K29" s="46">
        <v>3.0061140609183306</v>
      </c>
      <c r="M29" s="18" t="str">
        <f t="shared" si="0"/>
        <v>TWO</v>
      </c>
      <c r="N29" s="17" t="b">
        <f t="shared" si="1"/>
        <v>0</v>
      </c>
      <c r="U29" s="18" t="str">
        <f t="shared" si="2"/>
        <v>TWO</v>
      </c>
      <c r="V29" s="18">
        <f t="shared" si="3"/>
        <v>2.2170683203957995</v>
      </c>
      <c r="W29" s="18">
        <f t="shared" si="4"/>
        <v>0.63796229430228824</v>
      </c>
    </row>
    <row r="30" spans="1:23" x14ac:dyDescent="0.25">
      <c r="A30" s="12" t="s">
        <v>43</v>
      </c>
      <c r="B30" s="44">
        <v>10.777250556943146</v>
      </c>
      <c r="C30" s="45">
        <v>4.1389438776294147</v>
      </c>
      <c r="D30" s="45">
        <v>2.8208651736772445</v>
      </c>
      <c r="E30" s="45">
        <v>7.0013401911523525</v>
      </c>
      <c r="F30" s="45">
        <v>6.3630369683357939</v>
      </c>
      <c r="G30" s="45">
        <v>4.9653819090486238</v>
      </c>
      <c r="H30" s="45">
        <v>5.3321548366363603</v>
      </c>
      <c r="I30" s="45">
        <v>6.3431357095618672</v>
      </c>
      <c r="J30" s="45">
        <v>6.052092976651541</v>
      </c>
      <c r="K30" s="46">
        <v>3.4189443691940347</v>
      </c>
      <c r="M30" s="18" t="str">
        <f t="shared" si="0"/>
        <v>THREE</v>
      </c>
      <c r="N30" s="17" t="b">
        <f t="shared" si="1"/>
        <v>1</v>
      </c>
      <c r="U30" s="18" t="str">
        <f t="shared" si="2"/>
        <v>THREE</v>
      </c>
      <c r="V30" s="18">
        <f t="shared" si="3"/>
        <v>2.8208651736772445</v>
      </c>
      <c r="W30" s="18">
        <f t="shared" si="4"/>
        <v>0.59807919551679012</v>
      </c>
    </row>
    <row r="31" spans="1:23" x14ac:dyDescent="0.25">
      <c r="A31" s="12" t="s">
        <v>43</v>
      </c>
      <c r="B31" s="44">
        <v>9.9621096814196921</v>
      </c>
      <c r="C31" s="45">
        <v>3.4335467319006492</v>
      </c>
      <c r="D31" s="45">
        <v>2.5987402764014278</v>
      </c>
      <c r="E31" s="45">
        <v>6.1849149584577523</v>
      </c>
      <c r="F31" s="45">
        <v>5.8684506285573956</v>
      </c>
      <c r="G31" s="45">
        <v>4.402757318729166</v>
      </c>
      <c r="H31" s="45">
        <v>4.802936742498896</v>
      </c>
      <c r="I31" s="45">
        <v>5.9700717278823232</v>
      </c>
      <c r="J31" s="45">
        <v>5.623566316674963</v>
      </c>
      <c r="K31" s="46">
        <v>2.8797883596581664</v>
      </c>
      <c r="M31" s="18" t="str">
        <f t="shared" si="0"/>
        <v>THREE</v>
      </c>
      <c r="N31" s="17" t="b">
        <f t="shared" si="1"/>
        <v>1</v>
      </c>
      <c r="U31" s="18" t="str">
        <f t="shared" si="2"/>
        <v>THREE</v>
      </c>
      <c r="V31" s="18">
        <f t="shared" si="3"/>
        <v>2.5987402764014278</v>
      </c>
      <c r="W31" s="18">
        <f t="shared" si="4"/>
        <v>0.28104808325673858</v>
      </c>
    </row>
    <row r="32" spans="1:23" x14ac:dyDescent="0.25">
      <c r="A32" s="12" t="s">
        <v>43</v>
      </c>
      <c r="B32" s="44">
        <v>8.771907034962064</v>
      </c>
      <c r="C32" s="45">
        <v>2.7007737531417346</v>
      </c>
      <c r="D32" s="45">
        <v>3.4653387948419128</v>
      </c>
      <c r="E32" s="45">
        <v>5.8837924037886182</v>
      </c>
      <c r="F32" s="45">
        <v>5.7165388428499515</v>
      </c>
      <c r="G32" s="45">
        <v>2.8973453922992629</v>
      </c>
      <c r="H32" s="45">
        <v>3.477325291709954</v>
      </c>
      <c r="I32" s="45">
        <v>5.1044143664494133</v>
      </c>
      <c r="J32" s="45">
        <v>4.5098102733375214</v>
      </c>
      <c r="K32" s="46">
        <v>1.8439266411386384</v>
      </c>
      <c r="M32" s="18" t="str">
        <f t="shared" si="0"/>
        <v>ZERO</v>
      </c>
      <c r="N32" s="17" t="b">
        <f t="shared" si="1"/>
        <v>0</v>
      </c>
      <c r="U32" s="18" t="str">
        <f t="shared" si="2"/>
        <v>ZERO</v>
      </c>
      <c r="V32" s="18">
        <f t="shared" si="3"/>
        <v>1.8439266411386384</v>
      </c>
      <c r="W32" s="18">
        <f t="shared" si="4"/>
        <v>0.85684711200309627</v>
      </c>
    </row>
    <row r="33" spans="1:23" x14ac:dyDescent="0.25">
      <c r="A33" s="12" t="s">
        <v>43</v>
      </c>
      <c r="B33" s="44">
        <v>9.775108214892434</v>
      </c>
      <c r="C33" s="45">
        <v>3.495120481492767</v>
      </c>
      <c r="D33" s="45">
        <v>3.5722021630008371</v>
      </c>
      <c r="E33" s="45">
        <v>6.8713348240051131</v>
      </c>
      <c r="F33" s="45">
        <v>6.5165852434807814</v>
      </c>
      <c r="G33" s="45">
        <v>4.3653786093215654</v>
      </c>
      <c r="H33" s="45">
        <v>4.9256479662803478</v>
      </c>
      <c r="I33" s="45">
        <v>6.0821633465981773</v>
      </c>
      <c r="J33" s="45">
        <v>5.5164532568220359</v>
      </c>
      <c r="K33" s="46">
        <v>2.9952848404027277</v>
      </c>
      <c r="M33" s="18" t="str">
        <f t="shared" si="0"/>
        <v>ZERO</v>
      </c>
      <c r="N33" s="17" t="b">
        <f t="shared" si="1"/>
        <v>0</v>
      </c>
      <c r="U33" s="18" t="str">
        <f t="shared" si="2"/>
        <v>ZERO</v>
      </c>
      <c r="V33" s="18">
        <f t="shared" si="3"/>
        <v>2.9952848404027277</v>
      </c>
      <c r="W33" s="18">
        <f t="shared" si="4"/>
        <v>0.49983564109003931</v>
      </c>
    </row>
    <row r="34" spans="1:23" ht="15.75" thickBot="1" x14ac:dyDescent="0.3">
      <c r="A34" s="12" t="s">
        <v>43</v>
      </c>
      <c r="B34" s="44">
        <v>8.9315719202943598</v>
      </c>
      <c r="C34" s="45">
        <v>3.3302375534503241</v>
      </c>
      <c r="D34" s="45">
        <v>3.5687658933680932</v>
      </c>
      <c r="E34" s="45">
        <v>6.5456955811003681</v>
      </c>
      <c r="F34" s="45">
        <v>6.2955465373815933</v>
      </c>
      <c r="G34" s="45">
        <v>3.5134332116596285</v>
      </c>
      <c r="H34" s="45">
        <v>4.1034451178325195</v>
      </c>
      <c r="I34" s="45">
        <v>5.7721513412833945</v>
      </c>
      <c r="J34" s="45">
        <v>5.1624619422201645</v>
      </c>
      <c r="K34" s="46">
        <v>2.3894405568737858</v>
      </c>
      <c r="M34" s="18" t="str">
        <f t="shared" si="0"/>
        <v>ZERO</v>
      </c>
      <c r="N34" s="17" t="b">
        <f t="shared" si="1"/>
        <v>0</v>
      </c>
      <c r="U34" s="18" t="str">
        <f t="shared" si="2"/>
        <v>ZERO</v>
      </c>
      <c r="V34" s="18">
        <f t="shared" si="3"/>
        <v>2.3894405568737858</v>
      </c>
      <c r="W34" s="18">
        <f t="shared" si="4"/>
        <v>0.94079699657653837</v>
      </c>
    </row>
    <row r="35" spans="1:23" ht="15.75" thickBot="1" x14ac:dyDescent="0.3">
      <c r="A35" s="13" t="s">
        <v>43</v>
      </c>
      <c r="B35" s="47">
        <v>8.5807777466050759</v>
      </c>
      <c r="C35" s="48">
        <v>3.9955602630652378</v>
      </c>
      <c r="D35" s="48">
        <v>4.1497162273068824</v>
      </c>
      <c r="E35" s="48">
        <v>5.4446015586379328</v>
      </c>
      <c r="F35" s="48">
        <v>5.9931860935745451</v>
      </c>
      <c r="G35" s="48">
        <v>3.5579253490937695</v>
      </c>
      <c r="H35" s="48">
        <v>4.4112828503841977</v>
      </c>
      <c r="I35" s="48">
        <v>3.3568706833999107</v>
      </c>
      <c r="J35" s="48">
        <v>4.6808038432883121</v>
      </c>
      <c r="K35" s="49">
        <v>3.6716484115685275</v>
      </c>
      <c r="M35" s="19" t="str">
        <f t="shared" si="0"/>
        <v>EIGHT</v>
      </c>
      <c r="N35" s="21" t="b">
        <f t="shared" si="1"/>
        <v>0</v>
      </c>
      <c r="O35" s="30">
        <f>COUNTIF($N26:$N35,TRUE)/(10 - COUNTIF($N26:$N35,"#N/A"))</f>
        <v>0.2</v>
      </c>
      <c r="U35" s="19" t="str">
        <f t="shared" si="2"/>
        <v>EIGHT</v>
      </c>
      <c r="V35" s="19">
        <f t="shared" si="3"/>
        <v>3.3568706833999107</v>
      </c>
      <c r="W35" s="19">
        <f t="shared" si="4"/>
        <v>0.20105466569385877</v>
      </c>
    </row>
    <row r="36" spans="1:23" x14ac:dyDescent="0.25">
      <c r="A36" s="11" t="s">
        <v>41</v>
      </c>
      <c r="B36" s="41">
        <v>8.072497086499423</v>
      </c>
      <c r="C36" s="42">
        <v>6.5898932377863773</v>
      </c>
      <c r="D36" s="42">
        <v>5.5447293997908149</v>
      </c>
      <c r="E36" s="42">
        <v>1.1562259271164552</v>
      </c>
      <c r="F36" s="42">
        <v>5.5985675607204453</v>
      </c>
      <c r="G36" s="42">
        <v>6.4682238640069611</v>
      </c>
      <c r="H36" s="42">
        <v>6.1250254895447371</v>
      </c>
      <c r="I36" s="42">
        <v>7.3903917615491972</v>
      </c>
      <c r="J36" s="42">
        <v>4.8371766362104269</v>
      </c>
      <c r="K36" s="43">
        <v>4.6328844338189175</v>
      </c>
      <c r="M36" s="16" t="str">
        <f t="shared" si="0"/>
        <v>FOUR</v>
      </c>
      <c r="N36" s="20" t="b">
        <f t="shared" si="1"/>
        <v>1</v>
      </c>
      <c r="U36" s="16" t="str">
        <f t="shared" si="2"/>
        <v>FOUR</v>
      </c>
      <c r="V36" s="16">
        <f t="shared" si="3"/>
        <v>1.1562259271164552</v>
      </c>
      <c r="W36" s="16">
        <f t="shared" si="4"/>
        <v>3.4766585067024622</v>
      </c>
    </row>
    <row r="37" spans="1:23" x14ac:dyDescent="0.25">
      <c r="A37" s="12" t="s">
        <v>41</v>
      </c>
      <c r="B37" s="44">
        <v>7.7320971920844519</v>
      </c>
      <c r="C37" s="45">
        <v>5.8637502708207405</v>
      </c>
      <c r="D37" s="45">
        <v>5.1520700579404792</v>
      </c>
      <c r="E37" s="45">
        <v>2.0065419282793702</v>
      </c>
      <c r="F37" s="45">
        <v>4.298167968178813</v>
      </c>
      <c r="G37" s="45">
        <v>5.686070079276341</v>
      </c>
      <c r="H37" s="45">
        <v>5.2105047811033955</v>
      </c>
      <c r="I37" s="45">
        <v>5.9090175663167717</v>
      </c>
      <c r="J37" s="45">
        <v>4.1523441522943063</v>
      </c>
      <c r="K37" s="46">
        <v>4.14467500644552</v>
      </c>
      <c r="M37" s="18" t="str">
        <f t="shared" si="0"/>
        <v>FOUR</v>
      </c>
      <c r="N37" s="17" t="b">
        <f t="shared" si="1"/>
        <v>1</v>
      </c>
      <c r="U37" s="18" t="str">
        <f t="shared" si="2"/>
        <v>FOUR</v>
      </c>
      <c r="V37" s="18">
        <f t="shared" si="3"/>
        <v>2.0065419282793702</v>
      </c>
      <c r="W37" s="18">
        <f t="shared" si="4"/>
        <v>2.1381330781661498</v>
      </c>
    </row>
    <row r="38" spans="1:23" x14ac:dyDescent="0.25">
      <c r="A38" s="12" t="s">
        <v>41</v>
      </c>
      <c r="B38" s="44">
        <v>7.9377452449239954</v>
      </c>
      <c r="C38" s="45">
        <v>6.3771095254294687</v>
      </c>
      <c r="D38" s="45">
        <v>5.2734836242434211</v>
      </c>
      <c r="E38" s="45">
        <v>0.88266677526036441</v>
      </c>
      <c r="F38" s="45">
        <v>4.7630457984339118</v>
      </c>
      <c r="G38" s="45">
        <v>6.4642100173509549</v>
      </c>
      <c r="H38" s="45">
        <v>5.7294395149654012</v>
      </c>
      <c r="I38" s="45">
        <v>7.2399155136810212</v>
      </c>
      <c r="J38" s="45">
        <v>4.5165035694438975</v>
      </c>
      <c r="K38" s="46">
        <v>4.4382060886965045</v>
      </c>
      <c r="M38" s="18" t="str">
        <f t="shared" si="0"/>
        <v>FOUR</v>
      </c>
      <c r="N38" s="17" t="b">
        <f t="shared" si="1"/>
        <v>1</v>
      </c>
      <c r="U38" s="18" t="str">
        <f t="shared" si="2"/>
        <v>FOUR</v>
      </c>
      <c r="V38" s="18">
        <f t="shared" si="3"/>
        <v>0.88266677526036441</v>
      </c>
      <c r="W38" s="18">
        <f t="shared" si="4"/>
        <v>3.5555393134361402</v>
      </c>
    </row>
    <row r="39" spans="1:23" x14ac:dyDescent="0.25">
      <c r="A39" s="12" t="s">
        <v>41</v>
      </c>
      <c r="B39" s="44">
        <v>8.6614668885191097</v>
      </c>
      <c r="C39" s="45">
        <v>6.0691567657166585</v>
      </c>
      <c r="D39" s="45">
        <v>4.6877500142715718</v>
      </c>
      <c r="E39" s="45">
        <v>2.499362358607121</v>
      </c>
      <c r="F39" s="45">
        <v>5.8008728014336741</v>
      </c>
      <c r="G39" s="45">
        <v>6.2215161268090853</v>
      </c>
      <c r="H39" s="45">
        <v>5.6822685724903224</v>
      </c>
      <c r="I39" s="45">
        <v>7.1456446083328533</v>
      </c>
      <c r="J39" s="45">
        <v>4.3789216122651586</v>
      </c>
      <c r="K39" s="46">
        <v>4.2596406708904953</v>
      </c>
      <c r="M39" s="18" t="str">
        <f t="shared" si="0"/>
        <v>FOUR</v>
      </c>
      <c r="N39" s="17" t="b">
        <f t="shared" si="1"/>
        <v>1</v>
      </c>
      <c r="U39" s="18" t="str">
        <f t="shared" si="2"/>
        <v>FOUR</v>
      </c>
      <c r="V39" s="18">
        <f t="shared" si="3"/>
        <v>2.499362358607121</v>
      </c>
      <c r="W39" s="18">
        <f t="shared" si="4"/>
        <v>1.7602783122833743</v>
      </c>
    </row>
    <row r="40" spans="1:23" x14ac:dyDescent="0.25">
      <c r="A40" s="12" t="s">
        <v>41</v>
      </c>
      <c r="B40" s="44">
        <v>7.642308475114036</v>
      </c>
      <c r="C40" s="45">
        <v>6.3951797970248236</v>
      </c>
      <c r="D40" s="45">
        <v>5.234732869430732</v>
      </c>
      <c r="E40" s="45">
        <v>1.528665468841429</v>
      </c>
      <c r="F40" s="45">
        <v>4.9434037111906655</v>
      </c>
      <c r="G40" s="45">
        <v>6.3404936211752574</v>
      </c>
      <c r="H40" s="45">
        <v>5.8189381184950459</v>
      </c>
      <c r="I40" s="45">
        <v>6.6238834057786233</v>
      </c>
      <c r="J40" s="45">
        <v>4.3929236808709122</v>
      </c>
      <c r="K40" s="46">
        <v>4.5109858195167671</v>
      </c>
      <c r="M40" s="18" t="str">
        <f t="shared" si="0"/>
        <v>FOUR</v>
      </c>
      <c r="N40" s="17" t="b">
        <f t="shared" si="1"/>
        <v>1</v>
      </c>
      <c r="U40" s="18" t="str">
        <f t="shared" si="2"/>
        <v>FOUR</v>
      </c>
      <c r="V40" s="18">
        <f t="shared" si="3"/>
        <v>1.528665468841429</v>
      </c>
      <c r="W40" s="18">
        <f t="shared" si="4"/>
        <v>2.8642582120294833</v>
      </c>
    </row>
    <row r="41" spans="1:23" x14ac:dyDescent="0.25">
      <c r="A41" s="12" t="s">
        <v>41</v>
      </c>
      <c r="B41" s="44">
        <v>8.3050755151713691</v>
      </c>
      <c r="C41" s="45">
        <v>6.3728057682544135</v>
      </c>
      <c r="D41" s="45">
        <v>5.4629419305701505</v>
      </c>
      <c r="E41" s="45">
        <v>1.3629684718864883</v>
      </c>
      <c r="F41" s="45">
        <v>4.52418271509646</v>
      </c>
      <c r="G41" s="45">
        <v>6.0618084235848464</v>
      </c>
      <c r="H41" s="45">
        <v>5.3385903495053819</v>
      </c>
      <c r="I41" s="45">
        <v>6.7194842368372809</v>
      </c>
      <c r="J41" s="45">
        <v>4.6093339674622564</v>
      </c>
      <c r="K41" s="46">
        <v>4.4727187394734775</v>
      </c>
      <c r="M41" s="18" t="str">
        <f t="shared" si="0"/>
        <v>FOUR</v>
      </c>
      <c r="N41" s="17" t="b">
        <f t="shared" si="1"/>
        <v>1</v>
      </c>
      <c r="U41" s="18" t="str">
        <f t="shared" si="2"/>
        <v>FOUR</v>
      </c>
      <c r="V41" s="18">
        <f t="shared" si="3"/>
        <v>1.3629684718864883</v>
      </c>
      <c r="W41" s="18">
        <f t="shared" si="4"/>
        <v>3.109750267586989</v>
      </c>
    </row>
    <row r="42" spans="1:23" x14ac:dyDescent="0.25">
      <c r="A42" s="12" t="s">
        <v>41</v>
      </c>
      <c r="B42" s="44">
        <v>8.9821564942953991</v>
      </c>
      <c r="C42" s="45">
        <v>6.1404181937777436</v>
      </c>
      <c r="D42" s="45">
        <v>5.033906292749692</v>
      </c>
      <c r="E42" s="45">
        <v>1.675895513376207</v>
      </c>
      <c r="F42" s="45">
        <v>5.0456235125809581</v>
      </c>
      <c r="G42" s="45">
        <v>6.0856438061049749</v>
      </c>
      <c r="H42" s="45">
        <v>5.6650274419735744</v>
      </c>
      <c r="I42" s="45">
        <v>7.0887762270926746</v>
      </c>
      <c r="J42" s="45">
        <v>4.6490627250010697</v>
      </c>
      <c r="K42" s="46">
        <v>4.4339646382955795</v>
      </c>
      <c r="M42" s="18" t="str">
        <f t="shared" si="0"/>
        <v>FOUR</v>
      </c>
      <c r="N42" s="17" t="b">
        <f t="shared" si="1"/>
        <v>1</v>
      </c>
      <c r="U42" s="18" t="str">
        <f t="shared" si="2"/>
        <v>FOUR</v>
      </c>
      <c r="V42" s="18">
        <f t="shared" si="3"/>
        <v>1.675895513376207</v>
      </c>
      <c r="W42" s="18">
        <f t="shared" si="4"/>
        <v>2.7580691249193725</v>
      </c>
    </row>
    <row r="43" spans="1:23" x14ac:dyDescent="0.25">
      <c r="A43" s="12" t="s">
        <v>41</v>
      </c>
      <c r="B43" s="44">
        <v>7.9971121553076543</v>
      </c>
      <c r="C43" s="45">
        <v>6.0209573805067684</v>
      </c>
      <c r="D43" s="45">
        <v>5.5415949349807141</v>
      </c>
      <c r="E43" s="45">
        <v>1.7114670562306424</v>
      </c>
      <c r="F43" s="45">
        <v>5.0106576998301877</v>
      </c>
      <c r="G43" s="45">
        <v>6.2506582855125057</v>
      </c>
      <c r="H43" s="45">
        <v>5.582535061541452</v>
      </c>
      <c r="I43" s="45">
        <v>7.3226131103551353</v>
      </c>
      <c r="J43" s="45">
        <v>4.1901280830460497</v>
      </c>
      <c r="K43" s="46">
        <v>4.1680061435897127</v>
      </c>
      <c r="M43" s="18" t="str">
        <f t="shared" si="0"/>
        <v>FOUR</v>
      </c>
      <c r="N43" s="17" t="b">
        <f t="shared" si="1"/>
        <v>1</v>
      </c>
      <c r="U43" s="18" t="str">
        <f t="shared" si="2"/>
        <v>FOUR</v>
      </c>
      <c r="V43" s="18">
        <f t="shared" si="3"/>
        <v>1.7114670562306424</v>
      </c>
      <c r="W43" s="18">
        <f t="shared" si="4"/>
        <v>2.4565390873590705</v>
      </c>
    </row>
    <row r="44" spans="1:23" ht="15.75" thickBot="1" x14ac:dyDescent="0.3">
      <c r="A44" s="12" t="s">
        <v>41</v>
      </c>
      <c r="B44" s="44">
        <v>8.1916841028926637</v>
      </c>
      <c r="C44" s="45">
        <v>5.903202544078284</v>
      </c>
      <c r="D44" s="45">
        <v>4.9159945545584405</v>
      </c>
      <c r="E44" s="45">
        <v>1.4234272708972686</v>
      </c>
      <c r="F44" s="45">
        <v>5.1555639168854812</v>
      </c>
      <c r="G44" s="45">
        <v>6.0038122465114432</v>
      </c>
      <c r="H44" s="45">
        <v>5.6009016275451193</v>
      </c>
      <c r="I44" s="45">
        <v>7.006356165655216</v>
      </c>
      <c r="J44" s="45">
        <v>4.1232890073687436</v>
      </c>
      <c r="K44" s="46">
        <v>4.0797283509240598</v>
      </c>
      <c r="M44" s="18" t="str">
        <f t="shared" si="0"/>
        <v>FOUR</v>
      </c>
      <c r="N44" s="17" t="b">
        <f t="shared" si="1"/>
        <v>1</v>
      </c>
      <c r="U44" s="18" t="str">
        <f t="shared" si="2"/>
        <v>FOUR</v>
      </c>
      <c r="V44" s="18">
        <f t="shared" si="3"/>
        <v>1.4234272708972686</v>
      </c>
      <c r="W44" s="18">
        <f t="shared" si="4"/>
        <v>2.6563010800267914</v>
      </c>
    </row>
    <row r="45" spans="1:23" ht="15.75" thickBot="1" x14ac:dyDescent="0.3">
      <c r="A45" s="13" t="s">
        <v>41</v>
      </c>
      <c r="B45" s="47">
        <v>7.4950477308454939</v>
      </c>
      <c r="C45" s="48">
        <v>6.1933796360999063</v>
      </c>
      <c r="D45" s="48">
        <v>5.6495414691748254</v>
      </c>
      <c r="E45" s="48">
        <v>1.7491811297314177</v>
      </c>
      <c r="F45" s="48">
        <v>4.3659233691163344</v>
      </c>
      <c r="G45" s="48">
        <v>5.7597896334537424</v>
      </c>
      <c r="H45" s="48">
        <v>5.0971306293794356</v>
      </c>
      <c r="I45" s="48">
        <v>6.2769561667975902</v>
      </c>
      <c r="J45" s="48">
        <v>3.8572667808480263</v>
      </c>
      <c r="K45" s="49">
        <v>4.2662019499271837</v>
      </c>
      <c r="M45" s="19" t="str">
        <f t="shared" si="0"/>
        <v>FOUR</v>
      </c>
      <c r="N45" s="21" t="b">
        <f t="shared" si="1"/>
        <v>1</v>
      </c>
      <c r="O45" s="30">
        <f>COUNTIF($N36:$N45,TRUE)/(10 - COUNTIF($N36:$N45,"#N/A"))</f>
        <v>1</v>
      </c>
      <c r="U45" s="19" t="str">
        <f t="shared" si="2"/>
        <v>FOUR</v>
      </c>
      <c r="V45" s="19">
        <f t="shared" si="3"/>
        <v>1.7491811297314177</v>
      </c>
      <c r="W45" s="19">
        <f t="shared" si="4"/>
        <v>2.1080856511166086</v>
      </c>
    </row>
    <row r="46" spans="1:23" x14ac:dyDescent="0.25">
      <c r="A46" s="11" t="s">
        <v>44</v>
      </c>
      <c r="B46" s="41">
        <v>8.9952598562793913</v>
      </c>
      <c r="C46" s="42">
        <v>6.1240629684798531</v>
      </c>
      <c r="D46" s="42">
        <v>5.5998714264298091</v>
      </c>
      <c r="E46" s="42">
        <v>3.5303705404949222</v>
      </c>
      <c r="F46" s="42">
        <v>4.516818039599924</v>
      </c>
      <c r="G46" s="42">
        <v>5.2362961448990974</v>
      </c>
      <c r="H46" s="42">
        <v>4.6324886389228643</v>
      </c>
      <c r="I46" s="42">
        <v>7.293801975243813</v>
      </c>
      <c r="J46" s="42">
        <v>4.9502924730918609</v>
      </c>
      <c r="K46" s="43">
        <v>5.3498109716217099</v>
      </c>
      <c r="M46" s="16" t="str">
        <f t="shared" si="0"/>
        <v>FOUR</v>
      </c>
      <c r="N46" s="20" t="b">
        <f t="shared" si="1"/>
        <v>0</v>
      </c>
      <c r="U46" s="16" t="str">
        <f t="shared" si="2"/>
        <v>FOUR</v>
      </c>
      <c r="V46" s="16">
        <f t="shared" si="3"/>
        <v>3.5303705404949222</v>
      </c>
      <c r="W46" s="16">
        <f t="shared" si="4"/>
        <v>0.98644749910500185</v>
      </c>
    </row>
    <row r="47" spans="1:23" x14ac:dyDescent="0.25">
      <c r="A47" s="12" t="s">
        <v>44</v>
      </c>
      <c r="B47" s="44">
        <v>8.9694688285255957</v>
      </c>
      <c r="C47" s="45">
        <v>5.5120177551041909</v>
      </c>
      <c r="D47" s="45">
        <v>5.2780104781389428</v>
      </c>
      <c r="E47" s="45">
        <v>3.5567104324331376</v>
      </c>
      <c r="F47" s="45">
        <v>2.9711094085789496</v>
      </c>
      <c r="G47" s="45">
        <v>5.0419648005942381</v>
      </c>
      <c r="H47" s="45">
        <v>4.1085190293344489</v>
      </c>
      <c r="I47" s="45">
        <v>6.4203336808108116</v>
      </c>
      <c r="J47" s="45">
        <v>4.1461033417626796</v>
      </c>
      <c r="K47" s="46">
        <v>4.3906891937506209</v>
      </c>
      <c r="M47" s="18" t="str">
        <f t="shared" si="0"/>
        <v>FIVE</v>
      </c>
      <c r="N47" s="17" t="b">
        <f t="shared" si="1"/>
        <v>1</v>
      </c>
      <c r="U47" s="18" t="str">
        <f t="shared" si="2"/>
        <v>FIVE</v>
      </c>
      <c r="V47" s="18">
        <f t="shared" si="3"/>
        <v>2.9711094085789496</v>
      </c>
      <c r="W47" s="18">
        <f t="shared" si="4"/>
        <v>0.585601023854188</v>
      </c>
    </row>
    <row r="48" spans="1:23" x14ac:dyDescent="0.25">
      <c r="A48" s="12" t="s">
        <v>44</v>
      </c>
      <c r="B48" s="44">
        <v>7.8317393654365715</v>
      </c>
      <c r="C48" s="45">
        <v>5.0734846059893171</v>
      </c>
      <c r="D48" s="45">
        <v>5.2740505326965597</v>
      </c>
      <c r="E48" s="45">
        <v>3.6165161880494341</v>
      </c>
      <c r="F48" s="45">
        <v>3.5148968759359827</v>
      </c>
      <c r="G48" s="45">
        <v>4.6215750470374388</v>
      </c>
      <c r="H48" s="45">
        <v>4.1125172697455614</v>
      </c>
      <c r="I48" s="45">
        <v>5.5623572203751417</v>
      </c>
      <c r="J48" s="45">
        <v>4.2507358989510937</v>
      </c>
      <c r="K48" s="46">
        <v>3.9086088778081356</v>
      </c>
      <c r="M48" s="18" t="str">
        <f t="shared" si="0"/>
        <v>FIVE</v>
      </c>
      <c r="N48" s="17" t="b">
        <f t="shared" si="1"/>
        <v>1</v>
      </c>
      <c r="U48" s="18" t="str">
        <f t="shared" si="2"/>
        <v>FIVE</v>
      </c>
      <c r="V48" s="18">
        <f t="shared" si="3"/>
        <v>3.5148968759359827</v>
      </c>
      <c r="W48" s="18">
        <f t="shared" si="4"/>
        <v>0.10161931211345143</v>
      </c>
    </row>
    <row r="49" spans="1:23" x14ac:dyDescent="0.25">
      <c r="A49" s="12" t="s">
        <v>44</v>
      </c>
      <c r="B49" s="44">
        <v>9.2436914714356657</v>
      </c>
      <c r="C49" s="45">
        <v>5.0946307981657215</v>
      </c>
      <c r="D49" s="45">
        <v>5.1530611953122909</v>
      </c>
      <c r="E49" s="45">
        <v>4.0254639293523233</v>
      </c>
      <c r="F49" s="45">
        <v>1.9059302054578549</v>
      </c>
      <c r="G49" s="45">
        <v>4.607926365826402</v>
      </c>
      <c r="H49" s="45">
        <v>3.5236631585606735</v>
      </c>
      <c r="I49" s="45">
        <v>6.2169871896901867</v>
      </c>
      <c r="J49" s="45">
        <v>4.0397321424066952</v>
      </c>
      <c r="K49" s="46">
        <v>4.0446984469703349</v>
      </c>
      <c r="M49" s="18" t="str">
        <f t="shared" si="0"/>
        <v>FIVE</v>
      </c>
      <c r="N49" s="17" t="b">
        <f t="shared" si="1"/>
        <v>1</v>
      </c>
      <c r="U49" s="18" t="str">
        <f t="shared" si="2"/>
        <v>FIVE</v>
      </c>
      <c r="V49" s="18">
        <f t="shared" si="3"/>
        <v>1.9059302054578549</v>
      </c>
      <c r="W49" s="18">
        <f t="shared" si="4"/>
        <v>1.6177329531028186</v>
      </c>
    </row>
    <row r="50" spans="1:23" x14ac:dyDescent="0.25">
      <c r="A50" s="12" t="s">
        <v>44</v>
      </c>
      <c r="B50" s="44">
        <v>9.6093431042918915</v>
      </c>
      <c r="C50" s="45">
        <v>5.2467278055287281</v>
      </c>
      <c r="D50" s="45">
        <v>5.3816333948785866</v>
      </c>
      <c r="E50" s="45">
        <v>4.3247328392611815</v>
      </c>
      <c r="F50" s="45">
        <v>1.7844643786783911</v>
      </c>
      <c r="G50" s="45">
        <v>4.9779099867618237</v>
      </c>
      <c r="H50" s="45">
        <v>4.0377225900921507</v>
      </c>
      <c r="I50" s="45">
        <v>6.3075857485876377</v>
      </c>
      <c r="J50" s="45">
        <v>4.5661529823867379</v>
      </c>
      <c r="K50" s="46">
        <v>4.4897203094618749</v>
      </c>
      <c r="M50" s="18" t="str">
        <f t="shared" si="0"/>
        <v>FIVE</v>
      </c>
      <c r="N50" s="17" t="b">
        <f t="shared" si="1"/>
        <v>1</v>
      </c>
      <c r="U50" s="18" t="str">
        <f t="shared" si="2"/>
        <v>FIVE</v>
      </c>
      <c r="V50" s="18">
        <f t="shared" si="3"/>
        <v>1.7844643786783911</v>
      </c>
      <c r="W50" s="18">
        <f t="shared" si="4"/>
        <v>2.2532582114137596</v>
      </c>
    </row>
    <row r="51" spans="1:23" x14ac:dyDescent="0.25">
      <c r="A51" s="12" t="s">
        <v>44</v>
      </c>
      <c r="B51" s="44">
        <v>8.9864997298289993</v>
      </c>
      <c r="C51" s="45">
        <v>5.7245374133338389</v>
      </c>
      <c r="D51" s="45">
        <v>5.9148708249567683</v>
      </c>
      <c r="E51" s="45">
        <v>4.0043031934215492</v>
      </c>
      <c r="F51" s="45">
        <v>2.7218411300512484</v>
      </c>
      <c r="G51" s="45">
        <v>5.5700616480137617</v>
      </c>
      <c r="H51" s="45">
        <v>4.581245142967294</v>
      </c>
      <c r="I51" s="45">
        <v>6.5543948108782946</v>
      </c>
      <c r="J51" s="45">
        <v>4.6907560889590281</v>
      </c>
      <c r="K51" s="46">
        <v>4.9656431854973473</v>
      </c>
      <c r="M51" s="18" t="str">
        <f t="shared" si="0"/>
        <v>FIVE</v>
      </c>
      <c r="N51" s="17" t="b">
        <f t="shared" si="1"/>
        <v>1</v>
      </c>
      <c r="U51" s="18" t="str">
        <f t="shared" si="2"/>
        <v>FIVE</v>
      </c>
      <c r="V51" s="18">
        <f t="shared" si="3"/>
        <v>2.7218411300512484</v>
      </c>
      <c r="W51" s="18">
        <f t="shared" si="4"/>
        <v>1.2824620633703008</v>
      </c>
    </row>
    <row r="52" spans="1:23" x14ac:dyDescent="0.25">
      <c r="A52" s="12" t="s">
        <v>44</v>
      </c>
      <c r="B52" s="44">
        <v>8.2651857783358853</v>
      </c>
      <c r="C52" s="45">
        <v>6.32022059220537</v>
      </c>
      <c r="D52" s="45">
        <v>6.3492955715176951</v>
      </c>
      <c r="E52" s="45">
        <v>3.581622295770337</v>
      </c>
      <c r="F52" s="45">
        <v>3.6381706047340399</v>
      </c>
      <c r="G52" s="45">
        <v>5.7426225599509566</v>
      </c>
      <c r="H52" s="45">
        <v>4.5628487115319283</v>
      </c>
      <c r="I52" s="45">
        <v>7.2248420000270199</v>
      </c>
      <c r="J52" s="45">
        <v>4.3437177374197695</v>
      </c>
      <c r="K52" s="46">
        <v>5.5259659390106624</v>
      </c>
      <c r="M52" s="18" t="str">
        <f t="shared" si="0"/>
        <v>FOUR</v>
      </c>
      <c r="N52" s="17" t="b">
        <f t="shared" si="1"/>
        <v>0</v>
      </c>
      <c r="U52" s="18" t="str">
        <f t="shared" si="2"/>
        <v>FOUR</v>
      </c>
      <c r="V52" s="18">
        <f t="shared" si="3"/>
        <v>3.581622295770337</v>
      </c>
      <c r="W52" s="18">
        <f t="shared" si="4"/>
        <v>5.6548308963702887E-2</v>
      </c>
    </row>
    <row r="53" spans="1:23" x14ac:dyDescent="0.25">
      <c r="A53" s="12" t="s">
        <v>44</v>
      </c>
      <c r="B53" s="44">
        <v>8.7665895260426776</v>
      </c>
      <c r="C53" s="45">
        <v>5.7258986811357344</v>
      </c>
      <c r="D53" s="45">
        <v>5.3738958667517043</v>
      </c>
      <c r="E53" s="45">
        <v>3.0394871842289568</v>
      </c>
      <c r="F53" s="45">
        <v>3.7271390622410636</v>
      </c>
      <c r="G53" s="45">
        <v>5.1643834535895436</v>
      </c>
      <c r="H53" s="45">
        <v>4.0520168943176369</v>
      </c>
      <c r="I53" s="45">
        <v>7.4003464048913195</v>
      </c>
      <c r="J53" s="45">
        <v>4.200028259323509</v>
      </c>
      <c r="K53" s="46">
        <v>4.8859293434108304</v>
      </c>
      <c r="M53" s="18" t="str">
        <f t="shared" si="0"/>
        <v>FOUR</v>
      </c>
      <c r="N53" s="17" t="b">
        <f t="shared" si="1"/>
        <v>0</v>
      </c>
      <c r="U53" s="18" t="str">
        <f t="shared" si="2"/>
        <v>FOUR</v>
      </c>
      <c r="V53" s="18">
        <f t="shared" si="3"/>
        <v>3.0394871842289568</v>
      </c>
      <c r="W53" s="18">
        <f t="shared" si="4"/>
        <v>0.68765187801210681</v>
      </c>
    </row>
    <row r="54" spans="1:23" ht="15.75" thickBot="1" x14ac:dyDescent="0.3">
      <c r="A54" s="12" t="s">
        <v>44</v>
      </c>
      <c r="B54" s="44">
        <v>7.8444161620126893</v>
      </c>
      <c r="C54" s="45">
        <v>5.9589871532560075</v>
      </c>
      <c r="D54" s="45">
        <v>5.8882087582027971</v>
      </c>
      <c r="E54" s="45">
        <v>3.0420741476962987</v>
      </c>
      <c r="F54" s="45">
        <v>3.6353081637122133</v>
      </c>
      <c r="G54" s="45">
        <v>5.0089163120683668</v>
      </c>
      <c r="H54" s="45">
        <v>3.9895128161110458</v>
      </c>
      <c r="I54" s="45">
        <v>7.4161885070942288</v>
      </c>
      <c r="J54" s="45">
        <v>3.9647843586187608</v>
      </c>
      <c r="K54" s="46">
        <v>5.0950649197827103</v>
      </c>
      <c r="M54" s="18" t="str">
        <f t="shared" si="0"/>
        <v>FOUR</v>
      </c>
      <c r="N54" s="17" t="b">
        <f t="shared" si="1"/>
        <v>0</v>
      </c>
      <c r="U54" s="18" t="str">
        <f t="shared" si="2"/>
        <v>FOUR</v>
      </c>
      <c r="V54" s="18">
        <f t="shared" si="3"/>
        <v>3.0420741476962987</v>
      </c>
      <c r="W54" s="18">
        <f t="shared" si="4"/>
        <v>0.59323401601591463</v>
      </c>
    </row>
    <row r="55" spans="1:23" ht="15.75" thickBot="1" x14ac:dyDescent="0.3">
      <c r="A55" s="13" t="s">
        <v>44</v>
      </c>
      <c r="B55" s="47">
        <v>8.3823574015418707</v>
      </c>
      <c r="C55" s="48">
        <v>5.9693094280407095</v>
      </c>
      <c r="D55" s="48">
        <v>5.1067470743392329</v>
      </c>
      <c r="E55" s="48">
        <v>2.1201271724859101</v>
      </c>
      <c r="F55" s="48">
        <v>4.0619314496538479</v>
      </c>
      <c r="G55" s="48">
        <v>5.5914990586231861</v>
      </c>
      <c r="H55" s="48">
        <v>5.1639136325695505</v>
      </c>
      <c r="I55" s="48">
        <v>6.6972406366917943</v>
      </c>
      <c r="J55" s="48">
        <v>4.6407348573807177</v>
      </c>
      <c r="K55" s="49">
        <v>4.6205112332388669</v>
      </c>
      <c r="M55" s="19" t="str">
        <f t="shared" si="0"/>
        <v>FOUR</v>
      </c>
      <c r="N55" s="21" t="b">
        <f t="shared" si="1"/>
        <v>0</v>
      </c>
      <c r="O55" s="30">
        <f>COUNTIF($N46:$N55,TRUE)/(10 - COUNTIF($N46:$N55,"#N/A"))</f>
        <v>0.5</v>
      </c>
      <c r="U55" s="19" t="str">
        <f t="shared" si="2"/>
        <v>FOUR</v>
      </c>
      <c r="V55" s="19">
        <f t="shared" si="3"/>
        <v>2.1201271724859101</v>
      </c>
      <c r="W55" s="19">
        <f t="shared" si="4"/>
        <v>1.9418042771679378</v>
      </c>
    </row>
    <row r="56" spans="1:23" x14ac:dyDescent="0.25">
      <c r="A56" s="11" t="s">
        <v>45</v>
      </c>
      <c r="B56" s="41">
        <v>8.8035837482489896</v>
      </c>
      <c r="C56" s="42">
        <v>2.0240618948056111</v>
      </c>
      <c r="D56" s="42">
        <v>3.8131428290435907</v>
      </c>
      <c r="E56" s="42">
        <v>5.7205287441167236</v>
      </c>
      <c r="F56" s="42">
        <v>4.3622926976344214</v>
      </c>
      <c r="G56" s="42">
        <v>1.9496947011972539</v>
      </c>
      <c r="H56" s="42">
        <v>2.6758049939883364</v>
      </c>
      <c r="I56" s="42">
        <v>4.8835402054754331</v>
      </c>
      <c r="J56" s="42">
        <v>3.9743269626121713</v>
      </c>
      <c r="K56" s="43">
        <v>2.5984647723821603</v>
      </c>
      <c r="M56" s="16" t="str">
        <f t="shared" si="0"/>
        <v>SIX</v>
      </c>
      <c r="N56" s="20" t="b">
        <f t="shared" si="1"/>
        <v>1</v>
      </c>
      <c r="U56" s="16" t="str">
        <f t="shared" si="2"/>
        <v>SIX</v>
      </c>
      <c r="V56" s="16">
        <f t="shared" si="3"/>
        <v>1.9496947011972539</v>
      </c>
      <c r="W56" s="16">
        <f t="shared" si="4"/>
        <v>7.4367193608357196E-2</v>
      </c>
    </row>
    <row r="57" spans="1:23" x14ac:dyDescent="0.25">
      <c r="A57" s="12" t="s">
        <v>45</v>
      </c>
      <c r="B57" s="44">
        <v>9.9595315428347995</v>
      </c>
      <c r="C57" s="45">
        <v>2.151769306305475</v>
      </c>
      <c r="D57" s="45">
        <v>4.9441635141737663</v>
      </c>
      <c r="E57" s="45">
        <v>7.8706532752336775</v>
      </c>
      <c r="F57" s="45">
        <v>6.2857085291981525</v>
      </c>
      <c r="G57" s="45">
        <v>1.6916245566232049</v>
      </c>
      <c r="H57" s="45">
        <v>3.1228424184461372</v>
      </c>
      <c r="I57" s="45">
        <v>5.3809169514214759</v>
      </c>
      <c r="J57" s="45">
        <v>5.5329023196543767</v>
      </c>
      <c r="K57" s="46">
        <v>3.7444299199153428</v>
      </c>
      <c r="M57" s="18" t="str">
        <f t="shared" si="0"/>
        <v>SIX</v>
      </c>
      <c r="N57" s="17" t="b">
        <f t="shared" si="1"/>
        <v>1</v>
      </c>
      <c r="U57" s="18" t="str">
        <f t="shared" si="2"/>
        <v>SIX</v>
      </c>
      <c r="V57" s="18">
        <f t="shared" si="3"/>
        <v>1.6916245566232049</v>
      </c>
      <c r="W57" s="18">
        <f t="shared" si="4"/>
        <v>0.46014474968227015</v>
      </c>
    </row>
    <row r="58" spans="1:23" x14ac:dyDescent="0.25">
      <c r="A58" s="12" t="s">
        <v>45</v>
      </c>
      <c r="B58" s="44">
        <v>9.014332670288173</v>
      </c>
      <c r="C58" s="45">
        <v>2.4062190058654283</v>
      </c>
      <c r="D58" s="45">
        <v>4.3115289987447136</v>
      </c>
      <c r="E58" s="45">
        <v>5.9926671160722114</v>
      </c>
      <c r="F58" s="45">
        <v>4.7284595738807713</v>
      </c>
      <c r="G58" s="45">
        <v>1.4237101539983197</v>
      </c>
      <c r="H58" s="45">
        <v>2.1564155672842524</v>
      </c>
      <c r="I58" s="45">
        <v>4.6021150803101998</v>
      </c>
      <c r="J58" s="45">
        <v>4.2118438202103681</v>
      </c>
      <c r="K58" s="46">
        <v>2.9523507106527838</v>
      </c>
      <c r="M58" s="18" t="str">
        <f t="shared" si="0"/>
        <v>SIX</v>
      </c>
      <c r="N58" s="17" t="b">
        <f t="shared" si="1"/>
        <v>1</v>
      </c>
      <c r="U58" s="18" t="str">
        <f t="shared" si="2"/>
        <v>SIX</v>
      </c>
      <c r="V58" s="18">
        <f t="shared" si="3"/>
        <v>1.4237101539983197</v>
      </c>
      <c r="W58" s="18">
        <f t="shared" si="4"/>
        <v>0.73270541328593275</v>
      </c>
    </row>
    <row r="59" spans="1:23" x14ac:dyDescent="0.25">
      <c r="A59" s="12" t="s">
        <v>45</v>
      </c>
      <c r="B59" s="44">
        <v>8.5534069091476397</v>
      </c>
      <c r="C59" s="45">
        <v>2.3114412649431832</v>
      </c>
      <c r="D59" s="45">
        <v>3.9661869284400915</v>
      </c>
      <c r="E59" s="45">
        <v>5.8945678175897047</v>
      </c>
      <c r="F59" s="45">
        <v>5.1059313739634815</v>
      </c>
      <c r="G59" s="45">
        <v>1.9124885637208453</v>
      </c>
      <c r="H59" s="45">
        <v>2.6485465358862301</v>
      </c>
      <c r="I59" s="45">
        <v>4.866366711865389</v>
      </c>
      <c r="J59" s="45">
        <v>3.9641332912556924</v>
      </c>
      <c r="K59" s="46">
        <v>2.7498724007070718</v>
      </c>
      <c r="M59" s="18" t="str">
        <f t="shared" si="0"/>
        <v>SIX</v>
      </c>
      <c r="N59" s="17" t="b">
        <f t="shared" si="1"/>
        <v>1</v>
      </c>
      <c r="U59" s="18" t="str">
        <f t="shared" si="2"/>
        <v>SIX</v>
      </c>
      <c r="V59" s="18">
        <f t="shared" si="3"/>
        <v>1.9124885637208453</v>
      </c>
      <c r="W59" s="18">
        <f t="shared" si="4"/>
        <v>0.39895270122233795</v>
      </c>
    </row>
    <row r="60" spans="1:23" x14ac:dyDescent="0.25">
      <c r="A60" s="12" t="s">
        <v>45</v>
      </c>
      <c r="B60" s="44">
        <v>8.9307332689453656</v>
      </c>
      <c r="C60" s="45">
        <v>2.9468270330351958</v>
      </c>
      <c r="D60" s="45">
        <v>4.498712461059192</v>
      </c>
      <c r="E60" s="45">
        <v>6.5489362241389903</v>
      </c>
      <c r="F60" s="45">
        <v>6.0299074504477943</v>
      </c>
      <c r="G60" s="45">
        <v>2.1330560871219033</v>
      </c>
      <c r="H60" s="45">
        <v>3.1858636416843114</v>
      </c>
      <c r="I60" s="45">
        <v>3.9480353079201782</v>
      </c>
      <c r="J60" s="45">
        <v>4.5181600776445716</v>
      </c>
      <c r="K60" s="46">
        <v>3.7578008508136946</v>
      </c>
      <c r="M60" s="18" t="str">
        <f t="shared" si="0"/>
        <v>SIX</v>
      </c>
      <c r="N60" s="17" t="b">
        <f t="shared" si="1"/>
        <v>1</v>
      </c>
      <c r="U60" s="18" t="str">
        <f t="shared" si="2"/>
        <v>SIX</v>
      </c>
      <c r="V60" s="18">
        <f t="shared" si="3"/>
        <v>2.1330560871219033</v>
      </c>
      <c r="W60" s="18">
        <f t="shared" si="4"/>
        <v>0.81377094591329246</v>
      </c>
    </row>
    <row r="61" spans="1:23" x14ac:dyDescent="0.25">
      <c r="A61" s="12" t="s">
        <v>45</v>
      </c>
      <c r="B61" s="44">
        <v>8.8316958765599711</v>
      </c>
      <c r="C61" s="45">
        <v>3.300272271580039</v>
      </c>
      <c r="D61" s="45">
        <v>4.689906478851273</v>
      </c>
      <c r="E61" s="45">
        <v>6.5066258465323816</v>
      </c>
      <c r="F61" s="45">
        <v>5.5374880809124489</v>
      </c>
      <c r="G61" s="45">
        <v>2.0771222516887575</v>
      </c>
      <c r="H61" s="45">
        <v>2.881454223555123</v>
      </c>
      <c r="I61" s="45">
        <v>4.1568880817115819</v>
      </c>
      <c r="J61" s="45">
        <v>4.3879934533806662</v>
      </c>
      <c r="K61" s="46">
        <v>3.7947351897843413</v>
      </c>
      <c r="M61" s="18" t="str">
        <f t="shared" si="0"/>
        <v>SIX</v>
      </c>
      <c r="N61" s="17" t="b">
        <f t="shared" si="1"/>
        <v>1</v>
      </c>
      <c r="U61" s="18" t="str">
        <f t="shared" si="2"/>
        <v>SIX</v>
      </c>
      <c r="V61" s="18">
        <f t="shared" si="3"/>
        <v>2.0771222516887575</v>
      </c>
      <c r="W61" s="18">
        <f t="shared" si="4"/>
        <v>0.80433197186636551</v>
      </c>
    </row>
    <row r="62" spans="1:23" x14ac:dyDescent="0.25">
      <c r="A62" s="12" t="s">
        <v>45</v>
      </c>
      <c r="B62" s="44">
        <v>7.4903898178919111</v>
      </c>
      <c r="C62" s="45">
        <v>3.9630698198819334</v>
      </c>
      <c r="D62" s="45">
        <v>5.2348962390832954</v>
      </c>
      <c r="E62" s="45">
        <v>5.5861041082567757</v>
      </c>
      <c r="F62" s="45">
        <v>5.7734479665799627</v>
      </c>
      <c r="G62" s="45">
        <v>2.4635264397085908</v>
      </c>
      <c r="H62" s="45">
        <v>2.4854975906443939</v>
      </c>
      <c r="I62" s="45">
        <v>5.1233748395145424</v>
      </c>
      <c r="J62" s="45">
        <v>3.594478179872199</v>
      </c>
      <c r="K62" s="46">
        <v>3.3124599988979404</v>
      </c>
      <c r="M62" s="18" t="str">
        <f t="shared" si="0"/>
        <v>SIX</v>
      </c>
      <c r="N62" s="17" t="b">
        <f t="shared" si="1"/>
        <v>1</v>
      </c>
      <c r="U62" s="18" t="str">
        <f t="shared" si="2"/>
        <v>SIX</v>
      </c>
      <c r="V62" s="18">
        <f t="shared" si="3"/>
        <v>2.4635264397085908</v>
      </c>
      <c r="W62" s="18">
        <f t="shared" si="4"/>
        <v>2.1971150935803152E-2</v>
      </c>
    </row>
    <row r="63" spans="1:23" x14ac:dyDescent="0.25">
      <c r="A63" s="12" t="s">
        <v>45</v>
      </c>
      <c r="B63" s="44">
        <v>7.9166195911765564</v>
      </c>
      <c r="C63" s="45">
        <v>3.658123436604924</v>
      </c>
      <c r="D63" s="45">
        <v>5.1065469752272152</v>
      </c>
      <c r="E63" s="45">
        <v>5.6602870167935899</v>
      </c>
      <c r="F63" s="45">
        <v>5.2613111189403741</v>
      </c>
      <c r="G63" s="45">
        <v>2.9096288433280151</v>
      </c>
      <c r="H63" s="45">
        <v>2.9736250391426351</v>
      </c>
      <c r="I63" s="45">
        <v>4.7649207706474623</v>
      </c>
      <c r="J63" s="45">
        <v>3.5968556968069527</v>
      </c>
      <c r="K63" s="46">
        <v>3.4730155597685175</v>
      </c>
      <c r="M63" s="18" t="str">
        <f t="shared" si="0"/>
        <v>SIX</v>
      </c>
      <c r="N63" s="17" t="b">
        <f t="shared" si="1"/>
        <v>1</v>
      </c>
      <c r="U63" s="18" t="str">
        <f t="shared" si="2"/>
        <v>SIX</v>
      </c>
      <c r="V63" s="18">
        <f t="shared" si="3"/>
        <v>2.9096288433280151</v>
      </c>
      <c r="W63" s="18">
        <f t="shared" si="4"/>
        <v>6.3996195814620016E-2</v>
      </c>
    </row>
    <row r="64" spans="1:23" ht="15.75" thickBot="1" x14ac:dyDescent="0.3">
      <c r="A64" s="12" t="s">
        <v>45</v>
      </c>
      <c r="B64" s="44">
        <v>7.6046592684432639</v>
      </c>
      <c r="C64" s="45">
        <v>3.9184615050562157</v>
      </c>
      <c r="D64" s="45">
        <v>4.7502211494003719</v>
      </c>
      <c r="E64" s="45">
        <v>5.1827436600004688</v>
      </c>
      <c r="F64" s="45">
        <v>5.1587614057587503</v>
      </c>
      <c r="G64" s="45">
        <v>3.3418419473355376</v>
      </c>
      <c r="H64" s="45">
        <v>3.4545375284973407</v>
      </c>
      <c r="I64" s="45">
        <v>4.3886249280675944</v>
      </c>
      <c r="J64" s="45">
        <v>3.542486419739856</v>
      </c>
      <c r="K64" s="46">
        <v>2.9966496330799184</v>
      </c>
      <c r="M64" s="18" t="str">
        <f t="shared" si="0"/>
        <v>ZERO</v>
      </c>
      <c r="N64" s="17" t="b">
        <f t="shared" si="1"/>
        <v>0</v>
      </c>
      <c r="U64" s="18" t="str">
        <f t="shared" si="2"/>
        <v>ZERO</v>
      </c>
      <c r="V64" s="18">
        <f t="shared" si="3"/>
        <v>2.9966496330799184</v>
      </c>
      <c r="W64" s="18">
        <f t="shared" si="4"/>
        <v>0.34519231425561925</v>
      </c>
    </row>
    <row r="65" spans="1:23" ht="15.75" thickBot="1" x14ac:dyDescent="0.3">
      <c r="A65" s="13" t="s">
        <v>45</v>
      </c>
      <c r="B65" s="47">
        <v>8.1598726170655915</v>
      </c>
      <c r="C65" s="48">
        <v>4.6195624840302303</v>
      </c>
      <c r="D65" s="48">
        <v>5.0571634464137212</v>
      </c>
      <c r="E65" s="48">
        <v>4.4588921305613569</v>
      </c>
      <c r="F65" s="48">
        <v>4.781062114086529</v>
      </c>
      <c r="G65" s="48">
        <v>4.2632608772967941</v>
      </c>
      <c r="H65" s="48">
        <v>4.0059441178651856</v>
      </c>
      <c r="I65" s="48">
        <v>4.3030108147782942</v>
      </c>
      <c r="J65" s="48">
        <v>3.8302898393814004</v>
      </c>
      <c r="K65" s="49">
        <v>3.8519926237229254</v>
      </c>
      <c r="M65" s="19" t="str">
        <f t="shared" si="0"/>
        <v>NINE</v>
      </c>
      <c r="N65" s="21" t="b">
        <f t="shared" si="1"/>
        <v>0</v>
      </c>
      <c r="O65" s="30">
        <f>COUNTIF($N56:$N65,TRUE)/(10 - COUNTIF($N56:$N65,"#N/A"))</f>
        <v>0.8</v>
      </c>
      <c r="U65" s="19" t="str">
        <f t="shared" si="2"/>
        <v>NINE</v>
      </c>
      <c r="V65" s="19">
        <f t="shared" si="3"/>
        <v>3.8302898393814004</v>
      </c>
      <c r="W65" s="19">
        <f t="shared" si="4"/>
        <v>2.170278434152495E-2</v>
      </c>
    </row>
    <row r="66" spans="1:23" x14ac:dyDescent="0.25">
      <c r="A66" s="11" t="s">
        <v>46</v>
      </c>
      <c r="B66" s="41">
        <v>7.9263197029664614</v>
      </c>
      <c r="C66" s="42">
        <v>4.8997523795259834</v>
      </c>
      <c r="D66" s="42">
        <v>6.51262131078746</v>
      </c>
      <c r="E66" s="42">
        <v>5.2011605917684607</v>
      </c>
      <c r="F66" s="42">
        <v>3.9295195422066738</v>
      </c>
      <c r="G66" s="42">
        <v>3.562106636753072</v>
      </c>
      <c r="H66" s="42">
        <v>2.7369296968067012</v>
      </c>
      <c r="I66" s="42">
        <v>6.8038704398218117</v>
      </c>
      <c r="J66" s="42">
        <v>3.53889689412873</v>
      </c>
      <c r="K66" s="43">
        <v>4.3445644729829178</v>
      </c>
      <c r="M66" s="16" t="str">
        <f t="shared" si="0"/>
        <v>SEVEN</v>
      </c>
      <c r="N66" s="20" t="b">
        <f t="shared" si="1"/>
        <v>1</v>
      </c>
      <c r="U66" s="16" t="str">
        <f t="shared" si="2"/>
        <v>SEVEN</v>
      </c>
      <c r="V66" s="16">
        <f t="shared" si="3"/>
        <v>2.7369296968067012</v>
      </c>
      <c r="W66" s="16">
        <f t="shared" si="4"/>
        <v>0.80196719732202881</v>
      </c>
    </row>
    <row r="67" spans="1:23" x14ac:dyDescent="0.25">
      <c r="A67" s="12" t="s">
        <v>46</v>
      </c>
      <c r="B67" s="44">
        <v>7.3764845052729919</v>
      </c>
      <c r="C67" s="45">
        <v>3.6892529689801195</v>
      </c>
      <c r="D67" s="45">
        <v>5.1925952323374931</v>
      </c>
      <c r="E67" s="45">
        <v>4.8341764832550425</v>
      </c>
      <c r="F67" s="45">
        <v>4.029026217069787</v>
      </c>
      <c r="G67" s="45">
        <v>2.5035643627871123</v>
      </c>
      <c r="H67" s="45">
        <v>1.4913812525236081</v>
      </c>
      <c r="I67" s="45">
        <v>5.9251682408902262</v>
      </c>
      <c r="J67" s="45">
        <v>2.3842393317081636</v>
      </c>
      <c r="K67" s="46">
        <v>2.8602758191296149</v>
      </c>
      <c r="M67" s="18" t="str">
        <f t="shared" si="0"/>
        <v>SEVEN</v>
      </c>
      <c r="N67" s="17" t="b">
        <f t="shared" si="1"/>
        <v>1</v>
      </c>
      <c r="U67" s="18" t="str">
        <f t="shared" si="2"/>
        <v>SEVEN</v>
      </c>
      <c r="V67" s="18">
        <f t="shared" si="3"/>
        <v>1.4913812525236081</v>
      </c>
      <c r="W67" s="18">
        <f t="shared" si="4"/>
        <v>0.89285807918455551</v>
      </c>
    </row>
    <row r="68" spans="1:23" x14ac:dyDescent="0.25">
      <c r="A68" s="12" t="s">
        <v>46</v>
      </c>
      <c r="B68" s="44">
        <v>6.8740912337690707</v>
      </c>
      <c r="C68" s="45">
        <v>4.3932591850146112</v>
      </c>
      <c r="D68" s="45">
        <v>5.6101127796311845</v>
      </c>
      <c r="E68" s="45">
        <v>4.5607034314741828</v>
      </c>
      <c r="F68" s="45">
        <v>4.3138892611416857</v>
      </c>
      <c r="G68" s="45">
        <v>2.9379380638384953</v>
      </c>
      <c r="H68" s="45">
        <v>2.3301606500507162</v>
      </c>
      <c r="I68" s="45">
        <v>6.2763378870119908</v>
      </c>
      <c r="J68" s="45">
        <v>2.5210464528086263</v>
      </c>
      <c r="K68" s="46">
        <v>3.2374022362161949</v>
      </c>
      <c r="M68" s="18" t="str">
        <f t="shared" si="0"/>
        <v>SEVEN</v>
      </c>
      <c r="N68" s="17" t="b">
        <f t="shared" si="1"/>
        <v>1</v>
      </c>
      <c r="U68" s="18" t="str">
        <f t="shared" si="2"/>
        <v>SEVEN</v>
      </c>
      <c r="V68" s="18">
        <f t="shared" si="3"/>
        <v>2.3301606500507162</v>
      </c>
      <c r="W68" s="18">
        <f t="shared" si="4"/>
        <v>0.19088580275791012</v>
      </c>
    </row>
    <row r="69" spans="1:23" x14ac:dyDescent="0.25">
      <c r="A69" s="12" t="s">
        <v>46</v>
      </c>
      <c r="B69" s="44">
        <v>7.3866800577071432</v>
      </c>
      <c r="C69" s="45">
        <v>5.1686803933276293</v>
      </c>
      <c r="D69" s="45">
        <v>5.4599951719307391</v>
      </c>
      <c r="E69" s="45">
        <v>3.7821795118395221</v>
      </c>
      <c r="F69" s="45">
        <v>4.6516717898449338</v>
      </c>
      <c r="G69" s="45">
        <v>4.1934152915520118</v>
      </c>
      <c r="H69" s="45">
        <v>3.8252598348552347</v>
      </c>
      <c r="I69" s="45">
        <v>5.8119337722347053</v>
      </c>
      <c r="J69" s="45">
        <v>3.2755994330446523</v>
      </c>
      <c r="K69" s="46">
        <v>3.6963540073532086</v>
      </c>
      <c r="M69" s="18" t="str">
        <f t="shared" si="0"/>
        <v>NINE</v>
      </c>
      <c r="N69" s="17" t="b">
        <f t="shared" si="1"/>
        <v>0</v>
      </c>
      <c r="U69" s="18" t="str">
        <f t="shared" si="2"/>
        <v>NINE</v>
      </c>
      <c r="V69" s="18">
        <f t="shared" si="3"/>
        <v>3.2755994330446523</v>
      </c>
      <c r="W69" s="18">
        <f t="shared" si="4"/>
        <v>0.42075457430855634</v>
      </c>
    </row>
    <row r="70" spans="1:23" x14ac:dyDescent="0.25">
      <c r="A70" s="12" t="s">
        <v>46</v>
      </c>
      <c r="B70" s="44">
        <v>6.9703032284944699</v>
      </c>
      <c r="C70" s="45">
        <v>4.7947511315520472</v>
      </c>
      <c r="D70" s="45">
        <v>6.4206624965712162</v>
      </c>
      <c r="E70" s="45">
        <v>4.5991847200123743</v>
      </c>
      <c r="F70" s="45">
        <v>4.0844404748072289</v>
      </c>
      <c r="G70" s="45">
        <v>3.8407993837863921</v>
      </c>
      <c r="H70" s="45">
        <v>3.2689172255330581</v>
      </c>
      <c r="I70" s="45">
        <v>5.5999160196248328</v>
      </c>
      <c r="J70" s="45">
        <v>2.9064461885979709</v>
      </c>
      <c r="K70" s="46">
        <v>4.0575247081407673</v>
      </c>
      <c r="M70" s="18" t="str">
        <f t="shared" ref="M70:M105" si="5">INDEX($B$5:$K$5,MATCH(MIN($B70:$K70),$B70:$K70,0))</f>
        <v>NINE</v>
      </c>
      <c r="N70" s="17" t="b">
        <f t="shared" ref="N70:N105" si="6">$M70 = $A70</f>
        <v>0</v>
      </c>
      <c r="U70" s="18" t="str">
        <f t="shared" ref="U70:U105" si="7">INDEX($B$5:$K$5,MATCH(MIN($B70:$K70),$B70:$K70,0))</f>
        <v>NINE</v>
      </c>
      <c r="V70" s="18">
        <f t="shared" si="3"/>
        <v>2.9064461885979709</v>
      </c>
      <c r="W70" s="18">
        <f t="shared" si="4"/>
        <v>0.3624710369350872</v>
      </c>
    </row>
    <row r="71" spans="1:23" x14ac:dyDescent="0.25">
      <c r="A71" s="12" t="s">
        <v>46</v>
      </c>
      <c r="B71" s="44">
        <v>7.128295393266515</v>
      </c>
      <c r="C71" s="45">
        <v>4.2190948751473076</v>
      </c>
      <c r="D71" s="45">
        <v>5.8481843540418685</v>
      </c>
      <c r="E71" s="45">
        <v>4.5539965131610352</v>
      </c>
      <c r="F71" s="45">
        <v>4.0434691681575243</v>
      </c>
      <c r="G71" s="45">
        <v>3.1457757596662703</v>
      </c>
      <c r="H71" s="45">
        <v>2.2730159660083649</v>
      </c>
      <c r="I71" s="45">
        <v>5.4440548738012371</v>
      </c>
      <c r="J71" s="45">
        <v>2.1349157910550591</v>
      </c>
      <c r="K71" s="46">
        <v>3.270781404979378</v>
      </c>
      <c r="M71" s="18" t="str">
        <f t="shared" si="5"/>
        <v>NINE</v>
      </c>
      <c r="N71" s="17" t="b">
        <f t="shared" si="6"/>
        <v>0</v>
      </c>
      <c r="U71" s="18" t="str">
        <f t="shared" si="7"/>
        <v>NINE</v>
      </c>
      <c r="V71" s="18">
        <f t="shared" ref="V71:V105" si="8">MIN(B71:K71)</f>
        <v>2.1349157910550591</v>
      </c>
      <c r="W71" s="18">
        <f t="shared" ref="W71:W105" si="9">SMALL(B71:K71,2)-V71</f>
        <v>0.13810017495330573</v>
      </c>
    </row>
    <row r="72" spans="1:23" x14ac:dyDescent="0.25">
      <c r="A72" s="12" t="s">
        <v>46</v>
      </c>
      <c r="B72" s="44">
        <v>7.3235219830073959</v>
      </c>
      <c r="C72" s="45">
        <v>4.138162908344337</v>
      </c>
      <c r="D72" s="45">
        <v>5.7984014994622095</v>
      </c>
      <c r="E72" s="45">
        <v>5.2631071879335494</v>
      </c>
      <c r="F72" s="45">
        <v>4.7683943013334842</v>
      </c>
      <c r="G72" s="45">
        <v>3.2389738863644246</v>
      </c>
      <c r="H72" s="45">
        <v>2.9691095108433538</v>
      </c>
      <c r="I72" s="45">
        <v>5.0716608814883113</v>
      </c>
      <c r="J72" s="45">
        <v>3.2351656668321458</v>
      </c>
      <c r="K72" s="46">
        <v>3.8375983675931402</v>
      </c>
      <c r="M72" s="18" t="str">
        <f t="shared" si="5"/>
        <v>SEVEN</v>
      </c>
      <c r="N72" s="17" t="b">
        <f t="shared" si="6"/>
        <v>1</v>
      </c>
      <c r="U72" s="18" t="str">
        <f t="shared" si="7"/>
        <v>SEVEN</v>
      </c>
      <c r="V72" s="18">
        <f t="shared" si="8"/>
        <v>2.9691095108433538</v>
      </c>
      <c r="W72" s="18">
        <f t="shared" si="9"/>
        <v>0.26605615598879195</v>
      </c>
    </row>
    <row r="73" spans="1:23" x14ac:dyDescent="0.25">
      <c r="A73" s="12" t="s">
        <v>46</v>
      </c>
      <c r="B73" s="44">
        <v>7.8683681140977297</v>
      </c>
      <c r="C73" s="45">
        <v>4.6787242665053919</v>
      </c>
      <c r="D73" s="45">
        <v>5.3331825824350663</v>
      </c>
      <c r="E73" s="45">
        <v>4.1058323301336497</v>
      </c>
      <c r="F73" s="45">
        <v>3.4868903930656021</v>
      </c>
      <c r="G73" s="45">
        <v>3.4903196283751416</v>
      </c>
      <c r="H73" s="45">
        <v>2.7973398742306581</v>
      </c>
      <c r="I73" s="45">
        <v>6.065846533550137</v>
      </c>
      <c r="J73" s="45">
        <v>3.3578056930002464</v>
      </c>
      <c r="K73" s="46">
        <v>3.2826525662023962</v>
      </c>
      <c r="M73" s="18" t="str">
        <f t="shared" si="5"/>
        <v>SEVEN</v>
      </c>
      <c r="N73" s="17" t="b">
        <f t="shared" si="6"/>
        <v>1</v>
      </c>
      <c r="U73" s="18" t="str">
        <f t="shared" si="7"/>
        <v>SEVEN</v>
      </c>
      <c r="V73" s="18">
        <f t="shared" si="8"/>
        <v>2.7973398742306581</v>
      </c>
      <c r="W73" s="18">
        <f t="shared" si="9"/>
        <v>0.4853126919717381</v>
      </c>
    </row>
    <row r="74" spans="1:23" ht="15.75" thickBot="1" x14ac:dyDescent="0.3">
      <c r="A74" s="12" t="s">
        <v>46</v>
      </c>
      <c r="B74" s="44">
        <v>7.5383744395624843</v>
      </c>
      <c r="C74" s="45">
        <v>4.8926389993889732</v>
      </c>
      <c r="D74" s="45">
        <v>6.4857031629810606</v>
      </c>
      <c r="E74" s="45">
        <v>4.454915156311734</v>
      </c>
      <c r="F74" s="45">
        <v>4.4346528386183746</v>
      </c>
      <c r="G74" s="45">
        <v>3.7277651862683578</v>
      </c>
      <c r="H74" s="45">
        <v>3.039010000401166</v>
      </c>
      <c r="I74" s="45">
        <v>5.6620550051003438</v>
      </c>
      <c r="J74" s="45">
        <v>3.3856204654824742</v>
      </c>
      <c r="K74" s="46">
        <v>4.3360824510669174</v>
      </c>
      <c r="M74" s="18" t="str">
        <f t="shared" si="5"/>
        <v>SEVEN</v>
      </c>
      <c r="N74" s="17" t="b">
        <f t="shared" si="6"/>
        <v>1</v>
      </c>
      <c r="U74" s="18" t="str">
        <f t="shared" si="7"/>
        <v>SEVEN</v>
      </c>
      <c r="V74" s="18">
        <f t="shared" si="8"/>
        <v>3.039010000401166</v>
      </c>
      <c r="W74" s="18">
        <f t="shared" si="9"/>
        <v>0.34661046508130822</v>
      </c>
    </row>
    <row r="75" spans="1:23" ht="15.75" thickBot="1" x14ac:dyDescent="0.3">
      <c r="A75" s="13" t="s">
        <v>46</v>
      </c>
      <c r="B75" s="47">
        <v>8.2583984081236537</v>
      </c>
      <c r="C75" s="48">
        <v>5.4068666923013273</v>
      </c>
      <c r="D75" s="48">
        <v>6.2233085861512691</v>
      </c>
      <c r="E75" s="48">
        <v>4.9067190451946336</v>
      </c>
      <c r="F75" s="48">
        <v>4.3118159492174302</v>
      </c>
      <c r="G75" s="48">
        <v>4.5803505514975926</v>
      </c>
      <c r="H75" s="48">
        <v>4.0972283890967045</v>
      </c>
      <c r="I75" s="48">
        <v>5.1798489041847722</v>
      </c>
      <c r="J75" s="48">
        <v>4.052250801321839</v>
      </c>
      <c r="K75" s="49">
        <v>4.9898322084064635</v>
      </c>
      <c r="M75" s="19" t="str">
        <f t="shared" si="5"/>
        <v>NINE</v>
      </c>
      <c r="N75" s="21" t="b">
        <f t="shared" si="6"/>
        <v>0</v>
      </c>
      <c r="O75" s="30">
        <f>COUNTIF($N66:$N75,TRUE)/(10 - COUNTIF($N66:$N75,"#N/A"))</f>
        <v>0.6</v>
      </c>
      <c r="U75" s="19" t="str">
        <f t="shared" si="7"/>
        <v>NINE</v>
      </c>
      <c r="V75" s="19">
        <f t="shared" si="8"/>
        <v>4.052250801321839</v>
      </c>
      <c r="W75" s="19">
        <f t="shared" si="9"/>
        <v>4.4977587774865491E-2</v>
      </c>
    </row>
    <row r="76" spans="1:23" x14ac:dyDescent="0.25">
      <c r="A76" s="11" t="s">
        <v>47</v>
      </c>
      <c r="B76" s="41">
        <v>11.353277610367691</v>
      </c>
      <c r="C76" s="42">
        <v>5.2711774368368332</v>
      </c>
      <c r="D76" s="42">
        <v>5.6838128517429105</v>
      </c>
      <c r="E76" s="42">
        <v>7.2313390391668335</v>
      </c>
      <c r="F76" s="42">
        <v>7.0132335349892863</v>
      </c>
      <c r="G76" s="42">
        <v>5.955210708279882</v>
      </c>
      <c r="H76" s="42">
        <v>6.5498875021135747</v>
      </c>
      <c r="I76" s="42">
        <v>1.3050831008833641</v>
      </c>
      <c r="J76" s="42">
        <v>7.0783945699681299</v>
      </c>
      <c r="K76" s="43">
        <v>5.2558165881263337</v>
      </c>
      <c r="M76" s="16" t="str">
        <f t="shared" si="5"/>
        <v>EIGHT</v>
      </c>
      <c r="N76" s="20" t="b">
        <f t="shared" si="6"/>
        <v>1</v>
      </c>
      <c r="U76" s="16" t="str">
        <f t="shared" si="7"/>
        <v>EIGHT</v>
      </c>
      <c r="V76" s="16">
        <f t="shared" si="8"/>
        <v>1.3050831008833641</v>
      </c>
      <c r="W76" s="16">
        <f t="shared" si="9"/>
        <v>3.9507334872429696</v>
      </c>
    </row>
    <row r="77" spans="1:23" x14ac:dyDescent="0.25">
      <c r="A77" s="12" t="s">
        <v>47</v>
      </c>
      <c r="B77" s="44">
        <v>10.298685090573585</v>
      </c>
      <c r="C77" s="45">
        <v>5.0010107433729267</v>
      </c>
      <c r="D77" s="45">
        <v>4.9209558787987584</v>
      </c>
      <c r="E77" s="45">
        <v>6.1291030028758025</v>
      </c>
      <c r="F77" s="45">
        <v>6.2265546619279766</v>
      </c>
      <c r="G77" s="45">
        <v>5.1030755921943971</v>
      </c>
      <c r="H77" s="45">
        <v>5.7324899385548811</v>
      </c>
      <c r="I77" s="45">
        <v>2.2431389499086323</v>
      </c>
      <c r="J77" s="45">
        <v>6.0683215715725289</v>
      </c>
      <c r="K77" s="46">
        <v>4.7018313319820653</v>
      </c>
      <c r="M77" s="18" t="str">
        <f t="shared" si="5"/>
        <v>EIGHT</v>
      </c>
      <c r="N77" s="17" t="b">
        <f t="shared" si="6"/>
        <v>1</v>
      </c>
      <c r="U77" s="18" t="str">
        <f t="shared" si="7"/>
        <v>EIGHT</v>
      </c>
      <c r="V77" s="18">
        <f t="shared" si="8"/>
        <v>2.2431389499086323</v>
      </c>
      <c r="W77" s="18">
        <f t="shared" si="9"/>
        <v>2.458692382073433</v>
      </c>
    </row>
    <row r="78" spans="1:23" x14ac:dyDescent="0.25">
      <c r="A78" s="12" t="s">
        <v>47</v>
      </c>
      <c r="B78" s="44">
        <v>12.198873729415496</v>
      </c>
      <c r="C78" s="45">
        <v>5.3547059952538882</v>
      </c>
      <c r="D78" s="45">
        <v>7.2382951346542157</v>
      </c>
      <c r="E78" s="45">
        <v>9.0303362599994994</v>
      </c>
      <c r="F78" s="45">
        <v>8.6450501287112402</v>
      </c>
      <c r="G78" s="45">
        <v>5.7750215290958433</v>
      </c>
      <c r="H78" s="45">
        <v>6.6153898236501414</v>
      </c>
      <c r="I78" s="45">
        <v>3.2880597136288685</v>
      </c>
      <c r="J78" s="45">
        <v>7.5554498232406102</v>
      </c>
      <c r="K78" s="46">
        <v>5.8545665496097374</v>
      </c>
      <c r="M78" s="18" t="str">
        <f t="shared" si="5"/>
        <v>EIGHT</v>
      </c>
      <c r="N78" s="17" t="b">
        <f t="shared" si="6"/>
        <v>1</v>
      </c>
      <c r="U78" s="18" t="str">
        <f t="shared" si="7"/>
        <v>EIGHT</v>
      </c>
      <c r="V78" s="18">
        <f t="shared" si="8"/>
        <v>3.2880597136288685</v>
      </c>
      <c r="W78" s="18">
        <f t="shared" si="9"/>
        <v>2.0666462816250197</v>
      </c>
    </row>
    <row r="79" spans="1:23" x14ac:dyDescent="0.25">
      <c r="A79" s="12" t="s">
        <v>47</v>
      </c>
      <c r="B79" s="44">
        <v>11.207347949578729</v>
      </c>
      <c r="C79" s="45">
        <v>5.0224688953915892</v>
      </c>
      <c r="D79" s="45">
        <v>5.3881306987856208</v>
      </c>
      <c r="E79" s="45">
        <v>6.7559611524289549</v>
      </c>
      <c r="F79" s="45">
        <v>6.730307895739478</v>
      </c>
      <c r="G79" s="45">
        <v>5.7582836313749493</v>
      </c>
      <c r="H79" s="45">
        <v>6.2548997233064467</v>
      </c>
      <c r="I79" s="45">
        <v>1.2651462445567847</v>
      </c>
      <c r="J79" s="45">
        <v>6.9718493872037035</v>
      </c>
      <c r="K79" s="46">
        <v>4.928960719509103</v>
      </c>
      <c r="M79" s="18" t="str">
        <f t="shared" si="5"/>
        <v>EIGHT</v>
      </c>
      <c r="N79" s="17" t="b">
        <f t="shared" si="6"/>
        <v>1</v>
      </c>
      <c r="U79" s="18" t="str">
        <f t="shared" si="7"/>
        <v>EIGHT</v>
      </c>
      <c r="V79" s="18">
        <f t="shared" si="8"/>
        <v>1.2651462445567847</v>
      </c>
      <c r="W79" s="18">
        <f t="shared" si="9"/>
        <v>3.6638144749523183</v>
      </c>
    </row>
    <row r="80" spans="1:23" x14ac:dyDescent="0.25">
      <c r="A80" s="12" t="s">
        <v>47</v>
      </c>
      <c r="B80" s="44">
        <v>12.610486454757867</v>
      </c>
      <c r="C80" s="45">
        <v>4.7718869159690245</v>
      </c>
      <c r="D80" s="45">
        <v>7.1288962240263647</v>
      </c>
      <c r="E80" s="45">
        <v>10.196988770029089</v>
      </c>
      <c r="F80" s="45">
        <v>9.1819132471755243</v>
      </c>
      <c r="G80" s="45">
        <v>5.4571837382928674</v>
      </c>
      <c r="H80" s="45">
        <v>6.6537133050326265</v>
      </c>
      <c r="I80" s="45">
        <v>4.6038367390570603</v>
      </c>
      <c r="J80" s="45">
        <v>8.0517305582337837</v>
      </c>
      <c r="K80" s="46">
        <v>5.9696145531250044</v>
      </c>
      <c r="M80" s="18" t="str">
        <f t="shared" si="5"/>
        <v>EIGHT</v>
      </c>
      <c r="N80" s="17" t="b">
        <f t="shared" si="6"/>
        <v>1</v>
      </c>
      <c r="U80" s="18" t="str">
        <f t="shared" si="7"/>
        <v>EIGHT</v>
      </c>
      <c r="V80" s="18">
        <f t="shared" si="8"/>
        <v>4.6038367390570603</v>
      </c>
      <c r="W80" s="18">
        <f t="shared" si="9"/>
        <v>0.16805017691196422</v>
      </c>
    </row>
    <row r="81" spans="1:23" x14ac:dyDescent="0.25">
      <c r="A81" s="12" t="s">
        <v>47</v>
      </c>
      <c r="B81" s="44">
        <v>13.884465572161323</v>
      </c>
      <c r="C81" s="45">
        <v>6.7379590354309915</v>
      </c>
      <c r="D81" s="45">
        <v>8.7388174349504908</v>
      </c>
      <c r="E81" s="45">
        <v>12.607217737929378</v>
      </c>
      <c r="F81" s="45">
        <v>11.552691881154427</v>
      </c>
      <c r="G81" s="45">
        <v>7.45737896373402</v>
      </c>
      <c r="H81" s="45">
        <v>8.4818748685213876</v>
      </c>
      <c r="I81" s="45">
        <v>6.8264705243637387</v>
      </c>
      <c r="J81" s="45">
        <v>10.090536694204493</v>
      </c>
      <c r="K81" s="46">
        <v>7.8938074807956502</v>
      </c>
      <c r="M81" s="18" t="str">
        <f t="shared" si="5"/>
        <v>TWO</v>
      </c>
      <c r="N81" s="17" t="b">
        <f t="shared" si="6"/>
        <v>0</v>
      </c>
      <c r="U81" s="18" t="str">
        <f t="shared" si="7"/>
        <v>TWO</v>
      </c>
      <c r="V81" s="18">
        <f t="shared" si="8"/>
        <v>6.7379590354309915</v>
      </c>
      <c r="W81" s="18">
        <f t="shared" si="9"/>
        <v>8.8511488932747184E-2</v>
      </c>
    </row>
    <row r="82" spans="1:23" x14ac:dyDescent="0.25">
      <c r="A82" s="12" t="s">
        <v>47</v>
      </c>
      <c r="B82" s="44">
        <v>12.226538237651484</v>
      </c>
      <c r="C82" s="45">
        <v>5.6319221692344792</v>
      </c>
      <c r="D82" s="45">
        <v>7.1966757150652638</v>
      </c>
      <c r="E82" s="45">
        <v>8.9289039879112746</v>
      </c>
      <c r="F82" s="45">
        <v>8.7857350329636574</v>
      </c>
      <c r="G82" s="45">
        <v>6.0813708929041512</v>
      </c>
      <c r="H82" s="45">
        <v>7.0062206922109223</v>
      </c>
      <c r="I82" s="45">
        <v>3.5754059890406653</v>
      </c>
      <c r="J82" s="45">
        <v>7.5137246778940971</v>
      </c>
      <c r="K82" s="46">
        <v>6.4257639935931499</v>
      </c>
      <c r="M82" s="18" t="str">
        <f t="shared" si="5"/>
        <v>EIGHT</v>
      </c>
      <c r="N82" s="17" t="b">
        <f t="shared" si="6"/>
        <v>1</v>
      </c>
      <c r="U82" s="18" t="str">
        <f t="shared" si="7"/>
        <v>EIGHT</v>
      </c>
      <c r="V82" s="18">
        <f t="shared" si="8"/>
        <v>3.5754059890406653</v>
      </c>
      <c r="W82" s="18">
        <f t="shared" si="9"/>
        <v>2.0565161801938139</v>
      </c>
    </row>
    <row r="83" spans="1:23" x14ac:dyDescent="0.25">
      <c r="A83" s="12" t="s">
        <v>47</v>
      </c>
      <c r="B83" s="44">
        <v>12.789495328800527</v>
      </c>
      <c r="C83" s="45">
        <v>6.3356418865930406</v>
      </c>
      <c r="D83" s="45">
        <v>7.8398028918638278</v>
      </c>
      <c r="E83" s="45">
        <v>9.7087321045715598</v>
      </c>
      <c r="F83" s="45">
        <v>9.5294876660500023</v>
      </c>
      <c r="G83" s="45">
        <v>6.758329415163729</v>
      </c>
      <c r="H83" s="45">
        <v>7.2330266069253142</v>
      </c>
      <c r="I83" s="45">
        <v>4.176522262827314</v>
      </c>
      <c r="J83" s="45">
        <v>8.0608785769023719</v>
      </c>
      <c r="K83" s="46">
        <v>6.5570053056571318</v>
      </c>
      <c r="M83" s="18" t="str">
        <f t="shared" si="5"/>
        <v>EIGHT</v>
      </c>
      <c r="N83" s="17" t="b">
        <f t="shared" si="6"/>
        <v>1</v>
      </c>
      <c r="U83" s="18" t="str">
        <f t="shared" si="7"/>
        <v>EIGHT</v>
      </c>
      <c r="V83" s="18">
        <f t="shared" si="8"/>
        <v>4.176522262827314</v>
      </c>
      <c r="W83" s="18">
        <f t="shared" si="9"/>
        <v>2.1591196237657266</v>
      </c>
    </row>
    <row r="84" spans="1:23" ht="15.75" thickBot="1" x14ac:dyDescent="0.3">
      <c r="A84" s="12" t="s">
        <v>47</v>
      </c>
      <c r="B84" s="44">
        <v>11.960040964263658</v>
      </c>
      <c r="C84" s="45">
        <v>5.5827329410008604</v>
      </c>
      <c r="D84" s="45">
        <v>7.3976561541914698</v>
      </c>
      <c r="E84" s="45">
        <v>9.4332177937558868</v>
      </c>
      <c r="F84" s="45">
        <v>9.0731927942172579</v>
      </c>
      <c r="G84" s="45">
        <v>6.0486288696136086</v>
      </c>
      <c r="H84" s="45">
        <v>7.0132098076718776</v>
      </c>
      <c r="I84" s="45">
        <v>4.1010861831920806</v>
      </c>
      <c r="J84" s="45">
        <v>7.5080463522637038</v>
      </c>
      <c r="K84" s="46">
        <v>6.4907072913044708</v>
      </c>
      <c r="M84" s="18" t="str">
        <f t="shared" si="5"/>
        <v>EIGHT</v>
      </c>
      <c r="N84" s="17" t="b">
        <f t="shared" si="6"/>
        <v>1</v>
      </c>
      <c r="U84" s="18" t="str">
        <f t="shared" si="7"/>
        <v>EIGHT</v>
      </c>
      <c r="V84" s="18">
        <f t="shared" si="8"/>
        <v>4.1010861831920806</v>
      </c>
      <c r="W84" s="18">
        <f t="shared" si="9"/>
        <v>1.4816467578087797</v>
      </c>
    </row>
    <row r="85" spans="1:23" ht="15.75" thickBot="1" x14ac:dyDescent="0.3">
      <c r="A85" s="13" t="s">
        <v>47</v>
      </c>
      <c r="B85" s="47">
        <v>11.237467141335669</v>
      </c>
      <c r="C85" s="48">
        <v>4.5953767447193918</v>
      </c>
      <c r="D85" s="48">
        <v>5.5939994892444336</v>
      </c>
      <c r="E85" s="48">
        <v>7.4919438169509949</v>
      </c>
      <c r="F85" s="48">
        <v>7.3040685613101974</v>
      </c>
      <c r="G85" s="48">
        <v>5.3201098428581499</v>
      </c>
      <c r="H85" s="48">
        <v>5.8520258854473299</v>
      </c>
      <c r="I85" s="48">
        <v>0.98017862643414011</v>
      </c>
      <c r="J85" s="48">
        <v>6.7937936268701833</v>
      </c>
      <c r="K85" s="49">
        <v>4.8830738651046142</v>
      </c>
      <c r="M85" s="19" t="str">
        <f t="shared" si="5"/>
        <v>EIGHT</v>
      </c>
      <c r="N85" s="21" t="b">
        <f t="shared" si="6"/>
        <v>1</v>
      </c>
      <c r="O85" s="30">
        <f>COUNTIF($N76:$N85,TRUE)/(10 - COUNTIF($N76:$N85,"#N/A"))</f>
        <v>0.9</v>
      </c>
      <c r="U85" s="19" t="str">
        <f t="shared" si="7"/>
        <v>EIGHT</v>
      </c>
      <c r="V85" s="19">
        <f t="shared" si="8"/>
        <v>0.98017862643414011</v>
      </c>
      <c r="W85" s="19">
        <f t="shared" si="9"/>
        <v>3.6151981182852517</v>
      </c>
    </row>
    <row r="86" spans="1:23" x14ac:dyDescent="0.25">
      <c r="A86" s="11" t="s">
        <v>48</v>
      </c>
      <c r="B86" s="41">
        <v>5.1710332509969303</v>
      </c>
      <c r="C86" s="42">
        <v>5.7947740903656744</v>
      </c>
      <c r="D86" s="42">
        <v>6.6876470473634759</v>
      </c>
      <c r="E86" s="42">
        <v>4.5559352919606466</v>
      </c>
      <c r="F86" s="42">
        <v>4.7522887145327886</v>
      </c>
      <c r="G86" s="42">
        <v>4.7301820283738296</v>
      </c>
      <c r="H86" s="42">
        <v>3.7235963922145854</v>
      </c>
      <c r="I86" s="42">
        <v>6.9980397962245826</v>
      </c>
      <c r="J86" s="42">
        <v>1.2851011284484408</v>
      </c>
      <c r="K86" s="43">
        <v>3.6591581247710354</v>
      </c>
      <c r="M86" s="16" t="str">
        <f t="shared" si="5"/>
        <v>NINE</v>
      </c>
      <c r="N86" s="20" t="b">
        <f t="shared" si="6"/>
        <v>1</v>
      </c>
      <c r="U86" s="16" t="str">
        <f t="shared" si="7"/>
        <v>NINE</v>
      </c>
      <c r="V86" s="16">
        <f t="shared" si="8"/>
        <v>1.2851011284484408</v>
      </c>
      <c r="W86" s="16">
        <f t="shared" si="9"/>
        <v>2.3740569963225946</v>
      </c>
    </row>
    <row r="87" spans="1:23" x14ac:dyDescent="0.25">
      <c r="A87" s="12" t="s">
        <v>48</v>
      </c>
      <c r="B87" s="44">
        <v>5.8810799062834809</v>
      </c>
      <c r="C87" s="45">
        <v>5.7410925286711203</v>
      </c>
      <c r="D87" s="45">
        <v>5.8782071825460891</v>
      </c>
      <c r="E87" s="45">
        <v>3.8183307241207007</v>
      </c>
      <c r="F87" s="45">
        <v>4.6905147036385344</v>
      </c>
      <c r="G87" s="45">
        <v>4.9748789938022444</v>
      </c>
      <c r="H87" s="45">
        <v>4.0040332265917193</v>
      </c>
      <c r="I87" s="45">
        <v>6.435684735468385</v>
      </c>
      <c r="J87" s="45">
        <v>1.8005268404268275</v>
      </c>
      <c r="K87" s="46">
        <v>3.6108410859627864</v>
      </c>
      <c r="M87" s="18" t="str">
        <f t="shared" si="5"/>
        <v>NINE</v>
      </c>
      <c r="N87" s="17" t="b">
        <f t="shared" si="6"/>
        <v>1</v>
      </c>
      <c r="U87" s="18" t="str">
        <f t="shared" si="7"/>
        <v>NINE</v>
      </c>
      <c r="V87" s="18">
        <f t="shared" si="8"/>
        <v>1.8005268404268275</v>
      </c>
      <c r="W87" s="18">
        <f t="shared" si="9"/>
        <v>1.8103142455359589</v>
      </c>
    </row>
    <row r="88" spans="1:23" x14ac:dyDescent="0.25">
      <c r="A88" s="12" t="s">
        <v>48</v>
      </c>
      <c r="B88" s="44">
        <v>4.5162295546375635</v>
      </c>
      <c r="C88" s="45">
        <v>6.2216056328109177</v>
      </c>
      <c r="D88" s="45">
        <v>7.3215829113248834</v>
      </c>
      <c r="E88" s="45">
        <v>5.4509687035932757</v>
      </c>
      <c r="F88" s="45">
        <v>5.8349802326763189</v>
      </c>
      <c r="G88" s="45">
        <v>5.071084789980131</v>
      </c>
      <c r="H88" s="45">
        <v>4.1241075951904884</v>
      </c>
      <c r="I88" s="45">
        <v>7.2476291477574506</v>
      </c>
      <c r="J88" s="45">
        <v>1.6279238212967735</v>
      </c>
      <c r="K88" s="46">
        <v>4.3059008753533856</v>
      </c>
      <c r="M88" s="18" t="str">
        <f t="shared" si="5"/>
        <v>NINE</v>
      </c>
      <c r="N88" s="17" t="b">
        <f t="shared" si="6"/>
        <v>1</v>
      </c>
      <c r="U88" s="18" t="str">
        <f t="shared" si="7"/>
        <v>NINE</v>
      </c>
      <c r="V88" s="18">
        <f t="shared" si="8"/>
        <v>1.6279238212967735</v>
      </c>
      <c r="W88" s="18">
        <f t="shared" si="9"/>
        <v>2.4961837738937147</v>
      </c>
    </row>
    <row r="89" spans="1:23" x14ac:dyDescent="0.25">
      <c r="A89" s="12" t="s">
        <v>48</v>
      </c>
      <c r="B89" s="44">
        <v>6.4043902965830917</v>
      </c>
      <c r="C89" s="45">
        <v>5.4336649506604893</v>
      </c>
      <c r="D89" s="45">
        <v>6.3947986760777065</v>
      </c>
      <c r="E89" s="45">
        <v>4.7035654750362665</v>
      </c>
      <c r="F89" s="45">
        <v>4.1521506314309606</v>
      </c>
      <c r="G89" s="45">
        <v>4.3493502312881089</v>
      </c>
      <c r="H89" s="45">
        <v>3.136626844302671</v>
      </c>
      <c r="I89" s="45">
        <v>6.7413098245274838</v>
      </c>
      <c r="J89" s="45">
        <v>0.99636874836429967</v>
      </c>
      <c r="K89" s="46">
        <v>4.0315893420084059</v>
      </c>
      <c r="M89" s="18" t="str">
        <f t="shared" si="5"/>
        <v>NINE</v>
      </c>
      <c r="N89" s="17" t="b">
        <f t="shared" si="6"/>
        <v>1</v>
      </c>
      <c r="U89" s="18" t="str">
        <f t="shared" si="7"/>
        <v>NINE</v>
      </c>
      <c r="V89" s="18">
        <f t="shared" si="8"/>
        <v>0.99636874836429967</v>
      </c>
      <c r="W89" s="18">
        <f t="shared" si="9"/>
        <v>2.1402580959383712</v>
      </c>
    </row>
    <row r="90" spans="1:23" x14ac:dyDescent="0.25">
      <c r="A90" s="12" t="s">
        <v>48</v>
      </c>
      <c r="B90" s="44">
        <v>6.5153368095071809</v>
      </c>
      <c r="C90" s="45">
        <v>4.9756041857232098</v>
      </c>
      <c r="D90" s="45">
        <v>5.3420901243974415</v>
      </c>
      <c r="E90" s="45">
        <v>3.7914087831327232</v>
      </c>
      <c r="F90" s="45">
        <v>4.375427810788155</v>
      </c>
      <c r="G90" s="45">
        <v>4.1984786856742309</v>
      </c>
      <c r="H90" s="45">
        <v>3.1742072196767599</v>
      </c>
      <c r="I90" s="45">
        <v>6.155371473951031</v>
      </c>
      <c r="J90" s="45">
        <v>1.7902392082781906</v>
      </c>
      <c r="K90" s="46">
        <v>2.9292906072237654</v>
      </c>
      <c r="M90" s="18" t="str">
        <f t="shared" si="5"/>
        <v>NINE</v>
      </c>
      <c r="N90" s="17" t="b">
        <f t="shared" si="6"/>
        <v>1</v>
      </c>
      <c r="U90" s="18" t="str">
        <f t="shared" si="7"/>
        <v>NINE</v>
      </c>
      <c r="V90" s="18">
        <f t="shared" si="8"/>
        <v>1.7902392082781906</v>
      </c>
      <c r="W90" s="18">
        <f t="shared" si="9"/>
        <v>1.1390513989455748</v>
      </c>
    </row>
    <row r="91" spans="1:23" x14ac:dyDescent="0.25">
      <c r="A91" s="12" t="s">
        <v>48</v>
      </c>
      <c r="B91" s="44">
        <v>6.3704704641373642</v>
      </c>
      <c r="C91" s="45">
        <v>5.5195890695067966</v>
      </c>
      <c r="D91" s="45">
        <v>6.8832837083063101</v>
      </c>
      <c r="E91" s="45">
        <v>4.5688612615105999</v>
      </c>
      <c r="F91" s="45">
        <v>4.330709287699019</v>
      </c>
      <c r="G91" s="45">
        <v>4.4834214075251371</v>
      </c>
      <c r="H91" s="45">
        <v>3.216275573475325</v>
      </c>
      <c r="I91" s="45">
        <v>6.7404600298887605</v>
      </c>
      <c r="J91" s="45">
        <v>2.0370857563824618</v>
      </c>
      <c r="K91" s="46">
        <v>4.3869436319764459</v>
      </c>
      <c r="M91" s="18" t="str">
        <f t="shared" si="5"/>
        <v>NINE</v>
      </c>
      <c r="N91" s="17" t="b">
        <f t="shared" si="6"/>
        <v>1</v>
      </c>
      <c r="U91" s="18" t="str">
        <f t="shared" si="7"/>
        <v>NINE</v>
      </c>
      <c r="V91" s="18">
        <f t="shared" si="8"/>
        <v>2.0370857563824618</v>
      </c>
      <c r="W91" s="18">
        <f t="shared" si="9"/>
        <v>1.1791898170928632</v>
      </c>
    </row>
    <row r="92" spans="1:23" x14ac:dyDescent="0.25">
      <c r="A92" s="12" t="s">
        <v>48</v>
      </c>
      <c r="B92" s="44">
        <v>5.5781725820292767</v>
      </c>
      <c r="C92" s="45">
        <v>5.9249705521541536</v>
      </c>
      <c r="D92" s="45">
        <v>6.3237851158670209</v>
      </c>
      <c r="E92" s="45">
        <v>4.1809321843023781</v>
      </c>
      <c r="F92" s="45">
        <v>5.3243798114810588</v>
      </c>
      <c r="G92" s="45">
        <v>5.189830124621837</v>
      </c>
      <c r="H92" s="45">
        <v>4.2319142704436432</v>
      </c>
      <c r="I92" s="45">
        <v>6.6295630412232143</v>
      </c>
      <c r="J92" s="45">
        <v>1.9933720298450388</v>
      </c>
      <c r="K92" s="46">
        <v>3.9713027569252941</v>
      </c>
      <c r="M92" s="18" t="str">
        <f t="shared" si="5"/>
        <v>NINE</v>
      </c>
      <c r="N92" s="17" t="b">
        <f t="shared" si="6"/>
        <v>1</v>
      </c>
      <c r="U92" s="18" t="str">
        <f t="shared" si="7"/>
        <v>NINE</v>
      </c>
      <c r="V92" s="18">
        <f t="shared" si="8"/>
        <v>1.9933720298450388</v>
      </c>
      <c r="W92" s="18">
        <f t="shared" si="9"/>
        <v>1.9779307270802553</v>
      </c>
    </row>
    <row r="93" spans="1:23" x14ac:dyDescent="0.25">
      <c r="A93" s="12" t="s">
        <v>48</v>
      </c>
      <c r="B93" s="44">
        <v>6.1426199807456783</v>
      </c>
      <c r="C93" s="45">
        <v>5.4833938007232925</v>
      </c>
      <c r="D93" s="45">
        <v>6.4415148184775823</v>
      </c>
      <c r="E93" s="45">
        <v>4.1111342806277351</v>
      </c>
      <c r="F93" s="45">
        <v>4.7546418756856053</v>
      </c>
      <c r="G93" s="45">
        <v>4.2541673305875864</v>
      </c>
      <c r="H93" s="45">
        <v>3.1391613582948308</v>
      </c>
      <c r="I93" s="45">
        <v>6.7840924501801245</v>
      </c>
      <c r="J93" s="45">
        <v>1.7879703226085004</v>
      </c>
      <c r="K93" s="46">
        <v>3.8791026087470102</v>
      </c>
      <c r="M93" s="18" t="str">
        <f t="shared" si="5"/>
        <v>NINE</v>
      </c>
      <c r="N93" s="17" t="b">
        <f t="shared" si="6"/>
        <v>1</v>
      </c>
      <c r="U93" s="18" t="str">
        <f t="shared" si="7"/>
        <v>NINE</v>
      </c>
      <c r="V93" s="18">
        <f t="shared" si="8"/>
        <v>1.7879703226085004</v>
      </c>
      <c r="W93" s="18">
        <f t="shared" si="9"/>
        <v>1.3511910356863304</v>
      </c>
    </row>
    <row r="94" spans="1:23" ht="15.75" thickBot="1" x14ac:dyDescent="0.3">
      <c r="A94" s="12" t="s">
        <v>48</v>
      </c>
      <c r="B94" s="44">
        <v>5.5230983520588515</v>
      </c>
      <c r="C94" s="45">
        <v>5.9695948289047935</v>
      </c>
      <c r="D94" s="45">
        <v>6.8761659074053094</v>
      </c>
      <c r="E94" s="45">
        <v>4.1009338472611399</v>
      </c>
      <c r="F94" s="45">
        <v>5.3363021116275924</v>
      </c>
      <c r="G94" s="45">
        <v>4.7614812811365432</v>
      </c>
      <c r="H94" s="45">
        <v>3.5972730704147713</v>
      </c>
      <c r="I94" s="45">
        <v>6.7197902548014623</v>
      </c>
      <c r="J94" s="45">
        <v>1.7645976376533048</v>
      </c>
      <c r="K94" s="46">
        <v>4.1835164974127625</v>
      </c>
      <c r="M94" s="18" t="str">
        <f t="shared" si="5"/>
        <v>NINE</v>
      </c>
      <c r="N94" s="17" t="b">
        <f t="shared" si="6"/>
        <v>1</v>
      </c>
      <c r="U94" s="18" t="str">
        <f t="shared" si="7"/>
        <v>NINE</v>
      </c>
      <c r="V94" s="18">
        <f t="shared" si="8"/>
        <v>1.7645976376533048</v>
      </c>
      <c r="W94" s="18">
        <f t="shared" si="9"/>
        <v>1.8326754327614665</v>
      </c>
    </row>
    <row r="95" spans="1:23" ht="15.75" thickBot="1" x14ac:dyDescent="0.3">
      <c r="A95" s="13" t="s">
        <v>48</v>
      </c>
      <c r="B95" s="47">
        <v>6.3988661639205011</v>
      </c>
      <c r="C95" s="48">
        <v>5.3489364260981684</v>
      </c>
      <c r="D95" s="48">
        <v>5.4330700133333734</v>
      </c>
      <c r="E95" s="48">
        <v>3.3805921556318395</v>
      </c>
      <c r="F95" s="48">
        <v>4.8326701108364967</v>
      </c>
      <c r="G95" s="48">
        <v>4.8885601718685692</v>
      </c>
      <c r="H95" s="48">
        <v>3.9539390413545981</v>
      </c>
      <c r="I95" s="48">
        <v>6.2450484431000284</v>
      </c>
      <c r="J95" s="48">
        <v>2.5909519988714704</v>
      </c>
      <c r="K95" s="49">
        <v>3.4512814600000752</v>
      </c>
      <c r="M95" s="19" t="str">
        <f t="shared" si="5"/>
        <v>NINE</v>
      </c>
      <c r="N95" s="21" t="b">
        <f t="shared" si="6"/>
        <v>1</v>
      </c>
      <c r="O95" s="30">
        <f>COUNTIF($N86:$N95,TRUE)/(10 - COUNTIF($N86:$N95,"#N/A"))</f>
        <v>1</v>
      </c>
      <c r="U95" s="19" t="str">
        <f t="shared" si="7"/>
        <v>NINE</v>
      </c>
      <c r="V95" s="19">
        <f t="shared" si="8"/>
        <v>2.5909519988714704</v>
      </c>
      <c r="W95" s="19">
        <f t="shared" si="9"/>
        <v>0.78964015676036903</v>
      </c>
    </row>
    <row r="96" spans="1:23" x14ac:dyDescent="0.25">
      <c r="A96" s="11" t="s">
        <v>49</v>
      </c>
      <c r="B96" s="41">
        <v>8.2148086816534409</v>
      </c>
      <c r="C96" s="42">
        <v>4.0435234395666333</v>
      </c>
      <c r="D96" s="42">
        <v>3.4961416484784067</v>
      </c>
      <c r="E96" s="42">
        <v>4.2477659739856826</v>
      </c>
      <c r="F96" s="42">
        <v>5.1085297405974952</v>
      </c>
      <c r="G96" s="42">
        <v>4.399012149214248</v>
      </c>
      <c r="H96" s="42">
        <v>4.2093674671003702</v>
      </c>
      <c r="I96" s="42">
        <v>5.2923327868853729</v>
      </c>
      <c r="J96" s="42">
        <v>4.2148967370122472</v>
      </c>
      <c r="K96" s="43">
        <v>1.853648777406937</v>
      </c>
      <c r="M96" s="16" t="str">
        <f t="shared" si="5"/>
        <v>ZERO</v>
      </c>
      <c r="N96" s="20" t="b">
        <f t="shared" si="6"/>
        <v>1</v>
      </c>
      <c r="U96" s="16" t="str">
        <f t="shared" si="7"/>
        <v>ZERO</v>
      </c>
      <c r="V96" s="16">
        <f t="shared" si="8"/>
        <v>1.853648777406937</v>
      </c>
      <c r="W96" s="16">
        <f t="shared" si="9"/>
        <v>1.6424928710714697</v>
      </c>
    </row>
    <row r="97" spans="1:23" x14ac:dyDescent="0.25">
      <c r="A97" s="12" t="s">
        <v>49</v>
      </c>
      <c r="B97" s="44">
        <v>9.0675533639494503</v>
      </c>
      <c r="C97" s="45">
        <v>3.1717540391178538</v>
      </c>
      <c r="D97" s="45">
        <v>3.2093410078846363</v>
      </c>
      <c r="E97" s="45">
        <v>5.5568242688968148</v>
      </c>
      <c r="F97" s="45">
        <v>5.2143268753100767</v>
      </c>
      <c r="G97" s="45">
        <v>3.7024828663371041</v>
      </c>
      <c r="H97" s="45">
        <v>3.9290746712980926</v>
      </c>
      <c r="I97" s="45">
        <v>5.7147811719961794</v>
      </c>
      <c r="J97" s="45">
        <v>4.4991239096201996</v>
      </c>
      <c r="K97" s="46">
        <v>1.8663673590713439</v>
      </c>
      <c r="M97" s="18" t="str">
        <f t="shared" si="5"/>
        <v>ZERO</v>
      </c>
      <c r="N97" s="17" t="b">
        <f t="shared" si="6"/>
        <v>1</v>
      </c>
      <c r="U97" s="18" t="str">
        <f t="shared" si="7"/>
        <v>ZERO</v>
      </c>
      <c r="V97" s="18">
        <f t="shared" si="8"/>
        <v>1.8663673590713439</v>
      </c>
      <c r="W97" s="18">
        <f t="shared" si="9"/>
        <v>1.3053866800465099</v>
      </c>
    </row>
    <row r="98" spans="1:23" x14ac:dyDescent="0.25">
      <c r="A98" s="12" t="s">
        <v>49</v>
      </c>
      <c r="B98" s="44">
        <v>10.020300717945545</v>
      </c>
      <c r="C98" s="45">
        <v>2.4148000490479151</v>
      </c>
      <c r="D98" s="45">
        <v>4.011006790930816</v>
      </c>
      <c r="E98" s="45">
        <v>7.2014797517351523</v>
      </c>
      <c r="F98" s="45">
        <v>6.4671007448607947</v>
      </c>
      <c r="G98" s="45">
        <v>3.1856860402381777</v>
      </c>
      <c r="H98" s="45">
        <v>3.8055645914549605</v>
      </c>
      <c r="I98" s="45">
        <v>5.4603305637634438</v>
      </c>
      <c r="J98" s="45">
        <v>5.6976485025568939</v>
      </c>
      <c r="K98" s="46">
        <v>2.5033821099686357</v>
      </c>
      <c r="M98" s="18" t="str">
        <f t="shared" si="5"/>
        <v>TWO</v>
      </c>
      <c r="N98" s="17" t="b">
        <f t="shared" si="6"/>
        <v>0</v>
      </c>
      <c r="U98" s="18" t="str">
        <f t="shared" si="7"/>
        <v>TWO</v>
      </c>
      <c r="V98" s="18">
        <f t="shared" si="8"/>
        <v>2.4148000490479151</v>
      </c>
      <c r="W98" s="18">
        <f t="shared" si="9"/>
        <v>8.8582060920720629E-2</v>
      </c>
    </row>
    <row r="99" spans="1:23" x14ac:dyDescent="0.25">
      <c r="A99" s="12" t="s">
        <v>49</v>
      </c>
      <c r="B99" s="44">
        <v>10.738732502814671</v>
      </c>
      <c r="C99" s="45">
        <v>4.2633600472611874</v>
      </c>
      <c r="D99" s="45">
        <v>1.6519058005695391</v>
      </c>
      <c r="E99" s="45">
        <v>4.9931402304197432</v>
      </c>
      <c r="F99" s="45">
        <v>5.811396523065091</v>
      </c>
      <c r="G99" s="45">
        <v>4.2037015218029037</v>
      </c>
      <c r="H99" s="45">
        <v>4.844164402897114</v>
      </c>
      <c r="I99" s="45">
        <v>5.5456691619303342</v>
      </c>
      <c r="J99" s="45">
        <v>5.7391290833141753</v>
      </c>
      <c r="K99" s="46">
        <v>3.0948106531133242</v>
      </c>
      <c r="M99" s="18" t="str">
        <f t="shared" si="5"/>
        <v>THREE</v>
      </c>
      <c r="N99" s="17" t="b">
        <f t="shared" si="6"/>
        <v>0</v>
      </c>
      <c r="U99" s="18" t="str">
        <f t="shared" si="7"/>
        <v>THREE</v>
      </c>
      <c r="V99" s="18">
        <f t="shared" si="8"/>
        <v>1.6519058005695391</v>
      </c>
      <c r="W99" s="18">
        <f t="shared" si="9"/>
        <v>1.4429048525437851</v>
      </c>
    </row>
    <row r="100" spans="1:23" x14ac:dyDescent="0.25">
      <c r="A100" s="12" t="s">
        <v>49</v>
      </c>
      <c r="B100" s="44">
        <v>8.0281658390332922</v>
      </c>
      <c r="C100" s="45">
        <v>3.6382447670421336</v>
      </c>
      <c r="D100" s="45">
        <v>4.838047463166304</v>
      </c>
      <c r="E100" s="45">
        <v>6.7831616955014242</v>
      </c>
      <c r="F100" s="45">
        <v>6.2505309278332843</v>
      </c>
      <c r="G100" s="45">
        <v>3.7267362942123445</v>
      </c>
      <c r="H100" s="45">
        <v>3.3206892357607369</v>
      </c>
      <c r="I100" s="45">
        <v>6.1662298752370868</v>
      </c>
      <c r="J100" s="45">
        <v>4.1476768432606494</v>
      </c>
      <c r="K100" s="46">
        <v>2.8402524988919793</v>
      </c>
      <c r="M100" s="18" t="str">
        <f t="shared" si="5"/>
        <v>ZERO</v>
      </c>
      <c r="N100" s="17" t="b">
        <f t="shared" si="6"/>
        <v>1</v>
      </c>
      <c r="U100" s="18" t="str">
        <f t="shared" si="7"/>
        <v>ZERO</v>
      </c>
      <c r="V100" s="18">
        <f t="shared" si="8"/>
        <v>2.8402524988919793</v>
      </c>
      <c r="W100" s="18">
        <f t="shared" si="9"/>
        <v>0.48043673686875765</v>
      </c>
    </row>
    <row r="101" spans="1:23" x14ac:dyDescent="0.25">
      <c r="A101" s="12" t="s">
        <v>49</v>
      </c>
      <c r="B101" s="44">
        <v>8.5746798648456597</v>
      </c>
      <c r="C101" s="45">
        <v>2.781220930932125</v>
      </c>
      <c r="D101" s="45">
        <v>3.2887480576624788</v>
      </c>
      <c r="E101" s="45">
        <v>5.5907314335233691</v>
      </c>
      <c r="F101" s="45">
        <v>5.2252974168862742</v>
      </c>
      <c r="G101" s="45">
        <v>2.628157093162125</v>
      </c>
      <c r="H101" s="45">
        <v>3.0956834177176251</v>
      </c>
      <c r="I101" s="45">
        <v>4.4954037119602948</v>
      </c>
      <c r="J101" s="45">
        <v>4.1838316886916722</v>
      </c>
      <c r="K101" s="46">
        <v>1.9697341611391654</v>
      </c>
      <c r="M101" s="18" t="str">
        <f t="shared" si="5"/>
        <v>ZERO</v>
      </c>
      <c r="N101" s="17" t="b">
        <f t="shared" si="6"/>
        <v>1</v>
      </c>
      <c r="U101" s="18" t="str">
        <f t="shared" si="7"/>
        <v>ZERO</v>
      </c>
      <c r="V101" s="18">
        <f t="shared" si="8"/>
        <v>1.9697341611391654</v>
      </c>
      <c r="W101" s="18">
        <f t="shared" si="9"/>
        <v>0.65842293202295954</v>
      </c>
    </row>
    <row r="102" spans="1:23" x14ac:dyDescent="0.25">
      <c r="A102" s="12" t="s">
        <v>49</v>
      </c>
      <c r="B102" s="44">
        <v>8.7128902930188108</v>
      </c>
      <c r="C102" s="45">
        <v>2.7543585467142919</v>
      </c>
      <c r="D102" s="45">
        <v>4.2465354895514054</v>
      </c>
      <c r="E102" s="45">
        <v>6.7032518837925394</v>
      </c>
      <c r="F102" s="45">
        <v>6.5826369530272091</v>
      </c>
      <c r="G102" s="45">
        <v>3.2864776178316282</v>
      </c>
      <c r="H102" s="45">
        <v>3.8489709672812755</v>
      </c>
      <c r="I102" s="45">
        <v>5.268754533023805</v>
      </c>
      <c r="J102" s="45">
        <v>5.0341736210624193</v>
      </c>
      <c r="K102" s="46">
        <v>2.3252532401837525</v>
      </c>
      <c r="M102" s="18" t="str">
        <f t="shared" si="5"/>
        <v>ZERO</v>
      </c>
      <c r="N102" s="17" t="b">
        <f t="shared" si="6"/>
        <v>1</v>
      </c>
      <c r="U102" s="18" t="str">
        <f t="shared" si="7"/>
        <v>ZERO</v>
      </c>
      <c r="V102" s="18">
        <f t="shared" si="8"/>
        <v>2.3252532401837525</v>
      </c>
      <c r="W102" s="18">
        <f t="shared" si="9"/>
        <v>0.42910530653053947</v>
      </c>
    </row>
    <row r="103" spans="1:23" x14ac:dyDescent="0.25">
      <c r="A103" s="12" t="s">
        <v>49</v>
      </c>
      <c r="B103" s="44">
        <v>8.8158845033814472</v>
      </c>
      <c r="C103" s="45">
        <v>4.4376720027924028</v>
      </c>
      <c r="D103" s="45">
        <v>3.2134294208906611</v>
      </c>
      <c r="E103" s="45">
        <v>3.5393154083592977</v>
      </c>
      <c r="F103" s="45">
        <v>5.0152156199477425</v>
      </c>
      <c r="G103" s="45">
        <v>4.3072643766875061</v>
      </c>
      <c r="H103" s="45">
        <v>4.0476961328521321</v>
      </c>
      <c r="I103" s="45">
        <v>5.7876651122375362</v>
      </c>
      <c r="J103" s="45">
        <v>4.426379235883422</v>
      </c>
      <c r="K103" s="46">
        <v>2.8531023310386421</v>
      </c>
      <c r="M103" s="18" t="str">
        <f t="shared" si="5"/>
        <v>ZERO</v>
      </c>
      <c r="N103" s="17" t="b">
        <f t="shared" si="6"/>
        <v>1</v>
      </c>
      <c r="U103" s="18" t="str">
        <f t="shared" si="7"/>
        <v>ZERO</v>
      </c>
      <c r="V103" s="18">
        <f t="shared" si="8"/>
        <v>2.8531023310386421</v>
      </c>
      <c r="W103" s="18">
        <f t="shared" si="9"/>
        <v>0.360327089852019</v>
      </c>
    </row>
    <row r="104" spans="1:23" ht="15.75" thickBot="1" x14ac:dyDescent="0.3">
      <c r="A104" s="12" t="s">
        <v>49</v>
      </c>
      <c r="B104" s="44">
        <v>8.774596592269555</v>
      </c>
      <c r="C104" s="45">
        <v>2.5768395018852179</v>
      </c>
      <c r="D104" s="45">
        <v>4.0348531007016648</v>
      </c>
      <c r="E104" s="45">
        <v>5.906007847643429</v>
      </c>
      <c r="F104" s="45">
        <v>5.2772010276249697</v>
      </c>
      <c r="G104" s="45">
        <v>2.5819750690652188</v>
      </c>
      <c r="H104" s="45">
        <v>2.7387542258471034</v>
      </c>
      <c r="I104" s="45">
        <v>5.3481582796470057</v>
      </c>
      <c r="J104" s="45">
        <v>4.0614756711908777</v>
      </c>
      <c r="K104" s="46">
        <v>2.0158940669410779</v>
      </c>
      <c r="M104" s="18" t="str">
        <f t="shared" si="5"/>
        <v>ZERO</v>
      </c>
      <c r="N104" s="17" t="b">
        <f t="shared" si="6"/>
        <v>1</v>
      </c>
      <c r="U104" s="18" t="str">
        <f t="shared" si="7"/>
        <v>ZERO</v>
      </c>
      <c r="V104" s="18">
        <f t="shared" si="8"/>
        <v>2.0158940669410779</v>
      </c>
      <c r="W104" s="18">
        <f t="shared" si="9"/>
        <v>0.56094543494414006</v>
      </c>
    </row>
    <row r="105" spans="1:23" ht="15.75" thickBot="1" x14ac:dyDescent="0.3">
      <c r="A105" s="13" t="s">
        <v>49</v>
      </c>
      <c r="B105" s="47">
        <v>8.1763427594506179</v>
      </c>
      <c r="C105" s="48">
        <v>3.137762888798882</v>
      </c>
      <c r="D105" s="48">
        <v>4.4482339019929142</v>
      </c>
      <c r="E105" s="48">
        <v>5.3182097943405688</v>
      </c>
      <c r="F105" s="48">
        <v>4.4632605515244128</v>
      </c>
      <c r="G105" s="48">
        <v>3.1602850907712194</v>
      </c>
      <c r="H105" s="48">
        <v>2.3366808123455933</v>
      </c>
      <c r="I105" s="48">
        <v>5.4034586742427244</v>
      </c>
      <c r="J105" s="48">
        <v>3.3043385571822665</v>
      </c>
      <c r="K105" s="49">
        <v>2.0298081853832817</v>
      </c>
      <c r="M105" s="19" t="str">
        <f t="shared" si="5"/>
        <v>ZERO</v>
      </c>
      <c r="N105" s="21" t="b">
        <f t="shared" si="6"/>
        <v>1</v>
      </c>
      <c r="O105" s="30">
        <f>COUNTIF($N96:$N105,TRUE)/(10 - COUNTIF($N96:$N105,"#N/A"))</f>
        <v>0.8</v>
      </c>
      <c r="U105" s="19" t="str">
        <f t="shared" si="7"/>
        <v>ZERO</v>
      </c>
      <c r="V105" s="19">
        <f t="shared" si="8"/>
        <v>2.0298081853832817</v>
      </c>
      <c r="W105" s="19">
        <f t="shared" si="9"/>
        <v>0.30687262696231166</v>
      </c>
    </row>
  </sheetData>
  <mergeCells count="2">
    <mergeCell ref="B4:K4"/>
    <mergeCell ref="R17:S17"/>
  </mergeCells>
  <conditionalFormatting sqref="B6:K6">
    <cfRule type="top10" dxfId="4527" priority="902" bottom="1" rank="1"/>
    <cfRule type="top10" dxfId="4526" priority="903" bottom="1" rank="2"/>
    <cfRule type="top10" dxfId="4525" priority="904" bottom="1" rank="3"/>
    <cfRule type="top10" dxfId="4524" priority="905" bottom="1" rank="4"/>
  </conditionalFormatting>
  <conditionalFormatting sqref="M6 A6">
    <cfRule type="duplicateValues" dxfId="4523" priority="901"/>
  </conditionalFormatting>
  <conditionalFormatting sqref="N6">
    <cfRule type="duplicateValues" dxfId="4522" priority="900"/>
  </conditionalFormatting>
  <conditionalFormatting sqref="B7:K7">
    <cfRule type="top10" dxfId="4521" priority="896" bottom="1" rank="1"/>
    <cfRule type="top10" dxfId="4520" priority="897" bottom="1" rank="2"/>
    <cfRule type="top10" dxfId="4519" priority="898" bottom="1" rank="3"/>
    <cfRule type="top10" dxfId="4518" priority="899" bottom="1" rank="4"/>
  </conditionalFormatting>
  <conditionalFormatting sqref="M7 A7">
    <cfRule type="duplicateValues" dxfId="4517" priority="895"/>
  </conditionalFormatting>
  <conditionalFormatting sqref="B8:K8">
    <cfRule type="top10" dxfId="4516" priority="891" bottom="1" rank="1"/>
    <cfRule type="top10" dxfId="4515" priority="892" bottom="1" rank="2"/>
    <cfRule type="top10" dxfId="4514" priority="893" bottom="1" rank="3"/>
    <cfRule type="top10" dxfId="4513" priority="894" bottom="1" rank="4"/>
  </conditionalFormatting>
  <conditionalFormatting sqref="M8 A8">
    <cfRule type="duplicateValues" dxfId="4512" priority="890"/>
  </conditionalFormatting>
  <conditionalFormatting sqref="B9:K9">
    <cfRule type="top10" dxfId="4511" priority="886" bottom="1" rank="1"/>
    <cfRule type="top10" dxfId="4510" priority="887" bottom="1" rank="2"/>
    <cfRule type="top10" dxfId="4509" priority="888" bottom="1" rank="3"/>
    <cfRule type="top10" dxfId="4508" priority="889" bottom="1" rank="4"/>
  </conditionalFormatting>
  <conditionalFormatting sqref="M9 A9">
    <cfRule type="duplicateValues" dxfId="4507" priority="885"/>
  </conditionalFormatting>
  <conditionalFormatting sqref="B10:K10">
    <cfRule type="top10" dxfId="4506" priority="881" bottom="1" rank="1"/>
    <cfRule type="top10" dxfId="4505" priority="882" bottom="1" rank="2"/>
    <cfRule type="top10" dxfId="4504" priority="883" bottom="1" rank="3"/>
    <cfRule type="top10" dxfId="4503" priority="884" bottom="1" rank="4"/>
  </conditionalFormatting>
  <conditionalFormatting sqref="M10 A10">
    <cfRule type="duplicateValues" dxfId="4502" priority="880"/>
  </conditionalFormatting>
  <conditionalFormatting sqref="B11:K11">
    <cfRule type="top10" dxfId="4501" priority="876" bottom="1" rank="1"/>
    <cfRule type="top10" dxfId="4500" priority="877" bottom="1" rank="2"/>
    <cfRule type="top10" dxfId="4499" priority="878" bottom="1" rank="3"/>
    <cfRule type="top10" dxfId="4498" priority="879" bottom="1" rank="4"/>
  </conditionalFormatting>
  <conditionalFormatting sqref="M11 A11">
    <cfRule type="duplicateValues" dxfId="4497" priority="875"/>
  </conditionalFormatting>
  <conditionalFormatting sqref="B12:K12">
    <cfRule type="top10" dxfId="4496" priority="871" bottom="1" rank="1"/>
    <cfRule type="top10" dxfId="4495" priority="872" bottom="1" rank="2"/>
    <cfRule type="top10" dxfId="4494" priority="873" bottom="1" rank="3"/>
    <cfRule type="top10" dxfId="4493" priority="874" bottom="1" rank="4"/>
  </conditionalFormatting>
  <conditionalFormatting sqref="M12 A12">
    <cfRule type="duplicateValues" dxfId="4492" priority="870"/>
  </conditionalFormatting>
  <conditionalFormatting sqref="B13:K13">
    <cfRule type="top10" dxfId="4491" priority="866" bottom="1" rank="1"/>
    <cfRule type="top10" dxfId="4490" priority="867" bottom="1" rank="2"/>
    <cfRule type="top10" dxfId="4489" priority="868" bottom="1" rank="3"/>
    <cfRule type="top10" dxfId="4488" priority="869" bottom="1" rank="4"/>
  </conditionalFormatting>
  <conditionalFormatting sqref="M13 A13">
    <cfRule type="duplicateValues" dxfId="4487" priority="865"/>
  </conditionalFormatting>
  <conditionalFormatting sqref="B14:K14">
    <cfRule type="top10" dxfId="4486" priority="861" bottom="1" rank="1"/>
    <cfRule type="top10" dxfId="4485" priority="862" bottom="1" rank="2"/>
    <cfRule type="top10" dxfId="4484" priority="863" bottom="1" rank="3"/>
    <cfRule type="top10" dxfId="4483" priority="864" bottom="1" rank="4"/>
  </conditionalFormatting>
  <conditionalFormatting sqref="M14 A14">
    <cfRule type="duplicateValues" dxfId="4482" priority="860"/>
  </conditionalFormatting>
  <conditionalFormatting sqref="B15:K15">
    <cfRule type="top10" dxfId="4481" priority="856" bottom="1" rank="1"/>
    <cfRule type="top10" dxfId="4480" priority="857" bottom="1" rank="2"/>
    <cfRule type="top10" dxfId="4479" priority="858" bottom="1" rank="3"/>
    <cfRule type="top10" dxfId="4478" priority="859" bottom="1" rank="4"/>
  </conditionalFormatting>
  <conditionalFormatting sqref="M15 A15">
    <cfRule type="duplicateValues" dxfId="4477" priority="855"/>
  </conditionalFormatting>
  <conditionalFormatting sqref="B16:K16">
    <cfRule type="top10" dxfId="4476" priority="851" bottom="1" rank="1"/>
    <cfRule type="top10" dxfId="4475" priority="852" bottom="1" rank="2"/>
    <cfRule type="top10" dxfId="4474" priority="853" bottom="1" rank="3"/>
    <cfRule type="top10" dxfId="4473" priority="854" bottom="1" rank="4"/>
  </conditionalFormatting>
  <conditionalFormatting sqref="M16 A16">
    <cfRule type="duplicateValues" dxfId="4472" priority="850"/>
  </conditionalFormatting>
  <conditionalFormatting sqref="B17:K17">
    <cfRule type="top10" dxfId="4471" priority="846" bottom="1" rank="1"/>
    <cfRule type="top10" dxfId="4470" priority="847" bottom="1" rank="2"/>
    <cfRule type="top10" dxfId="4469" priority="848" bottom="1" rank="3"/>
    <cfRule type="top10" dxfId="4468" priority="849" bottom="1" rank="4"/>
  </conditionalFormatting>
  <conditionalFormatting sqref="M17 A17">
    <cfRule type="duplicateValues" dxfId="4467" priority="845"/>
  </conditionalFormatting>
  <conditionalFormatting sqref="B18:K18">
    <cfRule type="top10" dxfId="4466" priority="841" bottom="1" rank="1"/>
    <cfRule type="top10" dxfId="4465" priority="842" bottom="1" rank="2"/>
    <cfRule type="top10" dxfId="4464" priority="843" bottom="1" rank="3"/>
    <cfRule type="top10" dxfId="4463" priority="844" bottom="1" rank="4"/>
  </conditionalFormatting>
  <conditionalFormatting sqref="M18 A18">
    <cfRule type="duplicateValues" dxfId="4462" priority="840"/>
  </conditionalFormatting>
  <conditionalFormatting sqref="B19:K19">
    <cfRule type="top10" dxfId="4461" priority="836" bottom="1" rank="1"/>
    <cfRule type="top10" dxfId="4460" priority="837" bottom="1" rank="2"/>
    <cfRule type="top10" dxfId="4459" priority="838" bottom="1" rank="3"/>
    <cfRule type="top10" dxfId="4458" priority="839" bottom="1" rank="4"/>
  </conditionalFormatting>
  <conditionalFormatting sqref="M19 A19">
    <cfRule type="duplicateValues" dxfId="4457" priority="835"/>
  </conditionalFormatting>
  <conditionalFormatting sqref="B20:K20">
    <cfRule type="top10" dxfId="4456" priority="831" bottom="1" rank="1"/>
    <cfRule type="top10" dxfId="4455" priority="832" bottom="1" rank="2"/>
    <cfRule type="top10" dxfId="4454" priority="833" bottom="1" rank="3"/>
    <cfRule type="top10" dxfId="4453" priority="834" bottom="1" rank="4"/>
  </conditionalFormatting>
  <conditionalFormatting sqref="M20 A20">
    <cfRule type="duplicateValues" dxfId="4452" priority="830"/>
  </conditionalFormatting>
  <conditionalFormatting sqref="B21:K21">
    <cfRule type="top10" dxfId="4451" priority="826" bottom="1" rank="1"/>
    <cfRule type="top10" dxfId="4450" priority="827" bottom="1" rank="2"/>
    <cfRule type="top10" dxfId="4449" priority="828" bottom="1" rank="3"/>
    <cfRule type="top10" dxfId="4448" priority="829" bottom="1" rank="4"/>
  </conditionalFormatting>
  <conditionalFormatting sqref="M21 A21">
    <cfRule type="duplicateValues" dxfId="4447" priority="825"/>
  </conditionalFormatting>
  <conditionalFormatting sqref="B22:K22">
    <cfRule type="top10" dxfId="4446" priority="821" bottom="1" rank="1"/>
    <cfRule type="top10" dxfId="4445" priority="822" bottom="1" rank="2"/>
    <cfRule type="top10" dxfId="4444" priority="823" bottom="1" rank="3"/>
    <cfRule type="top10" dxfId="4443" priority="824" bottom="1" rank="4"/>
  </conditionalFormatting>
  <conditionalFormatting sqref="M22 A22">
    <cfRule type="duplicateValues" dxfId="4442" priority="820"/>
  </conditionalFormatting>
  <conditionalFormatting sqref="B23:K23">
    <cfRule type="top10" dxfId="4441" priority="816" bottom="1" rank="1"/>
    <cfRule type="top10" dxfId="4440" priority="817" bottom="1" rank="2"/>
    <cfRule type="top10" dxfId="4439" priority="818" bottom="1" rank="3"/>
    <cfRule type="top10" dxfId="4438" priority="819" bottom="1" rank="4"/>
  </conditionalFormatting>
  <conditionalFormatting sqref="M23 A23">
    <cfRule type="duplicateValues" dxfId="4437" priority="815"/>
  </conditionalFormatting>
  <conditionalFormatting sqref="B24:K24">
    <cfRule type="top10" dxfId="4436" priority="811" bottom="1" rank="1"/>
    <cfRule type="top10" dxfId="4435" priority="812" bottom="1" rank="2"/>
    <cfRule type="top10" dxfId="4434" priority="813" bottom="1" rank="3"/>
    <cfRule type="top10" dxfId="4433" priority="814" bottom="1" rank="4"/>
  </conditionalFormatting>
  <conditionalFormatting sqref="M24 A24">
    <cfRule type="duplicateValues" dxfId="4432" priority="810"/>
  </conditionalFormatting>
  <conditionalFormatting sqref="B25:K25">
    <cfRule type="top10" dxfId="4431" priority="806" bottom="1" rank="1"/>
    <cfRule type="top10" dxfId="4430" priority="807" bottom="1" rank="2"/>
    <cfRule type="top10" dxfId="4429" priority="808" bottom="1" rank="3"/>
    <cfRule type="top10" dxfId="4428" priority="809" bottom="1" rank="4"/>
  </conditionalFormatting>
  <conditionalFormatting sqref="M25 A25">
    <cfRule type="duplicateValues" dxfId="4427" priority="805"/>
  </conditionalFormatting>
  <conditionalFormatting sqref="B26:K26">
    <cfRule type="top10" dxfId="4426" priority="801" bottom="1" rank="1"/>
    <cfRule type="top10" dxfId="4425" priority="802" bottom="1" rank="2"/>
    <cfRule type="top10" dxfId="4424" priority="803" bottom="1" rank="3"/>
    <cfRule type="top10" dxfId="4423" priority="804" bottom="1" rank="4"/>
  </conditionalFormatting>
  <conditionalFormatting sqref="M26 A26">
    <cfRule type="duplicateValues" dxfId="4422" priority="800"/>
  </conditionalFormatting>
  <conditionalFormatting sqref="B27:K27">
    <cfRule type="top10" dxfId="4421" priority="796" bottom="1" rank="1"/>
    <cfRule type="top10" dxfId="4420" priority="797" bottom="1" rank="2"/>
    <cfRule type="top10" dxfId="4419" priority="798" bottom="1" rank="3"/>
    <cfRule type="top10" dxfId="4418" priority="799" bottom="1" rank="4"/>
  </conditionalFormatting>
  <conditionalFormatting sqref="M27 A27">
    <cfRule type="duplicateValues" dxfId="4417" priority="795"/>
  </conditionalFormatting>
  <conditionalFormatting sqref="B28:K28">
    <cfRule type="top10" dxfId="4416" priority="791" bottom="1" rank="1"/>
    <cfRule type="top10" dxfId="4415" priority="792" bottom="1" rank="2"/>
    <cfRule type="top10" dxfId="4414" priority="793" bottom="1" rank="3"/>
    <cfRule type="top10" dxfId="4413" priority="794" bottom="1" rank="4"/>
  </conditionalFormatting>
  <conditionalFormatting sqref="M28 A28">
    <cfRule type="duplicateValues" dxfId="4412" priority="790"/>
  </conditionalFormatting>
  <conditionalFormatting sqref="B29:K29">
    <cfRule type="top10" dxfId="4411" priority="786" bottom="1" rank="1"/>
    <cfRule type="top10" dxfId="4410" priority="787" bottom="1" rank="2"/>
    <cfRule type="top10" dxfId="4409" priority="788" bottom="1" rank="3"/>
    <cfRule type="top10" dxfId="4408" priority="789" bottom="1" rank="4"/>
  </conditionalFormatting>
  <conditionalFormatting sqref="M29 A29">
    <cfRule type="duplicateValues" dxfId="4407" priority="785"/>
  </conditionalFormatting>
  <conditionalFormatting sqref="B30:K30">
    <cfRule type="top10" dxfId="4406" priority="781" bottom="1" rank="1"/>
    <cfRule type="top10" dxfId="4405" priority="782" bottom="1" rank="2"/>
    <cfRule type="top10" dxfId="4404" priority="783" bottom="1" rank="3"/>
    <cfRule type="top10" dxfId="4403" priority="784" bottom="1" rank="4"/>
  </conditionalFormatting>
  <conditionalFormatting sqref="M30 A30">
    <cfRule type="duplicateValues" dxfId="4402" priority="780"/>
  </conditionalFormatting>
  <conditionalFormatting sqref="B31:K31">
    <cfRule type="top10" dxfId="4401" priority="776" bottom="1" rank="1"/>
    <cfRule type="top10" dxfId="4400" priority="777" bottom="1" rank="2"/>
    <cfRule type="top10" dxfId="4399" priority="778" bottom="1" rank="3"/>
    <cfRule type="top10" dxfId="4398" priority="779" bottom="1" rank="4"/>
  </conditionalFormatting>
  <conditionalFormatting sqref="M31 A31">
    <cfRule type="duplicateValues" dxfId="4397" priority="775"/>
  </conditionalFormatting>
  <conditionalFormatting sqref="B32:K32">
    <cfRule type="top10" dxfId="4396" priority="771" bottom="1" rank="1"/>
    <cfRule type="top10" dxfId="4395" priority="772" bottom="1" rank="2"/>
    <cfRule type="top10" dxfId="4394" priority="773" bottom="1" rank="3"/>
    <cfRule type="top10" dxfId="4393" priority="774" bottom="1" rank="4"/>
  </conditionalFormatting>
  <conditionalFormatting sqref="M32 A32">
    <cfRule type="duplicateValues" dxfId="4392" priority="770"/>
  </conditionalFormatting>
  <conditionalFormatting sqref="B33:K33">
    <cfRule type="top10" dxfId="4391" priority="766" bottom="1" rank="1"/>
    <cfRule type="top10" dxfId="4390" priority="767" bottom="1" rank="2"/>
    <cfRule type="top10" dxfId="4389" priority="768" bottom="1" rank="3"/>
    <cfRule type="top10" dxfId="4388" priority="769" bottom="1" rank="4"/>
  </conditionalFormatting>
  <conditionalFormatting sqref="M33 A33">
    <cfRule type="duplicateValues" dxfId="4387" priority="765"/>
  </conditionalFormatting>
  <conditionalFormatting sqref="B34:K34">
    <cfRule type="top10" dxfId="4386" priority="761" bottom="1" rank="1"/>
    <cfRule type="top10" dxfId="4385" priority="762" bottom="1" rank="2"/>
    <cfRule type="top10" dxfId="4384" priority="763" bottom="1" rank="3"/>
    <cfRule type="top10" dxfId="4383" priority="764" bottom="1" rank="4"/>
  </conditionalFormatting>
  <conditionalFormatting sqref="M34 A34">
    <cfRule type="duplicateValues" dxfId="4382" priority="760"/>
  </conditionalFormatting>
  <conditionalFormatting sqref="B35:K35">
    <cfRule type="top10" dxfId="4381" priority="756" bottom="1" rank="1"/>
    <cfRule type="top10" dxfId="4380" priority="757" bottom="1" rank="2"/>
    <cfRule type="top10" dxfId="4379" priority="758" bottom="1" rank="3"/>
    <cfRule type="top10" dxfId="4378" priority="759" bottom="1" rank="4"/>
  </conditionalFormatting>
  <conditionalFormatting sqref="M35 A35">
    <cfRule type="duplicateValues" dxfId="4377" priority="755"/>
  </conditionalFormatting>
  <conditionalFormatting sqref="B36:K36">
    <cfRule type="top10" dxfId="4376" priority="751" bottom="1" rank="1"/>
    <cfRule type="top10" dxfId="4375" priority="752" bottom="1" rank="2"/>
    <cfRule type="top10" dxfId="4374" priority="753" bottom="1" rank="3"/>
    <cfRule type="top10" dxfId="4373" priority="754" bottom="1" rank="4"/>
  </conditionalFormatting>
  <conditionalFormatting sqref="M36 A36">
    <cfRule type="duplicateValues" dxfId="4372" priority="750"/>
  </conditionalFormatting>
  <conditionalFormatting sqref="B37:K37">
    <cfRule type="top10" dxfId="4371" priority="746" bottom="1" rank="1"/>
    <cfRule type="top10" dxfId="4370" priority="747" bottom="1" rank="2"/>
    <cfRule type="top10" dxfId="4369" priority="748" bottom="1" rank="3"/>
    <cfRule type="top10" dxfId="4368" priority="749" bottom="1" rank="4"/>
  </conditionalFormatting>
  <conditionalFormatting sqref="M37 A37">
    <cfRule type="duplicateValues" dxfId="4367" priority="745"/>
  </conditionalFormatting>
  <conditionalFormatting sqref="B38:K38">
    <cfRule type="top10" dxfId="4366" priority="741" bottom="1" rank="1"/>
    <cfRule type="top10" dxfId="4365" priority="742" bottom="1" rank="2"/>
    <cfRule type="top10" dxfId="4364" priority="743" bottom="1" rank="3"/>
    <cfRule type="top10" dxfId="4363" priority="744" bottom="1" rank="4"/>
  </conditionalFormatting>
  <conditionalFormatting sqref="M38 A38">
    <cfRule type="duplicateValues" dxfId="4362" priority="740"/>
  </conditionalFormatting>
  <conditionalFormatting sqref="B39:K39">
    <cfRule type="top10" dxfId="4361" priority="736" bottom="1" rank="1"/>
    <cfRule type="top10" dxfId="4360" priority="737" bottom="1" rank="2"/>
    <cfRule type="top10" dxfId="4359" priority="738" bottom="1" rank="3"/>
    <cfRule type="top10" dxfId="4358" priority="739" bottom="1" rank="4"/>
  </conditionalFormatting>
  <conditionalFormatting sqref="M39 A39">
    <cfRule type="duplicateValues" dxfId="4357" priority="735"/>
  </conditionalFormatting>
  <conditionalFormatting sqref="B40:K40">
    <cfRule type="top10" dxfId="4356" priority="731" bottom="1" rank="1"/>
    <cfRule type="top10" dxfId="4355" priority="732" bottom="1" rank="2"/>
    <cfRule type="top10" dxfId="4354" priority="733" bottom="1" rank="3"/>
    <cfRule type="top10" dxfId="4353" priority="734" bottom="1" rank="4"/>
  </conditionalFormatting>
  <conditionalFormatting sqref="M40 A40">
    <cfRule type="duplicateValues" dxfId="4352" priority="730"/>
  </conditionalFormatting>
  <conditionalFormatting sqref="B41:K41">
    <cfRule type="top10" dxfId="4351" priority="726" bottom="1" rank="1"/>
    <cfRule type="top10" dxfId="4350" priority="727" bottom="1" rank="2"/>
    <cfRule type="top10" dxfId="4349" priority="728" bottom="1" rank="3"/>
    <cfRule type="top10" dxfId="4348" priority="729" bottom="1" rank="4"/>
  </conditionalFormatting>
  <conditionalFormatting sqref="M41 A41">
    <cfRule type="duplicateValues" dxfId="4347" priority="725"/>
  </conditionalFormatting>
  <conditionalFormatting sqref="B42:K42">
    <cfRule type="top10" dxfId="4346" priority="721" bottom="1" rank="1"/>
    <cfRule type="top10" dxfId="4345" priority="722" bottom="1" rank="2"/>
    <cfRule type="top10" dxfId="4344" priority="723" bottom="1" rank="3"/>
    <cfRule type="top10" dxfId="4343" priority="724" bottom="1" rank="4"/>
  </conditionalFormatting>
  <conditionalFormatting sqref="M42 A42">
    <cfRule type="duplicateValues" dxfId="4342" priority="720"/>
  </conditionalFormatting>
  <conditionalFormatting sqref="B43:K43">
    <cfRule type="top10" dxfId="4341" priority="716" bottom="1" rank="1"/>
    <cfRule type="top10" dxfId="4340" priority="717" bottom="1" rank="2"/>
    <cfRule type="top10" dxfId="4339" priority="718" bottom="1" rank="3"/>
    <cfRule type="top10" dxfId="4338" priority="719" bottom="1" rank="4"/>
  </conditionalFormatting>
  <conditionalFormatting sqref="M43 A43">
    <cfRule type="duplicateValues" dxfId="4337" priority="715"/>
  </conditionalFormatting>
  <conditionalFormatting sqref="B44:K44">
    <cfRule type="top10" dxfId="4336" priority="711" bottom="1" rank="1"/>
    <cfRule type="top10" dxfId="4335" priority="712" bottom="1" rank="2"/>
    <cfRule type="top10" dxfId="4334" priority="713" bottom="1" rank="3"/>
    <cfRule type="top10" dxfId="4333" priority="714" bottom="1" rank="4"/>
  </conditionalFormatting>
  <conditionalFormatting sqref="M44 A44">
    <cfRule type="duplicateValues" dxfId="4332" priority="710"/>
  </conditionalFormatting>
  <conditionalFormatting sqref="B45:K45">
    <cfRule type="top10" dxfId="4331" priority="706" bottom="1" rank="1"/>
    <cfRule type="top10" dxfId="4330" priority="707" bottom="1" rank="2"/>
    <cfRule type="top10" dxfId="4329" priority="708" bottom="1" rank="3"/>
    <cfRule type="top10" dxfId="4328" priority="709" bottom="1" rank="4"/>
  </conditionalFormatting>
  <conditionalFormatting sqref="M45 A45">
    <cfRule type="duplicateValues" dxfId="4327" priority="705"/>
  </conditionalFormatting>
  <conditionalFormatting sqref="B46:K46">
    <cfRule type="top10" dxfId="4326" priority="701" bottom="1" rank="1"/>
    <cfRule type="top10" dxfId="4325" priority="702" bottom="1" rank="2"/>
    <cfRule type="top10" dxfId="4324" priority="703" bottom="1" rank="3"/>
    <cfRule type="top10" dxfId="4323" priority="704" bottom="1" rank="4"/>
  </conditionalFormatting>
  <conditionalFormatting sqref="M46 A46">
    <cfRule type="duplicateValues" dxfId="4322" priority="700"/>
  </conditionalFormatting>
  <conditionalFormatting sqref="B47:K47">
    <cfRule type="top10" dxfId="4321" priority="696" bottom="1" rank="1"/>
    <cfRule type="top10" dxfId="4320" priority="697" bottom="1" rank="2"/>
    <cfRule type="top10" dxfId="4319" priority="698" bottom="1" rank="3"/>
    <cfRule type="top10" dxfId="4318" priority="699" bottom="1" rank="4"/>
  </conditionalFormatting>
  <conditionalFormatting sqref="M47 A47">
    <cfRule type="duplicateValues" dxfId="4317" priority="695"/>
  </conditionalFormatting>
  <conditionalFormatting sqref="B48:K48">
    <cfRule type="top10" dxfId="4316" priority="691" bottom="1" rank="1"/>
    <cfRule type="top10" dxfId="4315" priority="692" bottom="1" rank="2"/>
    <cfRule type="top10" dxfId="4314" priority="693" bottom="1" rank="3"/>
    <cfRule type="top10" dxfId="4313" priority="694" bottom="1" rank="4"/>
  </conditionalFormatting>
  <conditionalFormatting sqref="M48 A48">
    <cfRule type="duplicateValues" dxfId="4312" priority="690"/>
  </conditionalFormatting>
  <conditionalFormatting sqref="B49:K49">
    <cfRule type="top10" dxfId="4311" priority="686" bottom="1" rank="1"/>
    <cfRule type="top10" dxfId="4310" priority="687" bottom="1" rank="2"/>
    <cfRule type="top10" dxfId="4309" priority="688" bottom="1" rank="3"/>
    <cfRule type="top10" dxfId="4308" priority="689" bottom="1" rank="4"/>
  </conditionalFormatting>
  <conditionalFormatting sqref="M49 A49">
    <cfRule type="duplicateValues" dxfId="4307" priority="685"/>
  </conditionalFormatting>
  <conditionalFormatting sqref="B50:K50">
    <cfRule type="top10" dxfId="4306" priority="681" bottom="1" rank="1"/>
    <cfRule type="top10" dxfId="4305" priority="682" bottom="1" rank="2"/>
    <cfRule type="top10" dxfId="4304" priority="683" bottom="1" rank="3"/>
    <cfRule type="top10" dxfId="4303" priority="684" bottom="1" rank="4"/>
  </conditionalFormatting>
  <conditionalFormatting sqref="M50 A50">
    <cfRule type="duplicateValues" dxfId="4302" priority="680"/>
  </conditionalFormatting>
  <conditionalFormatting sqref="B51:K51">
    <cfRule type="top10" dxfId="4301" priority="676" bottom="1" rank="1"/>
    <cfRule type="top10" dxfId="4300" priority="677" bottom="1" rank="2"/>
    <cfRule type="top10" dxfId="4299" priority="678" bottom="1" rank="3"/>
    <cfRule type="top10" dxfId="4298" priority="679" bottom="1" rank="4"/>
  </conditionalFormatting>
  <conditionalFormatting sqref="M51 A51">
    <cfRule type="duplicateValues" dxfId="4297" priority="675"/>
  </conditionalFormatting>
  <conditionalFormatting sqref="B52:K52">
    <cfRule type="top10" dxfId="4296" priority="671" bottom="1" rank="1"/>
    <cfRule type="top10" dxfId="4295" priority="672" bottom="1" rank="2"/>
    <cfRule type="top10" dxfId="4294" priority="673" bottom="1" rank="3"/>
    <cfRule type="top10" dxfId="4293" priority="674" bottom="1" rank="4"/>
  </conditionalFormatting>
  <conditionalFormatting sqref="M52 A52">
    <cfRule type="duplicateValues" dxfId="4292" priority="670"/>
  </conditionalFormatting>
  <conditionalFormatting sqref="B53:K53">
    <cfRule type="top10" dxfId="4291" priority="666" bottom="1" rank="1"/>
    <cfRule type="top10" dxfId="4290" priority="667" bottom="1" rank="2"/>
    <cfRule type="top10" dxfId="4289" priority="668" bottom="1" rank="3"/>
    <cfRule type="top10" dxfId="4288" priority="669" bottom="1" rank="4"/>
  </conditionalFormatting>
  <conditionalFormatting sqref="M53 A53">
    <cfRule type="duplicateValues" dxfId="4287" priority="665"/>
  </conditionalFormatting>
  <conditionalFormatting sqref="B54:K54">
    <cfRule type="top10" dxfId="4286" priority="661" bottom="1" rank="1"/>
    <cfRule type="top10" dxfId="4285" priority="662" bottom="1" rank="2"/>
    <cfRule type="top10" dxfId="4284" priority="663" bottom="1" rank="3"/>
    <cfRule type="top10" dxfId="4283" priority="664" bottom="1" rank="4"/>
  </conditionalFormatting>
  <conditionalFormatting sqref="M54 A54">
    <cfRule type="duplicateValues" dxfId="4282" priority="660"/>
  </conditionalFormatting>
  <conditionalFormatting sqref="B55:K55">
    <cfRule type="top10" dxfId="4281" priority="656" bottom="1" rank="1"/>
    <cfRule type="top10" dxfId="4280" priority="657" bottom="1" rank="2"/>
    <cfRule type="top10" dxfId="4279" priority="658" bottom="1" rank="3"/>
    <cfRule type="top10" dxfId="4278" priority="659" bottom="1" rank="4"/>
  </conditionalFormatting>
  <conditionalFormatting sqref="M55 A55">
    <cfRule type="duplicateValues" dxfId="4277" priority="655"/>
  </conditionalFormatting>
  <conditionalFormatting sqref="B56:K56">
    <cfRule type="top10" dxfId="4276" priority="651" bottom="1" rank="1"/>
    <cfRule type="top10" dxfId="4275" priority="652" bottom="1" rank="2"/>
    <cfRule type="top10" dxfId="4274" priority="653" bottom="1" rank="3"/>
    <cfRule type="top10" dxfId="4273" priority="654" bottom="1" rank="4"/>
  </conditionalFormatting>
  <conditionalFormatting sqref="M56 A56">
    <cfRule type="duplicateValues" dxfId="4272" priority="650"/>
  </conditionalFormatting>
  <conditionalFormatting sqref="B57:K57">
    <cfRule type="top10" dxfId="4271" priority="646" bottom="1" rank="1"/>
    <cfRule type="top10" dxfId="4270" priority="647" bottom="1" rank="2"/>
    <cfRule type="top10" dxfId="4269" priority="648" bottom="1" rank="3"/>
    <cfRule type="top10" dxfId="4268" priority="649" bottom="1" rank="4"/>
  </conditionalFormatting>
  <conditionalFormatting sqref="M57 A57">
    <cfRule type="duplicateValues" dxfId="4267" priority="645"/>
  </conditionalFormatting>
  <conditionalFormatting sqref="B58:K58">
    <cfRule type="top10" dxfId="4266" priority="641" bottom="1" rank="1"/>
    <cfRule type="top10" dxfId="4265" priority="642" bottom="1" rank="2"/>
    <cfRule type="top10" dxfId="4264" priority="643" bottom="1" rank="3"/>
    <cfRule type="top10" dxfId="4263" priority="644" bottom="1" rank="4"/>
  </conditionalFormatting>
  <conditionalFormatting sqref="M58 A58">
    <cfRule type="duplicateValues" dxfId="4262" priority="640"/>
  </conditionalFormatting>
  <conditionalFormatting sqref="B59:K59">
    <cfRule type="top10" dxfId="4261" priority="636" bottom="1" rank="1"/>
    <cfRule type="top10" dxfId="4260" priority="637" bottom="1" rank="2"/>
    <cfRule type="top10" dxfId="4259" priority="638" bottom="1" rank="3"/>
    <cfRule type="top10" dxfId="4258" priority="639" bottom="1" rank="4"/>
  </conditionalFormatting>
  <conditionalFormatting sqref="M59 A59">
    <cfRule type="duplicateValues" dxfId="4257" priority="635"/>
  </conditionalFormatting>
  <conditionalFormatting sqref="B60:K60">
    <cfRule type="top10" dxfId="4256" priority="631" bottom="1" rank="1"/>
    <cfRule type="top10" dxfId="4255" priority="632" bottom="1" rank="2"/>
    <cfRule type="top10" dxfId="4254" priority="633" bottom="1" rank="3"/>
    <cfRule type="top10" dxfId="4253" priority="634" bottom="1" rank="4"/>
  </conditionalFormatting>
  <conditionalFormatting sqref="M60 A60">
    <cfRule type="duplicateValues" dxfId="4252" priority="630"/>
  </conditionalFormatting>
  <conditionalFormatting sqref="B61:K61">
    <cfRule type="top10" dxfId="4251" priority="626" bottom="1" rank="1"/>
    <cfRule type="top10" dxfId="4250" priority="627" bottom="1" rank="2"/>
    <cfRule type="top10" dxfId="4249" priority="628" bottom="1" rank="3"/>
    <cfRule type="top10" dxfId="4248" priority="629" bottom="1" rank="4"/>
  </conditionalFormatting>
  <conditionalFormatting sqref="M61 A61">
    <cfRule type="duplicateValues" dxfId="4247" priority="625"/>
  </conditionalFormatting>
  <conditionalFormatting sqref="B62:K62">
    <cfRule type="top10" dxfId="4246" priority="621" bottom="1" rank="1"/>
    <cfRule type="top10" dxfId="4245" priority="622" bottom="1" rank="2"/>
    <cfRule type="top10" dxfId="4244" priority="623" bottom="1" rank="3"/>
    <cfRule type="top10" dxfId="4243" priority="624" bottom="1" rank="4"/>
  </conditionalFormatting>
  <conditionalFormatting sqref="M62 A62">
    <cfRule type="duplicateValues" dxfId="4242" priority="620"/>
  </conditionalFormatting>
  <conditionalFormatting sqref="B63:K63">
    <cfRule type="top10" dxfId="4241" priority="616" bottom="1" rank="1"/>
    <cfRule type="top10" dxfId="4240" priority="617" bottom="1" rank="2"/>
    <cfRule type="top10" dxfId="4239" priority="618" bottom="1" rank="3"/>
    <cfRule type="top10" dxfId="4238" priority="619" bottom="1" rank="4"/>
  </conditionalFormatting>
  <conditionalFormatting sqref="M63 A63">
    <cfRule type="duplicateValues" dxfId="4237" priority="615"/>
  </conditionalFormatting>
  <conditionalFormatting sqref="B64:K64">
    <cfRule type="top10" dxfId="4236" priority="611" bottom="1" rank="1"/>
    <cfRule type="top10" dxfId="4235" priority="612" bottom="1" rank="2"/>
    <cfRule type="top10" dxfId="4234" priority="613" bottom="1" rank="3"/>
    <cfRule type="top10" dxfId="4233" priority="614" bottom="1" rank="4"/>
  </conditionalFormatting>
  <conditionalFormatting sqref="M64 A64">
    <cfRule type="duplicateValues" dxfId="4232" priority="610"/>
  </conditionalFormatting>
  <conditionalFormatting sqref="B65:K65">
    <cfRule type="top10" dxfId="4231" priority="606" bottom="1" rank="1"/>
    <cfRule type="top10" dxfId="4230" priority="607" bottom="1" rank="2"/>
    <cfRule type="top10" dxfId="4229" priority="608" bottom="1" rank="3"/>
    <cfRule type="top10" dxfId="4228" priority="609" bottom="1" rank="4"/>
  </conditionalFormatting>
  <conditionalFormatting sqref="M65 A65">
    <cfRule type="duplicateValues" dxfId="4227" priority="605"/>
  </conditionalFormatting>
  <conditionalFormatting sqref="B66:K66">
    <cfRule type="top10" dxfId="4226" priority="601" bottom="1" rank="1"/>
    <cfRule type="top10" dxfId="4225" priority="602" bottom="1" rank="2"/>
    <cfRule type="top10" dxfId="4224" priority="603" bottom="1" rank="3"/>
    <cfRule type="top10" dxfId="4223" priority="604" bottom="1" rank="4"/>
  </conditionalFormatting>
  <conditionalFormatting sqref="M66 A66">
    <cfRule type="duplicateValues" dxfId="4222" priority="600"/>
  </conditionalFormatting>
  <conditionalFormatting sqref="B67:K67">
    <cfRule type="top10" dxfId="4221" priority="596" bottom="1" rank="1"/>
    <cfRule type="top10" dxfId="4220" priority="597" bottom="1" rank="2"/>
    <cfRule type="top10" dxfId="4219" priority="598" bottom="1" rank="3"/>
    <cfRule type="top10" dxfId="4218" priority="599" bottom="1" rank="4"/>
  </conditionalFormatting>
  <conditionalFormatting sqref="M67 A67">
    <cfRule type="duplicateValues" dxfId="4217" priority="595"/>
  </conditionalFormatting>
  <conditionalFormatting sqref="B68:K68">
    <cfRule type="top10" dxfId="4216" priority="591" bottom="1" rank="1"/>
    <cfRule type="top10" dxfId="4215" priority="592" bottom="1" rank="2"/>
    <cfRule type="top10" dxfId="4214" priority="593" bottom="1" rank="3"/>
    <cfRule type="top10" dxfId="4213" priority="594" bottom="1" rank="4"/>
  </conditionalFormatting>
  <conditionalFormatting sqref="M68 A68">
    <cfRule type="duplicateValues" dxfId="4212" priority="590"/>
  </conditionalFormatting>
  <conditionalFormatting sqref="B69:K69">
    <cfRule type="top10" dxfId="4211" priority="586" bottom="1" rank="1"/>
    <cfRule type="top10" dxfId="4210" priority="587" bottom="1" rank="2"/>
    <cfRule type="top10" dxfId="4209" priority="588" bottom="1" rank="3"/>
    <cfRule type="top10" dxfId="4208" priority="589" bottom="1" rank="4"/>
  </conditionalFormatting>
  <conditionalFormatting sqref="M69 A69">
    <cfRule type="duplicateValues" dxfId="4207" priority="585"/>
  </conditionalFormatting>
  <conditionalFormatting sqref="B70:K70">
    <cfRule type="top10" dxfId="4206" priority="581" bottom="1" rank="1"/>
    <cfRule type="top10" dxfId="4205" priority="582" bottom="1" rank="2"/>
    <cfRule type="top10" dxfId="4204" priority="583" bottom="1" rank="3"/>
    <cfRule type="top10" dxfId="4203" priority="584" bottom="1" rank="4"/>
  </conditionalFormatting>
  <conditionalFormatting sqref="M70 A70">
    <cfRule type="duplicateValues" dxfId="4202" priority="580"/>
  </conditionalFormatting>
  <conditionalFormatting sqref="B71:K71">
    <cfRule type="top10" dxfId="4201" priority="576" bottom="1" rank="1"/>
    <cfRule type="top10" dxfId="4200" priority="577" bottom="1" rank="2"/>
    <cfRule type="top10" dxfId="4199" priority="578" bottom="1" rank="3"/>
    <cfRule type="top10" dxfId="4198" priority="579" bottom="1" rank="4"/>
  </conditionalFormatting>
  <conditionalFormatting sqref="M71 A71">
    <cfRule type="duplicateValues" dxfId="4197" priority="575"/>
  </conditionalFormatting>
  <conditionalFormatting sqref="B72:K72">
    <cfRule type="top10" dxfId="4196" priority="571" bottom="1" rank="1"/>
    <cfRule type="top10" dxfId="4195" priority="572" bottom="1" rank="2"/>
    <cfRule type="top10" dxfId="4194" priority="573" bottom="1" rank="3"/>
    <cfRule type="top10" dxfId="4193" priority="574" bottom="1" rank="4"/>
  </conditionalFormatting>
  <conditionalFormatting sqref="M72 A72">
    <cfRule type="duplicateValues" dxfId="4192" priority="570"/>
  </conditionalFormatting>
  <conditionalFormatting sqref="B73:K73">
    <cfRule type="top10" dxfId="4191" priority="566" bottom="1" rank="1"/>
    <cfRule type="top10" dxfId="4190" priority="567" bottom="1" rank="2"/>
    <cfRule type="top10" dxfId="4189" priority="568" bottom="1" rank="3"/>
    <cfRule type="top10" dxfId="4188" priority="569" bottom="1" rank="4"/>
  </conditionalFormatting>
  <conditionalFormatting sqref="M73 A73">
    <cfRule type="duplicateValues" dxfId="4187" priority="565"/>
  </conditionalFormatting>
  <conditionalFormatting sqref="B74:K74">
    <cfRule type="top10" dxfId="4186" priority="561" bottom="1" rank="1"/>
    <cfRule type="top10" dxfId="4185" priority="562" bottom="1" rank="2"/>
    <cfRule type="top10" dxfId="4184" priority="563" bottom="1" rank="3"/>
    <cfRule type="top10" dxfId="4183" priority="564" bottom="1" rank="4"/>
  </conditionalFormatting>
  <conditionalFormatting sqref="M74 A74">
    <cfRule type="duplicateValues" dxfId="4182" priority="560"/>
  </conditionalFormatting>
  <conditionalFormatting sqref="B75:K75">
    <cfRule type="top10" dxfId="4181" priority="556" bottom="1" rank="1"/>
    <cfRule type="top10" dxfId="4180" priority="557" bottom="1" rank="2"/>
    <cfRule type="top10" dxfId="4179" priority="558" bottom="1" rank="3"/>
    <cfRule type="top10" dxfId="4178" priority="559" bottom="1" rank="4"/>
  </conditionalFormatting>
  <conditionalFormatting sqref="M75 A75">
    <cfRule type="duplicateValues" dxfId="4177" priority="555"/>
  </conditionalFormatting>
  <conditionalFormatting sqref="B76:K76">
    <cfRule type="top10" dxfId="4176" priority="551" bottom="1" rank="1"/>
    <cfRule type="top10" dxfId="4175" priority="552" bottom="1" rank="2"/>
    <cfRule type="top10" dxfId="4174" priority="553" bottom="1" rank="3"/>
    <cfRule type="top10" dxfId="4173" priority="554" bottom="1" rank="4"/>
  </conditionalFormatting>
  <conditionalFormatting sqref="M76 A76">
    <cfRule type="duplicateValues" dxfId="4172" priority="550"/>
  </conditionalFormatting>
  <conditionalFormatting sqref="B77:K77">
    <cfRule type="top10" dxfId="4171" priority="546" bottom="1" rank="1"/>
    <cfRule type="top10" dxfId="4170" priority="547" bottom="1" rank="2"/>
    <cfRule type="top10" dxfId="4169" priority="548" bottom="1" rank="3"/>
    <cfRule type="top10" dxfId="4168" priority="549" bottom="1" rank="4"/>
  </conditionalFormatting>
  <conditionalFormatting sqref="M77 A77">
    <cfRule type="duplicateValues" dxfId="4167" priority="545"/>
  </conditionalFormatting>
  <conditionalFormatting sqref="B78:K78">
    <cfRule type="top10" dxfId="4166" priority="541" bottom="1" rank="1"/>
    <cfRule type="top10" dxfId="4165" priority="542" bottom="1" rank="2"/>
    <cfRule type="top10" dxfId="4164" priority="543" bottom="1" rank="3"/>
    <cfRule type="top10" dxfId="4163" priority="544" bottom="1" rank="4"/>
  </conditionalFormatting>
  <conditionalFormatting sqref="M78 A78">
    <cfRule type="duplicateValues" dxfId="4162" priority="540"/>
  </conditionalFormatting>
  <conditionalFormatting sqref="B79:K79">
    <cfRule type="top10" dxfId="4161" priority="536" bottom="1" rank="1"/>
    <cfRule type="top10" dxfId="4160" priority="537" bottom="1" rank="2"/>
    <cfRule type="top10" dxfId="4159" priority="538" bottom="1" rank="3"/>
    <cfRule type="top10" dxfId="4158" priority="539" bottom="1" rank="4"/>
  </conditionalFormatting>
  <conditionalFormatting sqref="M79 A79">
    <cfRule type="duplicateValues" dxfId="4157" priority="535"/>
  </conditionalFormatting>
  <conditionalFormatting sqref="B80:K80">
    <cfRule type="top10" dxfId="4156" priority="531" bottom="1" rank="1"/>
    <cfRule type="top10" dxfId="4155" priority="532" bottom="1" rank="2"/>
    <cfRule type="top10" dxfId="4154" priority="533" bottom="1" rank="3"/>
    <cfRule type="top10" dxfId="4153" priority="534" bottom="1" rank="4"/>
  </conditionalFormatting>
  <conditionalFormatting sqref="M80 A80">
    <cfRule type="duplicateValues" dxfId="4152" priority="530"/>
  </conditionalFormatting>
  <conditionalFormatting sqref="B81:K81">
    <cfRule type="top10" dxfId="4151" priority="526" bottom="1" rank="1"/>
    <cfRule type="top10" dxfId="4150" priority="527" bottom="1" rank="2"/>
    <cfRule type="top10" dxfId="4149" priority="528" bottom="1" rank="3"/>
    <cfRule type="top10" dxfId="4148" priority="529" bottom="1" rank="4"/>
  </conditionalFormatting>
  <conditionalFormatting sqref="M81 A81">
    <cfRule type="duplicateValues" dxfId="4147" priority="525"/>
  </conditionalFormatting>
  <conditionalFormatting sqref="B82:K82">
    <cfRule type="top10" dxfId="4146" priority="521" bottom="1" rank="1"/>
    <cfRule type="top10" dxfId="4145" priority="522" bottom="1" rank="2"/>
    <cfRule type="top10" dxfId="4144" priority="523" bottom="1" rank="3"/>
    <cfRule type="top10" dxfId="4143" priority="524" bottom="1" rank="4"/>
  </conditionalFormatting>
  <conditionalFormatting sqref="M82 A82">
    <cfRule type="duplicateValues" dxfId="4142" priority="520"/>
  </conditionalFormatting>
  <conditionalFormatting sqref="B83:K83">
    <cfRule type="top10" dxfId="4141" priority="516" bottom="1" rank="1"/>
    <cfRule type="top10" dxfId="4140" priority="517" bottom="1" rank="2"/>
    <cfRule type="top10" dxfId="4139" priority="518" bottom="1" rank="3"/>
    <cfRule type="top10" dxfId="4138" priority="519" bottom="1" rank="4"/>
  </conditionalFormatting>
  <conditionalFormatting sqref="M83 A83">
    <cfRule type="duplicateValues" dxfId="4137" priority="515"/>
  </conditionalFormatting>
  <conditionalFormatting sqref="B84:K84">
    <cfRule type="top10" dxfId="4136" priority="511" bottom="1" rank="1"/>
    <cfRule type="top10" dxfId="4135" priority="512" bottom="1" rank="2"/>
    <cfRule type="top10" dxfId="4134" priority="513" bottom="1" rank="3"/>
    <cfRule type="top10" dxfId="4133" priority="514" bottom="1" rank="4"/>
  </conditionalFormatting>
  <conditionalFormatting sqref="M84 A84">
    <cfRule type="duplicateValues" dxfId="4132" priority="510"/>
  </conditionalFormatting>
  <conditionalFormatting sqref="B85:K85">
    <cfRule type="top10" dxfId="4131" priority="506" bottom="1" rank="1"/>
    <cfRule type="top10" dxfId="4130" priority="507" bottom="1" rank="2"/>
    <cfRule type="top10" dxfId="4129" priority="508" bottom="1" rank="3"/>
    <cfRule type="top10" dxfId="4128" priority="509" bottom="1" rank="4"/>
  </conditionalFormatting>
  <conditionalFormatting sqref="M85 A85">
    <cfRule type="duplicateValues" dxfId="4127" priority="505"/>
  </conditionalFormatting>
  <conditionalFormatting sqref="B86:K86">
    <cfRule type="top10" dxfId="4126" priority="501" bottom="1" rank="1"/>
    <cfRule type="top10" dxfId="4125" priority="502" bottom="1" rank="2"/>
    <cfRule type="top10" dxfId="4124" priority="503" bottom="1" rank="3"/>
    <cfRule type="top10" dxfId="4123" priority="504" bottom="1" rank="4"/>
  </conditionalFormatting>
  <conditionalFormatting sqref="M86 A86">
    <cfRule type="duplicateValues" dxfId="4122" priority="500"/>
  </conditionalFormatting>
  <conditionalFormatting sqref="B87:K87">
    <cfRule type="top10" dxfId="4121" priority="496" bottom="1" rank="1"/>
    <cfRule type="top10" dxfId="4120" priority="497" bottom="1" rank="2"/>
    <cfRule type="top10" dxfId="4119" priority="498" bottom="1" rank="3"/>
    <cfRule type="top10" dxfId="4118" priority="499" bottom="1" rank="4"/>
  </conditionalFormatting>
  <conditionalFormatting sqref="M87 A87">
    <cfRule type="duplicateValues" dxfId="4117" priority="495"/>
  </conditionalFormatting>
  <conditionalFormatting sqref="B88:K88">
    <cfRule type="top10" dxfId="4116" priority="491" bottom="1" rank="1"/>
    <cfRule type="top10" dxfId="4115" priority="492" bottom="1" rank="2"/>
    <cfRule type="top10" dxfId="4114" priority="493" bottom="1" rank="3"/>
    <cfRule type="top10" dxfId="4113" priority="494" bottom="1" rank="4"/>
  </conditionalFormatting>
  <conditionalFormatting sqref="M88 A88">
    <cfRule type="duplicateValues" dxfId="4112" priority="490"/>
  </conditionalFormatting>
  <conditionalFormatting sqref="B89:K89">
    <cfRule type="top10" dxfId="4111" priority="486" bottom="1" rank="1"/>
    <cfRule type="top10" dxfId="4110" priority="487" bottom="1" rank="2"/>
    <cfRule type="top10" dxfId="4109" priority="488" bottom="1" rank="3"/>
    <cfRule type="top10" dxfId="4108" priority="489" bottom="1" rank="4"/>
  </conditionalFormatting>
  <conditionalFormatting sqref="M89 A89">
    <cfRule type="duplicateValues" dxfId="4107" priority="485"/>
  </conditionalFormatting>
  <conditionalFormatting sqref="B90:K90">
    <cfRule type="top10" dxfId="4106" priority="481" bottom="1" rank="1"/>
    <cfRule type="top10" dxfId="4105" priority="482" bottom="1" rank="2"/>
    <cfRule type="top10" dxfId="4104" priority="483" bottom="1" rank="3"/>
    <cfRule type="top10" dxfId="4103" priority="484" bottom="1" rank="4"/>
  </conditionalFormatting>
  <conditionalFormatting sqref="M90 A90">
    <cfRule type="duplicateValues" dxfId="4102" priority="480"/>
  </conditionalFormatting>
  <conditionalFormatting sqref="B91:K91">
    <cfRule type="top10" dxfId="4101" priority="476" bottom="1" rank="1"/>
    <cfRule type="top10" dxfId="4100" priority="477" bottom="1" rank="2"/>
    <cfRule type="top10" dxfId="4099" priority="478" bottom="1" rank="3"/>
    <cfRule type="top10" dxfId="4098" priority="479" bottom="1" rank="4"/>
  </conditionalFormatting>
  <conditionalFormatting sqref="M91 A91">
    <cfRule type="duplicateValues" dxfId="4097" priority="475"/>
  </conditionalFormatting>
  <conditionalFormatting sqref="B92:K92">
    <cfRule type="top10" dxfId="4096" priority="471" bottom="1" rank="1"/>
    <cfRule type="top10" dxfId="4095" priority="472" bottom="1" rank="2"/>
    <cfRule type="top10" dxfId="4094" priority="473" bottom="1" rank="3"/>
    <cfRule type="top10" dxfId="4093" priority="474" bottom="1" rank="4"/>
  </conditionalFormatting>
  <conditionalFormatting sqref="M92 A92">
    <cfRule type="duplicateValues" dxfId="4092" priority="470"/>
  </conditionalFormatting>
  <conditionalFormatting sqref="B93:K93">
    <cfRule type="top10" dxfId="4091" priority="466" bottom="1" rank="1"/>
    <cfRule type="top10" dxfId="4090" priority="467" bottom="1" rank="2"/>
    <cfRule type="top10" dxfId="4089" priority="468" bottom="1" rank="3"/>
    <cfRule type="top10" dxfId="4088" priority="469" bottom="1" rank="4"/>
  </conditionalFormatting>
  <conditionalFormatting sqref="M93 A93">
    <cfRule type="duplicateValues" dxfId="4087" priority="465"/>
  </conditionalFormatting>
  <conditionalFormatting sqref="B94:K94">
    <cfRule type="top10" dxfId="4086" priority="461" bottom="1" rank="1"/>
    <cfRule type="top10" dxfId="4085" priority="462" bottom="1" rank="2"/>
    <cfRule type="top10" dxfId="4084" priority="463" bottom="1" rank="3"/>
    <cfRule type="top10" dxfId="4083" priority="464" bottom="1" rank="4"/>
  </conditionalFormatting>
  <conditionalFormatting sqref="M94 A94">
    <cfRule type="duplicateValues" dxfId="4082" priority="460"/>
  </conditionalFormatting>
  <conditionalFormatting sqref="B95:K95">
    <cfRule type="top10" dxfId="4081" priority="456" bottom="1" rank="1"/>
    <cfRule type="top10" dxfId="4080" priority="457" bottom="1" rank="2"/>
    <cfRule type="top10" dxfId="4079" priority="458" bottom="1" rank="3"/>
    <cfRule type="top10" dxfId="4078" priority="459" bottom="1" rank="4"/>
  </conditionalFormatting>
  <conditionalFormatting sqref="M95 A95">
    <cfRule type="duplicateValues" dxfId="4077" priority="455"/>
  </conditionalFormatting>
  <conditionalFormatting sqref="B96:K96">
    <cfRule type="top10" dxfId="4076" priority="451" bottom="1" rank="1"/>
    <cfRule type="top10" dxfId="4075" priority="452" bottom="1" rank="2"/>
    <cfRule type="top10" dxfId="4074" priority="453" bottom="1" rank="3"/>
    <cfRule type="top10" dxfId="4073" priority="454" bottom="1" rank="4"/>
  </conditionalFormatting>
  <conditionalFormatting sqref="M96 A96">
    <cfRule type="duplicateValues" dxfId="4072" priority="450"/>
  </conditionalFormatting>
  <conditionalFormatting sqref="B97:K97">
    <cfRule type="top10" dxfId="4071" priority="446" bottom="1" rank="1"/>
    <cfRule type="top10" dxfId="4070" priority="447" bottom="1" rank="2"/>
    <cfRule type="top10" dxfId="4069" priority="448" bottom="1" rank="3"/>
    <cfRule type="top10" dxfId="4068" priority="449" bottom="1" rank="4"/>
  </conditionalFormatting>
  <conditionalFormatting sqref="M97 A97">
    <cfRule type="duplicateValues" dxfId="4067" priority="445"/>
  </conditionalFormatting>
  <conditionalFormatting sqref="B98:K98">
    <cfRule type="top10" dxfId="4066" priority="441" bottom="1" rank="1"/>
    <cfRule type="top10" dxfId="4065" priority="442" bottom="1" rank="2"/>
    <cfRule type="top10" dxfId="4064" priority="443" bottom="1" rank="3"/>
    <cfRule type="top10" dxfId="4063" priority="444" bottom="1" rank="4"/>
  </conditionalFormatting>
  <conditionalFormatting sqref="M98 A98">
    <cfRule type="duplicateValues" dxfId="4062" priority="440"/>
  </conditionalFormatting>
  <conditionalFormatting sqref="B99:K99">
    <cfRule type="top10" dxfId="4061" priority="436" bottom="1" rank="1"/>
    <cfRule type="top10" dxfId="4060" priority="437" bottom="1" rank="2"/>
    <cfRule type="top10" dxfId="4059" priority="438" bottom="1" rank="3"/>
    <cfRule type="top10" dxfId="4058" priority="439" bottom="1" rank="4"/>
  </conditionalFormatting>
  <conditionalFormatting sqref="M99 A99">
    <cfRule type="duplicateValues" dxfId="4057" priority="435"/>
  </conditionalFormatting>
  <conditionalFormatting sqref="B100:K100">
    <cfRule type="top10" dxfId="4056" priority="431" bottom="1" rank="1"/>
    <cfRule type="top10" dxfId="4055" priority="432" bottom="1" rank="2"/>
    <cfRule type="top10" dxfId="4054" priority="433" bottom="1" rank="3"/>
    <cfRule type="top10" dxfId="4053" priority="434" bottom="1" rank="4"/>
  </conditionalFormatting>
  <conditionalFormatting sqref="M100 A100">
    <cfRule type="duplicateValues" dxfId="4052" priority="430"/>
  </conditionalFormatting>
  <conditionalFormatting sqref="B101:K101">
    <cfRule type="top10" dxfId="4051" priority="426" bottom="1" rank="1"/>
    <cfRule type="top10" dxfId="4050" priority="427" bottom="1" rank="2"/>
    <cfRule type="top10" dxfId="4049" priority="428" bottom="1" rank="3"/>
    <cfRule type="top10" dxfId="4048" priority="429" bottom="1" rank="4"/>
  </conditionalFormatting>
  <conditionalFormatting sqref="M101 A101">
    <cfRule type="duplicateValues" dxfId="4047" priority="425"/>
  </conditionalFormatting>
  <conditionalFormatting sqref="B102:K102">
    <cfRule type="top10" dxfId="4046" priority="421" bottom="1" rank="1"/>
    <cfRule type="top10" dxfId="4045" priority="422" bottom="1" rank="2"/>
    <cfRule type="top10" dxfId="4044" priority="423" bottom="1" rank="3"/>
    <cfRule type="top10" dxfId="4043" priority="424" bottom="1" rank="4"/>
  </conditionalFormatting>
  <conditionalFormatting sqref="M102 A102">
    <cfRule type="duplicateValues" dxfId="4042" priority="420"/>
  </conditionalFormatting>
  <conditionalFormatting sqref="B103:K103">
    <cfRule type="top10" dxfId="4041" priority="416" bottom="1" rank="1"/>
    <cfRule type="top10" dxfId="4040" priority="417" bottom="1" rank="2"/>
    <cfRule type="top10" dxfId="4039" priority="418" bottom="1" rank="3"/>
    <cfRule type="top10" dxfId="4038" priority="419" bottom="1" rank="4"/>
  </conditionalFormatting>
  <conditionalFormatting sqref="M103 A103">
    <cfRule type="duplicateValues" dxfId="4037" priority="415"/>
  </conditionalFormatting>
  <conditionalFormatting sqref="B104:K104">
    <cfRule type="top10" dxfId="4036" priority="411" bottom="1" rank="1"/>
    <cfRule type="top10" dxfId="4035" priority="412" bottom="1" rank="2"/>
    <cfRule type="top10" dxfId="4034" priority="413" bottom="1" rank="3"/>
    <cfRule type="top10" dxfId="4033" priority="414" bottom="1" rank="4"/>
  </conditionalFormatting>
  <conditionalFormatting sqref="M104 A104">
    <cfRule type="duplicateValues" dxfId="4032" priority="410"/>
  </conditionalFormatting>
  <conditionalFormatting sqref="B105:K105">
    <cfRule type="top10" dxfId="4031" priority="406" bottom="1" rank="1"/>
    <cfRule type="top10" dxfId="4030" priority="407" bottom="1" rank="2"/>
    <cfRule type="top10" dxfId="4029" priority="408" bottom="1" rank="3"/>
    <cfRule type="top10" dxfId="4028" priority="409" bottom="1" rank="4"/>
  </conditionalFormatting>
  <conditionalFormatting sqref="M105 A105">
    <cfRule type="duplicateValues" dxfId="4027" priority="405"/>
  </conditionalFormatting>
  <conditionalFormatting sqref="N7">
    <cfRule type="duplicateValues" dxfId="4026" priority="404"/>
  </conditionalFormatting>
  <conditionalFormatting sqref="N8">
    <cfRule type="duplicateValues" dxfId="4025" priority="403"/>
  </conditionalFormatting>
  <conditionalFormatting sqref="N9">
    <cfRule type="duplicateValues" dxfId="4024" priority="402"/>
  </conditionalFormatting>
  <conditionalFormatting sqref="N10">
    <cfRule type="duplicateValues" dxfId="4023" priority="401"/>
  </conditionalFormatting>
  <conditionalFormatting sqref="N11">
    <cfRule type="duplicateValues" dxfId="4022" priority="400"/>
  </conditionalFormatting>
  <conditionalFormatting sqref="N12">
    <cfRule type="duplicateValues" dxfId="4021" priority="399"/>
  </conditionalFormatting>
  <conditionalFormatting sqref="N13">
    <cfRule type="duplicateValues" dxfId="4020" priority="398"/>
  </conditionalFormatting>
  <conditionalFormatting sqref="N14">
    <cfRule type="duplicateValues" dxfId="4019" priority="397"/>
  </conditionalFormatting>
  <conditionalFormatting sqref="N15">
    <cfRule type="duplicateValues" dxfId="4018" priority="396"/>
  </conditionalFormatting>
  <conditionalFormatting sqref="N16">
    <cfRule type="duplicateValues" dxfId="4017" priority="395"/>
  </conditionalFormatting>
  <conditionalFormatting sqref="N17">
    <cfRule type="duplicateValues" dxfId="4016" priority="394"/>
  </conditionalFormatting>
  <conditionalFormatting sqref="N18">
    <cfRule type="duplicateValues" dxfId="4015" priority="393"/>
  </conditionalFormatting>
  <conditionalFormatting sqref="N19">
    <cfRule type="duplicateValues" dxfId="4014" priority="392"/>
  </conditionalFormatting>
  <conditionalFormatting sqref="N20">
    <cfRule type="duplicateValues" dxfId="4013" priority="391"/>
  </conditionalFormatting>
  <conditionalFormatting sqref="N21">
    <cfRule type="duplicateValues" dxfId="4012" priority="390"/>
  </conditionalFormatting>
  <conditionalFormatting sqref="N22">
    <cfRule type="duplicateValues" dxfId="4011" priority="389"/>
  </conditionalFormatting>
  <conditionalFormatting sqref="N23">
    <cfRule type="duplicateValues" dxfId="4010" priority="388"/>
  </conditionalFormatting>
  <conditionalFormatting sqref="N24">
    <cfRule type="duplicateValues" dxfId="4009" priority="387"/>
  </conditionalFormatting>
  <conditionalFormatting sqref="N25">
    <cfRule type="duplicateValues" dxfId="4008" priority="386"/>
  </conditionalFormatting>
  <conditionalFormatting sqref="N26">
    <cfRule type="duplicateValues" dxfId="4007" priority="385"/>
  </conditionalFormatting>
  <conditionalFormatting sqref="N27">
    <cfRule type="duplicateValues" dxfId="4006" priority="384"/>
  </conditionalFormatting>
  <conditionalFormatting sqref="N28">
    <cfRule type="duplicateValues" dxfId="4005" priority="383"/>
  </conditionalFormatting>
  <conditionalFormatting sqref="N29">
    <cfRule type="duplicateValues" dxfId="4004" priority="382"/>
  </conditionalFormatting>
  <conditionalFormatting sqref="N30">
    <cfRule type="duplicateValues" dxfId="4003" priority="381"/>
  </conditionalFormatting>
  <conditionalFormatting sqref="N31">
    <cfRule type="duplicateValues" dxfId="4002" priority="380"/>
  </conditionalFormatting>
  <conditionalFormatting sqref="N32">
    <cfRule type="duplicateValues" dxfId="4001" priority="379"/>
  </conditionalFormatting>
  <conditionalFormatting sqref="N33">
    <cfRule type="duplicateValues" dxfId="4000" priority="378"/>
  </conditionalFormatting>
  <conditionalFormatting sqref="N34">
    <cfRule type="duplicateValues" dxfId="3999" priority="377"/>
  </conditionalFormatting>
  <conditionalFormatting sqref="N35">
    <cfRule type="duplicateValues" dxfId="3998" priority="376"/>
  </conditionalFormatting>
  <conditionalFormatting sqref="N36">
    <cfRule type="duplicateValues" dxfId="3997" priority="375"/>
  </conditionalFormatting>
  <conditionalFormatting sqref="N37">
    <cfRule type="duplicateValues" dxfId="3996" priority="374"/>
  </conditionalFormatting>
  <conditionalFormatting sqref="N38">
    <cfRule type="duplicateValues" dxfId="3995" priority="373"/>
  </conditionalFormatting>
  <conditionalFormatting sqref="N39">
    <cfRule type="duplicateValues" dxfId="3994" priority="372"/>
  </conditionalFormatting>
  <conditionalFormatting sqref="N40">
    <cfRule type="duplicateValues" dxfId="3993" priority="371"/>
  </conditionalFormatting>
  <conditionalFormatting sqref="N41">
    <cfRule type="duplicateValues" dxfId="3992" priority="370"/>
  </conditionalFormatting>
  <conditionalFormatting sqref="N42">
    <cfRule type="duplicateValues" dxfId="3991" priority="369"/>
  </conditionalFormatting>
  <conditionalFormatting sqref="N43">
    <cfRule type="duplicateValues" dxfId="3990" priority="368"/>
  </conditionalFormatting>
  <conditionalFormatting sqref="N44">
    <cfRule type="duplicateValues" dxfId="3989" priority="367"/>
  </conditionalFormatting>
  <conditionalFormatting sqref="N45">
    <cfRule type="duplicateValues" dxfId="3988" priority="366"/>
  </conditionalFormatting>
  <conditionalFormatting sqref="N46">
    <cfRule type="duplicateValues" dxfId="3987" priority="365"/>
  </conditionalFormatting>
  <conditionalFormatting sqref="N47">
    <cfRule type="duplicateValues" dxfId="3986" priority="364"/>
  </conditionalFormatting>
  <conditionalFormatting sqref="N48">
    <cfRule type="duplicateValues" dxfId="3985" priority="363"/>
  </conditionalFormatting>
  <conditionalFormatting sqref="N49">
    <cfRule type="duplicateValues" dxfId="3984" priority="362"/>
  </conditionalFormatting>
  <conditionalFormatting sqref="N50">
    <cfRule type="duplicateValues" dxfId="3983" priority="361"/>
  </conditionalFormatting>
  <conditionalFormatting sqref="N51">
    <cfRule type="duplicateValues" dxfId="3982" priority="360"/>
  </conditionalFormatting>
  <conditionalFormatting sqref="N52">
    <cfRule type="duplicateValues" dxfId="3981" priority="359"/>
  </conditionalFormatting>
  <conditionalFormatting sqref="N53">
    <cfRule type="duplicateValues" dxfId="3980" priority="358"/>
  </conditionalFormatting>
  <conditionalFormatting sqref="N54">
    <cfRule type="duplicateValues" dxfId="3979" priority="357"/>
  </conditionalFormatting>
  <conditionalFormatting sqref="N55">
    <cfRule type="duplicateValues" dxfId="3978" priority="356"/>
  </conditionalFormatting>
  <conditionalFormatting sqref="N56">
    <cfRule type="duplicateValues" dxfId="3977" priority="355"/>
  </conditionalFormatting>
  <conditionalFormatting sqref="N57">
    <cfRule type="duplicateValues" dxfId="3976" priority="354"/>
  </conditionalFormatting>
  <conditionalFormatting sqref="N58">
    <cfRule type="duplicateValues" dxfId="3975" priority="353"/>
  </conditionalFormatting>
  <conditionalFormatting sqref="N59">
    <cfRule type="duplicateValues" dxfId="3974" priority="352"/>
  </conditionalFormatting>
  <conditionalFormatting sqref="N60">
    <cfRule type="duplicateValues" dxfId="3973" priority="351"/>
  </conditionalFormatting>
  <conditionalFormatting sqref="N61">
    <cfRule type="duplicateValues" dxfId="3972" priority="350"/>
  </conditionalFormatting>
  <conditionalFormatting sqref="N62">
    <cfRule type="duplicateValues" dxfId="3971" priority="349"/>
  </conditionalFormatting>
  <conditionalFormatting sqref="N63">
    <cfRule type="duplicateValues" dxfId="3970" priority="348"/>
  </conditionalFormatting>
  <conditionalFormatting sqref="N64">
    <cfRule type="duplicateValues" dxfId="3969" priority="347"/>
  </conditionalFormatting>
  <conditionalFormatting sqref="N65">
    <cfRule type="duplicateValues" dxfId="3968" priority="346"/>
  </conditionalFormatting>
  <conditionalFormatting sqref="N66">
    <cfRule type="duplicateValues" dxfId="3967" priority="345"/>
  </conditionalFormatting>
  <conditionalFormatting sqref="N67">
    <cfRule type="duplicateValues" dxfId="3966" priority="344"/>
  </conditionalFormatting>
  <conditionalFormatting sqref="N68">
    <cfRule type="duplicateValues" dxfId="3965" priority="343"/>
  </conditionalFormatting>
  <conditionalFormatting sqref="N69">
    <cfRule type="duplicateValues" dxfId="3964" priority="342"/>
  </conditionalFormatting>
  <conditionalFormatting sqref="N70">
    <cfRule type="duplicateValues" dxfId="3963" priority="341"/>
  </conditionalFormatting>
  <conditionalFormatting sqref="N71">
    <cfRule type="duplicateValues" dxfId="3962" priority="340"/>
  </conditionalFormatting>
  <conditionalFormatting sqref="N72">
    <cfRule type="duplicateValues" dxfId="3961" priority="339"/>
  </conditionalFormatting>
  <conditionalFormatting sqref="N73">
    <cfRule type="duplicateValues" dxfId="3960" priority="338"/>
  </conditionalFormatting>
  <conditionalFormatting sqref="N74">
    <cfRule type="duplicateValues" dxfId="3959" priority="337"/>
  </conditionalFormatting>
  <conditionalFormatting sqref="N75">
    <cfRule type="duplicateValues" dxfId="3958" priority="336"/>
  </conditionalFormatting>
  <conditionalFormatting sqref="N76">
    <cfRule type="duplicateValues" dxfId="3957" priority="335"/>
  </conditionalFormatting>
  <conditionalFormatting sqref="N77">
    <cfRule type="duplicateValues" dxfId="3956" priority="334"/>
  </conditionalFormatting>
  <conditionalFormatting sqref="N78">
    <cfRule type="duplicateValues" dxfId="3955" priority="333"/>
  </conditionalFormatting>
  <conditionalFormatting sqref="N79">
    <cfRule type="duplicateValues" dxfId="3954" priority="332"/>
  </conditionalFormatting>
  <conditionalFormatting sqref="N80">
    <cfRule type="duplicateValues" dxfId="3953" priority="331"/>
  </conditionalFormatting>
  <conditionalFormatting sqref="N81">
    <cfRule type="duplicateValues" dxfId="3952" priority="330"/>
  </conditionalFormatting>
  <conditionalFormatting sqref="N82">
    <cfRule type="duplicateValues" dxfId="3951" priority="329"/>
  </conditionalFormatting>
  <conditionalFormatting sqref="N83">
    <cfRule type="duplicateValues" dxfId="3950" priority="328"/>
  </conditionalFormatting>
  <conditionalFormatting sqref="N84">
    <cfRule type="duplicateValues" dxfId="3949" priority="327"/>
  </conditionalFormatting>
  <conditionalFormatting sqref="N85">
    <cfRule type="duplicateValues" dxfId="3948" priority="326"/>
  </conditionalFormatting>
  <conditionalFormatting sqref="N86">
    <cfRule type="duplicateValues" dxfId="3947" priority="325"/>
  </conditionalFormatting>
  <conditionalFormatting sqref="N87">
    <cfRule type="duplicateValues" dxfId="3946" priority="324"/>
  </conditionalFormatting>
  <conditionalFormatting sqref="N88">
    <cfRule type="duplicateValues" dxfId="3945" priority="323"/>
  </conditionalFormatting>
  <conditionalFormatting sqref="N89">
    <cfRule type="duplicateValues" dxfId="3944" priority="322"/>
  </conditionalFormatting>
  <conditionalFormatting sqref="N90">
    <cfRule type="duplicateValues" dxfId="3943" priority="321"/>
  </conditionalFormatting>
  <conditionalFormatting sqref="N91">
    <cfRule type="duplicateValues" dxfId="3942" priority="320"/>
  </conditionalFormatting>
  <conditionalFormatting sqref="N92">
    <cfRule type="duplicateValues" dxfId="3941" priority="319"/>
  </conditionalFormatting>
  <conditionalFormatting sqref="N93">
    <cfRule type="duplicateValues" dxfId="3940" priority="318"/>
  </conditionalFormatting>
  <conditionalFormatting sqref="N94">
    <cfRule type="duplicateValues" dxfId="3939" priority="317"/>
  </conditionalFormatting>
  <conditionalFormatting sqref="N95">
    <cfRule type="duplicateValues" dxfId="3938" priority="316"/>
  </conditionalFormatting>
  <conditionalFormatting sqref="N96">
    <cfRule type="duplicateValues" dxfId="3937" priority="315"/>
  </conditionalFormatting>
  <conditionalFormatting sqref="N97">
    <cfRule type="duplicateValues" dxfId="3936" priority="314"/>
  </conditionalFormatting>
  <conditionalFormatting sqref="N98">
    <cfRule type="duplicateValues" dxfId="3935" priority="313"/>
  </conditionalFormatting>
  <conditionalFormatting sqref="N99">
    <cfRule type="duplicateValues" dxfId="3934" priority="312"/>
  </conditionalFormatting>
  <conditionalFormatting sqref="N100">
    <cfRule type="duplicateValues" dxfId="3933" priority="311"/>
  </conditionalFormatting>
  <conditionalFormatting sqref="N101">
    <cfRule type="duplicateValues" dxfId="3932" priority="310"/>
  </conditionalFormatting>
  <conditionalFormatting sqref="N102">
    <cfRule type="duplicateValues" dxfId="3931" priority="309"/>
  </conditionalFormatting>
  <conditionalFormatting sqref="N103">
    <cfRule type="duplicateValues" dxfId="3930" priority="308"/>
  </conditionalFormatting>
  <conditionalFormatting sqref="N104">
    <cfRule type="duplicateValues" dxfId="3929" priority="307"/>
  </conditionalFormatting>
  <conditionalFormatting sqref="N105">
    <cfRule type="duplicateValues" dxfId="3928" priority="306"/>
  </conditionalFormatting>
  <conditionalFormatting sqref="M6:N105">
    <cfRule type="expression" dxfId="3927" priority="305">
      <formula>ISNA($N6)</formula>
    </cfRule>
  </conditionalFormatting>
  <conditionalFormatting sqref="R6: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3926" priority="303"/>
  </conditionalFormatting>
  <conditionalFormatting sqref="U7">
    <cfRule type="duplicateValues" dxfId="3925" priority="302"/>
  </conditionalFormatting>
  <conditionalFormatting sqref="U8">
    <cfRule type="duplicateValues" dxfId="3924" priority="301"/>
  </conditionalFormatting>
  <conditionalFormatting sqref="U9">
    <cfRule type="duplicateValues" dxfId="3923" priority="300"/>
  </conditionalFormatting>
  <conditionalFormatting sqref="U10">
    <cfRule type="duplicateValues" dxfId="3922" priority="299"/>
  </conditionalFormatting>
  <conditionalFormatting sqref="U11">
    <cfRule type="duplicateValues" dxfId="3921" priority="298"/>
  </conditionalFormatting>
  <conditionalFormatting sqref="U12">
    <cfRule type="duplicateValues" dxfId="3920" priority="297"/>
  </conditionalFormatting>
  <conditionalFormatting sqref="U13">
    <cfRule type="duplicateValues" dxfId="3919" priority="296"/>
  </conditionalFormatting>
  <conditionalFormatting sqref="U14">
    <cfRule type="duplicateValues" dxfId="3918" priority="295"/>
  </conditionalFormatting>
  <conditionalFormatting sqref="U15">
    <cfRule type="duplicateValues" dxfId="3917" priority="294"/>
  </conditionalFormatting>
  <conditionalFormatting sqref="U16">
    <cfRule type="duplicateValues" dxfId="3916" priority="293"/>
  </conditionalFormatting>
  <conditionalFormatting sqref="U17">
    <cfRule type="duplicateValues" dxfId="3915" priority="292"/>
  </conditionalFormatting>
  <conditionalFormatting sqref="U18">
    <cfRule type="duplicateValues" dxfId="3914" priority="291"/>
  </conditionalFormatting>
  <conditionalFormatting sqref="U19">
    <cfRule type="duplicateValues" dxfId="3913" priority="290"/>
  </conditionalFormatting>
  <conditionalFormatting sqref="U20">
    <cfRule type="duplicateValues" dxfId="3912" priority="289"/>
  </conditionalFormatting>
  <conditionalFormatting sqref="U21">
    <cfRule type="duplicateValues" dxfId="3911" priority="288"/>
  </conditionalFormatting>
  <conditionalFormatting sqref="U22">
    <cfRule type="duplicateValues" dxfId="3910" priority="287"/>
  </conditionalFormatting>
  <conditionalFormatting sqref="U23">
    <cfRule type="duplicateValues" dxfId="3909" priority="286"/>
  </conditionalFormatting>
  <conditionalFormatting sqref="U24">
    <cfRule type="duplicateValues" dxfId="3908" priority="285"/>
  </conditionalFormatting>
  <conditionalFormatting sqref="U25">
    <cfRule type="duplicateValues" dxfId="3907" priority="284"/>
  </conditionalFormatting>
  <conditionalFormatting sqref="U26">
    <cfRule type="duplicateValues" dxfId="3906" priority="283"/>
  </conditionalFormatting>
  <conditionalFormatting sqref="U27">
    <cfRule type="duplicateValues" dxfId="3905" priority="282"/>
  </conditionalFormatting>
  <conditionalFormatting sqref="U28">
    <cfRule type="duplicateValues" dxfId="3904" priority="281"/>
  </conditionalFormatting>
  <conditionalFormatting sqref="U29">
    <cfRule type="duplicateValues" dxfId="3903" priority="280"/>
  </conditionalFormatting>
  <conditionalFormatting sqref="U30">
    <cfRule type="duplicateValues" dxfId="3902" priority="279"/>
  </conditionalFormatting>
  <conditionalFormatting sqref="U31">
    <cfRule type="duplicateValues" dxfId="3901" priority="278"/>
  </conditionalFormatting>
  <conditionalFormatting sqref="U32">
    <cfRule type="duplicateValues" dxfId="3900" priority="277"/>
  </conditionalFormatting>
  <conditionalFormatting sqref="U33">
    <cfRule type="duplicateValues" dxfId="3899" priority="276"/>
  </conditionalFormatting>
  <conditionalFormatting sqref="U34">
    <cfRule type="duplicateValues" dxfId="3898" priority="275"/>
  </conditionalFormatting>
  <conditionalFormatting sqref="U35">
    <cfRule type="duplicateValues" dxfId="3897" priority="274"/>
  </conditionalFormatting>
  <conditionalFormatting sqref="U36">
    <cfRule type="duplicateValues" dxfId="3896" priority="273"/>
  </conditionalFormatting>
  <conditionalFormatting sqref="U37">
    <cfRule type="duplicateValues" dxfId="3895" priority="272"/>
  </conditionalFormatting>
  <conditionalFormatting sqref="U38">
    <cfRule type="duplicateValues" dxfId="3894" priority="271"/>
  </conditionalFormatting>
  <conditionalFormatting sqref="U39">
    <cfRule type="duplicateValues" dxfId="3893" priority="270"/>
  </conditionalFormatting>
  <conditionalFormatting sqref="U40">
    <cfRule type="duplicateValues" dxfId="3892" priority="269"/>
  </conditionalFormatting>
  <conditionalFormatting sqref="U41">
    <cfRule type="duplicateValues" dxfId="3891" priority="268"/>
  </conditionalFormatting>
  <conditionalFormatting sqref="U42">
    <cfRule type="duplicateValues" dxfId="3890" priority="267"/>
  </conditionalFormatting>
  <conditionalFormatting sqref="U43">
    <cfRule type="duplicateValues" dxfId="3889" priority="266"/>
  </conditionalFormatting>
  <conditionalFormatting sqref="U44">
    <cfRule type="duplicateValues" dxfId="3888" priority="265"/>
  </conditionalFormatting>
  <conditionalFormatting sqref="U45">
    <cfRule type="duplicateValues" dxfId="3887" priority="264"/>
  </conditionalFormatting>
  <conditionalFormatting sqref="U46">
    <cfRule type="duplicateValues" dxfId="3886" priority="263"/>
  </conditionalFormatting>
  <conditionalFormatting sqref="U47">
    <cfRule type="duplicateValues" dxfId="3885" priority="262"/>
  </conditionalFormatting>
  <conditionalFormatting sqref="U48">
    <cfRule type="duplicateValues" dxfId="3884" priority="261"/>
  </conditionalFormatting>
  <conditionalFormatting sqref="U49">
    <cfRule type="duplicateValues" dxfId="3883" priority="260"/>
  </conditionalFormatting>
  <conditionalFormatting sqref="U50">
    <cfRule type="duplicateValues" dxfId="3882" priority="259"/>
  </conditionalFormatting>
  <conditionalFormatting sqref="U51">
    <cfRule type="duplicateValues" dxfId="3881" priority="258"/>
  </conditionalFormatting>
  <conditionalFormatting sqref="U52">
    <cfRule type="duplicateValues" dxfId="3880" priority="257"/>
  </conditionalFormatting>
  <conditionalFormatting sqref="U53">
    <cfRule type="duplicateValues" dxfId="3879" priority="256"/>
  </conditionalFormatting>
  <conditionalFormatting sqref="U54">
    <cfRule type="duplicateValues" dxfId="3878" priority="255"/>
  </conditionalFormatting>
  <conditionalFormatting sqref="U55">
    <cfRule type="duplicateValues" dxfId="3877" priority="254"/>
  </conditionalFormatting>
  <conditionalFormatting sqref="U56">
    <cfRule type="duplicateValues" dxfId="3876" priority="253"/>
  </conditionalFormatting>
  <conditionalFormatting sqref="U57">
    <cfRule type="duplicateValues" dxfId="3875" priority="252"/>
  </conditionalFormatting>
  <conditionalFormatting sqref="U58">
    <cfRule type="duplicateValues" dxfId="3874" priority="251"/>
  </conditionalFormatting>
  <conditionalFormatting sqref="U59">
    <cfRule type="duplicateValues" dxfId="3873" priority="250"/>
  </conditionalFormatting>
  <conditionalFormatting sqref="U60">
    <cfRule type="duplicateValues" dxfId="3872" priority="249"/>
  </conditionalFormatting>
  <conditionalFormatting sqref="U61">
    <cfRule type="duplicateValues" dxfId="3871" priority="248"/>
  </conditionalFormatting>
  <conditionalFormatting sqref="U62">
    <cfRule type="duplicateValues" dxfId="3870" priority="247"/>
  </conditionalFormatting>
  <conditionalFormatting sqref="U63">
    <cfRule type="duplicateValues" dxfId="3869" priority="246"/>
  </conditionalFormatting>
  <conditionalFormatting sqref="U64">
    <cfRule type="duplicateValues" dxfId="3868" priority="245"/>
  </conditionalFormatting>
  <conditionalFormatting sqref="U65">
    <cfRule type="duplicateValues" dxfId="3867" priority="244"/>
  </conditionalFormatting>
  <conditionalFormatting sqref="U66">
    <cfRule type="duplicateValues" dxfId="3866" priority="243"/>
  </conditionalFormatting>
  <conditionalFormatting sqref="U67">
    <cfRule type="duplicateValues" dxfId="3865" priority="242"/>
  </conditionalFormatting>
  <conditionalFormatting sqref="U68">
    <cfRule type="duplicateValues" dxfId="3864" priority="241"/>
  </conditionalFormatting>
  <conditionalFormatting sqref="U69">
    <cfRule type="duplicateValues" dxfId="3863" priority="240"/>
  </conditionalFormatting>
  <conditionalFormatting sqref="U70">
    <cfRule type="duplicateValues" dxfId="3862" priority="239"/>
  </conditionalFormatting>
  <conditionalFormatting sqref="U71">
    <cfRule type="duplicateValues" dxfId="3861" priority="238"/>
  </conditionalFormatting>
  <conditionalFormatting sqref="U72">
    <cfRule type="duplicateValues" dxfId="3860" priority="237"/>
  </conditionalFormatting>
  <conditionalFormatting sqref="U73">
    <cfRule type="duplicateValues" dxfId="3859" priority="236"/>
  </conditionalFormatting>
  <conditionalFormatting sqref="U74">
    <cfRule type="duplicateValues" dxfId="3858" priority="235"/>
  </conditionalFormatting>
  <conditionalFormatting sqref="U75">
    <cfRule type="duplicateValues" dxfId="3857" priority="234"/>
  </conditionalFormatting>
  <conditionalFormatting sqref="U76">
    <cfRule type="duplicateValues" dxfId="3856" priority="233"/>
  </conditionalFormatting>
  <conditionalFormatting sqref="U77">
    <cfRule type="duplicateValues" dxfId="3855" priority="232"/>
  </conditionalFormatting>
  <conditionalFormatting sqref="U78">
    <cfRule type="duplicateValues" dxfId="3854" priority="231"/>
  </conditionalFormatting>
  <conditionalFormatting sqref="U79">
    <cfRule type="duplicateValues" dxfId="3853" priority="230"/>
  </conditionalFormatting>
  <conditionalFormatting sqref="U80">
    <cfRule type="duplicateValues" dxfId="3852" priority="229"/>
  </conditionalFormatting>
  <conditionalFormatting sqref="U81">
    <cfRule type="duplicateValues" dxfId="3851" priority="228"/>
  </conditionalFormatting>
  <conditionalFormatting sqref="U82">
    <cfRule type="duplicateValues" dxfId="3850" priority="227"/>
  </conditionalFormatting>
  <conditionalFormatting sqref="U83">
    <cfRule type="duplicateValues" dxfId="3849" priority="226"/>
  </conditionalFormatting>
  <conditionalFormatting sqref="U84">
    <cfRule type="duplicateValues" dxfId="3848" priority="225"/>
  </conditionalFormatting>
  <conditionalFormatting sqref="U85">
    <cfRule type="duplicateValues" dxfId="3847" priority="224"/>
  </conditionalFormatting>
  <conditionalFormatting sqref="U86">
    <cfRule type="duplicateValues" dxfId="3846" priority="223"/>
  </conditionalFormatting>
  <conditionalFormatting sqref="U87">
    <cfRule type="duplicateValues" dxfId="3845" priority="222"/>
  </conditionalFormatting>
  <conditionalFormatting sqref="U88">
    <cfRule type="duplicateValues" dxfId="3844" priority="221"/>
  </conditionalFormatting>
  <conditionalFormatting sqref="U89">
    <cfRule type="duplicateValues" dxfId="3843" priority="220"/>
  </conditionalFormatting>
  <conditionalFormatting sqref="U90">
    <cfRule type="duplicateValues" dxfId="3842" priority="219"/>
  </conditionalFormatting>
  <conditionalFormatting sqref="U91">
    <cfRule type="duplicateValues" dxfId="3841" priority="218"/>
  </conditionalFormatting>
  <conditionalFormatting sqref="U92">
    <cfRule type="duplicateValues" dxfId="3840" priority="217"/>
  </conditionalFormatting>
  <conditionalFormatting sqref="U93">
    <cfRule type="duplicateValues" dxfId="3839" priority="216"/>
  </conditionalFormatting>
  <conditionalFormatting sqref="U94">
    <cfRule type="duplicateValues" dxfId="3838" priority="215"/>
  </conditionalFormatting>
  <conditionalFormatting sqref="U95">
    <cfRule type="duplicateValues" dxfId="3837" priority="214"/>
  </conditionalFormatting>
  <conditionalFormatting sqref="U96">
    <cfRule type="duplicateValues" dxfId="3836" priority="213"/>
  </conditionalFormatting>
  <conditionalFormatting sqref="U97">
    <cfRule type="duplicateValues" dxfId="3835" priority="212"/>
  </conditionalFormatting>
  <conditionalFormatting sqref="U98">
    <cfRule type="duplicateValues" dxfId="3834" priority="211"/>
  </conditionalFormatting>
  <conditionalFormatting sqref="U99">
    <cfRule type="duplicateValues" dxfId="3833" priority="210"/>
  </conditionalFormatting>
  <conditionalFormatting sqref="U100">
    <cfRule type="duplicateValues" dxfId="3832" priority="209"/>
  </conditionalFormatting>
  <conditionalFormatting sqref="U101">
    <cfRule type="duplicateValues" dxfId="3831" priority="208"/>
  </conditionalFormatting>
  <conditionalFormatting sqref="U102">
    <cfRule type="duplicateValues" dxfId="3830" priority="207"/>
  </conditionalFormatting>
  <conditionalFormatting sqref="U103">
    <cfRule type="duplicateValues" dxfId="3829" priority="206"/>
  </conditionalFormatting>
  <conditionalFormatting sqref="U104">
    <cfRule type="duplicateValues" dxfId="3828" priority="205"/>
  </conditionalFormatting>
  <conditionalFormatting sqref="U105">
    <cfRule type="duplicateValues" dxfId="3827" priority="204"/>
  </conditionalFormatting>
  <conditionalFormatting sqref="U6:U105">
    <cfRule type="expression" dxfId="3826" priority="203">
      <formula>ISNA($N6)</formula>
    </cfRule>
  </conditionalFormatting>
  <conditionalFormatting sqref="V6">
    <cfRule type="duplicateValues" dxfId="3825" priority="202"/>
  </conditionalFormatting>
  <conditionalFormatting sqref="V7">
    <cfRule type="duplicateValues" dxfId="3824" priority="201"/>
  </conditionalFormatting>
  <conditionalFormatting sqref="V8">
    <cfRule type="duplicateValues" dxfId="3823" priority="200"/>
  </conditionalFormatting>
  <conditionalFormatting sqref="V9">
    <cfRule type="duplicateValues" dxfId="3822" priority="199"/>
  </conditionalFormatting>
  <conditionalFormatting sqref="V10">
    <cfRule type="duplicateValues" dxfId="3821" priority="198"/>
  </conditionalFormatting>
  <conditionalFormatting sqref="V11">
    <cfRule type="duplicateValues" dxfId="3820" priority="197"/>
  </conditionalFormatting>
  <conditionalFormatting sqref="V12">
    <cfRule type="duplicateValues" dxfId="3819" priority="196"/>
  </conditionalFormatting>
  <conditionalFormatting sqref="V13">
    <cfRule type="duplicateValues" dxfId="3818" priority="195"/>
  </conditionalFormatting>
  <conditionalFormatting sqref="V14">
    <cfRule type="duplicateValues" dxfId="3817" priority="194"/>
  </conditionalFormatting>
  <conditionalFormatting sqref="V15">
    <cfRule type="duplicateValues" dxfId="3816" priority="193"/>
  </conditionalFormatting>
  <conditionalFormatting sqref="V16">
    <cfRule type="duplicateValues" dxfId="3815" priority="192"/>
  </conditionalFormatting>
  <conditionalFormatting sqref="V17">
    <cfRule type="duplicateValues" dxfId="3814" priority="191"/>
  </conditionalFormatting>
  <conditionalFormatting sqref="V18">
    <cfRule type="duplicateValues" dxfId="3813" priority="190"/>
  </conditionalFormatting>
  <conditionalFormatting sqref="V19">
    <cfRule type="duplicateValues" dxfId="3812" priority="189"/>
  </conditionalFormatting>
  <conditionalFormatting sqref="V20">
    <cfRule type="duplicateValues" dxfId="3811" priority="188"/>
  </conditionalFormatting>
  <conditionalFormatting sqref="V21">
    <cfRule type="duplicateValues" dxfId="3810" priority="187"/>
  </conditionalFormatting>
  <conditionalFormatting sqref="V22">
    <cfRule type="duplicateValues" dxfId="3809" priority="186"/>
  </conditionalFormatting>
  <conditionalFormatting sqref="V23">
    <cfRule type="duplicateValues" dxfId="3808" priority="185"/>
  </conditionalFormatting>
  <conditionalFormatting sqref="V24">
    <cfRule type="duplicateValues" dxfId="3807" priority="184"/>
  </conditionalFormatting>
  <conditionalFormatting sqref="V25">
    <cfRule type="duplicateValues" dxfId="3806" priority="183"/>
  </conditionalFormatting>
  <conditionalFormatting sqref="V26">
    <cfRule type="duplicateValues" dxfId="3805" priority="182"/>
  </conditionalFormatting>
  <conditionalFormatting sqref="V27">
    <cfRule type="duplicateValues" dxfId="3804" priority="181"/>
  </conditionalFormatting>
  <conditionalFormatting sqref="V28">
    <cfRule type="duplicateValues" dxfId="3803" priority="180"/>
  </conditionalFormatting>
  <conditionalFormatting sqref="V29">
    <cfRule type="duplicateValues" dxfId="3802" priority="179"/>
  </conditionalFormatting>
  <conditionalFormatting sqref="V30">
    <cfRule type="duplicateValues" dxfId="3801" priority="178"/>
  </conditionalFormatting>
  <conditionalFormatting sqref="V31">
    <cfRule type="duplicateValues" dxfId="3800" priority="177"/>
  </conditionalFormatting>
  <conditionalFormatting sqref="V32">
    <cfRule type="duplicateValues" dxfId="3799" priority="176"/>
  </conditionalFormatting>
  <conditionalFormatting sqref="V33">
    <cfRule type="duplicateValues" dxfId="3798" priority="175"/>
  </conditionalFormatting>
  <conditionalFormatting sqref="V34">
    <cfRule type="duplicateValues" dxfId="3797" priority="174"/>
  </conditionalFormatting>
  <conditionalFormatting sqref="V35">
    <cfRule type="duplicateValues" dxfId="3796" priority="173"/>
  </conditionalFormatting>
  <conditionalFormatting sqref="V36">
    <cfRule type="duplicateValues" dxfId="3795" priority="172"/>
  </conditionalFormatting>
  <conditionalFormatting sqref="V37">
    <cfRule type="duplicateValues" dxfId="3794" priority="171"/>
  </conditionalFormatting>
  <conditionalFormatting sqref="V38">
    <cfRule type="duplicateValues" dxfId="3793" priority="170"/>
  </conditionalFormatting>
  <conditionalFormatting sqref="V39">
    <cfRule type="duplicateValues" dxfId="3792" priority="169"/>
  </conditionalFormatting>
  <conditionalFormatting sqref="V40">
    <cfRule type="duplicateValues" dxfId="3791" priority="168"/>
  </conditionalFormatting>
  <conditionalFormatting sqref="V41">
    <cfRule type="duplicateValues" dxfId="3790" priority="167"/>
  </conditionalFormatting>
  <conditionalFormatting sqref="V42">
    <cfRule type="duplicateValues" dxfId="3789" priority="166"/>
  </conditionalFormatting>
  <conditionalFormatting sqref="V43">
    <cfRule type="duplicateValues" dxfId="3788" priority="165"/>
  </conditionalFormatting>
  <conditionalFormatting sqref="V44">
    <cfRule type="duplicateValues" dxfId="3787" priority="164"/>
  </conditionalFormatting>
  <conditionalFormatting sqref="V45">
    <cfRule type="duplicateValues" dxfId="3786" priority="163"/>
  </conditionalFormatting>
  <conditionalFormatting sqref="V46">
    <cfRule type="duplicateValues" dxfId="3785" priority="162"/>
  </conditionalFormatting>
  <conditionalFormatting sqref="V47">
    <cfRule type="duplicateValues" dxfId="3784" priority="161"/>
  </conditionalFormatting>
  <conditionalFormatting sqref="V48">
    <cfRule type="duplicateValues" dxfId="3783" priority="160"/>
  </conditionalFormatting>
  <conditionalFormatting sqref="V49">
    <cfRule type="duplicateValues" dxfId="3782" priority="159"/>
  </conditionalFormatting>
  <conditionalFormatting sqref="V50">
    <cfRule type="duplicateValues" dxfId="3781" priority="158"/>
  </conditionalFormatting>
  <conditionalFormatting sqref="V51">
    <cfRule type="duplicateValues" dxfId="3780" priority="157"/>
  </conditionalFormatting>
  <conditionalFormatting sqref="V52">
    <cfRule type="duplicateValues" dxfId="3779" priority="156"/>
  </conditionalFormatting>
  <conditionalFormatting sqref="V53">
    <cfRule type="duplicateValues" dxfId="3778" priority="155"/>
  </conditionalFormatting>
  <conditionalFormatting sqref="V54">
    <cfRule type="duplicateValues" dxfId="3777" priority="154"/>
  </conditionalFormatting>
  <conditionalFormatting sqref="V55">
    <cfRule type="duplicateValues" dxfId="3776" priority="153"/>
  </conditionalFormatting>
  <conditionalFormatting sqref="V56">
    <cfRule type="duplicateValues" dxfId="3775" priority="152"/>
  </conditionalFormatting>
  <conditionalFormatting sqref="V57">
    <cfRule type="duplicateValues" dxfId="3774" priority="151"/>
  </conditionalFormatting>
  <conditionalFormatting sqref="V58">
    <cfRule type="duplicateValues" dxfId="3773" priority="150"/>
  </conditionalFormatting>
  <conditionalFormatting sqref="V59">
    <cfRule type="duplicateValues" dxfId="3772" priority="149"/>
  </conditionalFormatting>
  <conditionalFormatting sqref="V60">
    <cfRule type="duplicateValues" dxfId="3771" priority="148"/>
  </conditionalFormatting>
  <conditionalFormatting sqref="V61">
    <cfRule type="duplicateValues" dxfId="3770" priority="147"/>
  </conditionalFormatting>
  <conditionalFormatting sqref="V62">
    <cfRule type="duplicateValues" dxfId="3769" priority="146"/>
  </conditionalFormatting>
  <conditionalFormatting sqref="V63">
    <cfRule type="duplicateValues" dxfId="3768" priority="145"/>
  </conditionalFormatting>
  <conditionalFormatting sqref="V64">
    <cfRule type="duplicateValues" dxfId="3767" priority="144"/>
  </conditionalFormatting>
  <conditionalFormatting sqref="V65">
    <cfRule type="duplicateValues" dxfId="3766" priority="143"/>
  </conditionalFormatting>
  <conditionalFormatting sqref="V66">
    <cfRule type="duplicateValues" dxfId="3765" priority="142"/>
  </conditionalFormatting>
  <conditionalFormatting sqref="V67">
    <cfRule type="duplicateValues" dxfId="3764" priority="141"/>
  </conditionalFormatting>
  <conditionalFormatting sqref="V68">
    <cfRule type="duplicateValues" dxfId="3763" priority="140"/>
  </conditionalFormatting>
  <conditionalFormatting sqref="V69">
    <cfRule type="duplicateValues" dxfId="3762" priority="139"/>
  </conditionalFormatting>
  <conditionalFormatting sqref="V70">
    <cfRule type="duplicateValues" dxfId="3761" priority="138"/>
  </conditionalFormatting>
  <conditionalFormatting sqref="V71">
    <cfRule type="duplicateValues" dxfId="3760" priority="137"/>
  </conditionalFormatting>
  <conditionalFormatting sqref="V72">
    <cfRule type="duplicateValues" dxfId="3759" priority="136"/>
  </conditionalFormatting>
  <conditionalFormatting sqref="V73">
    <cfRule type="duplicateValues" dxfId="3758" priority="135"/>
  </conditionalFormatting>
  <conditionalFormatting sqref="V74">
    <cfRule type="duplicateValues" dxfId="3757" priority="134"/>
  </conditionalFormatting>
  <conditionalFormatting sqref="V75">
    <cfRule type="duplicateValues" dxfId="3756" priority="133"/>
  </conditionalFormatting>
  <conditionalFormatting sqref="V76">
    <cfRule type="duplicateValues" dxfId="3755" priority="132"/>
  </conditionalFormatting>
  <conditionalFormatting sqref="V77">
    <cfRule type="duplicateValues" dxfId="3754" priority="131"/>
  </conditionalFormatting>
  <conditionalFormatting sqref="V78">
    <cfRule type="duplicateValues" dxfId="3753" priority="130"/>
  </conditionalFormatting>
  <conditionalFormatting sqref="V79">
    <cfRule type="duplicateValues" dxfId="3752" priority="129"/>
  </conditionalFormatting>
  <conditionalFormatting sqref="V80">
    <cfRule type="duplicateValues" dxfId="3751" priority="128"/>
  </conditionalFormatting>
  <conditionalFormatting sqref="V81">
    <cfRule type="duplicateValues" dxfId="3750" priority="127"/>
  </conditionalFormatting>
  <conditionalFormatting sqref="V82">
    <cfRule type="duplicateValues" dxfId="3749" priority="126"/>
  </conditionalFormatting>
  <conditionalFormatting sqref="V83">
    <cfRule type="duplicateValues" dxfId="3748" priority="125"/>
  </conditionalFormatting>
  <conditionalFormatting sqref="V84">
    <cfRule type="duplicateValues" dxfId="3747" priority="124"/>
  </conditionalFormatting>
  <conditionalFormatting sqref="V85">
    <cfRule type="duplicateValues" dxfId="3746" priority="123"/>
  </conditionalFormatting>
  <conditionalFormatting sqref="V86">
    <cfRule type="duplicateValues" dxfId="3745" priority="122"/>
  </conditionalFormatting>
  <conditionalFormatting sqref="V87">
    <cfRule type="duplicateValues" dxfId="3744" priority="121"/>
  </conditionalFormatting>
  <conditionalFormatting sqref="V88">
    <cfRule type="duplicateValues" dxfId="3743" priority="120"/>
  </conditionalFormatting>
  <conditionalFormatting sqref="V89">
    <cfRule type="duplicateValues" dxfId="3742" priority="119"/>
  </conditionalFormatting>
  <conditionalFormatting sqref="V90">
    <cfRule type="duplicateValues" dxfId="3741" priority="118"/>
  </conditionalFormatting>
  <conditionalFormatting sqref="V91">
    <cfRule type="duplicateValues" dxfId="3740" priority="117"/>
  </conditionalFormatting>
  <conditionalFormatting sqref="V92">
    <cfRule type="duplicateValues" dxfId="3739" priority="116"/>
  </conditionalFormatting>
  <conditionalFormatting sqref="V93">
    <cfRule type="duplicateValues" dxfId="3738" priority="115"/>
  </conditionalFormatting>
  <conditionalFormatting sqref="V94">
    <cfRule type="duplicateValues" dxfId="3737" priority="114"/>
  </conditionalFormatting>
  <conditionalFormatting sqref="V95">
    <cfRule type="duplicateValues" dxfId="3736" priority="113"/>
  </conditionalFormatting>
  <conditionalFormatting sqref="V96">
    <cfRule type="duplicateValues" dxfId="3735" priority="112"/>
  </conditionalFormatting>
  <conditionalFormatting sqref="V97">
    <cfRule type="duplicateValues" dxfId="3734" priority="111"/>
  </conditionalFormatting>
  <conditionalFormatting sqref="V98">
    <cfRule type="duplicateValues" dxfId="3733" priority="110"/>
  </conditionalFormatting>
  <conditionalFormatting sqref="V99">
    <cfRule type="duplicateValues" dxfId="3732" priority="109"/>
  </conditionalFormatting>
  <conditionalFormatting sqref="V100">
    <cfRule type="duplicateValues" dxfId="3731" priority="108"/>
  </conditionalFormatting>
  <conditionalFormatting sqref="V101">
    <cfRule type="duplicateValues" dxfId="3730" priority="107"/>
  </conditionalFormatting>
  <conditionalFormatting sqref="V102">
    <cfRule type="duplicateValues" dxfId="3729" priority="106"/>
  </conditionalFormatting>
  <conditionalFormatting sqref="V103">
    <cfRule type="duplicateValues" dxfId="3728" priority="105"/>
  </conditionalFormatting>
  <conditionalFormatting sqref="V104">
    <cfRule type="duplicateValues" dxfId="3727" priority="104"/>
  </conditionalFormatting>
  <conditionalFormatting sqref="V105">
    <cfRule type="duplicateValues" dxfId="3726" priority="103"/>
  </conditionalFormatting>
  <conditionalFormatting sqref="V6:V105">
    <cfRule type="expression" dxfId="3725" priority="102">
      <formula>ISNA($N6)</formula>
    </cfRule>
  </conditionalFormatting>
  <conditionalFormatting sqref="W6">
    <cfRule type="duplicateValues" dxfId="3724" priority="101"/>
  </conditionalFormatting>
  <conditionalFormatting sqref="W7">
    <cfRule type="duplicateValues" dxfId="3723" priority="100"/>
  </conditionalFormatting>
  <conditionalFormatting sqref="W8">
    <cfRule type="duplicateValues" dxfId="3722" priority="99"/>
  </conditionalFormatting>
  <conditionalFormatting sqref="W9">
    <cfRule type="duplicateValues" dxfId="3721" priority="98"/>
  </conditionalFormatting>
  <conditionalFormatting sqref="W10">
    <cfRule type="duplicateValues" dxfId="3720" priority="97"/>
  </conditionalFormatting>
  <conditionalFormatting sqref="W11">
    <cfRule type="duplicateValues" dxfId="3719" priority="96"/>
  </conditionalFormatting>
  <conditionalFormatting sqref="W12">
    <cfRule type="duplicateValues" dxfId="3718" priority="95"/>
  </conditionalFormatting>
  <conditionalFormatting sqref="W13">
    <cfRule type="duplicateValues" dxfId="3717" priority="94"/>
  </conditionalFormatting>
  <conditionalFormatting sqref="W14">
    <cfRule type="duplicateValues" dxfId="3716" priority="93"/>
  </conditionalFormatting>
  <conditionalFormatting sqref="W15">
    <cfRule type="duplicateValues" dxfId="3715" priority="92"/>
  </conditionalFormatting>
  <conditionalFormatting sqref="W16">
    <cfRule type="duplicateValues" dxfId="3714" priority="91"/>
  </conditionalFormatting>
  <conditionalFormatting sqref="W17">
    <cfRule type="duplicateValues" dxfId="3713" priority="90"/>
  </conditionalFormatting>
  <conditionalFormatting sqref="W18">
    <cfRule type="duplicateValues" dxfId="3712" priority="89"/>
  </conditionalFormatting>
  <conditionalFormatting sqref="W19">
    <cfRule type="duplicateValues" dxfId="3711" priority="88"/>
  </conditionalFormatting>
  <conditionalFormatting sqref="W20">
    <cfRule type="duplicateValues" dxfId="3710" priority="87"/>
  </conditionalFormatting>
  <conditionalFormatting sqref="W21">
    <cfRule type="duplicateValues" dxfId="3709" priority="86"/>
  </conditionalFormatting>
  <conditionalFormatting sqref="W22">
    <cfRule type="duplicateValues" dxfId="3708" priority="85"/>
  </conditionalFormatting>
  <conditionalFormatting sqref="W23">
    <cfRule type="duplicateValues" dxfId="3707" priority="84"/>
  </conditionalFormatting>
  <conditionalFormatting sqref="W24">
    <cfRule type="duplicateValues" dxfId="3706" priority="83"/>
  </conditionalFormatting>
  <conditionalFormatting sqref="W25">
    <cfRule type="duplicateValues" dxfId="3705" priority="82"/>
  </conditionalFormatting>
  <conditionalFormatting sqref="W26">
    <cfRule type="duplicateValues" dxfId="3704" priority="81"/>
  </conditionalFormatting>
  <conditionalFormatting sqref="W27">
    <cfRule type="duplicateValues" dxfId="3703" priority="80"/>
  </conditionalFormatting>
  <conditionalFormatting sqref="W28">
    <cfRule type="duplicateValues" dxfId="3702" priority="79"/>
  </conditionalFormatting>
  <conditionalFormatting sqref="W29">
    <cfRule type="duplicateValues" dxfId="3701" priority="78"/>
  </conditionalFormatting>
  <conditionalFormatting sqref="W30">
    <cfRule type="duplicateValues" dxfId="3700" priority="77"/>
  </conditionalFormatting>
  <conditionalFormatting sqref="W31">
    <cfRule type="duplicateValues" dxfId="3699" priority="76"/>
  </conditionalFormatting>
  <conditionalFormatting sqref="W32">
    <cfRule type="duplicateValues" dxfId="3698" priority="75"/>
  </conditionalFormatting>
  <conditionalFormatting sqref="W33">
    <cfRule type="duplicateValues" dxfId="3697" priority="74"/>
  </conditionalFormatting>
  <conditionalFormatting sqref="W34">
    <cfRule type="duplicateValues" dxfId="3696" priority="73"/>
  </conditionalFormatting>
  <conditionalFormatting sqref="W35">
    <cfRule type="duplicateValues" dxfId="3695" priority="72"/>
  </conditionalFormatting>
  <conditionalFormatting sqref="W36">
    <cfRule type="duplicateValues" dxfId="3694" priority="71"/>
  </conditionalFormatting>
  <conditionalFormatting sqref="W37">
    <cfRule type="duplicateValues" dxfId="3693" priority="70"/>
  </conditionalFormatting>
  <conditionalFormatting sqref="W38">
    <cfRule type="duplicateValues" dxfId="3692" priority="69"/>
  </conditionalFormatting>
  <conditionalFormatting sqref="W39">
    <cfRule type="duplicateValues" dxfId="3691" priority="68"/>
  </conditionalFormatting>
  <conditionalFormatting sqref="W40">
    <cfRule type="duplicateValues" dxfId="3690" priority="67"/>
  </conditionalFormatting>
  <conditionalFormatting sqref="W41">
    <cfRule type="duplicateValues" dxfId="3689" priority="66"/>
  </conditionalFormatting>
  <conditionalFormatting sqref="W42">
    <cfRule type="duplicateValues" dxfId="3688" priority="65"/>
  </conditionalFormatting>
  <conditionalFormatting sqref="W43">
    <cfRule type="duplicateValues" dxfId="3687" priority="64"/>
  </conditionalFormatting>
  <conditionalFormatting sqref="W44">
    <cfRule type="duplicateValues" dxfId="3686" priority="63"/>
  </conditionalFormatting>
  <conditionalFormatting sqref="W45">
    <cfRule type="duplicateValues" dxfId="3685" priority="62"/>
  </conditionalFormatting>
  <conditionalFormatting sqref="W46">
    <cfRule type="duplicateValues" dxfId="3684" priority="61"/>
  </conditionalFormatting>
  <conditionalFormatting sqref="W47">
    <cfRule type="duplicateValues" dxfId="3683" priority="60"/>
  </conditionalFormatting>
  <conditionalFormatting sqref="W48">
    <cfRule type="duplicateValues" dxfId="3682" priority="59"/>
  </conditionalFormatting>
  <conditionalFormatting sqref="W49">
    <cfRule type="duplicateValues" dxfId="3681" priority="58"/>
  </conditionalFormatting>
  <conditionalFormatting sqref="W50">
    <cfRule type="duplicateValues" dxfId="3680" priority="57"/>
  </conditionalFormatting>
  <conditionalFormatting sqref="W51">
    <cfRule type="duplicateValues" dxfId="3679" priority="56"/>
  </conditionalFormatting>
  <conditionalFormatting sqref="W52">
    <cfRule type="duplicateValues" dxfId="3678" priority="55"/>
  </conditionalFormatting>
  <conditionalFormatting sqref="W53">
    <cfRule type="duplicateValues" dxfId="3677" priority="54"/>
  </conditionalFormatting>
  <conditionalFormatting sqref="W54">
    <cfRule type="duplicateValues" dxfId="3676" priority="53"/>
  </conditionalFormatting>
  <conditionalFormatting sqref="W55">
    <cfRule type="duplicateValues" dxfId="3675" priority="52"/>
  </conditionalFormatting>
  <conditionalFormatting sqref="W56">
    <cfRule type="duplicateValues" dxfId="3674" priority="51"/>
  </conditionalFormatting>
  <conditionalFormatting sqref="W57">
    <cfRule type="duplicateValues" dxfId="3673" priority="50"/>
  </conditionalFormatting>
  <conditionalFormatting sqref="W58">
    <cfRule type="duplicateValues" dxfId="3672" priority="49"/>
  </conditionalFormatting>
  <conditionalFormatting sqref="W59">
    <cfRule type="duplicateValues" dxfId="3671" priority="48"/>
  </conditionalFormatting>
  <conditionalFormatting sqref="W60">
    <cfRule type="duplicateValues" dxfId="3670" priority="47"/>
  </conditionalFormatting>
  <conditionalFormatting sqref="W61">
    <cfRule type="duplicateValues" dxfId="3669" priority="46"/>
  </conditionalFormatting>
  <conditionalFormatting sqref="W62">
    <cfRule type="duplicateValues" dxfId="3668" priority="45"/>
  </conditionalFormatting>
  <conditionalFormatting sqref="W63">
    <cfRule type="duplicateValues" dxfId="3667" priority="44"/>
  </conditionalFormatting>
  <conditionalFormatting sqref="W64">
    <cfRule type="duplicateValues" dxfId="3666" priority="43"/>
  </conditionalFormatting>
  <conditionalFormatting sqref="W65">
    <cfRule type="duplicateValues" dxfId="3665" priority="42"/>
  </conditionalFormatting>
  <conditionalFormatting sqref="W66">
    <cfRule type="duplicateValues" dxfId="3664" priority="41"/>
  </conditionalFormatting>
  <conditionalFormatting sqref="W67">
    <cfRule type="duplicateValues" dxfId="3663" priority="40"/>
  </conditionalFormatting>
  <conditionalFormatting sqref="W68">
    <cfRule type="duplicateValues" dxfId="3662" priority="39"/>
  </conditionalFormatting>
  <conditionalFormatting sqref="W69">
    <cfRule type="duplicateValues" dxfId="3661" priority="38"/>
  </conditionalFormatting>
  <conditionalFormatting sqref="W70">
    <cfRule type="duplicateValues" dxfId="3660" priority="37"/>
  </conditionalFormatting>
  <conditionalFormatting sqref="W71">
    <cfRule type="duplicateValues" dxfId="3659" priority="36"/>
  </conditionalFormatting>
  <conditionalFormatting sqref="W72">
    <cfRule type="duplicateValues" dxfId="3658" priority="35"/>
  </conditionalFormatting>
  <conditionalFormatting sqref="W73">
    <cfRule type="duplicateValues" dxfId="3657" priority="34"/>
  </conditionalFormatting>
  <conditionalFormatting sqref="W74">
    <cfRule type="duplicateValues" dxfId="3656" priority="33"/>
  </conditionalFormatting>
  <conditionalFormatting sqref="W75">
    <cfRule type="duplicateValues" dxfId="3655" priority="32"/>
  </conditionalFormatting>
  <conditionalFormatting sqref="W76">
    <cfRule type="duplicateValues" dxfId="3654" priority="31"/>
  </conditionalFormatting>
  <conditionalFormatting sqref="W77">
    <cfRule type="duplicateValues" dxfId="3653" priority="30"/>
  </conditionalFormatting>
  <conditionalFormatting sqref="W78">
    <cfRule type="duplicateValues" dxfId="3652" priority="29"/>
  </conditionalFormatting>
  <conditionalFormatting sqref="W79">
    <cfRule type="duplicateValues" dxfId="3651" priority="28"/>
  </conditionalFormatting>
  <conditionalFormatting sqref="W80">
    <cfRule type="duplicateValues" dxfId="3650" priority="27"/>
  </conditionalFormatting>
  <conditionalFormatting sqref="W81">
    <cfRule type="duplicateValues" dxfId="3649" priority="26"/>
  </conditionalFormatting>
  <conditionalFormatting sqref="W82">
    <cfRule type="duplicateValues" dxfId="3648" priority="25"/>
  </conditionalFormatting>
  <conditionalFormatting sqref="W83">
    <cfRule type="duplicateValues" dxfId="3647" priority="24"/>
  </conditionalFormatting>
  <conditionalFormatting sqref="W84">
    <cfRule type="duplicateValues" dxfId="3646" priority="23"/>
  </conditionalFormatting>
  <conditionalFormatting sqref="W85">
    <cfRule type="duplicateValues" dxfId="3645" priority="22"/>
  </conditionalFormatting>
  <conditionalFormatting sqref="W86">
    <cfRule type="duplicateValues" dxfId="3644" priority="21"/>
  </conditionalFormatting>
  <conditionalFormatting sqref="W87">
    <cfRule type="duplicateValues" dxfId="3643" priority="20"/>
  </conditionalFormatting>
  <conditionalFormatting sqref="W88">
    <cfRule type="duplicateValues" dxfId="3642" priority="19"/>
  </conditionalFormatting>
  <conditionalFormatting sqref="W89">
    <cfRule type="duplicateValues" dxfId="3641" priority="18"/>
  </conditionalFormatting>
  <conditionalFormatting sqref="W90">
    <cfRule type="duplicateValues" dxfId="3640" priority="17"/>
  </conditionalFormatting>
  <conditionalFormatting sqref="W91">
    <cfRule type="duplicateValues" dxfId="3639" priority="16"/>
  </conditionalFormatting>
  <conditionalFormatting sqref="W92">
    <cfRule type="duplicateValues" dxfId="3638" priority="15"/>
  </conditionalFormatting>
  <conditionalFormatting sqref="W93">
    <cfRule type="duplicateValues" dxfId="3637" priority="14"/>
  </conditionalFormatting>
  <conditionalFormatting sqref="W94">
    <cfRule type="duplicateValues" dxfId="3636" priority="13"/>
  </conditionalFormatting>
  <conditionalFormatting sqref="W95">
    <cfRule type="duplicateValues" dxfId="3635" priority="12"/>
  </conditionalFormatting>
  <conditionalFormatting sqref="W96">
    <cfRule type="duplicateValues" dxfId="3634" priority="11"/>
  </conditionalFormatting>
  <conditionalFormatting sqref="W97">
    <cfRule type="duplicateValues" dxfId="3633" priority="10"/>
  </conditionalFormatting>
  <conditionalFormatting sqref="W98">
    <cfRule type="duplicateValues" dxfId="3632" priority="9"/>
  </conditionalFormatting>
  <conditionalFormatting sqref="W99">
    <cfRule type="duplicateValues" dxfId="3631" priority="8"/>
  </conditionalFormatting>
  <conditionalFormatting sqref="W100">
    <cfRule type="duplicateValues" dxfId="3630" priority="7"/>
  </conditionalFormatting>
  <conditionalFormatting sqref="W101">
    <cfRule type="duplicateValues" dxfId="3629" priority="6"/>
  </conditionalFormatting>
  <conditionalFormatting sqref="W102">
    <cfRule type="duplicateValues" dxfId="3628" priority="5"/>
  </conditionalFormatting>
  <conditionalFormatting sqref="W103">
    <cfRule type="duplicateValues" dxfId="3627" priority="4"/>
  </conditionalFormatting>
  <conditionalFormatting sqref="W104">
    <cfRule type="duplicateValues" dxfId="3626" priority="3"/>
  </conditionalFormatting>
  <conditionalFormatting sqref="W105">
    <cfRule type="duplicateValues" dxfId="3625" priority="2"/>
  </conditionalFormatting>
  <conditionalFormatting sqref="W6:W105">
    <cfRule type="expression" dxfId="3624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workbookViewId="0">
      <selection activeCell="B6" sqref="B6:K105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23" x14ac:dyDescent="0.25">
      <c r="A1" s="31" t="s">
        <v>0</v>
      </c>
      <c r="B1" s="65" t="s">
        <v>57</v>
      </c>
      <c r="C1" s="65" t="s">
        <v>57</v>
      </c>
      <c r="D1" s="65" t="s">
        <v>57</v>
      </c>
      <c r="E1" s="32" t="s">
        <v>4</v>
      </c>
      <c r="F1" s="62"/>
      <c r="G1" s="65" t="s">
        <v>61</v>
      </c>
      <c r="H1" s="65" t="s">
        <v>61</v>
      </c>
      <c r="I1" s="32" t="s">
        <v>2</v>
      </c>
      <c r="J1" s="65" t="s">
        <v>59</v>
      </c>
      <c r="K1" s="66" t="s">
        <v>59</v>
      </c>
    </row>
    <row r="2" spans="1:23" ht="15.75" thickBot="1" x14ac:dyDescent="0.3">
      <c r="A2" s="33" t="s">
        <v>1</v>
      </c>
      <c r="B2" s="67" t="s">
        <v>58</v>
      </c>
      <c r="C2" s="67" t="s">
        <v>58</v>
      </c>
      <c r="D2" s="67" t="s">
        <v>58</v>
      </c>
      <c r="E2" s="34" t="s">
        <v>3</v>
      </c>
      <c r="F2" s="63"/>
      <c r="G2" s="67" t="s">
        <v>62</v>
      </c>
      <c r="H2" s="67" t="s">
        <v>62</v>
      </c>
      <c r="I2" s="34" t="s">
        <v>24</v>
      </c>
      <c r="J2" s="67" t="s">
        <v>60</v>
      </c>
      <c r="K2" s="68" t="s">
        <v>60</v>
      </c>
      <c r="M2" s="5"/>
    </row>
    <row r="3" spans="1:23" x14ac:dyDescent="0.25">
      <c r="A3" s="6"/>
    </row>
    <row r="4" spans="1:23" ht="15.75" thickBot="1" x14ac:dyDescent="0.3">
      <c r="A4" s="2"/>
      <c r="B4" s="125" t="s">
        <v>22</v>
      </c>
      <c r="C4" s="125"/>
      <c r="D4" s="125"/>
      <c r="E4" s="125"/>
      <c r="F4" s="125"/>
      <c r="G4" s="125"/>
      <c r="H4" s="125"/>
      <c r="I4" s="125"/>
      <c r="J4" s="125"/>
      <c r="K4" s="125"/>
    </row>
    <row r="5" spans="1:23" s="6" customFormat="1" ht="15.75" thickBot="1" x14ac:dyDescent="0.3">
      <c r="A5" s="6" t="s">
        <v>23</v>
      </c>
      <c r="B5" s="9" t="s">
        <v>40</v>
      </c>
      <c r="C5" s="1" t="s">
        <v>42</v>
      </c>
      <c r="D5" s="1" t="s">
        <v>43</v>
      </c>
      <c r="E5" s="1" t="s">
        <v>41</v>
      </c>
      <c r="F5" s="1" t="s">
        <v>44</v>
      </c>
      <c r="G5" s="1" t="s">
        <v>45</v>
      </c>
      <c r="H5" s="1" t="s">
        <v>46</v>
      </c>
      <c r="I5" s="1" t="s">
        <v>47</v>
      </c>
      <c r="J5" s="1" t="s">
        <v>48</v>
      </c>
      <c r="K5" s="10" t="s">
        <v>49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29</v>
      </c>
      <c r="V5" s="6" t="s">
        <v>28</v>
      </c>
      <c r="W5" s="6" t="s">
        <v>30</v>
      </c>
    </row>
    <row r="6" spans="1:23" x14ac:dyDescent="0.25">
      <c r="A6" s="11" t="s">
        <v>40</v>
      </c>
      <c r="B6" s="41">
        <v>0.47943397740268195</v>
      </c>
      <c r="C6" s="42">
        <v>1.6224656602527081</v>
      </c>
      <c r="D6" s="42">
        <v>1.0418537263389172</v>
      </c>
      <c r="E6" s="42">
        <v>0.60065772199748824</v>
      </c>
      <c r="F6" s="42">
        <v>1.0726549908580705</v>
      </c>
      <c r="G6" s="42">
        <v>0.98515848202214407</v>
      </c>
      <c r="H6" s="42">
        <v>0.99257945048053942</v>
      </c>
      <c r="I6" s="42">
        <v>1.3594732797779883</v>
      </c>
      <c r="J6" s="42">
        <v>0.51766545608737435</v>
      </c>
      <c r="K6" s="43">
        <v>0.84980521681178089</v>
      </c>
      <c r="M6" s="16" t="str">
        <f t="shared" ref="M6:M69" si="0">INDEX($B$5:$K$5,MATCH(MIN($B6:$K6),$B6:$K6,0))</f>
        <v>ONE</v>
      </c>
      <c r="N6" s="20" t="b">
        <f t="shared" ref="N6:N69" si="1">$M6 = $A6</f>
        <v>1</v>
      </c>
      <c r="Q6" s="22" t="s">
        <v>7</v>
      </c>
      <c r="R6" s="25">
        <f>IF(ISERR($O$15)," ",$O$15)</f>
        <v>0.3</v>
      </c>
      <c r="S6" s="20">
        <f>(10 - COUNTIF($N6:$N15,"#N/A"))</f>
        <v>10</v>
      </c>
      <c r="U6" s="16" t="str">
        <f t="shared" ref="U6:U69" si="2">INDEX($B$5:$K$5,MATCH(MIN($B6:$K6),$B6:$K6,0))</f>
        <v>ONE</v>
      </c>
      <c r="V6" s="16">
        <f>MIN(B6:K6)</f>
        <v>0.47943397740268195</v>
      </c>
      <c r="W6" s="16">
        <f>SMALL(B6:K6,2)-V6</f>
        <v>3.8231478684692399E-2</v>
      </c>
    </row>
    <row r="7" spans="1:23" x14ac:dyDescent="0.25">
      <c r="A7" s="12" t="s">
        <v>40</v>
      </c>
      <c r="B7" s="44">
        <v>0.65666716271991188</v>
      </c>
      <c r="C7" s="45">
        <v>1.3458450388485703</v>
      </c>
      <c r="D7" s="45">
        <v>0.84352098254405461</v>
      </c>
      <c r="E7" s="45">
        <v>0.35153251430118754</v>
      </c>
      <c r="F7" s="45">
        <v>0.86938196154906244</v>
      </c>
      <c r="G7" s="45">
        <v>1.0230700514980078</v>
      </c>
      <c r="H7" s="45">
        <v>1.0889096102988318</v>
      </c>
      <c r="I7" s="45">
        <v>1.205024196047902</v>
      </c>
      <c r="J7" s="45">
        <v>0.65237809469657559</v>
      </c>
      <c r="K7" s="46">
        <v>0.62753522786635885</v>
      </c>
      <c r="M7" s="18" t="str">
        <f t="shared" si="0"/>
        <v>FOUR</v>
      </c>
      <c r="N7" s="17" t="b">
        <f t="shared" si="1"/>
        <v>0</v>
      </c>
      <c r="Q7" s="23" t="s">
        <v>6</v>
      </c>
      <c r="R7" s="26">
        <f>IF(ISERR($O$25)," ",$O$25)</f>
        <v>0.7</v>
      </c>
      <c r="S7" s="17">
        <f>(10 - COUNTIF($N16:$N25,"#N/A"))</f>
        <v>10</v>
      </c>
      <c r="U7" s="18" t="str">
        <f t="shared" si="2"/>
        <v>FOUR</v>
      </c>
      <c r="V7" s="18">
        <f t="shared" ref="V7:V70" si="3">MIN(B7:K7)</f>
        <v>0.35153251430118754</v>
      </c>
      <c r="W7" s="18">
        <f t="shared" ref="W7:W70" si="4">SMALL(B7:K7,2)-V7</f>
        <v>0.27600271356517131</v>
      </c>
    </row>
    <row r="8" spans="1:23" x14ac:dyDescent="0.25">
      <c r="A8" s="12" t="s">
        <v>40</v>
      </c>
      <c r="B8" s="44">
        <v>0.62143197657572913</v>
      </c>
      <c r="C8" s="45">
        <v>1.3722429500740785</v>
      </c>
      <c r="D8" s="45">
        <v>0.88003752162766413</v>
      </c>
      <c r="E8" s="45">
        <v>0.58362932597154371</v>
      </c>
      <c r="F8" s="45">
        <v>1.0127776544099429</v>
      </c>
      <c r="G8" s="45">
        <v>0.92491357858938561</v>
      </c>
      <c r="H8" s="45">
        <v>1.0256647111701405</v>
      </c>
      <c r="I8" s="45">
        <v>1.1899547575524723</v>
      </c>
      <c r="J8" s="45">
        <v>0.55811486704848789</v>
      </c>
      <c r="K8" s="46">
        <v>0.68988762157424266</v>
      </c>
      <c r="M8" s="18" t="str">
        <f t="shared" si="0"/>
        <v>NINE</v>
      </c>
      <c r="N8" s="17" t="b">
        <f t="shared" si="1"/>
        <v>0</v>
      </c>
      <c r="Q8" s="23" t="s">
        <v>8</v>
      </c>
      <c r="R8" s="26">
        <f>IF(ISERR($O$35)," ",$O$35)</f>
        <v>0.5</v>
      </c>
      <c r="S8" s="17">
        <f>(10 - COUNTIF($N26:$N35,"#N/A"))</f>
        <v>10</v>
      </c>
      <c r="U8" s="18" t="str">
        <f t="shared" si="2"/>
        <v>NINE</v>
      </c>
      <c r="V8" s="18">
        <f t="shared" si="3"/>
        <v>0.55811486704848789</v>
      </c>
      <c r="W8" s="18">
        <f t="shared" si="4"/>
        <v>2.5514458923055816E-2</v>
      </c>
    </row>
    <row r="9" spans="1:23" x14ac:dyDescent="0.25">
      <c r="A9" s="12" t="s">
        <v>40</v>
      </c>
      <c r="B9" s="44">
        <v>0.46745553056084244</v>
      </c>
      <c r="C9" s="45">
        <v>1.6182355233543617</v>
      </c>
      <c r="D9" s="45">
        <v>1.1081891128169319</v>
      </c>
      <c r="E9" s="45">
        <v>0.62702458926627203</v>
      </c>
      <c r="F9" s="45">
        <v>1.1261214568554689</v>
      </c>
      <c r="G9" s="45">
        <v>0.97832627261959537</v>
      </c>
      <c r="H9" s="45">
        <v>0.99527894230459757</v>
      </c>
      <c r="I9" s="45">
        <v>1.2799211763353815</v>
      </c>
      <c r="J9" s="45">
        <v>0.46856377597043164</v>
      </c>
      <c r="K9" s="46">
        <v>0.87769391354484605</v>
      </c>
      <c r="M9" s="18" t="str">
        <f t="shared" si="0"/>
        <v>ONE</v>
      </c>
      <c r="N9" s="17" t="b">
        <f t="shared" si="1"/>
        <v>1</v>
      </c>
      <c r="Q9" s="23" t="s">
        <v>9</v>
      </c>
      <c r="R9" s="26">
        <f>IF(ISERR($O$45)," ",$O$45)</f>
        <v>0.8</v>
      </c>
      <c r="S9" s="17">
        <f>(10 - COUNTIF($N36:$N45,"#N/A"))</f>
        <v>10</v>
      </c>
      <c r="U9" s="18" t="str">
        <f t="shared" si="2"/>
        <v>ONE</v>
      </c>
      <c r="V9" s="18">
        <f t="shared" si="3"/>
        <v>0.46745553056084244</v>
      </c>
      <c r="W9" s="18">
        <f t="shared" si="4"/>
        <v>1.1082454095892036E-3</v>
      </c>
    </row>
    <row r="10" spans="1:23" x14ac:dyDescent="0.25">
      <c r="A10" s="12" t="s">
        <v>40</v>
      </c>
      <c r="B10" s="44">
        <v>0.36218904287546289</v>
      </c>
      <c r="C10" s="45">
        <v>1.6501129823087077</v>
      </c>
      <c r="D10" s="45">
        <v>1.1467734308418298</v>
      </c>
      <c r="E10" s="45">
        <v>0.69944785568337298</v>
      </c>
      <c r="F10" s="45">
        <v>1.1213291581643461</v>
      </c>
      <c r="G10" s="45">
        <v>1.0041880162691792</v>
      </c>
      <c r="H10" s="45">
        <v>0.91525820346869224</v>
      </c>
      <c r="I10" s="45">
        <v>1.2309222981169015</v>
      </c>
      <c r="J10" s="45">
        <v>0.34952265366839458</v>
      </c>
      <c r="K10" s="46">
        <v>0.87719970962442484</v>
      </c>
      <c r="M10" s="18" t="str">
        <f t="shared" si="0"/>
        <v>NINE</v>
      </c>
      <c r="N10" s="17" t="b">
        <f t="shared" si="1"/>
        <v>0</v>
      </c>
      <c r="Q10" s="23" t="s">
        <v>10</v>
      </c>
      <c r="R10" s="26">
        <f>IF(ISERR($O$55)," ",$O$55)</f>
        <v>0.6</v>
      </c>
      <c r="S10" s="17">
        <f>(10 - COUNTIF($N46:$N55,"#N/A"))</f>
        <v>10</v>
      </c>
      <c r="U10" s="18" t="str">
        <f t="shared" si="2"/>
        <v>NINE</v>
      </c>
      <c r="V10" s="18">
        <f t="shared" si="3"/>
        <v>0.34952265366839458</v>
      </c>
      <c r="W10" s="18">
        <f t="shared" si="4"/>
        <v>1.2666389207068307E-2</v>
      </c>
    </row>
    <row r="11" spans="1:23" x14ac:dyDescent="0.25">
      <c r="A11" s="12" t="s">
        <v>40</v>
      </c>
      <c r="B11" s="44">
        <v>0.46875004900356509</v>
      </c>
      <c r="C11" s="45">
        <v>1.7653430389080573</v>
      </c>
      <c r="D11" s="45">
        <v>1.100556513658848</v>
      </c>
      <c r="E11" s="45">
        <v>0.44259335347520035</v>
      </c>
      <c r="F11" s="45">
        <v>1.4773096516422974</v>
      </c>
      <c r="G11" s="45">
        <v>1.5487722326299853</v>
      </c>
      <c r="H11" s="45">
        <v>1.6441084191108402</v>
      </c>
      <c r="I11" s="45">
        <v>1.5209555131047243</v>
      </c>
      <c r="J11" s="45">
        <v>0.94207191944486735</v>
      </c>
      <c r="K11" s="46">
        <v>1.0141388929026878</v>
      </c>
      <c r="M11" s="18" t="str">
        <f t="shared" si="0"/>
        <v>FOUR</v>
      </c>
      <c r="N11" s="17" t="b">
        <f t="shared" si="1"/>
        <v>0</v>
      </c>
      <c r="Q11" s="23" t="s">
        <v>11</v>
      </c>
      <c r="R11" s="26">
        <f>IF(ISERR($O$65)," ",$O$65)</f>
        <v>0.6</v>
      </c>
      <c r="S11" s="17">
        <f>(10 - COUNTIF($N56:$N65,"#N/A"))</f>
        <v>10</v>
      </c>
      <c r="U11" s="18" t="str">
        <f t="shared" si="2"/>
        <v>FOUR</v>
      </c>
      <c r="V11" s="18">
        <f t="shared" si="3"/>
        <v>0.44259335347520035</v>
      </c>
      <c r="W11" s="18">
        <f t="shared" si="4"/>
        <v>2.6156695528364748E-2</v>
      </c>
    </row>
    <row r="12" spans="1:23" x14ac:dyDescent="0.25">
      <c r="A12" s="12" t="s">
        <v>40</v>
      </c>
      <c r="B12" s="44">
        <v>0.43257300530166737</v>
      </c>
      <c r="C12" s="45">
        <v>1.6735165629260842</v>
      </c>
      <c r="D12" s="45">
        <v>1.0110912860325587</v>
      </c>
      <c r="E12" s="45">
        <v>0.46071910420153223</v>
      </c>
      <c r="F12" s="45">
        <v>1.2766840352034987</v>
      </c>
      <c r="G12" s="45">
        <v>1.1819318215349985</v>
      </c>
      <c r="H12" s="45">
        <v>1.2014096525981532</v>
      </c>
      <c r="I12" s="45">
        <v>1.4491837434038701</v>
      </c>
      <c r="J12" s="45">
        <v>0.64923877578653455</v>
      </c>
      <c r="K12" s="46">
        <v>0.89151681270941607</v>
      </c>
      <c r="M12" s="18" t="str">
        <f t="shared" si="0"/>
        <v>ONE</v>
      </c>
      <c r="N12" s="17" t="b">
        <f t="shared" si="1"/>
        <v>1</v>
      </c>
      <c r="Q12" s="23" t="s">
        <v>12</v>
      </c>
      <c r="R12" s="26">
        <f>IF(ISERR($O$75)," ",$O$75)</f>
        <v>0.1</v>
      </c>
      <c r="S12" s="17">
        <f>(10 - COUNTIF($N66:$N75,"#N/A"))</f>
        <v>10</v>
      </c>
      <c r="U12" s="18" t="str">
        <f t="shared" si="2"/>
        <v>ONE</v>
      </c>
      <c r="V12" s="18">
        <f t="shared" si="3"/>
        <v>0.43257300530166737</v>
      </c>
      <c r="W12" s="18">
        <f t="shared" si="4"/>
        <v>2.8146098899864858E-2</v>
      </c>
    </row>
    <row r="13" spans="1:23" x14ac:dyDescent="0.25">
      <c r="A13" s="12" t="s">
        <v>40</v>
      </c>
      <c r="B13" s="44">
        <v>0.57043783504759471</v>
      </c>
      <c r="C13" s="45">
        <v>1.4186216984522573</v>
      </c>
      <c r="D13" s="45">
        <v>0.82720388755698848</v>
      </c>
      <c r="E13" s="45">
        <v>0.62428003061828163</v>
      </c>
      <c r="F13" s="45">
        <v>0.90873625081464293</v>
      </c>
      <c r="G13" s="45">
        <v>0.90618451448874648</v>
      </c>
      <c r="H13" s="45">
        <v>0.90074435759443539</v>
      </c>
      <c r="I13" s="45">
        <v>1.2720686171914819</v>
      </c>
      <c r="J13" s="45">
        <v>0.48688526737261395</v>
      </c>
      <c r="K13" s="46">
        <v>0.65697724195853069</v>
      </c>
      <c r="M13" s="18" t="str">
        <f t="shared" si="0"/>
        <v>NINE</v>
      </c>
      <c r="N13" s="17" t="b">
        <f t="shared" si="1"/>
        <v>0</v>
      </c>
      <c r="Q13" s="23" t="s">
        <v>13</v>
      </c>
      <c r="R13" s="26">
        <f>IF(ISERR($O$85)," ",$O$85)</f>
        <v>1</v>
      </c>
      <c r="S13" s="17">
        <f>(10 - COUNTIF($N76:$N85,"#N/A"))</f>
        <v>10</v>
      </c>
      <c r="U13" s="18" t="str">
        <f t="shared" si="2"/>
        <v>NINE</v>
      </c>
      <c r="V13" s="18">
        <f t="shared" si="3"/>
        <v>0.48688526737261395</v>
      </c>
      <c r="W13" s="18">
        <f t="shared" si="4"/>
        <v>8.355256767498076E-2</v>
      </c>
    </row>
    <row r="14" spans="1:23" ht="15.75" thickBot="1" x14ac:dyDescent="0.3">
      <c r="A14" s="12" t="s">
        <v>40</v>
      </c>
      <c r="B14" s="44">
        <v>0.60786199868296054</v>
      </c>
      <c r="C14" s="45">
        <v>1.3837270783990572</v>
      </c>
      <c r="D14" s="45">
        <v>0.78222197106767422</v>
      </c>
      <c r="E14" s="45">
        <v>0.33354983726892762</v>
      </c>
      <c r="F14" s="45">
        <v>0.80937257930697237</v>
      </c>
      <c r="G14" s="45">
        <v>1.0995550212323515</v>
      </c>
      <c r="H14" s="45">
        <v>1.0292769671237665</v>
      </c>
      <c r="I14" s="45">
        <v>1.305763791251505</v>
      </c>
      <c r="J14" s="45">
        <v>0.54069206670116299</v>
      </c>
      <c r="K14" s="46">
        <v>0.56771783459779546</v>
      </c>
      <c r="M14" s="18" t="str">
        <f t="shared" si="0"/>
        <v>FOUR</v>
      </c>
      <c r="N14" s="17" t="b">
        <f t="shared" si="1"/>
        <v>0</v>
      </c>
      <c r="Q14" s="23" t="s">
        <v>14</v>
      </c>
      <c r="R14" s="26">
        <f>IF(ISERR($O$95)," ",$O$95)</f>
        <v>0.9</v>
      </c>
      <c r="S14" s="17">
        <f>(10 - COUNTIF($N86:$N95,"#N/A"))</f>
        <v>10</v>
      </c>
      <c r="U14" s="18" t="str">
        <f t="shared" si="2"/>
        <v>FOUR</v>
      </c>
      <c r="V14" s="18">
        <f t="shared" si="3"/>
        <v>0.33354983726892762</v>
      </c>
      <c r="W14" s="18">
        <f t="shared" si="4"/>
        <v>0.20714222943223537</v>
      </c>
    </row>
    <row r="15" spans="1:23" ht="15.75" thickBot="1" x14ac:dyDescent="0.3">
      <c r="A15" s="13" t="s">
        <v>40</v>
      </c>
      <c r="B15" s="47">
        <v>0.47713444696714613</v>
      </c>
      <c r="C15" s="48">
        <v>1.5661051425702726</v>
      </c>
      <c r="D15" s="48">
        <v>1.0603803933405027</v>
      </c>
      <c r="E15" s="48">
        <v>0.46765703963560656</v>
      </c>
      <c r="F15" s="48">
        <v>1.0400100703276569</v>
      </c>
      <c r="G15" s="48">
        <v>1.111737174553165</v>
      </c>
      <c r="H15" s="48">
        <v>1.0943027272104913</v>
      </c>
      <c r="I15" s="48">
        <v>1.2176982738930588</v>
      </c>
      <c r="J15" s="48">
        <v>0.51574755673229489</v>
      </c>
      <c r="K15" s="49">
        <v>0.80648882180803261</v>
      </c>
      <c r="M15" s="19" t="str">
        <f t="shared" si="0"/>
        <v>FOUR</v>
      </c>
      <c r="N15" s="21" t="b">
        <f t="shared" si="1"/>
        <v>0</v>
      </c>
      <c r="O15" s="30">
        <f>COUNTIF($N6:$N15,TRUE)/(10 - COUNTIF($N6:$N15,"#N/A"))</f>
        <v>0.3</v>
      </c>
      <c r="Q15" s="24" t="s">
        <v>15</v>
      </c>
      <c r="R15" s="27">
        <f>IF(ISERR($O$105)," ",$O$105)</f>
        <v>0.8</v>
      </c>
      <c r="S15" s="21">
        <f>(10 - COUNTIF($N96:$N105,"#N/A"))</f>
        <v>10</v>
      </c>
      <c r="U15" s="19" t="str">
        <f t="shared" si="2"/>
        <v>FOUR</v>
      </c>
      <c r="V15" s="19">
        <f t="shared" si="3"/>
        <v>0.46765703963560656</v>
      </c>
      <c r="W15" s="19">
        <f t="shared" si="4"/>
        <v>9.4774073315395668E-3</v>
      </c>
    </row>
    <row r="16" spans="1:23" ht="15.75" thickBot="1" x14ac:dyDescent="0.3">
      <c r="A16" s="11" t="s">
        <v>42</v>
      </c>
      <c r="B16" s="41">
        <v>1.7904876693728897</v>
      </c>
      <c r="C16" s="42">
        <v>0.1139375908269733</v>
      </c>
      <c r="D16" s="42">
        <v>0.61089653051934611</v>
      </c>
      <c r="E16" s="42">
        <v>1.3409804239610912</v>
      </c>
      <c r="F16" s="42">
        <v>1.4470380764748887</v>
      </c>
      <c r="G16" s="42">
        <v>0.43044808968784753</v>
      </c>
      <c r="H16" s="42">
        <v>0.6611240635141602</v>
      </c>
      <c r="I16" s="42">
        <v>0.3392586346886759</v>
      </c>
      <c r="J16" s="42">
        <v>0.99611747739628487</v>
      </c>
      <c r="K16" s="43">
        <v>0.39965749362512859</v>
      </c>
      <c r="M16" s="16" t="str">
        <f t="shared" si="0"/>
        <v>TWO</v>
      </c>
      <c r="N16" s="20" t="b">
        <f t="shared" si="1"/>
        <v>1</v>
      </c>
      <c r="U16" s="16" t="str">
        <f t="shared" si="2"/>
        <v>TWO</v>
      </c>
      <c r="V16" s="16">
        <f t="shared" si="3"/>
        <v>0.1139375908269733</v>
      </c>
      <c r="W16" s="16">
        <f t="shared" si="4"/>
        <v>0.2253210438617026</v>
      </c>
    </row>
    <row r="17" spans="1:23" ht="15.75" thickBot="1" x14ac:dyDescent="0.3">
      <c r="A17" s="12" t="s">
        <v>42</v>
      </c>
      <c r="B17" s="44">
        <v>1.8345004572269952</v>
      </c>
      <c r="C17" s="45">
        <v>0.258642873224259</v>
      </c>
      <c r="D17" s="45">
        <v>0.58557035686492576</v>
      </c>
      <c r="E17" s="45">
        <v>1.0220428920790194</v>
      </c>
      <c r="F17" s="45">
        <v>1.5806186087570553</v>
      </c>
      <c r="G17" s="45">
        <v>0.47800930961601756</v>
      </c>
      <c r="H17" s="45">
        <v>0.85885101501975891</v>
      </c>
      <c r="I17" s="45">
        <v>0.30334204008308679</v>
      </c>
      <c r="J17" s="45">
        <v>1.2352243940661602</v>
      </c>
      <c r="K17" s="46">
        <v>0.29131059075454613</v>
      </c>
      <c r="M17" s="18" t="str">
        <f t="shared" si="0"/>
        <v>TWO</v>
      </c>
      <c r="N17" s="17" t="b">
        <f t="shared" si="1"/>
        <v>1</v>
      </c>
      <c r="Q17" s="61" t="s">
        <v>21</v>
      </c>
      <c r="R17" s="126">
        <f>COUNTIF($N6:$N105,TRUE)/(100 - COUNTIF($N6:$N105,"#N/A"))</f>
        <v>0.63</v>
      </c>
      <c r="S17" s="127"/>
      <c r="U17" s="18" t="str">
        <f t="shared" si="2"/>
        <v>TWO</v>
      </c>
      <c r="V17" s="18">
        <f t="shared" si="3"/>
        <v>0.258642873224259</v>
      </c>
      <c r="W17" s="18">
        <f t="shared" si="4"/>
        <v>3.2667717530287133E-2</v>
      </c>
    </row>
    <row r="18" spans="1:23" x14ac:dyDescent="0.25">
      <c r="A18" s="12" t="s">
        <v>42</v>
      </c>
      <c r="B18" s="44">
        <v>1.6882490517708972</v>
      </c>
      <c r="C18" s="45">
        <v>0.22074225160935701</v>
      </c>
      <c r="D18" s="45">
        <v>0.56879513382692526</v>
      </c>
      <c r="E18" s="45">
        <v>1.3864014343021549</v>
      </c>
      <c r="F18" s="45">
        <v>1.647952294011231</v>
      </c>
      <c r="G18" s="45">
        <v>0.29672685827363354</v>
      </c>
      <c r="H18" s="45">
        <v>0.65864381730193844</v>
      </c>
      <c r="I18" s="45">
        <v>0.31042171728447698</v>
      </c>
      <c r="J18" s="45">
        <v>1.0114818348614192</v>
      </c>
      <c r="K18" s="46">
        <v>0.2983238753750157</v>
      </c>
      <c r="M18" s="18" t="str">
        <f t="shared" si="0"/>
        <v>TWO</v>
      </c>
      <c r="N18" s="17" t="b">
        <f t="shared" si="1"/>
        <v>1</v>
      </c>
      <c r="U18" s="18" t="str">
        <f t="shared" si="2"/>
        <v>TWO</v>
      </c>
      <c r="V18" s="18">
        <f t="shared" si="3"/>
        <v>0.22074225160935701</v>
      </c>
      <c r="W18" s="18">
        <f t="shared" si="4"/>
        <v>7.5984606664276533E-2</v>
      </c>
    </row>
    <row r="19" spans="1:23" x14ac:dyDescent="0.25">
      <c r="A19" s="12" t="s">
        <v>42</v>
      </c>
      <c r="B19" s="44">
        <v>1.5150897328603308</v>
      </c>
      <c r="C19" s="45">
        <v>0.27183504492542576</v>
      </c>
      <c r="D19" s="45">
        <v>0.65583110719034887</v>
      </c>
      <c r="E19" s="45">
        <v>1.2332895733245528</v>
      </c>
      <c r="F19" s="45">
        <v>1.5561501225085468</v>
      </c>
      <c r="G19" s="45">
        <v>0.29687323251070963</v>
      </c>
      <c r="H19" s="45">
        <v>0.63901471860983039</v>
      </c>
      <c r="I19" s="45">
        <v>0.24854611375597724</v>
      </c>
      <c r="J19" s="45">
        <v>0.94276122643630533</v>
      </c>
      <c r="K19" s="46">
        <v>0.29424467196394988</v>
      </c>
      <c r="M19" s="18" t="str">
        <f t="shared" si="0"/>
        <v>EIGHT</v>
      </c>
      <c r="N19" s="17" t="b">
        <f t="shared" si="1"/>
        <v>0</v>
      </c>
      <c r="U19" s="18" t="str">
        <f t="shared" si="2"/>
        <v>EIGHT</v>
      </c>
      <c r="V19" s="18">
        <f t="shared" si="3"/>
        <v>0.24854611375597724</v>
      </c>
      <c r="W19" s="18">
        <f t="shared" si="4"/>
        <v>2.3288931169448523E-2</v>
      </c>
    </row>
    <row r="20" spans="1:23" x14ac:dyDescent="0.25">
      <c r="A20" s="12" t="s">
        <v>42</v>
      </c>
      <c r="B20" s="44">
        <v>1.8894881498574261</v>
      </c>
      <c r="C20" s="45">
        <v>0.15198119141163557</v>
      </c>
      <c r="D20" s="45">
        <v>0.50261400138033074</v>
      </c>
      <c r="E20" s="45">
        <v>1.2971211682715624</v>
      </c>
      <c r="F20" s="45">
        <v>1.7500318682490061</v>
      </c>
      <c r="G20" s="45">
        <v>0.35745298000339565</v>
      </c>
      <c r="H20" s="45">
        <v>0.69813915350334221</v>
      </c>
      <c r="I20" s="45">
        <v>0.32225241643842306</v>
      </c>
      <c r="J20" s="45">
        <v>1.1873044576494864</v>
      </c>
      <c r="K20" s="46">
        <v>0.36161389304046632</v>
      </c>
      <c r="M20" s="18" t="str">
        <f t="shared" si="0"/>
        <v>TWO</v>
      </c>
      <c r="N20" s="17" t="b">
        <f t="shared" si="1"/>
        <v>1</v>
      </c>
      <c r="U20" s="18" t="str">
        <f t="shared" si="2"/>
        <v>TWO</v>
      </c>
      <c r="V20" s="18">
        <f t="shared" si="3"/>
        <v>0.15198119141163557</v>
      </c>
      <c r="W20" s="18">
        <f t="shared" si="4"/>
        <v>0.17027122502678749</v>
      </c>
    </row>
    <row r="21" spans="1:23" x14ac:dyDescent="0.25">
      <c r="A21" s="12" t="s">
        <v>42</v>
      </c>
      <c r="B21" s="44">
        <v>2.0201949392955281</v>
      </c>
      <c r="C21" s="45">
        <v>0.20230186865198607</v>
      </c>
      <c r="D21" s="45">
        <v>1.0150708522590122</v>
      </c>
      <c r="E21" s="45">
        <v>1.8334892587322047</v>
      </c>
      <c r="F21" s="45">
        <v>2.0704552607629783</v>
      </c>
      <c r="G21" s="45">
        <v>0.44888232730198441</v>
      </c>
      <c r="H21" s="45">
        <v>0.75245603104900405</v>
      </c>
      <c r="I21" s="45">
        <v>0.29096432215309398</v>
      </c>
      <c r="J21" s="45">
        <v>1.2993010245693584</v>
      </c>
      <c r="K21" s="46">
        <v>0.71589695310408796</v>
      </c>
      <c r="M21" s="18" t="str">
        <f t="shared" si="0"/>
        <v>TWO</v>
      </c>
      <c r="N21" s="17" t="b">
        <f t="shared" si="1"/>
        <v>1</v>
      </c>
      <c r="U21" s="18" t="str">
        <f t="shared" si="2"/>
        <v>TWO</v>
      </c>
      <c r="V21" s="18">
        <f t="shared" si="3"/>
        <v>0.20230186865198607</v>
      </c>
      <c r="W21" s="18">
        <f t="shared" si="4"/>
        <v>8.8662453501107907E-2</v>
      </c>
    </row>
    <row r="22" spans="1:23" x14ac:dyDescent="0.25">
      <c r="A22" s="12" t="s">
        <v>42</v>
      </c>
      <c r="B22" s="44">
        <v>1.3980599990675029</v>
      </c>
      <c r="C22" s="45">
        <v>0.21902842001200684</v>
      </c>
      <c r="D22" s="45">
        <v>0.58108618813790835</v>
      </c>
      <c r="E22" s="45">
        <v>1.1276544997972402</v>
      </c>
      <c r="F22" s="45">
        <v>1.8789246667589685</v>
      </c>
      <c r="G22" s="45">
        <v>0.32328168590163442</v>
      </c>
      <c r="H22" s="45">
        <v>0.68857024887433449</v>
      </c>
      <c r="I22" s="45">
        <v>0.20449060402967945</v>
      </c>
      <c r="J22" s="45">
        <v>1.0262670090891453</v>
      </c>
      <c r="K22" s="46">
        <v>0.3422026049216727</v>
      </c>
      <c r="M22" s="18" t="str">
        <f t="shared" si="0"/>
        <v>EIGHT</v>
      </c>
      <c r="N22" s="17" t="b">
        <f t="shared" si="1"/>
        <v>0</v>
      </c>
      <c r="U22" s="18" t="str">
        <f t="shared" si="2"/>
        <v>EIGHT</v>
      </c>
      <c r="V22" s="18">
        <f t="shared" si="3"/>
        <v>0.20449060402967945</v>
      </c>
      <c r="W22" s="18">
        <f t="shared" si="4"/>
        <v>1.4537815982327396E-2</v>
      </c>
    </row>
    <row r="23" spans="1:23" x14ac:dyDescent="0.25">
      <c r="A23" s="12" t="s">
        <v>42</v>
      </c>
      <c r="B23" s="44">
        <v>1.748700381485194</v>
      </c>
      <c r="C23" s="45">
        <v>0.13326431953387041</v>
      </c>
      <c r="D23" s="45">
        <v>0.64155155968833744</v>
      </c>
      <c r="E23" s="45">
        <v>1.4101637398192248</v>
      </c>
      <c r="F23" s="45">
        <v>1.6575454286119455</v>
      </c>
      <c r="G23" s="45">
        <v>0.35663567319177247</v>
      </c>
      <c r="H23" s="45">
        <v>0.71722190966522781</v>
      </c>
      <c r="I23" s="45">
        <v>0.3011585483154624</v>
      </c>
      <c r="J23" s="45">
        <v>1.1004591952285154</v>
      </c>
      <c r="K23" s="46">
        <v>0.38033076491823148</v>
      </c>
      <c r="M23" s="18" t="str">
        <f t="shared" si="0"/>
        <v>TWO</v>
      </c>
      <c r="N23" s="17" t="b">
        <f t="shared" si="1"/>
        <v>1</v>
      </c>
      <c r="U23" s="18" t="str">
        <f t="shared" si="2"/>
        <v>TWO</v>
      </c>
      <c r="V23" s="18">
        <f t="shared" si="3"/>
        <v>0.13326431953387041</v>
      </c>
      <c r="W23" s="18">
        <f t="shared" si="4"/>
        <v>0.16789422878159199</v>
      </c>
    </row>
    <row r="24" spans="1:23" ht="15.75" thickBot="1" x14ac:dyDescent="0.3">
      <c r="A24" s="12" t="s">
        <v>42</v>
      </c>
      <c r="B24" s="44">
        <v>1.7488948883791937</v>
      </c>
      <c r="C24" s="45">
        <v>0.22914113257729829</v>
      </c>
      <c r="D24" s="45">
        <v>0.52437012137518713</v>
      </c>
      <c r="E24" s="45">
        <v>1.1302082999761833</v>
      </c>
      <c r="F24" s="45">
        <v>1.6276602100580646</v>
      </c>
      <c r="G24" s="45">
        <v>0.41796497340457994</v>
      </c>
      <c r="H24" s="50">
        <v>0.77622423058095458</v>
      </c>
      <c r="I24" s="45">
        <v>0.28754013472443041</v>
      </c>
      <c r="J24" s="45">
        <v>1.1405116089184248</v>
      </c>
      <c r="K24" s="46">
        <v>0.2844539518748036</v>
      </c>
      <c r="M24" s="18" t="str">
        <f t="shared" si="0"/>
        <v>TWO</v>
      </c>
      <c r="N24" s="17" t="b">
        <f t="shared" si="1"/>
        <v>1</v>
      </c>
      <c r="U24" s="18" t="str">
        <f t="shared" si="2"/>
        <v>TWO</v>
      </c>
      <c r="V24" s="18">
        <f t="shared" si="3"/>
        <v>0.22914113257729829</v>
      </c>
      <c r="W24" s="18">
        <f t="shared" si="4"/>
        <v>5.5312819297505311E-2</v>
      </c>
    </row>
    <row r="25" spans="1:23" ht="15.75" thickBot="1" x14ac:dyDescent="0.3">
      <c r="A25" s="13" t="s">
        <v>42</v>
      </c>
      <c r="B25" s="47">
        <v>1.3551085941728545</v>
      </c>
      <c r="C25" s="48">
        <v>0.40506840163568264</v>
      </c>
      <c r="D25" s="48">
        <v>0.4535370656003222</v>
      </c>
      <c r="E25" s="48">
        <v>0.88839202399269235</v>
      </c>
      <c r="F25" s="48">
        <v>1.4763254295683059</v>
      </c>
      <c r="G25" s="48">
        <v>0.31054688867032826</v>
      </c>
      <c r="H25" s="48">
        <v>0.6056791235121981</v>
      </c>
      <c r="I25" s="48">
        <v>0.38177947046623412</v>
      </c>
      <c r="J25" s="48">
        <v>0.87720417128687478</v>
      </c>
      <c r="K25" s="49">
        <v>0.18762544229151953</v>
      </c>
      <c r="M25" s="19" t="str">
        <f t="shared" si="0"/>
        <v>ZERO</v>
      </c>
      <c r="N25" s="21" t="b">
        <f t="shared" si="1"/>
        <v>0</v>
      </c>
      <c r="O25" s="30">
        <f>COUNTIF($N16:$N25,TRUE)/(10 - COUNTIF($N16:$N25,"#N/A"))</f>
        <v>0.7</v>
      </c>
      <c r="U25" s="19" t="str">
        <f t="shared" si="2"/>
        <v>ZERO</v>
      </c>
      <c r="V25" s="19">
        <f t="shared" si="3"/>
        <v>0.18762544229151953</v>
      </c>
      <c r="W25" s="19">
        <f t="shared" si="4"/>
        <v>0.12292144637880872</v>
      </c>
    </row>
    <row r="26" spans="1:23" x14ac:dyDescent="0.25">
      <c r="A26" s="11" t="s">
        <v>43</v>
      </c>
      <c r="B26" s="41">
        <v>1.8899760051409411</v>
      </c>
      <c r="C26" s="42">
        <v>0.33269317228267414</v>
      </c>
      <c r="D26" s="42">
        <v>0.13120065625615907</v>
      </c>
      <c r="E26" s="42">
        <v>1.1949678089090399</v>
      </c>
      <c r="F26" s="42">
        <v>2.0585528203677743</v>
      </c>
      <c r="G26" s="42">
        <v>0.62454992966832257</v>
      </c>
      <c r="H26" s="42">
        <v>0.86055649463739459</v>
      </c>
      <c r="I26" s="42">
        <v>0.80323894846623634</v>
      </c>
      <c r="J26" s="42">
        <v>1.2297227541490567</v>
      </c>
      <c r="K26" s="43">
        <v>0.32442217262602635</v>
      </c>
      <c r="M26" s="16" t="str">
        <f t="shared" si="0"/>
        <v>THREE</v>
      </c>
      <c r="N26" s="20" t="b">
        <f t="shared" si="1"/>
        <v>1</v>
      </c>
      <c r="U26" s="16" t="str">
        <f t="shared" si="2"/>
        <v>THREE</v>
      </c>
      <c r="V26" s="16">
        <f t="shared" si="3"/>
        <v>0.13120065625615907</v>
      </c>
      <c r="W26" s="16">
        <f t="shared" si="4"/>
        <v>0.19322151636986729</v>
      </c>
    </row>
    <row r="27" spans="1:23" x14ac:dyDescent="0.25">
      <c r="A27" s="12" t="s">
        <v>43</v>
      </c>
      <c r="B27" s="44">
        <v>1.4531605526551166</v>
      </c>
      <c r="C27" s="45">
        <v>0.41549914063793464</v>
      </c>
      <c r="D27" s="45">
        <v>0.43036630686381355</v>
      </c>
      <c r="E27" s="45">
        <v>0.93256610334331924</v>
      </c>
      <c r="F27" s="45">
        <v>1.4100401041262411</v>
      </c>
      <c r="G27" s="45">
        <v>0.35385047222777349</v>
      </c>
      <c r="H27" s="45">
        <v>0.58973768500637591</v>
      </c>
      <c r="I27" s="45">
        <v>0.39221020946848612</v>
      </c>
      <c r="J27" s="45">
        <v>0.88867858645423659</v>
      </c>
      <c r="K27" s="46">
        <v>0.10226881002981977</v>
      </c>
      <c r="M27" s="18" t="str">
        <f t="shared" si="0"/>
        <v>ZERO</v>
      </c>
      <c r="N27" s="17" t="b">
        <f t="shared" si="1"/>
        <v>0</v>
      </c>
      <c r="U27" s="18" t="str">
        <f t="shared" si="2"/>
        <v>ZERO</v>
      </c>
      <c r="V27" s="18">
        <f t="shared" si="3"/>
        <v>0.10226881002981977</v>
      </c>
      <c r="W27" s="18">
        <f t="shared" si="4"/>
        <v>0.25158166219795375</v>
      </c>
    </row>
    <row r="28" spans="1:23" x14ac:dyDescent="0.25">
      <c r="A28" s="12" t="s">
        <v>43</v>
      </c>
      <c r="B28" s="44">
        <v>1.432609058258465</v>
      </c>
      <c r="C28" s="45">
        <v>0.40918567286720264</v>
      </c>
      <c r="D28" s="45">
        <v>0.33705234289055996</v>
      </c>
      <c r="E28" s="45">
        <v>1.0926611573297342</v>
      </c>
      <c r="F28" s="45">
        <v>1.5888183470196051</v>
      </c>
      <c r="G28" s="45">
        <v>0.25895798211492504</v>
      </c>
      <c r="H28" s="45">
        <v>0.60307629689313191</v>
      </c>
      <c r="I28" s="45">
        <v>0.44264246587054878</v>
      </c>
      <c r="J28" s="45">
        <v>0.91896552024688272</v>
      </c>
      <c r="K28" s="46">
        <v>0.19472126234947948</v>
      </c>
      <c r="M28" s="18" t="str">
        <f t="shared" si="0"/>
        <v>ZERO</v>
      </c>
      <c r="N28" s="17" t="b">
        <f t="shared" si="1"/>
        <v>0</v>
      </c>
      <c r="U28" s="18" t="str">
        <f t="shared" si="2"/>
        <v>ZERO</v>
      </c>
      <c r="V28" s="18">
        <f t="shared" si="3"/>
        <v>0.19472126234947948</v>
      </c>
      <c r="W28" s="18">
        <f t="shared" si="4"/>
        <v>6.4236719765445566E-2</v>
      </c>
    </row>
    <row r="29" spans="1:23" x14ac:dyDescent="0.25">
      <c r="A29" s="12" t="s">
        <v>43</v>
      </c>
      <c r="B29" s="44">
        <v>1.5564140248874101</v>
      </c>
      <c r="C29" s="45">
        <v>0.29190037971086524</v>
      </c>
      <c r="D29" s="45">
        <v>0.48747915692602339</v>
      </c>
      <c r="E29" s="45">
        <v>1.1281350538134824</v>
      </c>
      <c r="F29" s="45">
        <v>1.8992323707561658</v>
      </c>
      <c r="G29" s="45">
        <v>0.36522494054841781</v>
      </c>
      <c r="H29" s="45">
        <v>0.79735656068969352</v>
      </c>
      <c r="I29" s="45">
        <v>0.26861144854141672</v>
      </c>
      <c r="J29" s="45">
        <v>1.1250921782805263</v>
      </c>
      <c r="K29" s="46">
        <v>0.29433544021841995</v>
      </c>
      <c r="M29" s="18" t="str">
        <f t="shared" si="0"/>
        <v>EIGHT</v>
      </c>
      <c r="N29" s="17" t="b">
        <f t="shared" si="1"/>
        <v>0</v>
      </c>
      <c r="U29" s="18" t="str">
        <f t="shared" si="2"/>
        <v>EIGHT</v>
      </c>
      <c r="V29" s="18">
        <f t="shared" si="3"/>
        <v>0.26861144854141672</v>
      </c>
      <c r="W29" s="18">
        <f t="shared" si="4"/>
        <v>2.3288931169448523E-2</v>
      </c>
    </row>
    <row r="30" spans="1:23" x14ac:dyDescent="0.25">
      <c r="A30" s="12" t="s">
        <v>43</v>
      </c>
      <c r="B30" s="44">
        <v>1.6124264171149214</v>
      </c>
      <c r="C30" s="45">
        <v>0.39093233302620889</v>
      </c>
      <c r="D30" s="45">
        <v>0.29721688529318935</v>
      </c>
      <c r="E30" s="45">
        <v>1.521485469537299</v>
      </c>
      <c r="F30" s="45">
        <v>2.3523431294108152</v>
      </c>
      <c r="G30" s="45">
        <v>0.47222069769134356</v>
      </c>
      <c r="H30" s="45">
        <v>0.788516744534835</v>
      </c>
      <c r="I30" s="45">
        <v>0.84092550062400684</v>
      </c>
      <c r="J30" s="45">
        <v>1.1345082915800384</v>
      </c>
      <c r="K30" s="46">
        <v>0.45802058838286042</v>
      </c>
      <c r="M30" s="18" t="str">
        <f t="shared" si="0"/>
        <v>THREE</v>
      </c>
      <c r="N30" s="17" t="b">
        <f t="shared" si="1"/>
        <v>1</v>
      </c>
      <c r="U30" s="18" t="str">
        <f t="shared" si="2"/>
        <v>THREE</v>
      </c>
      <c r="V30" s="18">
        <f t="shared" si="3"/>
        <v>0.29721688529318935</v>
      </c>
      <c r="W30" s="18">
        <f t="shared" si="4"/>
        <v>9.3715447733019541E-2</v>
      </c>
    </row>
    <row r="31" spans="1:23" x14ac:dyDescent="0.25">
      <c r="A31" s="12" t="s">
        <v>43</v>
      </c>
      <c r="B31" s="44">
        <v>1.8512949461217028</v>
      </c>
      <c r="C31" s="45">
        <v>0.39369569628526269</v>
      </c>
      <c r="D31" s="45">
        <v>0.10840422944699213</v>
      </c>
      <c r="E31" s="45">
        <v>1.1798198777768143</v>
      </c>
      <c r="F31" s="45">
        <v>2.1019885326801409</v>
      </c>
      <c r="G31" s="45">
        <v>0.59466054639683097</v>
      </c>
      <c r="H31" s="45">
        <v>0.82651754787900034</v>
      </c>
      <c r="I31" s="45">
        <v>1.0089698843877883</v>
      </c>
      <c r="J31" s="45">
        <v>1.2754125398062859</v>
      </c>
      <c r="K31" s="46">
        <v>0.377011361763954</v>
      </c>
      <c r="M31" s="18" t="str">
        <f t="shared" si="0"/>
        <v>THREE</v>
      </c>
      <c r="N31" s="17" t="b">
        <f t="shared" si="1"/>
        <v>1</v>
      </c>
      <c r="U31" s="18" t="str">
        <f t="shared" si="2"/>
        <v>THREE</v>
      </c>
      <c r="V31" s="18">
        <f t="shared" si="3"/>
        <v>0.10840422944699213</v>
      </c>
      <c r="W31" s="18">
        <f t="shared" si="4"/>
        <v>0.26860713231696187</v>
      </c>
    </row>
    <row r="32" spans="1:23" x14ac:dyDescent="0.25">
      <c r="A32" s="12" t="s">
        <v>43</v>
      </c>
      <c r="B32" s="44">
        <v>1.2363263311754902</v>
      </c>
      <c r="C32" s="45">
        <v>0.35286304291525261</v>
      </c>
      <c r="D32" s="45">
        <v>0.19488720356963851</v>
      </c>
      <c r="E32" s="45">
        <v>0.95169519125798019</v>
      </c>
      <c r="F32" s="45">
        <v>1.9629406539952041</v>
      </c>
      <c r="G32" s="45">
        <v>0.39850814816226998</v>
      </c>
      <c r="H32" s="45">
        <v>0.63439558067841795</v>
      </c>
      <c r="I32" s="45">
        <v>0.50762152953458917</v>
      </c>
      <c r="J32" s="45">
        <v>0.93127944632846493</v>
      </c>
      <c r="K32" s="46">
        <v>0.20879979472989671</v>
      </c>
      <c r="M32" s="18" t="str">
        <f t="shared" si="0"/>
        <v>THREE</v>
      </c>
      <c r="N32" s="17" t="b">
        <f t="shared" si="1"/>
        <v>1</v>
      </c>
      <c r="U32" s="18" t="str">
        <f t="shared" si="2"/>
        <v>THREE</v>
      </c>
      <c r="V32" s="18">
        <f t="shared" si="3"/>
        <v>0.19488720356963851</v>
      </c>
      <c r="W32" s="18">
        <f t="shared" si="4"/>
        <v>1.3912591160258198E-2</v>
      </c>
    </row>
    <row r="33" spans="1:23" x14ac:dyDescent="0.25">
      <c r="A33" s="12" t="s">
        <v>43</v>
      </c>
      <c r="B33" s="44">
        <v>1.6666676604793025</v>
      </c>
      <c r="C33" s="45">
        <v>0.22275783874838639</v>
      </c>
      <c r="D33" s="45">
        <v>0.23508380888742619</v>
      </c>
      <c r="E33" s="45">
        <v>1.3255525713584582</v>
      </c>
      <c r="F33" s="45">
        <v>1.9795275789506701</v>
      </c>
      <c r="G33" s="45">
        <v>0.38617072637251315</v>
      </c>
      <c r="H33" s="45">
        <v>0.69535787585986164</v>
      </c>
      <c r="I33" s="45">
        <v>0.66624431453792943</v>
      </c>
      <c r="J33" s="45">
        <v>1.1109956192486561</v>
      </c>
      <c r="K33" s="46">
        <v>0.32817392602668571</v>
      </c>
      <c r="M33" s="18" t="str">
        <f t="shared" si="0"/>
        <v>TWO</v>
      </c>
      <c r="N33" s="17" t="b">
        <f t="shared" si="1"/>
        <v>0</v>
      </c>
      <c r="U33" s="18" t="str">
        <f t="shared" si="2"/>
        <v>TWO</v>
      </c>
      <c r="V33" s="18">
        <f t="shared" si="3"/>
        <v>0.22275783874838639</v>
      </c>
      <c r="W33" s="18">
        <f t="shared" si="4"/>
        <v>1.2325970139039799E-2</v>
      </c>
    </row>
    <row r="34" spans="1:23" ht="15.75" thickBot="1" x14ac:dyDescent="0.3">
      <c r="A34" s="12" t="s">
        <v>43</v>
      </c>
      <c r="B34" s="44">
        <v>1.3522536603544286</v>
      </c>
      <c r="C34" s="45">
        <v>0.42725202794870815</v>
      </c>
      <c r="D34" s="45">
        <v>0.20342681126103551</v>
      </c>
      <c r="E34" s="45">
        <v>1.0184849803922951</v>
      </c>
      <c r="F34" s="45">
        <v>2.1767132528810382</v>
      </c>
      <c r="G34" s="45">
        <v>0.45459856067130011</v>
      </c>
      <c r="H34" s="45">
        <v>0.75482964600983316</v>
      </c>
      <c r="I34" s="45">
        <v>0.6050473957057183</v>
      </c>
      <c r="J34" s="45">
        <v>1.0705225293614617</v>
      </c>
      <c r="K34" s="46">
        <v>0.23174301696070906</v>
      </c>
      <c r="M34" s="18" t="str">
        <f t="shared" si="0"/>
        <v>THREE</v>
      </c>
      <c r="N34" s="17" t="b">
        <f t="shared" si="1"/>
        <v>1</v>
      </c>
      <c r="U34" s="18" t="str">
        <f t="shared" si="2"/>
        <v>THREE</v>
      </c>
      <c r="V34" s="18">
        <f t="shared" si="3"/>
        <v>0.20342681126103551</v>
      </c>
      <c r="W34" s="18">
        <f t="shared" si="4"/>
        <v>2.8316205699673552E-2</v>
      </c>
    </row>
    <row r="35" spans="1:23" ht="15.75" thickBot="1" x14ac:dyDescent="0.3">
      <c r="A35" s="13" t="s">
        <v>43</v>
      </c>
      <c r="B35" s="47">
        <v>1.3088576561041401</v>
      </c>
      <c r="C35" s="48">
        <v>0.44408131486100622</v>
      </c>
      <c r="D35" s="48">
        <v>0.24585575777861002</v>
      </c>
      <c r="E35" s="48">
        <v>0.89288762091561458</v>
      </c>
      <c r="F35" s="48">
        <v>1.9425774650789658</v>
      </c>
      <c r="G35" s="48">
        <v>0.45073733405695204</v>
      </c>
      <c r="H35" s="48">
        <v>0.79347194287905187</v>
      </c>
      <c r="I35" s="48">
        <v>0.52596221236319107</v>
      </c>
      <c r="J35" s="48">
        <v>0.98069178842087978</v>
      </c>
      <c r="K35" s="49">
        <v>0.19933168498848738</v>
      </c>
      <c r="M35" s="19" t="str">
        <f t="shared" si="0"/>
        <v>ZERO</v>
      </c>
      <c r="N35" s="21" t="b">
        <f t="shared" si="1"/>
        <v>0</v>
      </c>
      <c r="O35" s="30">
        <f>COUNTIF($N26:$N35,TRUE)/(10 - COUNTIF($N26:$N35,"#N/A"))</f>
        <v>0.5</v>
      </c>
      <c r="U35" s="19" t="str">
        <f t="shared" si="2"/>
        <v>ZERO</v>
      </c>
      <c r="V35" s="19">
        <f t="shared" si="3"/>
        <v>0.19933168498848738</v>
      </c>
      <c r="W35" s="19">
        <f t="shared" si="4"/>
        <v>4.6524072790122634E-2</v>
      </c>
    </row>
    <row r="36" spans="1:23" x14ac:dyDescent="0.25">
      <c r="A36" s="11" t="s">
        <v>41</v>
      </c>
      <c r="B36" s="41">
        <v>0.84491436489568084</v>
      </c>
      <c r="C36" s="42">
        <v>1.4651543188469518</v>
      </c>
      <c r="D36" s="42">
        <v>0.79743445560504456</v>
      </c>
      <c r="E36" s="42">
        <v>0.17842311550650486</v>
      </c>
      <c r="F36" s="42">
        <v>1.2117846220143238</v>
      </c>
      <c r="G36" s="42">
        <v>1.310018704430427</v>
      </c>
      <c r="H36" s="42">
        <v>1.3814438398201925</v>
      </c>
      <c r="I36" s="42">
        <v>1.4235274026436739</v>
      </c>
      <c r="J36" s="42">
        <v>0.99688433109969721</v>
      </c>
      <c r="K36" s="43">
        <v>0.72149680665582749</v>
      </c>
      <c r="M36" s="16" t="str">
        <f t="shared" si="0"/>
        <v>FOUR</v>
      </c>
      <c r="N36" s="20" t="b">
        <f t="shared" si="1"/>
        <v>1</v>
      </c>
      <c r="U36" s="16" t="str">
        <f t="shared" si="2"/>
        <v>FOUR</v>
      </c>
      <c r="V36" s="16">
        <f t="shared" si="3"/>
        <v>0.17842311550650486</v>
      </c>
      <c r="W36" s="16">
        <f t="shared" si="4"/>
        <v>0.54307369114932258</v>
      </c>
    </row>
    <row r="37" spans="1:23" x14ac:dyDescent="0.25">
      <c r="A37" s="12" t="s">
        <v>41</v>
      </c>
      <c r="B37" s="44">
        <v>0.83205714602540226</v>
      </c>
      <c r="C37" s="45">
        <v>0.84219118315565589</v>
      </c>
      <c r="D37" s="45">
        <v>0.45369164610496671</v>
      </c>
      <c r="E37" s="45">
        <v>0.40793147149456188</v>
      </c>
      <c r="F37" s="45">
        <v>1.0724576346481633</v>
      </c>
      <c r="G37" s="45">
        <v>0.77019156382008902</v>
      </c>
      <c r="H37" s="45">
        <v>0.88898291512811101</v>
      </c>
      <c r="I37" s="45">
        <v>0.87596131790442855</v>
      </c>
      <c r="J37" s="45">
        <v>0.72591590809881712</v>
      </c>
      <c r="K37" s="46">
        <v>0.31212111773713413</v>
      </c>
      <c r="M37" s="18" t="str">
        <f t="shared" si="0"/>
        <v>ZERO</v>
      </c>
      <c r="N37" s="17" t="b">
        <f t="shared" si="1"/>
        <v>0</v>
      </c>
      <c r="U37" s="18" t="str">
        <f t="shared" si="2"/>
        <v>ZERO</v>
      </c>
      <c r="V37" s="18">
        <f t="shared" si="3"/>
        <v>0.31212111773713413</v>
      </c>
      <c r="W37" s="18">
        <f t="shared" si="4"/>
        <v>9.5810353757427746E-2</v>
      </c>
    </row>
    <row r="38" spans="1:23" x14ac:dyDescent="0.25">
      <c r="A38" s="12" t="s">
        <v>41</v>
      </c>
      <c r="B38" s="44">
        <v>0.87831126666387338</v>
      </c>
      <c r="C38" s="45">
        <v>1.243392049581348</v>
      </c>
      <c r="D38" s="45">
        <v>0.67332912907991516</v>
      </c>
      <c r="E38" s="45">
        <v>0.21404342890730665</v>
      </c>
      <c r="F38" s="45">
        <v>1.1358951605294871</v>
      </c>
      <c r="G38" s="45">
        <v>1.1368127083855051</v>
      </c>
      <c r="H38" s="45">
        <v>1.1928149233215879</v>
      </c>
      <c r="I38" s="45">
        <v>1.2860350717360696</v>
      </c>
      <c r="J38" s="45">
        <v>0.93995414228952079</v>
      </c>
      <c r="K38" s="46">
        <v>0.59092273956312202</v>
      </c>
      <c r="M38" s="18" t="str">
        <f t="shared" si="0"/>
        <v>FOUR</v>
      </c>
      <c r="N38" s="17" t="b">
        <f t="shared" si="1"/>
        <v>1</v>
      </c>
      <c r="U38" s="18" t="str">
        <f t="shared" si="2"/>
        <v>FOUR</v>
      </c>
      <c r="V38" s="18">
        <f t="shared" si="3"/>
        <v>0.21404342890730665</v>
      </c>
      <c r="W38" s="18">
        <f t="shared" si="4"/>
        <v>0.37687931065581537</v>
      </c>
    </row>
    <row r="39" spans="1:23" x14ac:dyDescent="0.25">
      <c r="A39" s="12" t="s">
        <v>41</v>
      </c>
      <c r="B39" s="44">
        <v>0.80243037728165589</v>
      </c>
      <c r="C39" s="45">
        <v>1.3085541076860059</v>
      </c>
      <c r="D39" s="45">
        <v>0.56226550490854421</v>
      </c>
      <c r="E39" s="45">
        <v>0.24875303825484174</v>
      </c>
      <c r="F39" s="45">
        <v>1.0573861228737778</v>
      </c>
      <c r="G39" s="45">
        <v>1.1624512101986682</v>
      </c>
      <c r="H39" s="45">
        <v>1.1399345455627086</v>
      </c>
      <c r="I39" s="45">
        <v>1.4366012208862144</v>
      </c>
      <c r="J39" s="45">
        <v>0.83837412869614747</v>
      </c>
      <c r="K39" s="46">
        <v>0.52319940449774593</v>
      </c>
      <c r="M39" s="18" t="str">
        <f t="shared" si="0"/>
        <v>FOUR</v>
      </c>
      <c r="N39" s="17" t="b">
        <f t="shared" si="1"/>
        <v>1</v>
      </c>
      <c r="U39" s="18" t="str">
        <f t="shared" si="2"/>
        <v>FOUR</v>
      </c>
      <c r="V39" s="18">
        <f t="shared" si="3"/>
        <v>0.24875303825484174</v>
      </c>
      <c r="W39" s="18">
        <f t="shared" si="4"/>
        <v>0.27444636624290419</v>
      </c>
    </row>
    <row r="40" spans="1:23" x14ac:dyDescent="0.25">
      <c r="A40" s="12" t="s">
        <v>41</v>
      </c>
      <c r="B40" s="44">
        <v>0.84883006135707595</v>
      </c>
      <c r="C40" s="45">
        <v>1.0280426771558222</v>
      </c>
      <c r="D40" s="45">
        <v>0.53385129314941793</v>
      </c>
      <c r="E40" s="45">
        <v>0.3307529027508459</v>
      </c>
      <c r="F40" s="45">
        <v>1.2167476909189276</v>
      </c>
      <c r="G40" s="45">
        <v>0.94090718892604364</v>
      </c>
      <c r="H40" s="45">
        <v>1.0504460793021544</v>
      </c>
      <c r="I40" s="45">
        <v>1.0192822490410887</v>
      </c>
      <c r="J40" s="45">
        <v>0.8409396672153453</v>
      </c>
      <c r="K40" s="46">
        <v>0.42417825496096179</v>
      </c>
      <c r="M40" s="18" t="str">
        <f t="shared" si="0"/>
        <v>FOUR</v>
      </c>
      <c r="N40" s="17" t="b">
        <f t="shared" si="1"/>
        <v>1</v>
      </c>
      <c r="U40" s="18" t="str">
        <f t="shared" si="2"/>
        <v>FOUR</v>
      </c>
      <c r="V40" s="18">
        <f t="shared" si="3"/>
        <v>0.3307529027508459</v>
      </c>
      <c r="W40" s="18">
        <f t="shared" si="4"/>
        <v>9.3425352210115886E-2</v>
      </c>
    </row>
    <row r="41" spans="1:23" x14ac:dyDescent="0.25">
      <c r="A41" s="12" t="s">
        <v>41</v>
      </c>
      <c r="B41" s="44">
        <v>0.89916567873865416</v>
      </c>
      <c r="C41" s="45">
        <v>1.0875310759699148</v>
      </c>
      <c r="D41" s="45">
        <v>0.64071530223771367</v>
      </c>
      <c r="E41" s="45">
        <v>0.27132340990997816</v>
      </c>
      <c r="F41" s="45">
        <v>1.2052317963002506</v>
      </c>
      <c r="G41" s="45">
        <v>1.0337902028560153</v>
      </c>
      <c r="H41" s="45">
        <v>1.1817887437901662</v>
      </c>
      <c r="I41" s="45">
        <v>1.0110678650549336</v>
      </c>
      <c r="J41" s="45">
        <v>0.96933780130472647</v>
      </c>
      <c r="K41" s="46">
        <v>0.51369079646432325</v>
      </c>
      <c r="M41" s="18" t="str">
        <f t="shared" si="0"/>
        <v>FOUR</v>
      </c>
      <c r="N41" s="17" t="b">
        <f t="shared" si="1"/>
        <v>1</v>
      </c>
      <c r="U41" s="18" t="str">
        <f t="shared" si="2"/>
        <v>FOUR</v>
      </c>
      <c r="V41" s="18">
        <f t="shared" si="3"/>
        <v>0.27132340990997816</v>
      </c>
      <c r="W41" s="18">
        <f t="shared" si="4"/>
        <v>0.24236738655434509</v>
      </c>
    </row>
    <row r="42" spans="1:23" x14ac:dyDescent="0.25">
      <c r="A42" s="12" t="s">
        <v>41</v>
      </c>
      <c r="B42" s="44">
        <v>0.93006804771839013</v>
      </c>
      <c r="C42" s="45">
        <v>1.2596408444842133</v>
      </c>
      <c r="D42" s="45">
        <v>0.66227154232069974</v>
      </c>
      <c r="E42" s="45">
        <v>0.18993679458794144</v>
      </c>
      <c r="F42" s="45">
        <v>1.0690694122441433</v>
      </c>
      <c r="G42" s="45">
        <v>1.2018165836246462</v>
      </c>
      <c r="H42" s="45">
        <v>1.2235534161731383</v>
      </c>
      <c r="I42" s="45">
        <v>1.3790101122092047</v>
      </c>
      <c r="J42" s="45">
        <v>0.95789922890634049</v>
      </c>
      <c r="K42" s="46">
        <v>0.59011669469290584</v>
      </c>
      <c r="M42" s="18" t="str">
        <f t="shared" si="0"/>
        <v>FOUR</v>
      </c>
      <c r="N42" s="17" t="b">
        <f t="shared" si="1"/>
        <v>1</v>
      </c>
      <c r="U42" s="18" t="str">
        <f t="shared" si="2"/>
        <v>FOUR</v>
      </c>
      <c r="V42" s="18">
        <f t="shared" si="3"/>
        <v>0.18993679458794144</v>
      </c>
      <c r="W42" s="18">
        <f t="shared" si="4"/>
        <v>0.4001799001049644</v>
      </c>
    </row>
    <row r="43" spans="1:23" x14ac:dyDescent="0.25">
      <c r="A43" s="12" t="s">
        <v>41</v>
      </c>
      <c r="B43" s="44">
        <v>0.87806615782445196</v>
      </c>
      <c r="C43" s="45">
        <v>1.3342611678813299</v>
      </c>
      <c r="D43" s="45">
        <v>0.6136216726684014</v>
      </c>
      <c r="E43" s="45">
        <v>0.19574232755703519</v>
      </c>
      <c r="F43" s="45">
        <v>1.0501251236468212</v>
      </c>
      <c r="G43" s="45">
        <v>1.2237484381654136</v>
      </c>
      <c r="H43" s="45">
        <v>1.1945566702432568</v>
      </c>
      <c r="I43" s="45">
        <v>1.4427437091257069</v>
      </c>
      <c r="J43" s="45">
        <v>0.91868854089816854</v>
      </c>
      <c r="K43" s="46">
        <v>0.55994391756523709</v>
      </c>
      <c r="M43" s="18" t="str">
        <f t="shared" si="0"/>
        <v>FOUR</v>
      </c>
      <c r="N43" s="17" t="b">
        <f t="shared" si="1"/>
        <v>1</v>
      </c>
      <c r="U43" s="18" t="str">
        <f t="shared" si="2"/>
        <v>FOUR</v>
      </c>
      <c r="V43" s="18">
        <f t="shared" si="3"/>
        <v>0.19574232755703519</v>
      </c>
      <c r="W43" s="18">
        <f t="shared" si="4"/>
        <v>0.3642015900082019</v>
      </c>
    </row>
    <row r="44" spans="1:23" ht="15.75" thickBot="1" x14ac:dyDescent="0.3">
      <c r="A44" s="12" t="s">
        <v>41</v>
      </c>
      <c r="B44" s="44">
        <v>0.80361601974984176</v>
      </c>
      <c r="C44" s="45">
        <v>1.1643230060535426</v>
      </c>
      <c r="D44" s="45">
        <v>0.56748696445565394</v>
      </c>
      <c r="E44" s="45">
        <v>0.29693036680630913</v>
      </c>
      <c r="F44" s="45">
        <v>1.0606028950327038</v>
      </c>
      <c r="G44" s="45">
        <v>1.0675238796036266</v>
      </c>
      <c r="H44" s="45">
        <v>1.1117094168187642</v>
      </c>
      <c r="I44" s="45">
        <v>1.2563869452683731</v>
      </c>
      <c r="J44" s="45">
        <v>0.82916125799156193</v>
      </c>
      <c r="K44" s="46">
        <v>0.49290795337603038</v>
      </c>
      <c r="M44" s="18" t="str">
        <f t="shared" si="0"/>
        <v>FOUR</v>
      </c>
      <c r="N44" s="17" t="b">
        <f t="shared" si="1"/>
        <v>1</v>
      </c>
      <c r="U44" s="18" t="str">
        <f t="shared" si="2"/>
        <v>FOUR</v>
      </c>
      <c r="V44" s="18">
        <f t="shared" si="3"/>
        <v>0.29693036680630913</v>
      </c>
      <c r="W44" s="18">
        <f t="shared" si="4"/>
        <v>0.19597758656972125</v>
      </c>
    </row>
    <row r="45" spans="1:23" ht="15.75" thickBot="1" x14ac:dyDescent="0.3">
      <c r="A45" s="13" t="s">
        <v>41</v>
      </c>
      <c r="B45" s="47">
        <v>0.85310375694483298</v>
      </c>
      <c r="C45" s="48">
        <v>0.89150574811116634</v>
      </c>
      <c r="D45" s="48">
        <v>0.49859136266037829</v>
      </c>
      <c r="E45" s="48">
        <v>0.39878211006701703</v>
      </c>
      <c r="F45" s="48">
        <v>1.120090415822367</v>
      </c>
      <c r="G45" s="48">
        <v>0.81987067505677136</v>
      </c>
      <c r="H45" s="48">
        <v>0.98527755228324865</v>
      </c>
      <c r="I45" s="48">
        <v>0.82055286866958033</v>
      </c>
      <c r="J45" s="48">
        <v>0.82267733067446214</v>
      </c>
      <c r="K45" s="49">
        <v>0.34031025500049616</v>
      </c>
      <c r="M45" s="19" t="str">
        <f t="shared" si="0"/>
        <v>ZERO</v>
      </c>
      <c r="N45" s="21" t="b">
        <f t="shared" si="1"/>
        <v>0</v>
      </c>
      <c r="O45" s="30">
        <f>COUNTIF($N36:$N45,TRUE)/(10 - COUNTIF($N36:$N45,"#N/A"))</f>
        <v>0.8</v>
      </c>
      <c r="U45" s="19" t="str">
        <f t="shared" si="2"/>
        <v>ZERO</v>
      </c>
      <c r="V45" s="19">
        <f t="shared" si="3"/>
        <v>0.34031025500049616</v>
      </c>
      <c r="W45" s="19">
        <f t="shared" si="4"/>
        <v>5.8471855066520861E-2</v>
      </c>
    </row>
    <row r="46" spans="1:23" x14ac:dyDescent="0.25">
      <c r="A46" s="11" t="s">
        <v>44</v>
      </c>
      <c r="B46" s="41">
        <v>1.0734353542084241</v>
      </c>
      <c r="C46" s="42">
        <v>1.4377628432632166</v>
      </c>
      <c r="D46" s="42">
        <v>1.280800417153825</v>
      </c>
      <c r="E46" s="42">
        <v>0.68535473349639564</v>
      </c>
      <c r="F46" s="42">
        <v>0.51613136693599992</v>
      </c>
      <c r="G46" s="42">
        <v>1.2006569500178563</v>
      </c>
      <c r="H46" s="42">
        <v>1.2137753133043614</v>
      </c>
      <c r="I46" s="42">
        <v>1.620541924261401</v>
      </c>
      <c r="J46" s="42">
        <v>0.81795357474144037</v>
      </c>
      <c r="K46" s="43">
        <v>0.94851756980059054</v>
      </c>
      <c r="M46" s="16" t="str">
        <f t="shared" si="0"/>
        <v>FIVE</v>
      </c>
      <c r="N46" s="20" t="b">
        <f t="shared" si="1"/>
        <v>1</v>
      </c>
      <c r="U46" s="16" t="str">
        <f t="shared" si="2"/>
        <v>FIVE</v>
      </c>
      <c r="V46" s="16">
        <f t="shared" si="3"/>
        <v>0.51613136693599992</v>
      </c>
      <c r="W46" s="16">
        <f t="shared" si="4"/>
        <v>0.16922336656039572</v>
      </c>
    </row>
    <row r="47" spans="1:23" x14ac:dyDescent="0.25">
      <c r="A47" s="12" t="s">
        <v>44</v>
      </c>
      <c r="B47" s="44">
        <v>1.0245884623963819</v>
      </c>
      <c r="C47" s="45">
        <v>1.4114388504245048</v>
      </c>
      <c r="D47" s="45">
        <v>1.3372224489698932</v>
      </c>
      <c r="E47" s="45">
        <v>0.81215095793345105</v>
      </c>
      <c r="F47" s="45">
        <v>0.58382448102128859</v>
      </c>
      <c r="G47" s="45">
        <v>1.081058306985057</v>
      </c>
      <c r="H47" s="45">
        <v>1.0574972367633595</v>
      </c>
      <c r="I47" s="45">
        <v>1.4536757180815643</v>
      </c>
      <c r="J47" s="45">
        <v>0.64256290847696718</v>
      </c>
      <c r="K47" s="46">
        <v>0.86866293349977119</v>
      </c>
      <c r="M47" s="18" t="str">
        <f t="shared" si="0"/>
        <v>FIVE</v>
      </c>
      <c r="N47" s="17" t="b">
        <f t="shared" si="1"/>
        <v>1</v>
      </c>
      <c r="U47" s="18" t="str">
        <f t="shared" si="2"/>
        <v>FIVE</v>
      </c>
      <c r="V47" s="18">
        <f t="shared" si="3"/>
        <v>0.58382448102128859</v>
      </c>
      <c r="W47" s="18">
        <f t="shared" si="4"/>
        <v>5.8738427455678588E-2</v>
      </c>
    </row>
    <row r="48" spans="1:23" x14ac:dyDescent="0.25">
      <c r="A48" s="12" t="s">
        <v>44</v>
      </c>
      <c r="B48" s="44">
        <v>0.98664723343702843</v>
      </c>
      <c r="C48" s="45">
        <v>0.6728081214495919</v>
      </c>
      <c r="D48" s="45">
        <v>0.42782016931445183</v>
      </c>
      <c r="E48" s="45">
        <v>0.48448626826308555</v>
      </c>
      <c r="F48" s="45">
        <v>1.0695311020121683</v>
      </c>
      <c r="G48" s="45">
        <v>0.49326630612210542</v>
      </c>
      <c r="H48" s="45">
        <v>0.63514078745997549</v>
      </c>
      <c r="I48" s="45">
        <v>0.67231029416817134</v>
      </c>
      <c r="J48" s="45">
        <v>0.66740944071099961</v>
      </c>
      <c r="K48" s="46">
        <v>0.15921303699748995</v>
      </c>
      <c r="M48" s="18" t="str">
        <f t="shared" si="0"/>
        <v>ZERO</v>
      </c>
      <c r="N48" s="17" t="b">
        <f t="shared" si="1"/>
        <v>0</v>
      </c>
      <c r="U48" s="18" t="str">
        <f t="shared" si="2"/>
        <v>ZERO</v>
      </c>
      <c r="V48" s="18">
        <f t="shared" si="3"/>
        <v>0.15921303699748995</v>
      </c>
      <c r="W48" s="18">
        <f t="shared" si="4"/>
        <v>0.26860713231696187</v>
      </c>
    </row>
    <row r="49" spans="1:23" x14ac:dyDescent="0.25">
      <c r="A49" s="12" t="s">
        <v>44</v>
      </c>
      <c r="B49" s="44">
        <v>1.152856616192472</v>
      </c>
      <c r="C49" s="45">
        <v>1.0599500896104284</v>
      </c>
      <c r="D49" s="45">
        <v>1.1898256399222951</v>
      </c>
      <c r="E49" s="45">
        <v>0.85515527244714873</v>
      </c>
      <c r="F49" s="45">
        <v>0.55667976219793147</v>
      </c>
      <c r="G49" s="45">
        <v>0.84133606282460183</v>
      </c>
      <c r="H49" s="45">
        <v>0.78463538428264168</v>
      </c>
      <c r="I49" s="45">
        <v>1.287801794678157</v>
      </c>
      <c r="J49" s="45">
        <v>0.57483340758573931</v>
      </c>
      <c r="K49" s="46">
        <v>0.7105745057800682</v>
      </c>
      <c r="M49" s="18" t="str">
        <f t="shared" si="0"/>
        <v>FIVE</v>
      </c>
      <c r="N49" s="17" t="b">
        <f t="shared" si="1"/>
        <v>1</v>
      </c>
      <c r="U49" s="18" t="str">
        <f t="shared" si="2"/>
        <v>FIVE</v>
      </c>
      <c r="V49" s="18">
        <f t="shared" si="3"/>
        <v>0.55667976219793147</v>
      </c>
      <c r="W49" s="18">
        <f t="shared" si="4"/>
        <v>1.8153645387807837E-2</v>
      </c>
    </row>
    <row r="50" spans="1:23" x14ac:dyDescent="0.25">
      <c r="A50" s="12" t="s">
        <v>44</v>
      </c>
      <c r="B50" s="44">
        <v>1.1102278222118143</v>
      </c>
      <c r="C50" s="45">
        <v>1.2273406251441636</v>
      </c>
      <c r="D50" s="45">
        <v>1.4698669542401188</v>
      </c>
      <c r="E50" s="45">
        <v>1.0724630607890289</v>
      </c>
      <c r="F50" s="45">
        <v>0.47466936910006341</v>
      </c>
      <c r="G50" s="45">
        <v>0.86630200388318956</v>
      </c>
      <c r="H50" s="45">
        <v>0.82137822746479172</v>
      </c>
      <c r="I50" s="45">
        <v>1.2632575456234596</v>
      </c>
      <c r="J50" s="45">
        <v>0.55450894457041111</v>
      </c>
      <c r="K50" s="46">
        <v>0.87349710515972712</v>
      </c>
      <c r="M50" s="18" t="str">
        <f t="shared" si="0"/>
        <v>FIVE</v>
      </c>
      <c r="N50" s="17" t="b">
        <f t="shared" si="1"/>
        <v>1</v>
      </c>
      <c r="U50" s="18" t="str">
        <f t="shared" si="2"/>
        <v>FIVE</v>
      </c>
      <c r="V50" s="18">
        <f t="shared" si="3"/>
        <v>0.47466936910006341</v>
      </c>
      <c r="W50" s="18">
        <f t="shared" si="4"/>
        <v>7.9839575470347701E-2</v>
      </c>
    </row>
    <row r="51" spans="1:23" x14ac:dyDescent="0.25">
      <c r="A51" s="12" t="s">
        <v>44</v>
      </c>
      <c r="B51" s="44">
        <v>0.64509601849532461</v>
      </c>
      <c r="C51" s="45">
        <v>1.3992073698116814</v>
      </c>
      <c r="D51" s="45">
        <v>1.3981877635633544</v>
      </c>
      <c r="E51" s="45">
        <v>1.0039362745177409</v>
      </c>
      <c r="F51" s="45">
        <v>0.5059133534886282</v>
      </c>
      <c r="G51" s="45">
        <v>0.92451830526107592</v>
      </c>
      <c r="H51" s="45">
        <v>0.89805189148378339</v>
      </c>
      <c r="I51" s="45">
        <v>1.3400487139795199</v>
      </c>
      <c r="J51" s="45">
        <v>0.44585146624645261</v>
      </c>
      <c r="K51" s="46">
        <v>0.95508833085772826</v>
      </c>
      <c r="M51" s="18" t="str">
        <f t="shared" si="0"/>
        <v>NINE</v>
      </c>
      <c r="N51" s="17" t="b">
        <f t="shared" si="1"/>
        <v>0</v>
      </c>
      <c r="U51" s="18" t="str">
        <f t="shared" si="2"/>
        <v>NINE</v>
      </c>
      <c r="V51" s="18">
        <f t="shared" si="3"/>
        <v>0.44585146624645261</v>
      </c>
      <c r="W51" s="18">
        <f t="shared" si="4"/>
        <v>6.0061887242175593E-2</v>
      </c>
    </row>
    <row r="52" spans="1:23" x14ac:dyDescent="0.25">
      <c r="A52" s="12" t="s">
        <v>44</v>
      </c>
      <c r="B52" s="44">
        <v>0.66375896659507649</v>
      </c>
      <c r="C52" s="45">
        <v>1.6885807551001377</v>
      </c>
      <c r="D52" s="45">
        <v>1.415965966578558</v>
      </c>
      <c r="E52" s="45">
        <v>0.78715737345420911</v>
      </c>
      <c r="F52" s="45">
        <v>0.50760656687123151</v>
      </c>
      <c r="G52" s="45">
        <v>1.1772722397242248</v>
      </c>
      <c r="H52" s="45">
        <v>1.1607542673285183</v>
      </c>
      <c r="I52" s="45">
        <v>1.5573113846430693</v>
      </c>
      <c r="J52" s="45">
        <v>0.65867433326863389</v>
      </c>
      <c r="K52" s="46">
        <v>1.0630735710209953</v>
      </c>
      <c r="M52" s="18" t="str">
        <f t="shared" si="0"/>
        <v>FIVE</v>
      </c>
      <c r="N52" s="17" t="b">
        <f t="shared" si="1"/>
        <v>1</v>
      </c>
      <c r="U52" s="18" t="str">
        <f t="shared" si="2"/>
        <v>FIVE</v>
      </c>
      <c r="V52" s="18">
        <f t="shared" si="3"/>
        <v>0.50760656687123151</v>
      </c>
      <c r="W52" s="18">
        <f t="shared" si="4"/>
        <v>0.15106776639740238</v>
      </c>
    </row>
    <row r="53" spans="1:23" x14ac:dyDescent="0.25">
      <c r="A53" s="12" t="s">
        <v>44</v>
      </c>
      <c r="B53" s="44">
        <v>0.88941868979109773</v>
      </c>
      <c r="C53" s="45">
        <v>1.4509843504569693</v>
      </c>
      <c r="D53" s="45">
        <v>1.1369924169458889</v>
      </c>
      <c r="E53" s="45">
        <v>0.60574444710687869</v>
      </c>
      <c r="F53" s="45">
        <v>0.57749984663319442</v>
      </c>
      <c r="G53" s="45">
        <v>1.176540136383893</v>
      </c>
      <c r="H53" s="45">
        <v>1.1543544262380707</v>
      </c>
      <c r="I53" s="45">
        <v>1.5394813445010063</v>
      </c>
      <c r="J53" s="45">
        <v>0.73840363565346945</v>
      </c>
      <c r="K53" s="46">
        <v>0.83737369268715067</v>
      </c>
      <c r="M53" s="18" t="str">
        <f t="shared" si="0"/>
        <v>FIVE</v>
      </c>
      <c r="N53" s="17" t="b">
        <f t="shared" si="1"/>
        <v>1</v>
      </c>
      <c r="U53" s="18" t="str">
        <f t="shared" si="2"/>
        <v>FIVE</v>
      </c>
      <c r="V53" s="18">
        <f t="shared" si="3"/>
        <v>0.57749984663319442</v>
      </c>
      <c r="W53" s="18">
        <f t="shared" si="4"/>
        <v>2.8244600473684267E-2</v>
      </c>
    </row>
    <row r="54" spans="1:23" ht="15.75" thickBot="1" x14ac:dyDescent="0.3">
      <c r="A54" s="12" t="s">
        <v>44</v>
      </c>
      <c r="B54" s="44">
        <v>0.59761646677591296</v>
      </c>
      <c r="C54" s="45">
        <v>1.2769113079230152</v>
      </c>
      <c r="D54" s="45">
        <v>1.0327164743167727</v>
      </c>
      <c r="E54" s="45">
        <v>0.44339981332219935</v>
      </c>
      <c r="F54" s="45">
        <v>0.70643133885863485</v>
      </c>
      <c r="G54" s="45">
        <v>0.8876116129960504</v>
      </c>
      <c r="H54" s="45">
        <v>0.881630468843426</v>
      </c>
      <c r="I54" s="45">
        <v>1.2575527562710676</v>
      </c>
      <c r="J54" s="45">
        <v>0.48983545883079249</v>
      </c>
      <c r="K54" s="46">
        <v>0.71463216165517207</v>
      </c>
      <c r="M54" s="18" t="str">
        <f t="shared" si="0"/>
        <v>FOUR</v>
      </c>
      <c r="N54" s="17" t="b">
        <f t="shared" si="1"/>
        <v>0</v>
      </c>
      <c r="U54" s="18" t="str">
        <f t="shared" si="2"/>
        <v>FOUR</v>
      </c>
      <c r="V54" s="18">
        <f t="shared" si="3"/>
        <v>0.44339981332219935</v>
      </c>
      <c r="W54" s="18">
        <f t="shared" si="4"/>
        <v>4.6435645508593137E-2</v>
      </c>
    </row>
    <row r="55" spans="1:23" ht="15.75" thickBot="1" x14ac:dyDescent="0.3">
      <c r="A55" s="13" t="s">
        <v>44</v>
      </c>
      <c r="B55" s="47">
        <v>0.8099554661840026</v>
      </c>
      <c r="C55" s="48">
        <v>1.2268342515085819</v>
      </c>
      <c r="D55" s="48">
        <v>0.80911420638326259</v>
      </c>
      <c r="E55" s="48">
        <v>0.37974780882161135</v>
      </c>
      <c r="F55" s="48">
        <v>0.81143665398873988</v>
      </c>
      <c r="G55" s="48">
        <v>0.97944781896724875</v>
      </c>
      <c r="H55" s="48">
        <v>1.0648943073283581</v>
      </c>
      <c r="I55" s="48">
        <v>1.179630810671094</v>
      </c>
      <c r="J55" s="48">
        <v>0.72879696372043901</v>
      </c>
      <c r="K55" s="49">
        <v>0.57008765805818085</v>
      </c>
      <c r="M55" s="19" t="str">
        <f t="shared" si="0"/>
        <v>FOUR</v>
      </c>
      <c r="N55" s="21" t="b">
        <f t="shared" si="1"/>
        <v>0</v>
      </c>
      <c r="O55" s="30">
        <f>COUNTIF($N46:$N55,TRUE)/(10 - COUNTIF($N46:$N55,"#N/A"))</f>
        <v>0.6</v>
      </c>
      <c r="U55" s="19" t="str">
        <f t="shared" si="2"/>
        <v>FOUR</v>
      </c>
      <c r="V55" s="19">
        <f t="shared" si="3"/>
        <v>0.37974780882161135</v>
      </c>
      <c r="W55" s="19">
        <f t="shared" si="4"/>
        <v>0.19033984923656949</v>
      </c>
    </row>
    <row r="56" spans="1:23" x14ac:dyDescent="0.25">
      <c r="A56" s="11" t="s">
        <v>45</v>
      </c>
      <c r="B56" s="41">
        <v>1.4169473202018104</v>
      </c>
      <c r="C56" s="42">
        <v>0.36438467129558016</v>
      </c>
      <c r="D56" s="42">
        <v>0.53661595563332631</v>
      </c>
      <c r="E56" s="42">
        <v>1.3051919325411576</v>
      </c>
      <c r="F56" s="42">
        <v>1.2935148536517049</v>
      </c>
      <c r="G56" s="42">
        <v>0.14318685988473834</v>
      </c>
      <c r="H56" s="42">
        <v>0.30018992210300433</v>
      </c>
      <c r="I56" s="42">
        <v>0.56243060547718671</v>
      </c>
      <c r="J56" s="42">
        <v>0.62447455057579782</v>
      </c>
      <c r="K56" s="43">
        <v>0.23442879065375058</v>
      </c>
      <c r="M56" s="16" t="str">
        <f t="shared" si="0"/>
        <v>SIX</v>
      </c>
      <c r="N56" s="20" t="b">
        <f t="shared" si="1"/>
        <v>1</v>
      </c>
      <c r="U56" s="16" t="str">
        <f t="shared" si="2"/>
        <v>SIX</v>
      </c>
      <c r="V56" s="16">
        <f t="shared" si="3"/>
        <v>0.14318685988473834</v>
      </c>
      <c r="W56" s="16">
        <f t="shared" si="4"/>
        <v>9.1241930769012242E-2</v>
      </c>
    </row>
    <row r="57" spans="1:23" x14ac:dyDescent="0.25">
      <c r="A57" s="12" t="s">
        <v>45</v>
      </c>
      <c r="B57" s="44">
        <v>1.4412571832094101</v>
      </c>
      <c r="C57" s="45">
        <v>0.32501773544113843</v>
      </c>
      <c r="D57" s="45">
        <v>0.89327020461287265</v>
      </c>
      <c r="E57" s="45">
        <v>1.6476699803605515</v>
      </c>
      <c r="F57" s="45">
        <v>1.5524969784844054</v>
      </c>
      <c r="G57" s="45">
        <v>0.11041116260214334</v>
      </c>
      <c r="H57" s="45">
        <v>0.24095974387151886</v>
      </c>
      <c r="I57" s="45">
        <v>0.42386044865806549</v>
      </c>
      <c r="J57" s="45">
        <v>0.67308730208947087</v>
      </c>
      <c r="K57" s="46">
        <v>0.47039713006789075</v>
      </c>
      <c r="M57" s="18" t="str">
        <f t="shared" si="0"/>
        <v>SIX</v>
      </c>
      <c r="N57" s="17" t="b">
        <f t="shared" si="1"/>
        <v>1</v>
      </c>
      <c r="U57" s="18" t="str">
        <f t="shared" si="2"/>
        <v>SIX</v>
      </c>
      <c r="V57" s="18">
        <f t="shared" si="3"/>
        <v>0.11041116260214334</v>
      </c>
      <c r="W57" s="18">
        <f t="shared" si="4"/>
        <v>0.13054858126937552</v>
      </c>
    </row>
    <row r="58" spans="1:23" x14ac:dyDescent="0.25">
      <c r="A58" s="12" t="s">
        <v>45</v>
      </c>
      <c r="B58" s="44">
        <v>1.3075797279048853</v>
      </c>
      <c r="C58" s="45">
        <v>0.35254233104448923</v>
      </c>
      <c r="D58" s="45">
        <v>0.44765931187038932</v>
      </c>
      <c r="E58" s="45">
        <v>1.1614625919992427</v>
      </c>
      <c r="F58" s="45">
        <v>1.2932618668785936</v>
      </c>
      <c r="G58" s="45">
        <v>0.1059618723944909</v>
      </c>
      <c r="H58" s="45">
        <v>0.26653773706998324</v>
      </c>
      <c r="I58" s="45">
        <v>0.58488539443330678</v>
      </c>
      <c r="J58" s="45">
        <v>0.56395421594437878</v>
      </c>
      <c r="K58" s="46">
        <v>0.19333831554806449</v>
      </c>
      <c r="M58" s="18" t="str">
        <f t="shared" si="0"/>
        <v>SIX</v>
      </c>
      <c r="N58" s="17" t="b">
        <f t="shared" si="1"/>
        <v>1</v>
      </c>
      <c r="U58" s="18" t="str">
        <f t="shared" si="2"/>
        <v>SIX</v>
      </c>
      <c r="V58" s="18">
        <f t="shared" si="3"/>
        <v>0.1059618723944909</v>
      </c>
      <c r="W58" s="18">
        <f t="shared" si="4"/>
        <v>8.7376443153573596E-2</v>
      </c>
    </row>
    <row r="59" spans="1:23" x14ac:dyDescent="0.25">
      <c r="A59" s="12" t="s">
        <v>45</v>
      </c>
      <c r="B59" s="44">
        <v>1.4949999539569048</v>
      </c>
      <c r="C59" s="45">
        <v>0.40206610399031101</v>
      </c>
      <c r="D59" s="45">
        <v>0.48683429099478526</v>
      </c>
      <c r="E59" s="45">
        <v>1.1677048948150779</v>
      </c>
      <c r="F59" s="45">
        <v>1.3483323541383698</v>
      </c>
      <c r="G59" s="45">
        <v>0.15548564534031267</v>
      </c>
      <c r="H59" s="45">
        <v>0.38773223071946655</v>
      </c>
      <c r="I59" s="45">
        <v>0.48437632350191412</v>
      </c>
      <c r="J59" s="45">
        <v>0.76855091029105682</v>
      </c>
      <c r="K59" s="46">
        <v>0.21280943612812683</v>
      </c>
      <c r="M59" s="18" t="str">
        <f t="shared" si="0"/>
        <v>SIX</v>
      </c>
      <c r="N59" s="17" t="b">
        <f t="shared" si="1"/>
        <v>1</v>
      </c>
      <c r="U59" s="18" t="str">
        <f t="shared" si="2"/>
        <v>SIX</v>
      </c>
      <c r="V59" s="18">
        <f t="shared" si="3"/>
        <v>0.15548564534031267</v>
      </c>
      <c r="W59" s="18">
        <f t="shared" si="4"/>
        <v>5.7323790787814161E-2</v>
      </c>
    </row>
    <row r="60" spans="1:23" x14ac:dyDescent="0.25">
      <c r="A60" s="12" t="s">
        <v>45</v>
      </c>
      <c r="B60" s="44">
        <v>1.2080906796576938</v>
      </c>
      <c r="C60" s="45">
        <v>0.46002869717812372</v>
      </c>
      <c r="D60" s="45">
        <v>0.68742470226944952</v>
      </c>
      <c r="E60" s="45">
        <v>1.1604761090640971</v>
      </c>
      <c r="F60" s="45">
        <v>1.426452819381606</v>
      </c>
      <c r="G60" s="45">
        <v>0.21344823852812539</v>
      </c>
      <c r="H60" s="45">
        <v>0.4590059706138645</v>
      </c>
      <c r="I60" s="45">
        <v>0.4367397660086752</v>
      </c>
      <c r="J60" s="45">
        <v>0.6820997459392788</v>
      </c>
      <c r="K60" s="46">
        <v>0.29587231651517365</v>
      </c>
      <c r="M60" s="18" t="str">
        <f t="shared" si="0"/>
        <v>SIX</v>
      </c>
      <c r="N60" s="17" t="b">
        <f t="shared" si="1"/>
        <v>1</v>
      </c>
      <c r="U60" s="18" t="str">
        <f t="shared" si="2"/>
        <v>SIX</v>
      </c>
      <c r="V60" s="18">
        <f t="shared" si="3"/>
        <v>0.21344823852812539</v>
      </c>
      <c r="W60" s="18">
        <f t="shared" si="4"/>
        <v>8.2424077987048261E-2</v>
      </c>
    </row>
    <row r="61" spans="1:23" x14ac:dyDescent="0.25">
      <c r="A61" s="12" t="s">
        <v>45</v>
      </c>
      <c r="B61" s="44">
        <v>1.5360230298043527</v>
      </c>
      <c r="C61" s="45">
        <v>0.41534270721553357</v>
      </c>
      <c r="D61" s="45">
        <v>0.50124593577249732</v>
      </c>
      <c r="E61" s="45">
        <v>1.0583743354335231</v>
      </c>
      <c r="F61" s="45">
        <v>1.4020693642567195</v>
      </c>
      <c r="G61" s="45">
        <v>0.16876224856553523</v>
      </c>
      <c r="H61" s="45">
        <v>0.44990334397852172</v>
      </c>
      <c r="I61" s="45">
        <v>0.40784440856733595</v>
      </c>
      <c r="J61" s="45">
        <v>0.83316616189231651</v>
      </c>
      <c r="K61" s="46">
        <v>0.21248156063909038</v>
      </c>
      <c r="M61" s="18" t="str">
        <f t="shared" si="0"/>
        <v>SIX</v>
      </c>
      <c r="N61" s="17" t="b">
        <f t="shared" si="1"/>
        <v>1</v>
      </c>
      <c r="U61" s="18" t="str">
        <f t="shared" si="2"/>
        <v>SIX</v>
      </c>
      <c r="V61" s="18">
        <f t="shared" si="3"/>
        <v>0.16876224856553523</v>
      </c>
      <c r="W61" s="18">
        <f t="shared" si="4"/>
        <v>4.3719312073555144E-2</v>
      </c>
    </row>
    <row r="62" spans="1:23" x14ac:dyDescent="0.25">
      <c r="A62" s="12" t="s">
        <v>45</v>
      </c>
      <c r="B62" s="44">
        <v>1.1583036622047942</v>
      </c>
      <c r="C62" s="45">
        <v>0.5628426387511265</v>
      </c>
      <c r="D62" s="45">
        <v>0.37343218718273136</v>
      </c>
      <c r="E62" s="45">
        <v>0.74756722842699175</v>
      </c>
      <c r="F62" s="45">
        <v>1.3139110153167217</v>
      </c>
      <c r="G62" s="45">
        <v>0.31626218010112822</v>
      </c>
      <c r="H62" s="45">
        <v>0.47683804477662062</v>
      </c>
      <c r="I62" s="45">
        <v>0.53955370758167809</v>
      </c>
      <c r="J62" s="45">
        <v>0.66158380858946209</v>
      </c>
      <c r="K62" s="46">
        <v>0.11324906649085381</v>
      </c>
      <c r="M62" s="18" t="str">
        <f t="shared" si="0"/>
        <v>ZERO</v>
      </c>
      <c r="N62" s="17" t="b">
        <f t="shared" si="1"/>
        <v>0</v>
      </c>
      <c r="U62" s="18" t="str">
        <f t="shared" si="2"/>
        <v>ZERO</v>
      </c>
      <c r="V62" s="18">
        <f t="shared" si="3"/>
        <v>0.11324906649085381</v>
      </c>
      <c r="W62" s="18">
        <f t="shared" si="4"/>
        <v>0.20301311361027441</v>
      </c>
    </row>
    <row r="63" spans="1:23" x14ac:dyDescent="0.25">
      <c r="A63" s="12" t="s">
        <v>45</v>
      </c>
      <c r="B63" s="44">
        <v>1.179410598411988</v>
      </c>
      <c r="C63" s="45">
        <v>0.59500391124695517</v>
      </c>
      <c r="D63" s="45">
        <v>0.38395195407677579</v>
      </c>
      <c r="E63" s="45">
        <v>0.71550154804166799</v>
      </c>
      <c r="F63" s="45">
        <v>1.2514803311946943</v>
      </c>
      <c r="G63" s="45">
        <v>0.34842345259695678</v>
      </c>
      <c r="H63" s="45">
        <v>0.50899931727244918</v>
      </c>
      <c r="I63" s="45">
        <v>0.57171498007750654</v>
      </c>
      <c r="J63" s="45">
        <v>0.66041171124246478</v>
      </c>
      <c r="K63" s="46">
        <v>0.1115735117744994</v>
      </c>
      <c r="M63" s="18" t="str">
        <f t="shared" si="0"/>
        <v>ZERO</v>
      </c>
      <c r="N63" s="17" t="b">
        <f t="shared" si="1"/>
        <v>0</v>
      </c>
      <c r="U63" s="18" t="str">
        <f t="shared" si="2"/>
        <v>ZERO</v>
      </c>
      <c r="V63" s="18">
        <f t="shared" si="3"/>
        <v>0.1115735117744994</v>
      </c>
      <c r="W63" s="18">
        <f t="shared" si="4"/>
        <v>0.23684994082245739</v>
      </c>
    </row>
    <row r="64" spans="1:23" ht="15.75" thickBot="1" x14ac:dyDescent="0.3">
      <c r="A64" s="12" t="s">
        <v>45</v>
      </c>
      <c r="B64" s="44">
        <v>1.1488905070919198</v>
      </c>
      <c r="C64" s="45">
        <v>0.59211228106215852</v>
      </c>
      <c r="D64" s="45">
        <v>0.34712432892701856</v>
      </c>
      <c r="E64" s="45">
        <v>0.65325633073732603</v>
      </c>
      <c r="F64" s="45">
        <v>1.1167496055583885</v>
      </c>
      <c r="G64" s="45">
        <v>0.34553182241216018</v>
      </c>
      <c r="H64" s="45">
        <v>0.50610768708765252</v>
      </c>
      <c r="I64" s="45">
        <v>0.56882334989271</v>
      </c>
      <c r="J64" s="45">
        <v>0.58777011499354903</v>
      </c>
      <c r="K64" s="46">
        <v>7.8517196610056683E-2</v>
      </c>
      <c r="M64" s="18" t="str">
        <f t="shared" si="0"/>
        <v>ZERO</v>
      </c>
      <c r="N64" s="17" t="b">
        <f t="shared" si="1"/>
        <v>0</v>
      </c>
      <c r="U64" s="18" t="str">
        <f t="shared" si="2"/>
        <v>ZERO</v>
      </c>
      <c r="V64" s="18">
        <f t="shared" si="3"/>
        <v>7.8517196610056683E-2</v>
      </c>
      <c r="W64" s="18">
        <f t="shared" si="4"/>
        <v>0.2670146258021035</v>
      </c>
    </row>
    <row r="65" spans="1:23" ht="15.75" thickBot="1" x14ac:dyDescent="0.3">
      <c r="A65" s="13" t="s">
        <v>45</v>
      </c>
      <c r="B65" s="47">
        <v>1.1931436738657979</v>
      </c>
      <c r="C65" s="48">
        <v>0.61287812858946644</v>
      </c>
      <c r="D65" s="48">
        <v>0.37056534825334003</v>
      </c>
      <c r="E65" s="48">
        <v>0.6114239017344687</v>
      </c>
      <c r="F65" s="48">
        <v>1.2415356674828137</v>
      </c>
      <c r="G65" s="48">
        <v>0.36662885277566293</v>
      </c>
      <c r="H65" s="48">
        <v>0.62340876121274036</v>
      </c>
      <c r="I65" s="48">
        <v>0.58958919742001792</v>
      </c>
      <c r="J65" s="48">
        <v>0.76867600872744313</v>
      </c>
      <c r="K65" s="49">
        <v>0.13110068799854779</v>
      </c>
      <c r="M65" s="19" t="str">
        <f t="shared" si="0"/>
        <v>ZERO</v>
      </c>
      <c r="N65" s="21" t="b">
        <f t="shared" si="1"/>
        <v>0</v>
      </c>
      <c r="O65" s="30">
        <f>COUNTIF($N56:$N65,TRUE)/(10 - COUNTIF($N56:$N65,"#N/A"))</f>
        <v>0.6</v>
      </c>
      <c r="U65" s="19" t="str">
        <f t="shared" si="2"/>
        <v>ZERO</v>
      </c>
      <c r="V65" s="19">
        <f t="shared" si="3"/>
        <v>0.13110068799854779</v>
      </c>
      <c r="W65" s="19">
        <f t="shared" si="4"/>
        <v>0.23552816477711513</v>
      </c>
    </row>
    <row r="66" spans="1:23" x14ac:dyDescent="0.25">
      <c r="A66" s="11" t="s">
        <v>46</v>
      </c>
      <c r="B66" s="41">
        <v>0.83373051531394404</v>
      </c>
      <c r="C66" s="42">
        <v>0.5894346981784071</v>
      </c>
      <c r="D66" s="42">
        <v>0.61944232716645176</v>
      </c>
      <c r="E66" s="42">
        <v>0.79850086158261269</v>
      </c>
      <c r="F66" s="42">
        <v>0.98522892029917108</v>
      </c>
      <c r="G66" s="42">
        <v>0.26396514208268607</v>
      </c>
      <c r="H66" s="42">
        <v>0.42454100675817841</v>
      </c>
      <c r="I66" s="42">
        <v>0.63249884035130366</v>
      </c>
      <c r="J66" s="42">
        <v>0.37367503178629219</v>
      </c>
      <c r="K66" s="43">
        <v>0.273105260844489</v>
      </c>
      <c r="M66" s="16" t="str">
        <f t="shared" si="0"/>
        <v>SIX</v>
      </c>
      <c r="N66" s="20" t="b">
        <f t="shared" si="1"/>
        <v>0</v>
      </c>
      <c r="U66" s="16" t="str">
        <f t="shared" si="2"/>
        <v>SIX</v>
      </c>
      <c r="V66" s="16">
        <f t="shared" si="3"/>
        <v>0.26396514208268607</v>
      </c>
      <c r="W66" s="16">
        <f t="shared" si="4"/>
        <v>9.1401187618029289E-3</v>
      </c>
    </row>
    <row r="67" spans="1:23" x14ac:dyDescent="0.25">
      <c r="A67" s="12" t="s">
        <v>46</v>
      </c>
      <c r="B67" s="44">
        <v>0.97387727340042274</v>
      </c>
      <c r="C67" s="45">
        <v>0.65835398856362137</v>
      </c>
      <c r="D67" s="45">
        <v>0.70146019799697668</v>
      </c>
      <c r="E67" s="45">
        <v>1.2507923189752548</v>
      </c>
      <c r="F67" s="45">
        <v>1.0237342426922482</v>
      </c>
      <c r="G67" s="45">
        <v>0.21949259146744587</v>
      </c>
      <c r="H67" s="45">
        <v>0.15714406241395978</v>
      </c>
      <c r="I67" s="45">
        <v>0.89345230628593708</v>
      </c>
      <c r="J67" s="45">
        <v>0.26208445519586193</v>
      </c>
      <c r="K67" s="46">
        <v>0.3508604351774004</v>
      </c>
      <c r="M67" s="18" t="str">
        <f t="shared" si="0"/>
        <v>SEVEN</v>
      </c>
      <c r="N67" s="17" t="b">
        <f t="shared" si="1"/>
        <v>1</v>
      </c>
      <c r="U67" s="18" t="str">
        <f t="shared" si="2"/>
        <v>SEVEN</v>
      </c>
      <c r="V67" s="18">
        <f t="shared" si="3"/>
        <v>0.15714406241395978</v>
      </c>
      <c r="W67" s="18">
        <f t="shared" si="4"/>
        <v>6.234852905348609E-2</v>
      </c>
    </row>
    <row r="68" spans="1:23" x14ac:dyDescent="0.25">
      <c r="A68" s="12" t="s">
        <v>46</v>
      </c>
      <c r="B68" s="44">
        <v>0.84104195769185786</v>
      </c>
      <c r="C68" s="45">
        <v>0.62243814769650896</v>
      </c>
      <c r="D68" s="45">
        <v>0.54094924030419123</v>
      </c>
      <c r="E68" s="45">
        <v>0.91972728682456317</v>
      </c>
      <c r="F68" s="45">
        <v>1.0790910666772215</v>
      </c>
      <c r="G68" s="45">
        <v>0.2569478529623247</v>
      </c>
      <c r="H68" s="45">
        <v>0.4146812651524775</v>
      </c>
      <c r="I68" s="45">
        <v>0.79333882683297152</v>
      </c>
      <c r="J68" s="45">
        <v>0.3082651657366875</v>
      </c>
      <c r="K68" s="46">
        <v>0.24848911804482715</v>
      </c>
      <c r="M68" s="18" t="str">
        <f t="shared" si="0"/>
        <v>ZERO</v>
      </c>
      <c r="N68" s="17" t="b">
        <f t="shared" si="1"/>
        <v>0</v>
      </c>
      <c r="U68" s="18" t="str">
        <f t="shared" si="2"/>
        <v>ZERO</v>
      </c>
      <c r="V68" s="18">
        <f t="shared" si="3"/>
        <v>0.24848911804482715</v>
      </c>
      <c r="W68" s="18">
        <f t="shared" si="4"/>
        <v>8.4587349174975457E-3</v>
      </c>
    </row>
    <row r="69" spans="1:23" x14ac:dyDescent="0.25">
      <c r="A69" s="12" t="s">
        <v>46</v>
      </c>
      <c r="B69" s="44">
        <v>0.78969724561289301</v>
      </c>
      <c r="C69" s="45">
        <v>0.73065112486892203</v>
      </c>
      <c r="D69" s="45">
        <v>0.5582755251278575</v>
      </c>
      <c r="E69" s="45">
        <v>0.49029284056164757</v>
      </c>
      <c r="F69" s="45">
        <v>0.89193123555766041</v>
      </c>
      <c r="G69" s="45">
        <v>0.43016056305392725</v>
      </c>
      <c r="H69" s="45">
        <v>0.57341236024986353</v>
      </c>
      <c r="I69" s="45">
        <v>0.68560281224778319</v>
      </c>
      <c r="J69" s="45">
        <v>0.45529035241397442</v>
      </c>
      <c r="K69" s="46">
        <v>0.20977042374840069</v>
      </c>
      <c r="M69" s="18" t="str">
        <f t="shared" si="0"/>
        <v>ZERO</v>
      </c>
      <c r="N69" s="17" t="b">
        <f t="shared" si="1"/>
        <v>0</v>
      </c>
      <c r="U69" s="18" t="str">
        <f t="shared" si="2"/>
        <v>ZERO</v>
      </c>
      <c r="V69" s="18">
        <f t="shared" si="3"/>
        <v>0.20977042374840069</v>
      </c>
      <c r="W69" s="18">
        <f t="shared" si="4"/>
        <v>0.22039013930552656</v>
      </c>
    </row>
    <row r="70" spans="1:23" x14ac:dyDescent="0.25">
      <c r="A70" s="12" t="s">
        <v>46</v>
      </c>
      <c r="B70" s="44">
        <v>0.79632049521843373</v>
      </c>
      <c r="C70" s="45">
        <v>0.63304398116609295</v>
      </c>
      <c r="D70" s="45">
        <v>0.55654775228157249</v>
      </c>
      <c r="E70" s="45">
        <v>0.61504776798648864</v>
      </c>
      <c r="F70" s="45">
        <v>0.94107374322177217</v>
      </c>
      <c r="G70" s="45">
        <v>0.37769286442460287</v>
      </c>
      <c r="H70" s="45">
        <v>0.53826872910009527</v>
      </c>
      <c r="I70" s="45">
        <v>0.60098439190515274</v>
      </c>
      <c r="J70" s="45">
        <v>0.4201467212642061</v>
      </c>
      <c r="K70" s="46">
        <v>0.17989714568928486</v>
      </c>
      <c r="M70" s="18" t="str">
        <f t="shared" ref="M70:M105" si="5">INDEX($B$5:$K$5,MATCH(MIN($B70:$K70),$B70:$K70,0))</f>
        <v>ZERO</v>
      </c>
      <c r="N70" s="17" t="b">
        <f t="shared" ref="N70:N105" si="6">$M70 = $A70</f>
        <v>0</v>
      </c>
      <c r="U70" s="18" t="str">
        <f t="shared" ref="U70:U105" si="7">INDEX($B$5:$K$5,MATCH(MIN($B70:$K70),$B70:$K70,0))</f>
        <v>ZERO</v>
      </c>
      <c r="V70" s="18">
        <f t="shared" si="3"/>
        <v>0.17989714568928486</v>
      </c>
      <c r="W70" s="18">
        <f t="shared" si="4"/>
        <v>0.19779571873531801</v>
      </c>
    </row>
    <row r="71" spans="1:23" x14ac:dyDescent="0.25">
      <c r="A71" s="12" t="s">
        <v>46</v>
      </c>
      <c r="B71" s="44">
        <v>0.68996188288333582</v>
      </c>
      <c r="C71" s="45">
        <v>0.53464451979077532</v>
      </c>
      <c r="D71" s="45">
        <v>0.65784248250226474</v>
      </c>
      <c r="E71" s="45">
        <v>0.99251972287615353</v>
      </c>
      <c r="F71" s="45">
        <v>0.89252109949875436</v>
      </c>
      <c r="G71" s="45">
        <v>0.22930858515132968</v>
      </c>
      <c r="H71" s="45">
        <v>0.29877928941971188</v>
      </c>
      <c r="I71" s="45">
        <v>0.55691383396861438</v>
      </c>
      <c r="J71" s="45">
        <v>0.18065728158382277</v>
      </c>
      <c r="K71" s="46">
        <v>0.25116180781745545</v>
      </c>
      <c r="M71" s="18" t="str">
        <f t="shared" si="5"/>
        <v>NINE</v>
      </c>
      <c r="N71" s="17" t="b">
        <f t="shared" si="6"/>
        <v>0</v>
      </c>
      <c r="U71" s="18" t="str">
        <f t="shared" si="7"/>
        <v>NINE</v>
      </c>
      <c r="V71" s="18">
        <f t="shared" ref="V71:V105" si="8">MIN(B71:K71)</f>
        <v>0.18065728158382277</v>
      </c>
      <c r="W71" s="18">
        <f t="shared" ref="W71:W105" si="9">SMALL(B71:K71,2)-V71</f>
        <v>4.8651303567506909E-2</v>
      </c>
    </row>
    <row r="72" spans="1:23" x14ac:dyDescent="0.25">
      <c r="A72" s="12" t="s">
        <v>46</v>
      </c>
      <c r="B72" s="44">
        <v>0.96460375417303201</v>
      </c>
      <c r="C72" s="45">
        <v>0.60793590198080061</v>
      </c>
      <c r="D72" s="45">
        <v>0.49243740254187418</v>
      </c>
      <c r="E72" s="45">
        <v>0.76502078129739159</v>
      </c>
      <c r="F72" s="45">
        <v>1.0563696716566799</v>
      </c>
      <c r="G72" s="45">
        <v>0.36135544333080238</v>
      </c>
      <c r="H72" s="45">
        <v>0.52193130800629473</v>
      </c>
      <c r="I72" s="45">
        <v>0.5846469708113522</v>
      </c>
      <c r="J72" s="45">
        <v>0.43091367400766861</v>
      </c>
      <c r="K72" s="46">
        <v>0.15022108883854718</v>
      </c>
      <c r="M72" s="18" t="str">
        <f t="shared" si="5"/>
        <v>ZERO</v>
      </c>
      <c r="N72" s="17" t="b">
        <f t="shared" si="6"/>
        <v>0</v>
      </c>
      <c r="U72" s="18" t="str">
        <f t="shared" si="7"/>
        <v>ZERO</v>
      </c>
      <c r="V72" s="18">
        <f t="shared" si="8"/>
        <v>0.15022108883854718</v>
      </c>
      <c r="W72" s="18">
        <f t="shared" si="9"/>
        <v>0.21113435449225521</v>
      </c>
    </row>
    <row r="73" spans="1:23" x14ac:dyDescent="0.25">
      <c r="A73" s="12" t="s">
        <v>46</v>
      </c>
      <c r="B73" s="44">
        <v>0.95123861060428239</v>
      </c>
      <c r="C73" s="45">
        <v>0.63507298882584939</v>
      </c>
      <c r="D73" s="45">
        <v>0.44697125330147669</v>
      </c>
      <c r="E73" s="45">
        <v>0.55348784125605854</v>
      </c>
      <c r="F73" s="45">
        <v>0.87868825439283715</v>
      </c>
      <c r="G73" s="45">
        <v>0.38849253017585106</v>
      </c>
      <c r="H73" s="45">
        <v>0.54906839485134329</v>
      </c>
      <c r="I73" s="45">
        <v>0.63450900344582339</v>
      </c>
      <c r="J73" s="45">
        <v>0.50058514393490761</v>
      </c>
      <c r="K73" s="46">
        <v>0.16586029493176091</v>
      </c>
      <c r="M73" s="18" t="str">
        <f t="shared" si="5"/>
        <v>ZERO</v>
      </c>
      <c r="N73" s="17" t="b">
        <f t="shared" si="6"/>
        <v>0</v>
      </c>
      <c r="U73" s="18" t="str">
        <f t="shared" si="7"/>
        <v>ZERO</v>
      </c>
      <c r="V73" s="18">
        <f t="shared" si="8"/>
        <v>0.16586029493176091</v>
      </c>
      <c r="W73" s="18">
        <f t="shared" si="9"/>
        <v>0.22263223524409015</v>
      </c>
    </row>
    <row r="74" spans="1:23" ht="15.75" thickBot="1" x14ac:dyDescent="0.3">
      <c r="A74" s="12" t="s">
        <v>46</v>
      </c>
      <c r="B74" s="44">
        <v>0.74228425809951659</v>
      </c>
      <c r="C74" s="45">
        <v>0.6254714628672986</v>
      </c>
      <c r="D74" s="45">
        <v>0.58250730081715396</v>
      </c>
      <c r="E74" s="45">
        <v>0.62396060836955192</v>
      </c>
      <c r="F74" s="45">
        <v>1.0074878872616864</v>
      </c>
      <c r="G74" s="45">
        <v>0.37889100421730021</v>
      </c>
      <c r="H74" s="45">
        <v>0.53946686889279261</v>
      </c>
      <c r="I74" s="45">
        <v>0.60218253169785008</v>
      </c>
      <c r="J74" s="45">
        <v>0.4213448610569035</v>
      </c>
      <c r="K74" s="46">
        <v>0.20660519150952167</v>
      </c>
      <c r="M74" s="18" t="str">
        <f t="shared" si="5"/>
        <v>ZERO</v>
      </c>
      <c r="N74" s="17" t="b">
        <f t="shared" si="6"/>
        <v>0</v>
      </c>
      <c r="U74" s="18" t="str">
        <f t="shared" si="7"/>
        <v>ZERO</v>
      </c>
      <c r="V74" s="18">
        <f t="shared" si="8"/>
        <v>0.20660519150952167</v>
      </c>
      <c r="W74" s="18">
        <f t="shared" si="9"/>
        <v>0.17228581270777854</v>
      </c>
    </row>
    <row r="75" spans="1:23" ht="15.75" thickBot="1" x14ac:dyDescent="0.3">
      <c r="A75" s="13" t="s">
        <v>46</v>
      </c>
      <c r="B75" s="47">
        <v>1.0539648847138061</v>
      </c>
      <c r="C75" s="48">
        <v>0.63084825379740683</v>
      </c>
      <c r="D75" s="48">
        <v>0.56080814026417436</v>
      </c>
      <c r="E75" s="48">
        <v>0.53305258098924835</v>
      </c>
      <c r="F75" s="48">
        <v>0.98721754039296061</v>
      </c>
      <c r="G75" s="48">
        <v>0.3842677951474085</v>
      </c>
      <c r="H75" s="48">
        <v>0.54484365982290084</v>
      </c>
      <c r="I75" s="48">
        <v>0.60755932262795831</v>
      </c>
      <c r="J75" s="48">
        <v>0.60005751754902559</v>
      </c>
      <c r="K75" s="49">
        <v>0.19139908715571141</v>
      </c>
      <c r="M75" s="19" t="str">
        <f t="shared" si="5"/>
        <v>ZERO</v>
      </c>
      <c r="N75" s="21" t="b">
        <f t="shared" si="6"/>
        <v>0</v>
      </c>
      <c r="O75" s="30">
        <f>COUNTIF($N66:$N75,TRUE)/(10 - COUNTIF($N66:$N75,"#N/A"))</f>
        <v>0.1</v>
      </c>
      <c r="U75" s="19" t="str">
        <f t="shared" si="7"/>
        <v>ZERO</v>
      </c>
      <c r="V75" s="19">
        <f t="shared" si="8"/>
        <v>0.19139908715571141</v>
      </c>
      <c r="W75" s="19">
        <f t="shared" si="9"/>
        <v>0.19286870799169709</v>
      </c>
    </row>
    <row r="76" spans="1:23" x14ac:dyDescent="0.25">
      <c r="A76" s="11" t="s">
        <v>47</v>
      </c>
      <c r="B76" s="41">
        <v>1.2906275875119513</v>
      </c>
      <c r="C76" s="42">
        <v>0.63655649066184705</v>
      </c>
      <c r="D76" s="42">
        <v>1.2478008537561704</v>
      </c>
      <c r="E76" s="42">
        <v>1.3996036708365565</v>
      </c>
      <c r="F76" s="42">
        <v>1.8088882078132287</v>
      </c>
      <c r="G76" s="42">
        <v>0.5139230560954865</v>
      </c>
      <c r="H76" s="42">
        <v>0.90772677015672609</v>
      </c>
      <c r="I76" s="42">
        <v>7.2190872103172765E-2</v>
      </c>
      <c r="J76" s="42">
        <v>1.0452324909919011</v>
      </c>
      <c r="K76" s="43">
        <v>0.67670286321041129</v>
      </c>
      <c r="M76" s="16" t="str">
        <f t="shared" si="5"/>
        <v>EIGHT</v>
      </c>
      <c r="N76" s="20" t="b">
        <f t="shared" si="6"/>
        <v>1</v>
      </c>
      <c r="U76" s="16" t="str">
        <f t="shared" si="7"/>
        <v>EIGHT</v>
      </c>
      <c r="V76" s="16">
        <f t="shared" si="8"/>
        <v>7.2190872103172765E-2</v>
      </c>
      <c r="W76" s="16">
        <f t="shared" si="9"/>
        <v>0.44173218399231373</v>
      </c>
    </row>
    <row r="77" spans="1:23" x14ac:dyDescent="0.25">
      <c r="A77" s="12" t="s">
        <v>47</v>
      </c>
      <c r="B77" s="44">
        <v>1.1316157427338287</v>
      </c>
      <c r="C77" s="45">
        <v>0.53266266901818349</v>
      </c>
      <c r="D77" s="45">
        <v>0.82073472677471537</v>
      </c>
      <c r="E77" s="45">
        <v>0.99640906237406468</v>
      </c>
      <c r="F77" s="45">
        <v>1.6136247989905899</v>
      </c>
      <c r="G77" s="45">
        <v>0.39244316244070798</v>
      </c>
      <c r="H77" s="45">
        <v>0.75491107376740052</v>
      </c>
      <c r="I77" s="45">
        <v>0.34534394089864129</v>
      </c>
      <c r="J77" s="45">
        <v>0.90069164610173091</v>
      </c>
      <c r="K77" s="46">
        <v>0.39862574419219615</v>
      </c>
      <c r="M77" s="18" t="str">
        <f t="shared" si="5"/>
        <v>EIGHT</v>
      </c>
      <c r="N77" s="17" t="b">
        <f t="shared" si="6"/>
        <v>1</v>
      </c>
      <c r="U77" s="18" t="str">
        <f t="shared" si="7"/>
        <v>EIGHT</v>
      </c>
      <c r="V77" s="18">
        <f t="shared" si="8"/>
        <v>0.34534394089864129</v>
      </c>
      <c r="W77" s="18">
        <f t="shared" si="9"/>
        <v>4.7099221542066694E-2</v>
      </c>
    </row>
    <row r="78" spans="1:23" x14ac:dyDescent="0.25">
      <c r="A78" s="12" t="s">
        <v>47</v>
      </c>
      <c r="B78" s="44">
        <v>1.6995580360876077</v>
      </c>
      <c r="C78" s="45">
        <v>0.69923369483983633</v>
      </c>
      <c r="D78" s="45">
        <v>1.6102578785011532</v>
      </c>
      <c r="E78" s="45">
        <v>1.8977908089385847</v>
      </c>
      <c r="F78" s="45">
        <v>2.0972199375279619</v>
      </c>
      <c r="G78" s="45">
        <v>0.59958529047207998</v>
      </c>
      <c r="H78" s="45">
        <v>1.0537964761473899</v>
      </c>
      <c r="I78" s="45">
        <v>0.26729335915674135</v>
      </c>
      <c r="J78" s="45">
        <v>1.3175993634649554</v>
      </c>
      <c r="K78" s="46">
        <v>0.93671607228890952</v>
      </c>
      <c r="M78" s="18" t="str">
        <f t="shared" si="5"/>
        <v>EIGHT</v>
      </c>
      <c r="N78" s="17" t="b">
        <f t="shared" si="6"/>
        <v>1</v>
      </c>
      <c r="U78" s="18" t="str">
        <f t="shared" si="7"/>
        <v>EIGHT</v>
      </c>
      <c r="V78" s="18">
        <f t="shared" si="8"/>
        <v>0.26729335915674135</v>
      </c>
      <c r="W78" s="18">
        <f t="shared" si="9"/>
        <v>0.33229193131533863</v>
      </c>
    </row>
    <row r="79" spans="1:23" x14ac:dyDescent="0.25">
      <c r="A79" s="12" t="s">
        <v>47</v>
      </c>
      <c r="B79" s="44">
        <v>1.3772713290379215</v>
      </c>
      <c r="C79" s="45">
        <v>0.56579411960660764</v>
      </c>
      <c r="D79" s="45">
        <v>1.1825028221048888</v>
      </c>
      <c r="E79" s="45">
        <v>1.334789387516182</v>
      </c>
      <c r="F79" s="45">
        <v>1.7199707700245515</v>
      </c>
      <c r="G79" s="45">
        <v>0.51624215458974632</v>
      </c>
      <c r="H79" s="45">
        <v>0.9009010699770289</v>
      </c>
      <c r="I79" s="45">
        <v>9.7616905486926253E-2</v>
      </c>
      <c r="J79" s="45">
        <v>1.0734579084742586</v>
      </c>
      <c r="K79" s="46">
        <v>0.61047773092257629</v>
      </c>
      <c r="M79" s="18" t="str">
        <f t="shared" si="5"/>
        <v>EIGHT</v>
      </c>
      <c r="N79" s="17" t="b">
        <f t="shared" si="6"/>
        <v>1</v>
      </c>
      <c r="U79" s="18" t="str">
        <f t="shared" si="7"/>
        <v>EIGHT</v>
      </c>
      <c r="V79" s="18">
        <f t="shared" si="8"/>
        <v>9.7616905486926253E-2</v>
      </c>
      <c r="W79" s="18">
        <f t="shared" si="9"/>
        <v>0.41862524910282006</v>
      </c>
    </row>
    <row r="80" spans="1:23" x14ac:dyDescent="0.25">
      <c r="A80" s="12" t="s">
        <v>47</v>
      </c>
      <c r="B80" s="44">
        <v>1.8147266706713145</v>
      </c>
      <c r="C80" s="45">
        <v>0.75930656050110268</v>
      </c>
      <c r="D80" s="45">
        <v>1.6251046771050495</v>
      </c>
      <c r="E80" s="45">
        <v>2.1079490386569617</v>
      </c>
      <c r="F80" s="45">
        <v>2.2994974139456312</v>
      </c>
      <c r="G80" s="45">
        <v>0.60812654546052392</v>
      </c>
      <c r="H80" s="45">
        <v>1.0372972106366896</v>
      </c>
      <c r="I80" s="45">
        <v>0.3848350179799741</v>
      </c>
      <c r="J80" s="45">
        <v>1.3812605698085394</v>
      </c>
      <c r="K80" s="46">
        <v>0.99882793311708251</v>
      </c>
      <c r="M80" s="18" t="str">
        <f t="shared" si="5"/>
        <v>EIGHT</v>
      </c>
      <c r="N80" s="17" t="b">
        <f t="shared" si="6"/>
        <v>1</v>
      </c>
      <c r="U80" s="18" t="str">
        <f t="shared" si="7"/>
        <v>EIGHT</v>
      </c>
      <c r="V80" s="18">
        <f t="shared" si="8"/>
        <v>0.3848350179799741</v>
      </c>
      <c r="W80" s="18">
        <f t="shared" si="9"/>
        <v>0.22329152748054981</v>
      </c>
    </row>
    <row r="81" spans="1:23" x14ac:dyDescent="0.25">
      <c r="A81" s="12" t="s">
        <v>47</v>
      </c>
      <c r="B81" s="44">
        <v>1.9820765629260884</v>
      </c>
      <c r="C81" s="45">
        <v>0.82287705985775483</v>
      </c>
      <c r="D81" s="45">
        <v>1.7553769127013967</v>
      </c>
      <c r="E81" s="45">
        <v>2.2625377405049436</v>
      </c>
      <c r="F81" s="45">
        <v>2.6270700833294947</v>
      </c>
      <c r="G81" s="45">
        <v>0.78661481566680147</v>
      </c>
      <c r="H81" s="45">
        <v>1.3363762532813594</v>
      </c>
      <c r="I81" s="45">
        <v>0.51130979702566071</v>
      </c>
      <c r="J81" s="45">
        <v>1.6051502313008121</v>
      </c>
      <c r="K81" s="46">
        <v>1.1292406579033487</v>
      </c>
      <c r="M81" s="18" t="str">
        <f t="shared" si="5"/>
        <v>EIGHT</v>
      </c>
      <c r="N81" s="17" t="b">
        <f t="shared" si="6"/>
        <v>1</v>
      </c>
      <c r="U81" s="18" t="str">
        <f t="shared" si="7"/>
        <v>EIGHT</v>
      </c>
      <c r="V81" s="18">
        <f t="shared" si="8"/>
        <v>0.51130979702566071</v>
      </c>
      <c r="W81" s="18">
        <f t="shared" si="9"/>
        <v>0.27530501864114076</v>
      </c>
    </row>
    <row r="82" spans="1:23" x14ac:dyDescent="0.25">
      <c r="A82" s="12" t="s">
        <v>47</v>
      </c>
      <c r="B82" s="44">
        <v>1.5112115711209253</v>
      </c>
      <c r="C82" s="45">
        <v>0.85370917599962204</v>
      </c>
      <c r="D82" s="45">
        <v>1.6235271818812929</v>
      </c>
      <c r="E82" s="45">
        <v>1.9304797041106112</v>
      </c>
      <c r="F82" s="45">
        <v>2.1754364585590862</v>
      </c>
      <c r="G82" s="45">
        <v>0.59981585920156821</v>
      </c>
      <c r="H82" s="45">
        <v>1.0358499665932945</v>
      </c>
      <c r="I82" s="45">
        <v>0.27598565015504628</v>
      </c>
      <c r="J82" s="45">
        <v>1.2353618527967982</v>
      </c>
      <c r="K82" s="46">
        <v>0.98319208355021948</v>
      </c>
      <c r="M82" s="18" t="str">
        <f t="shared" si="5"/>
        <v>EIGHT</v>
      </c>
      <c r="N82" s="17" t="b">
        <f t="shared" si="6"/>
        <v>1</v>
      </c>
      <c r="U82" s="18" t="str">
        <f t="shared" si="7"/>
        <v>EIGHT</v>
      </c>
      <c r="V82" s="18">
        <f t="shared" si="8"/>
        <v>0.27598565015504628</v>
      </c>
      <c r="W82" s="18">
        <f t="shared" si="9"/>
        <v>0.32383020904652193</v>
      </c>
    </row>
    <row r="83" spans="1:23" x14ac:dyDescent="0.25">
      <c r="A83" s="12" t="s">
        <v>47</v>
      </c>
      <c r="B83" s="44">
        <v>1.6816519317122804</v>
      </c>
      <c r="C83" s="45">
        <v>0.83268747781102959</v>
      </c>
      <c r="D83" s="45">
        <v>1.6850532708932084</v>
      </c>
      <c r="E83" s="45">
        <v>1.9318362928181749</v>
      </c>
      <c r="F83" s="45">
        <v>2.2892462518138972</v>
      </c>
      <c r="G83" s="45">
        <v>0.74764111706283964</v>
      </c>
      <c r="H83" s="45">
        <v>1.2267658449746737</v>
      </c>
      <c r="I83" s="45">
        <v>0.31165631496805568</v>
      </c>
      <c r="J83" s="45">
        <v>1.3922651144483036</v>
      </c>
      <c r="K83" s="46">
        <v>1.016790824390037</v>
      </c>
      <c r="M83" s="18" t="str">
        <f t="shared" si="5"/>
        <v>EIGHT</v>
      </c>
      <c r="N83" s="17" t="b">
        <f t="shared" si="6"/>
        <v>1</v>
      </c>
      <c r="U83" s="18" t="str">
        <f t="shared" si="7"/>
        <v>EIGHT</v>
      </c>
      <c r="V83" s="18">
        <f t="shared" si="8"/>
        <v>0.31165631496805568</v>
      </c>
      <c r="W83" s="18">
        <f t="shared" si="9"/>
        <v>0.43598480209478396</v>
      </c>
    </row>
    <row r="84" spans="1:23" ht="15.75" thickBot="1" x14ac:dyDescent="0.3">
      <c r="A84" s="12" t="s">
        <v>47</v>
      </c>
      <c r="B84" s="44">
        <v>1.6399585963856085</v>
      </c>
      <c r="C84" s="45">
        <v>0.69227137327252297</v>
      </c>
      <c r="D84" s="45">
        <v>1.5643953797681029</v>
      </c>
      <c r="E84" s="45">
        <v>1.9536272291848655</v>
      </c>
      <c r="F84" s="45">
        <v>2.1679145532548567</v>
      </c>
      <c r="G84" s="45">
        <v>0.62351473035740512</v>
      </c>
      <c r="H84" s="45">
        <v>1.060665606073981</v>
      </c>
      <c r="I84" s="45">
        <v>0.34024332350520037</v>
      </c>
      <c r="J84" s="45">
        <v>1.2879305611833836</v>
      </c>
      <c r="K84" s="46">
        <v>0.94699712997360475</v>
      </c>
      <c r="M84" s="18" t="str">
        <f t="shared" si="5"/>
        <v>EIGHT</v>
      </c>
      <c r="N84" s="17" t="b">
        <f t="shared" si="6"/>
        <v>1</v>
      </c>
      <c r="U84" s="18" t="str">
        <f t="shared" si="7"/>
        <v>EIGHT</v>
      </c>
      <c r="V84" s="18">
        <f t="shared" si="8"/>
        <v>0.34024332350520037</v>
      </c>
      <c r="W84" s="18">
        <f t="shared" si="9"/>
        <v>0.28327140685220475</v>
      </c>
    </row>
    <row r="85" spans="1:23" ht="15.75" thickBot="1" x14ac:dyDescent="0.3">
      <c r="A85" s="13" t="s">
        <v>47</v>
      </c>
      <c r="B85" s="47">
        <v>1.415604291172897</v>
      </c>
      <c r="C85" s="48">
        <v>0.51353855764307277</v>
      </c>
      <c r="D85" s="48">
        <v>1.1004314512456661</v>
      </c>
      <c r="E85" s="48">
        <v>1.3840600142635369</v>
      </c>
      <c r="F85" s="48">
        <v>1.83473031455637</v>
      </c>
      <c r="G85" s="48">
        <v>0.48339753528218932</v>
      </c>
      <c r="H85" s="48">
        <v>0.87558178662540043</v>
      </c>
      <c r="I85" s="48">
        <v>8.9958961355826261E-2</v>
      </c>
      <c r="J85" s="48">
        <v>1.0736418402148922</v>
      </c>
      <c r="K85" s="49">
        <v>0.5641679053328823</v>
      </c>
      <c r="M85" s="19" t="str">
        <f t="shared" si="5"/>
        <v>EIGHT</v>
      </c>
      <c r="N85" s="21" t="b">
        <f t="shared" si="6"/>
        <v>1</v>
      </c>
      <c r="O85" s="30">
        <f>COUNTIF($N76:$N85,TRUE)/(10 - COUNTIF($N76:$N85,"#N/A"))</f>
        <v>1</v>
      </c>
      <c r="U85" s="19" t="str">
        <f t="shared" si="7"/>
        <v>EIGHT</v>
      </c>
      <c r="V85" s="19">
        <f t="shared" si="8"/>
        <v>8.9958961355826261E-2</v>
      </c>
      <c r="W85" s="19">
        <f t="shared" si="9"/>
        <v>0.39343857392636306</v>
      </c>
    </row>
    <row r="86" spans="1:23" x14ac:dyDescent="0.25">
      <c r="A86" s="11" t="s">
        <v>48</v>
      </c>
      <c r="B86" s="41">
        <v>0.53629495075432265</v>
      </c>
      <c r="C86" s="42">
        <v>1.1110654021819864</v>
      </c>
      <c r="D86" s="42">
        <v>0.86134926909991483</v>
      </c>
      <c r="E86" s="42">
        <v>0.90308892141677355</v>
      </c>
      <c r="F86" s="42">
        <v>0.71395652874702353</v>
      </c>
      <c r="G86" s="42">
        <v>0.52248275580646519</v>
      </c>
      <c r="H86" s="42">
        <v>0.34686530925919173</v>
      </c>
      <c r="I86" s="42">
        <v>1.0132117205563129</v>
      </c>
      <c r="J86" s="42">
        <v>0.21535555371170961</v>
      </c>
      <c r="K86" s="43">
        <v>0.4951917845992877</v>
      </c>
      <c r="M86" s="16" t="str">
        <f t="shared" si="5"/>
        <v>NINE</v>
      </c>
      <c r="N86" s="20" t="b">
        <f t="shared" si="6"/>
        <v>1</v>
      </c>
      <c r="U86" s="16" t="str">
        <f t="shared" si="7"/>
        <v>NINE</v>
      </c>
      <c r="V86" s="16">
        <f t="shared" si="8"/>
        <v>0.21535555371170961</v>
      </c>
      <c r="W86" s="16">
        <f t="shared" si="9"/>
        <v>0.13150975554748212</v>
      </c>
    </row>
    <row r="87" spans="1:23" x14ac:dyDescent="0.25">
      <c r="A87" s="12" t="s">
        <v>48</v>
      </c>
      <c r="B87" s="44">
        <v>0.6491774053569036</v>
      </c>
      <c r="C87" s="45">
        <v>1.1600084384845146</v>
      </c>
      <c r="D87" s="45">
        <v>0.79440757667541562</v>
      </c>
      <c r="E87" s="45">
        <v>0.73279648506349948</v>
      </c>
      <c r="F87" s="45">
        <v>0.76487889145797638</v>
      </c>
      <c r="G87" s="45">
        <v>0.5871687481586394</v>
      </c>
      <c r="H87" s="45">
        <v>0.50605296587989379</v>
      </c>
      <c r="I87" s="45">
        <v>1.1199760350850805</v>
      </c>
      <c r="J87" s="45">
        <v>0.3282380083142904</v>
      </c>
      <c r="K87" s="46">
        <v>0.51097854942107213</v>
      </c>
      <c r="M87" s="18" t="str">
        <f t="shared" si="5"/>
        <v>NINE</v>
      </c>
      <c r="N87" s="17" t="b">
        <f t="shared" si="6"/>
        <v>1</v>
      </c>
      <c r="U87" s="18" t="str">
        <f t="shared" si="7"/>
        <v>NINE</v>
      </c>
      <c r="V87" s="18">
        <f t="shared" si="8"/>
        <v>0.3282380083142904</v>
      </c>
      <c r="W87" s="18">
        <f t="shared" si="9"/>
        <v>0.17781495756560339</v>
      </c>
    </row>
    <row r="88" spans="1:23" x14ac:dyDescent="0.25">
      <c r="A88" s="12" t="s">
        <v>48</v>
      </c>
      <c r="B88" s="44">
        <v>0.42003509962664543</v>
      </c>
      <c r="C88" s="45">
        <v>1.2843816027901744</v>
      </c>
      <c r="D88" s="45">
        <v>1.0283944034039383</v>
      </c>
      <c r="E88" s="45">
        <v>1.0493879663597288</v>
      </c>
      <c r="F88" s="45">
        <v>0.89919213227547012</v>
      </c>
      <c r="G88" s="45">
        <v>0.53790305771392655</v>
      </c>
      <c r="H88" s="45">
        <v>0.36301198221962294</v>
      </c>
      <c r="I88" s="45">
        <v>1.0978526168928333</v>
      </c>
      <c r="J88" s="45">
        <v>9.909570258403233E-2</v>
      </c>
      <c r="K88" s="46">
        <v>0.65738079587106535</v>
      </c>
      <c r="M88" s="18" t="str">
        <f t="shared" si="5"/>
        <v>NINE</v>
      </c>
      <c r="N88" s="17" t="b">
        <f t="shared" si="6"/>
        <v>1</v>
      </c>
      <c r="U88" s="18" t="str">
        <f t="shared" si="7"/>
        <v>NINE</v>
      </c>
      <c r="V88" s="18">
        <f t="shared" si="8"/>
        <v>9.909570258403233E-2</v>
      </c>
      <c r="W88" s="18">
        <f t="shared" si="9"/>
        <v>0.26391627963559061</v>
      </c>
    </row>
    <row r="89" spans="1:23" x14ac:dyDescent="0.25">
      <c r="A89" s="12" t="s">
        <v>48</v>
      </c>
      <c r="B89" s="44">
        <v>0.46426610513473837</v>
      </c>
      <c r="C89" s="45">
        <v>1.126269762751976</v>
      </c>
      <c r="D89" s="45">
        <v>1.1126764954708026</v>
      </c>
      <c r="E89" s="45">
        <v>1.1355842619781162</v>
      </c>
      <c r="F89" s="45">
        <v>0.53540740050225177</v>
      </c>
      <c r="G89" s="45">
        <v>0.50267660156997018</v>
      </c>
      <c r="H89" s="45">
        <v>0.27542417465975194</v>
      </c>
      <c r="I89" s="45">
        <v>1.0576177117222261</v>
      </c>
      <c r="J89" s="45">
        <v>6.4325357781431391E-2</v>
      </c>
      <c r="K89" s="46">
        <v>0.62747504745775051</v>
      </c>
      <c r="M89" s="18" t="str">
        <f t="shared" si="5"/>
        <v>NINE</v>
      </c>
      <c r="N89" s="17" t="b">
        <f t="shared" si="6"/>
        <v>1</v>
      </c>
      <c r="U89" s="18" t="str">
        <f t="shared" si="7"/>
        <v>NINE</v>
      </c>
      <c r="V89" s="18">
        <f t="shared" si="8"/>
        <v>6.4325357781431391E-2</v>
      </c>
      <c r="W89" s="18">
        <f t="shared" si="9"/>
        <v>0.21109881687832055</v>
      </c>
    </row>
    <row r="90" spans="1:23" x14ac:dyDescent="0.25">
      <c r="A90" s="12" t="s">
        <v>48</v>
      </c>
      <c r="B90" s="44">
        <v>0.65727700197289318</v>
      </c>
      <c r="C90" s="45">
        <v>0.88439888447709136</v>
      </c>
      <c r="D90" s="45">
        <v>0.64908874170950592</v>
      </c>
      <c r="E90" s="45">
        <v>0.85286216153707095</v>
      </c>
      <c r="F90" s="45">
        <v>0.88769177528825305</v>
      </c>
      <c r="G90" s="45">
        <v>0.40195141667010625</v>
      </c>
      <c r="H90" s="45">
        <v>0.45445961276616931</v>
      </c>
      <c r="I90" s="45">
        <v>0.9565918726599647</v>
      </c>
      <c r="J90" s="45">
        <v>0.33633760493028014</v>
      </c>
      <c r="K90" s="46">
        <v>0.3943423452061311</v>
      </c>
      <c r="M90" s="18" t="str">
        <f t="shared" si="5"/>
        <v>NINE</v>
      </c>
      <c r="N90" s="17" t="b">
        <f t="shared" si="6"/>
        <v>1</v>
      </c>
      <c r="U90" s="18" t="str">
        <f t="shared" si="7"/>
        <v>NINE</v>
      </c>
      <c r="V90" s="18">
        <f t="shared" si="8"/>
        <v>0.33633760493028014</v>
      </c>
      <c r="W90" s="18">
        <f t="shared" si="9"/>
        <v>5.8004740275850952E-2</v>
      </c>
    </row>
    <row r="91" spans="1:23" x14ac:dyDescent="0.25">
      <c r="A91" s="12" t="s">
        <v>48</v>
      </c>
      <c r="B91" s="44">
        <v>0.54888898769405814</v>
      </c>
      <c r="C91" s="45">
        <v>1.0501732051279991</v>
      </c>
      <c r="D91" s="45">
        <v>0.9291881014829757</v>
      </c>
      <c r="E91" s="45">
        <v>0.87279419614810827</v>
      </c>
      <c r="F91" s="45">
        <v>0.74625473248230367</v>
      </c>
      <c r="G91" s="45">
        <v>0.42080310071988025</v>
      </c>
      <c r="H91" s="45">
        <v>0.34607159848733421</v>
      </c>
      <c r="I91" s="45">
        <v>0.83491993645484297</v>
      </c>
      <c r="J91" s="45">
        <v>0.2279495906514451</v>
      </c>
      <c r="K91" s="46">
        <v>0.50770399483530815</v>
      </c>
      <c r="M91" s="18" t="str">
        <f t="shared" si="5"/>
        <v>NINE</v>
      </c>
      <c r="N91" s="17" t="b">
        <f t="shared" si="6"/>
        <v>1</v>
      </c>
      <c r="U91" s="18" t="str">
        <f t="shared" si="7"/>
        <v>NINE</v>
      </c>
      <c r="V91" s="18">
        <f t="shared" si="8"/>
        <v>0.2279495906514451</v>
      </c>
      <c r="W91" s="18">
        <f t="shared" si="9"/>
        <v>0.11812200783588911</v>
      </c>
    </row>
    <row r="92" spans="1:23" x14ac:dyDescent="0.25">
      <c r="A92" s="12" t="s">
        <v>48</v>
      </c>
      <c r="B92" s="44">
        <v>0.69021323296527148</v>
      </c>
      <c r="C92" s="45">
        <v>1.0357347555464593</v>
      </c>
      <c r="D92" s="45">
        <v>0.71292718847875503</v>
      </c>
      <c r="E92" s="45">
        <v>0.69453962894356269</v>
      </c>
      <c r="F92" s="45">
        <v>0.90333454020035009</v>
      </c>
      <c r="G92" s="45">
        <v>0.46850303489968687</v>
      </c>
      <c r="H92" s="45">
        <v>0.48739584375854755</v>
      </c>
      <c r="I92" s="45">
        <v>0.87234117543985012</v>
      </c>
      <c r="J92" s="45">
        <v>0.36927383592265844</v>
      </c>
      <c r="K92" s="46">
        <v>0.4180610681238216</v>
      </c>
      <c r="M92" s="18" t="str">
        <f t="shared" si="5"/>
        <v>NINE</v>
      </c>
      <c r="N92" s="17" t="b">
        <f t="shared" si="6"/>
        <v>1</v>
      </c>
      <c r="U92" s="18" t="str">
        <f t="shared" si="7"/>
        <v>NINE</v>
      </c>
      <c r="V92" s="18">
        <f t="shared" si="8"/>
        <v>0.36927383592265844</v>
      </c>
      <c r="W92" s="18">
        <f t="shared" si="9"/>
        <v>4.8787232201163155E-2</v>
      </c>
    </row>
    <row r="93" spans="1:23" x14ac:dyDescent="0.25">
      <c r="A93" s="12" t="s">
        <v>48</v>
      </c>
      <c r="B93" s="44">
        <v>0.66863786417243098</v>
      </c>
      <c r="C93" s="45">
        <v>1.0015614181885026</v>
      </c>
      <c r="D93" s="45">
        <v>0.776930300936302</v>
      </c>
      <c r="E93" s="45">
        <v>0.7588371452511059</v>
      </c>
      <c r="F93" s="45">
        <v>0.85783068557628983</v>
      </c>
      <c r="G93" s="45">
        <v>0.40068992307330209</v>
      </c>
      <c r="H93" s="45">
        <v>0.465820474965707</v>
      </c>
      <c r="I93" s="45">
        <v>0.84601450731674477</v>
      </c>
      <c r="J93" s="45">
        <v>0.34769846712981789</v>
      </c>
      <c r="K93" s="46">
        <v>0.44092951998487773</v>
      </c>
      <c r="M93" s="18" t="str">
        <f t="shared" si="5"/>
        <v>NINE</v>
      </c>
      <c r="N93" s="17" t="b">
        <f t="shared" si="6"/>
        <v>1</v>
      </c>
      <c r="U93" s="18" t="str">
        <f t="shared" si="7"/>
        <v>NINE</v>
      </c>
      <c r="V93" s="18">
        <f t="shared" si="8"/>
        <v>0.34769846712981789</v>
      </c>
      <c r="W93" s="18">
        <f t="shared" si="9"/>
        <v>5.29914559434842E-2</v>
      </c>
    </row>
    <row r="94" spans="1:23" ht="15.75" thickBot="1" x14ac:dyDescent="0.3">
      <c r="A94" s="12" t="s">
        <v>48</v>
      </c>
      <c r="B94" s="44">
        <v>0.71629948886829697</v>
      </c>
      <c r="C94" s="45">
        <v>1.0295779174737647</v>
      </c>
      <c r="D94" s="45">
        <v>0.78472275300698668</v>
      </c>
      <c r="E94" s="45">
        <v>0.65750120723055649</v>
      </c>
      <c r="F94" s="45">
        <v>0.89051070096674756</v>
      </c>
      <c r="G94" s="45">
        <v>0.45585341542870622</v>
      </c>
      <c r="H94" s="45">
        <v>0.51348209966157299</v>
      </c>
      <c r="I94" s="45">
        <v>0.75074442334405589</v>
      </c>
      <c r="J94" s="45">
        <v>0.39536009182568382</v>
      </c>
      <c r="K94" s="46">
        <v>0.40288141681356338</v>
      </c>
      <c r="M94" s="18" t="str">
        <f t="shared" si="5"/>
        <v>NINE</v>
      </c>
      <c r="N94" s="17" t="b">
        <f t="shared" si="6"/>
        <v>1</v>
      </c>
      <c r="U94" s="18" t="str">
        <f t="shared" si="7"/>
        <v>NINE</v>
      </c>
      <c r="V94" s="18">
        <f t="shared" si="8"/>
        <v>0.39536009182568382</v>
      </c>
      <c r="W94" s="18">
        <f t="shared" si="9"/>
        <v>7.5213249878795518E-3</v>
      </c>
    </row>
    <row r="95" spans="1:23" ht="15.75" thickBot="1" x14ac:dyDescent="0.3">
      <c r="A95" s="13" t="s">
        <v>48</v>
      </c>
      <c r="B95" s="47">
        <v>0.74040190479599932</v>
      </c>
      <c r="C95" s="48">
        <v>1.0479219587244677</v>
      </c>
      <c r="D95" s="48">
        <v>0.62282774676318509</v>
      </c>
      <c r="E95" s="48">
        <v>0.65075859735278918</v>
      </c>
      <c r="F95" s="48">
        <v>0.8835498695737799</v>
      </c>
      <c r="G95" s="48">
        <v>0.53061587681657985</v>
      </c>
      <c r="H95" s="48">
        <v>0.53758451558927534</v>
      </c>
      <c r="I95" s="48">
        <v>1.0199109797376495</v>
      </c>
      <c r="J95" s="48">
        <v>0.41946250775338623</v>
      </c>
      <c r="K95" s="49">
        <v>0.38345939059469808</v>
      </c>
      <c r="M95" s="19" t="str">
        <f t="shared" si="5"/>
        <v>ZERO</v>
      </c>
      <c r="N95" s="21" t="b">
        <f t="shared" si="6"/>
        <v>0</v>
      </c>
      <c r="O95" s="30">
        <f>COUNTIF($N86:$N95,TRUE)/(10 - COUNTIF($N86:$N95,"#N/A"))</f>
        <v>0.9</v>
      </c>
      <c r="U95" s="19" t="str">
        <f t="shared" si="7"/>
        <v>ZERO</v>
      </c>
      <c r="V95" s="19">
        <f t="shared" si="8"/>
        <v>0.38345939059469808</v>
      </c>
      <c r="W95" s="19">
        <f t="shared" si="9"/>
        <v>3.6003117158688147E-2</v>
      </c>
    </row>
    <row r="96" spans="1:23" x14ac:dyDescent="0.25">
      <c r="A96" s="11" t="s">
        <v>49</v>
      </c>
      <c r="B96" s="41">
        <v>0.96342646271527799</v>
      </c>
      <c r="C96" s="42">
        <v>0.56003001938212216</v>
      </c>
      <c r="D96" s="42">
        <v>0.28410214838626568</v>
      </c>
      <c r="E96" s="42">
        <v>0.78007992209638943</v>
      </c>
      <c r="F96" s="42">
        <v>1.2947631386962768</v>
      </c>
      <c r="G96" s="42">
        <v>0.41760609362967904</v>
      </c>
      <c r="H96" s="42">
        <v>0.45724716126284026</v>
      </c>
      <c r="I96" s="42">
        <v>0.86507485390711469</v>
      </c>
      <c r="J96" s="42">
        <v>0.53365010473107322</v>
      </c>
      <c r="K96" s="43">
        <v>8.1530014029638304E-2</v>
      </c>
      <c r="M96" s="16" t="str">
        <f t="shared" si="5"/>
        <v>ZERO</v>
      </c>
      <c r="N96" s="20" t="b">
        <f t="shared" si="6"/>
        <v>1</v>
      </c>
      <c r="U96" s="16" t="str">
        <f t="shared" si="7"/>
        <v>ZERO</v>
      </c>
      <c r="V96" s="16">
        <f t="shared" si="8"/>
        <v>8.1530014029638304E-2</v>
      </c>
      <c r="W96" s="16">
        <f t="shared" si="9"/>
        <v>0.20257213435662738</v>
      </c>
    </row>
    <row r="97" spans="1:23" x14ac:dyDescent="0.25">
      <c r="A97" s="12" t="s">
        <v>49</v>
      </c>
      <c r="B97" s="44">
        <v>1.1780509877928003</v>
      </c>
      <c r="C97" s="45">
        <v>0.45954699309179575</v>
      </c>
      <c r="D97" s="45">
        <v>0.21455904095665573</v>
      </c>
      <c r="E97" s="45">
        <v>0.97206202871294511</v>
      </c>
      <c r="F97" s="45">
        <v>1.5275901159524361</v>
      </c>
      <c r="G97" s="45">
        <v>0.25690608505672557</v>
      </c>
      <c r="H97" s="45">
        <v>0.47684803153516286</v>
      </c>
      <c r="I97" s="45">
        <v>0.46437378577841643</v>
      </c>
      <c r="J97" s="45">
        <v>0.7282442152955102</v>
      </c>
      <c r="K97" s="46">
        <v>9.1570408889629057E-2</v>
      </c>
      <c r="M97" s="18" t="str">
        <f t="shared" si="5"/>
        <v>ZERO</v>
      </c>
      <c r="N97" s="17" t="b">
        <f t="shared" si="6"/>
        <v>1</v>
      </c>
      <c r="U97" s="18" t="str">
        <f t="shared" si="7"/>
        <v>ZERO</v>
      </c>
      <c r="V97" s="18">
        <f t="shared" si="8"/>
        <v>9.1570408889629057E-2</v>
      </c>
      <c r="W97" s="18">
        <f t="shared" si="9"/>
        <v>0.12298863206702668</v>
      </c>
    </row>
    <row r="98" spans="1:23" x14ac:dyDescent="0.25">
      <c r="A98" s="12" t="s">
        <v>49</v>
      </c>
      <c r="B98" s="44">
        <v>1.2292243775387977</v>
      </c>
      <c r="C98" s="45">
        <v>0.31250533476680475</v>
      </c>
      <c r="D98" s="45">
        <v>0.52994747057378044</v>
      </c>
      <c r="E98" s="45">
        <v>1.2130179167176178</v>
      </c>
      <c r="F98" s="45">
        <v>1.5776260371439079</v>
      </c>
      <c r="G98" s="45">
        <v>0.14550746136656867</v>
      </c>
      <c r="H98" s="45">
        <v>0.401736989499897</v>
      </c>
      <c r="I98" s="45">
        <v>0.28921640359735623</v>
      </c>
      <c r="J98" s="45">
        <v>0.73406977720414734</v>
      </c>
      <c r="K98" s="46">
        <v>0.21581826734805945</v>
      </c>
      <c r="M98" s="18" t="str">
        <f t="shared" si="5"/>
        <v>SIX</v>
      </c>
      <c r="N98" s="17" t="b">
        <f t="shared" si="6"/>
        <v>0</v>
      </c>
      <c r="U98" s="18" t="str">
        <f t="shared" si="7"/>
        <v>SIX</v>
      </c>
      <c r="V98" s="18">
        <f t="shared" si="8"/>
        <v>0.14550746136656867</v>
      </c>
      <c r="W98" s="18">
        <f t="shared" si="9"/>
        <v>7.0310805981490782E-2</v>
      </c>
    </row>
    <row r="99" spans="1:23" x14ac:dyDescent="0.25">
      <c r="A99" s="12" t="s">
        <v>49</v>
      </c>
      <c r="B99" s="44">
        <v>1.3795367256837321</v>
      </c>
      <c r="C99" s="45">
        <v>0.71809396174175333</v>
      </c>
      <c r="D99" s="45">
        <v>6.9810620861520511E-2</v>
      </c>
      <c r="E99" s="45">
        <v>0.89548041969583647</v>
      </c>
      <c r="F99" s="45">
        <v>1.6992574479624352</v>
      </c>
      <c r="G99" s="45">
        <v>0.64419454659729758</v>
      </c>
      <c r="H99" s="45">
        <v>0.67318013100238594</v>
      </c>
      <c r="I99" s="45">
        <v>1.2889492288140416</v>
      </c>
      <c r="J99" s="45">
        <v>0.92295304498117559</v>
      </c>
      <c r="K99" s="46">
        <v>0.22846199983867368</v>
      </c>
      <c r="M99" s="18" t="str">
        <f t="shared" si="5"/>
        <v>THREE</v>
      </c>
      <c r="N99" s="17" t="b">
        <f t="shared" si="6"/>
        <v>0</v>
      </c>
      <c r="U99" s="18" t="str">
        <f t="shared" si="7"/>
        <v>THREE</v>
      </c>
      <c r="V99" s="18">
        <f t="shared" si="8"/>
        <v>6.9810620861520511E-2</v>
      </c>
      <c r="W99" s="18">
        <f t="shared" si="9"/>
        <v>0.15865137897715317</v>
      </c>
    </row>
    <row r="100" spans="1:23" x14ac:dyDescent="0.25">
      <c r="A100" s="12" t="s">
        <v>49</v>
      </c>
      <c r="B100" s="44">
        <v>1.026278650948518</v>
      </c>
      <c r="C100" s="45">
        <v>0.42817906270303302</v>
      </c>
      <c r="D100" s="45">
        <v>0.37752734098109381</v>
      </c>
      <c r="E100" s="45">
        <v>1.1473042169547605</v>
      </c>
      <c r="F100" s="45">
        <v>1.6875808576081461</v>
      </c>
      <c r="G100" s="45">
        <v>0.23576113241339042</v>
      </c>
      <c r="H100" s="45">
        <v>0.34186740132722276</v>
      </c>
      <c r="I100" s="45">
        <v>0.40269125458213945</v>
      </c>
      <c r="J100" s="45">
        <v>0.6058979283553001</v>
      </c>
      <c r="K100" s="46">
        <v>0.18686747476797841</v>
      </c>
      <c r="M100" s="18" t="str">
        <f t="shared" si="5"/>
        <v>ZERO</v>
      </c>
      <c r="N100" s="17" t="b">
        <f t="shared" si="6"/>
        <v>1</v>
      </c>
      <c r="U100" s="18" t="str">
        <f t="shared" si="7"/>
        <v>ZERO</v>
      </c>
      <c r="V100" s="18">
        <f t="shared" si="8"/>
        <v>0.18686747476797841</v>
      </c>
      <c r="W100" s="18">
        <f t="shared" si="9"/>
        <v>4.8893657645412009E-2</v>
      </c>
    </row>
    <row r="101" spans="1:23" x14ac:dyDescent="0.25">
      <c r="A101" s="12" t="s">
        <v>49</v>
      </c>
      <c r="B101" s="44">
        <v>1.3502173364750754</v>
      </c>
      <c r="C101" s="45">
        <v>0.48618034387905651</v>
      </c>
      <c r="D101" s="45">
        <v>0.24119239174391649</v>
      </c>
      <c r="E101" s="45">
        <v>0.86376963784313465</v>
      </c>
      <c r="F101" s="45">
        <v>1.5874431182224522</v>
      </c>
      <c r="G101" s="45">
        <v>0.29227701670365402</v>
      </c>
      <c r="H101" s="45">
        <v>0.53128607682524265</v>
      </c>
      <c r="I101" s="45">
        <v>0.5487103335629453</v>
      </c>
      <c r="J101" s="45">
        <v>0.85173219086558161</v>
      </c>
      <c r="K101" s="46">
        <v>8.0493215260129453E-2</v>
      </c>
      <c r="M101" s="18" t="str">
        <f t="shared" si="5"/>
        <v>ZERO</v>
      </c>
      <c r="N101" s="17" t="b">
        <f t="shared" si="6"/>
        <v>1</v>
      </c>
      <c r="U101" s="18" t="str">
        <f t="shared" si="7"/>
        <v>ZERO</v>
      </c>
      <c r="V101" s="18">
        <f t="shared" si="8"/>
        <v>8.0493215260129453E-2</v>
      </c>
      <c r="W101" s="18">
        <f t="shared" si="9"/>
        <v>0.16069917648378704</v>
      </c>
    </row>
    <row r="102" spans="1:23" x14ac:dyDescent="0.25">
      <c r="A102" s="12" t="s">
        <v>49</v>
      </c>
      <c r="B102" s="44">
        <v>1.055986020238578</v>
      </c>
      <c r="C102" s="45">
        <v>0.42662170814027528</v>
      </c>
      <c r="D102" s="45">
        <v>0.48711804290496757</v>
      </c>
      <c r="E102" s="45">
        <v>1.261606150949766</v>
      </c>
      <c r="F102" s="45">
        <v>2.0028316304940725</v>
      </c>
      <c r="G102" s="45">
        <v>0.3660876330668234</v>
      </c>
      <c r="H102" s="45">
        <v>0.59285211953673222</v>
      </c>
      <c r="I102" s="45">
        <v>0.34859812691391662</v>
      </c>
      <c r="J102" s="45">
        <v>0.73398155460540493</v>
      </c>
      <c r="K102" s="46">
        <v>0.28734908569999085</v>
      </c>
      <c r="M102" s="18" t="str">
        <f t="shared" si="5"/>
        <v>ZERO</v>
      </c>
      <c r="N102" s="17" t="b">
        <f t="shared" si="6"/>
        <v>1</v>
      </c>
      <c r="U102" s="18" t="str">
        <f t="shared" si="7"/>
        <v>ZERO</v>
      </c>
      <c r="V102" s="18">
        <f t="shared" si="8"/>
        <v>0.28734908569999085</v>
      </c>
      <c r="W102" s="18">
        <f t="shared" si="9"/>
        <v>6.124904121392577E-2</v>
      </c>
    </row>
    <row r="103" spans="1:23" x14ac:dyDescent="0.25">
      <c r="A103" s="12" t="s">
        <v>49</v>
      </c>
      <c r="B103" s="44">
        <v>0.9791021383441264</v>
      </c>
      <c r="C103" s="45">
        <v>0.72008461817596281</v>
      </c>
      <c r="D103" s="45">
        <v>0.34294876169699295</v>
      </c>
      <c r="E103" s="45">
        <v>0.43709286696603461</v>
      </c>
      <c r="F103" s="45">
        <v>1.2709970734690681</v>
      </c>
      <c r="G103" s="45">
        <v>0.6468070663188088</v>
      </c>
      <c r="H103" s="45">
        <v>0.74002769397911683</v>
      </c>
      <c r="I103" s="45">
        <v>0.92187837826501606</v>
      </c>
      <c r="J103" s="45">
        <v>0.75544939079832973</v>
      </c>
      <c r="K103" s="46">
        <v>0.14779649385216725</v>
      </c>
      <c r="M103" s="18" t="str">
        <f t="shared" si="5"/>
        <v>ZERO</v>
      </c>
      <c r="N103" s="17" t="b">
        <f t="shared" si="6"/>
        <v>1</v>
      </c>
      <c r="U103" s="18" t="str">
        <f t="shared" si="7"/>
        <v>ZERO</v>
      </c>
      <c r="V103" s="18">
        <f t="shared" si="8"/>
        <v>0.14779649385216725</v>
      </c>
      <c r="W103" s="18">
        <f t="shared" si="9"/>
        <v>0.1951522678448257</v>
      </c>
    </row>
    <row r="104" spans="1:23" ht="15.75" thickBot="1" x14ac:dyDescent="0.3">
      <c r="A104" s="12" t="s">
        <v>49</v>
      </c>
      <c r="B104" s="44">
        <v>1.2657196622321276</v>
      </c>
      <c r="C104" s="45">
        <v>0.41864969828720322</v>
      </c>
      <c r="D104" s="45">
        <v>0.37482566464940936</v>
      </c>
      <c r="E104" s="45">
        <v>0.95791097476264797</v>
      </c>
      <c r="F104" s="45">
        <v>1.2696256569213848</v>
      </c>
      <c r="G104" s="45">
        <v>0.19913582036401911</v>
      </c>
      <c r="H104" s="45">
        <v>0.36858555455713871</v>
      </c>
      <c r="I104" s="45">
        <v>0.3953607671177547</v>
      </c>
      <c r="J104" s="45">
        <v>0.71557627547798663</v>
      </c>
      <c r="K104" s="46">
        <v>9.4945386164898643E-2</v>
      </c>
      <c r="M104" s="18" t="str">
        <f t="shared" si="5"/>
        <v>ZERO</v>
      </c>
      <c r="N104" s="17" t="b">
        <f t="shared" si="6"/>
        <v>1</v>
      </c>
      <c r="U104" s="18" t="str">
        <f t="shared" si="7"/>
        <v>ZERO</v>
      </c>
      <c r="V104" s="18">
        <f t="shared" si="8"/>
        <v>9.4945386164898643E-2</v>
      </c>
      <c r="W104" s="18">
        <f t="shared" si="9"/>
        <v>0.10419043419912047</v>
      </c>
    </row>
    <row r="105" spans="1:23" ht="15.75" thickBot="1" x14ac:dyDescent="0.3">
      <c r="A105" s="13" t="s">
        <v>49</v>
      </c>
      <c r="B105" s="47">
        <v>1.0154295939058402</v>
      </c>
      <c r="C105" s="48">
        <v>0.45929665053424207</v>
      </c>
      <c r="D105" s="48">
        <v>0.37302534742828775</v>
      </c>
      <c r="E105" s="48">
        <v>0.92229526275855289</v>
      </c>
      <c r="F105" s="48">
        <v>1.0059425615209621</v>
      </c>
      <c r="G105" s="48">
        <v>0.21271619188424373</v>
      </c>
      <c r="H105" s="48">
        <v>0.37329205655973607</v>
      </c>
      <c r="I105" s="48">
        <v>0.45915411404830364</v>
      </c>
      <c r="J105" s="48">
        <v>0.46389987707926472</v>
      </c>
      <c r="K105" s="49">
        <v>7.7290397283935858E-2</v>
      </c>
      <c r="M105" s="19" t="str">
        <f t="shared" si="5"/>
        <v>ZERO</v>
      </c>
      <c r="N105" s="21" t="b">
        <f t="shared" si="6"/>
        <v>1</v>
      </c>
      <c r="O105" s="30">
        <f>COUNTIF($N96:$N105,TRUE)/(10 - COUNTIF($N96:$N105,"#N/A"))</f>
        <v>0.8</v>
      </c>
      <c r="U105" s="19" t="str">
        <f t="shared" si="7"/>
        <v>ZERO</v>
      </c>
      <c r="V105" s="19">
        <f t="shared" si="8"/>
        <v>7.7290397283935858E-2</v>
      </c>
      <c r="W105" s="19">
        <f t="shared" si="9"/>
        <v>0.13542579460030787</v>
      </c>
    </row>
  </sheetData>
  <mergeCells count="2">
    <mergeCell ref="B4:K4"/>
    <mergeCell ref="R17:S17"/>
  </mergeCells>
  <conditionalFormatting sqref="B6:K6">
    <cfRule type="top10" dxfId="3623" priority="902" bottom="1" rank="1"/>
    <cfRule type="top10" dxfId="3622" priority="903" bottom="1" rank="2"/>
    <cfRule type="top10" dxfId="3621" priority="904" bottom="1" rank="3"/>
    <cfRule type="top10" dxfId="3620" priority="905" bottom="1" rank="4"/>
  </conditionalFormatting>
  <conditionalFormatting sqref="M6 A6">
    <cfRule type="duplicateValues" dxfId="3619" priority="901"/>
  </conditionalFormatting>
  <conditionalFormatting sqref="N6">
    <cfRule type="duplicateValues" dxfId="3618" priority="900"/>
  </conditionalFormatting>
  <conditionalFormatting sqref="B7:K7">
    <cfRule type="top10" dxfId="3617" priority="896" bottom="1" rank="1"/>
    <cfRule type="top10" dxfId="3616" priority="897" bottom="1" rank="2"/>
    <cfRule type="top10" dxfId="3615" priority="898" bottom="1" rank="3"/>
    <cfRule type="top10" dxfId="3614" priority="899" bottom="1" rank="4"/>
  </conditionalFormatting>
  <conditionalFormatting sqref="M7 A7">
    <cfRule type="duplicateValues" dxfId="3613" priority="895"/>
  </conditionalFormatting>
  <conditionalFormatting sqref="B8:K8">
    <cfRule type="top10" dxfId="3612" priority="891" bottom="1" rank="1"/>
    <cfRule type="top10" dxfId="3611" priority="892" bottom="1" rank="2"/>
    <cfRule type="top10" dxfId="3610" priority="893" bottom="1" rank="3"/>
    <cfRule type="top10" dxfId="3609" priority="894" bottom="1" rank="4"/>
  </conditionalFormatting>
  <conditionalFormatting sqref="M8 A8">
    <cfRule type="duplicateValues" dxfId="3608" priority="890"/>
  </conditionalFormatting>
  <conditionalFormatting sqref="B9:K9">
    <cfRule type="top10" dxfId="3607" priority="886" bottom="1" rank="1"/>
    <cfRule type="top10" dxfId="3606" priority="887" bottom="1" rank="2"/>
    <cfRule type="top10" dxfId="3605" priority="888" bottom="1" rank="3"/>
    <cfRule type="top10" dxfId="3604" priority="889" bottom="1" rank="4"/>
  </conditionalFormatting>
  <conditionalFormatting sqref="M9 A9">
    <cfRule type="duplicateValues" dxfId="3603" priority="885"/>
  </conditionalFormatting>
  <conditionalFormatting sqref="B10:K10">
    <cfRule type="top10" dxfId="3602" priority="881" bottom="1" rank="1"/>
    <cfRule type="top10" dxfId="3601" priority="882" bottom="1" rank="2"/>
    <cfRule type="top10" dxfId="3600" priority="883" bottom="1" rank="3"/>
    <cfRule type="top10" dxfId="3599" priority="884" bottom="1" rank="4"/>
  </conditionalFormatting>
  <conditionalFormatting sqref="M10 A10">
    <cfRule type="duplicateValues" dxfId="3598" priority="880"/>
  </conditionalFormatting>
  <conditionalFormatting sqref="B11:K11">
    <cfRule type="top10" dxfId="3597" priority="876" bottom="1" rank="1"/>
    <cfRule type="top10" dxfId="3596" priority="877" bottom="1" rank="2"/>
    <cfRule type="top10" dxfId="3595" priority="878" bottom="1" rank="3"/>
    <cfRule type="top10" dxfId="3594" priority="879" bottom="1" rank="4"/>
  </conditionalFormatting>
  <conditionalFormatting sqref="M11 A11">
    <cfRule type="duplicateValues" dxfId="3593" priority="875"/>
  </conditionalFormatting>
  <conditionalFormatting sqref="B12:K12">
    <cfRule type="top10" dxfId="3592" priority="871" bottom="1" rank="1"/>
    <cfRule type="top10" dxfId="3591" priority="872" bottom="1" rank="2"/>
    <cfRule type="top10" dxfId="3590" priority="873" bottom="1" rank="3"/>
    <cfRule type="top10" dxfId="3589" priority="874" bottom="1" rank="4"/>
  </conditionalFormatting>
  <conditionalFormatting sqref="M12 A12">
    <cfRule type="duplicateValues" dxfId="3588" priority="870"/>
  </conditionalFormatting>
  <conditionalFormatting sqref="B13:K13">
    <cfRule type="top10" dxfId="3587" priority="866" bottom="1" rank="1"/>
    <cfRule type="top10" dxfId="3586" priority="867" bottom="1" rank="2"/>
    <cfRule type="top10" dxfId="3585" priority="868" bottom="1" rank="3"/>
    <cfRule type="top10" dxfId="3584" priority="869" bottom="1" rank="4"/>
  </conditionalFormatting>
  <conditionalFormatting sqref="M13 A13">
    <cfRule type="duplicateValues" dxfId="3583" priority="865"/>
  </conditionalFormatting>
  <conditionalFormatting sqref="B14:K14">
    <cfRule type="top10" dxfId="3582" priority="861" bottom="1" rank="1"/>
    <cfRule type="top10" dxfId="3581" priority="862" bottom="1" rank="2"/>
    <cfRule type="top10" dxfId="3580" priority="863" bottom="1" rank="3"/>
    <cfRule type="top10" dxfId="3579" priority="864" bottom="1" rank="4"/>
  </conditionalFormatting>
  <conditionalFormatting sqref="M14 A14">
    <cfRule type="duplicateValues" dxfId="3578" priority="860"/>
  </conditionalFormatting>
  <conditionalFormatting sqref="B15:K15">
    <cfRule type="top10" dxfId="3577" priority="856" bottom="1" rank="1"/>
    <cfRule type="top10" dxfId="3576" priority="857" bottom="1" rank="2"/>
    <cfRule type="top10" dxfId="3575" priority="858" bottom="1" rank="3"/>
    <cfRule type="top10" dxfId="3574" priority="859" bottom="1" rank="4"/>
  </conditionalFormatting>
  <conditionalFormatting sqref="M15 A15">
    <cfRule type="duplicateValues" dxfId="3573" priority="855"/>
  </conditionalFormatting>
  <conditionalFormatting sqref="B16:K16">
    <cfRule type="top10" dxfId="3572" priority="851" bottom="1" rank="1"/>
    <cfRule type="top10" dxfId="3571" priority="852" bottom="1" rank="2"/>
    <cfRule type="top10" dxfId="3570" priority="853" bottom="1" rank="3"/>
    <cfRule type="top10" dxfId="3569" priority="854" bottom="1" rank="4"/>
  </conditionalFormatting>
  <conditionalFormatting sqref="M16 A16">
    <cfRule type="duplicateValues" dxfId="3568" priority="850"/>
  </conditionalFormatting>
  <conditionalFormatting sqref="B17:K17">
    <cfRule type="top10" dxfId="3567" priority="846" bottom="1" rank="1"/>
    <cfRule type="top10" dxfId="3566" priority="847" bottom="1" rank="2"/>
    <cfRule type="top10" dxfId="3565" priority="848" bottom="1" rank="3"/>
    <cfRule type="top10" dxfId="3564" priority="849" bottom="1" rank="4"/>
  </conditionalFormatting>
  <conditionalFormatting sqref="M17 A17">
    <cfRule type="duplicateValues" dxfId="3563" priority="845"/>
  </conditionalFormatting>
  <conditionalFormatting sqref="B18:K18">
    <cfRule type="top10" dxfId="3562" priority="841" bottom="1" rank="1"/>
    <cfRule type="top10" dxfId="3561" priority="842" bottom="1" rank="2"/>
    <cfRule type="top10" dxfId="3560" priority="843" bottom="1" rank="3"/>
    <cfRule type="top10" dxfId="3559" priority="844" bottom="1" rank="4"/>
  </conditionalFormatting>
  <conditionalFormatting sqref="M18 A18">
    <cfRule type="duplicateValues" dxfId="3558" priority="840"/>
  </conditionalFormatting>
  <conditionalFormatting sqref="B19:K19">
    <cfRule type="top10" dxfId="3557" priority="836" bottom="1" rank="1"/>
    <cfRule type="top10" dxfId="3556" priority="837" bottom="1" rank="2"/>
    <cfRule type="top10" dxfId="3555" priority="838" bottom="1" rank="3"/>
    <cfRule type="top10" dxfId="3554" priority="839" bottom="1" rank="4"/>
  </conditionalFormatting>
  <conditionalFormatting sqref="M19 A19">
    <cfRule type="duplicateValues" dxfId="3553" priority="835"/>
  </conditionalFormatting>
  <conditionalFormatting sqref="B20:K20">
    <cfRule type="top10" dxfId="3552" priority="831" bottom="1" rank="1"/>
    <cfRule type="top10" dxfId="3551" priority="832" bottom="1" rank="2"/>
    <cfRule type="top10" dxfId="3550" priority="833" bottom="1" rank="3"/>
    <cfRule type="top10" dxfId="3549" priority="834" bottom="1" rank="4"/>
  </conditionalFormatting>
  <conditionalFormatting sqref="M20 A20">
    <cfRule type="duplicateValues" dxfId="3548" priority="830"/>
  </conditionalFormatting>
  <conditionalFormatting sqref="B21:K21">
    <cfRule type="top10" dxfId="3547" priority="826" bottom="1" rank="1"/>
    <cfRule type="top10" dxfId="3546" priority="827" bottom="1" rank="2"/>
    <cfRule type="top10" dxfId="3545" priority="828" bottom="1" rank="3"/>
    <cfRule type="top10" dxfId="3544" priority="829" bottom="1" rank="4"/>
  </conditionalFormatting>
  <conditionalFormatting sqref="M21 A21">
    <cfRule type="duplicateValues" dxfId="3543" priority="825"/>
  </conditionalFormatting>
  <conditionalFormatting sqref="B22:K22">
    <cfRule type="top10" dxfId="3542" priority="821" bottom="1" rank="1"/>
    <cfRule type="top10" dxfId="3541" priority="822" bottom="1" rank="2"/>
    <cfRule type="top10" dxfId="3540" priority="823" bottom="1" rank="3"/>
    <cfRule type="top10" dxfId="3539" priority="824" bottom="1" rank="4"/>
  </conditionalFormatting>
  <conditionalFormatting sqref="M22 A22">
    <cfRule type="duplicateValues" dxfId="3538" priority="820"/>
  </conditionalFormatting>
  <conditionalFormatting sqref="B23:K23">
    <cfRule type="top10" dxfId="3537" priority="816" bottom="1" rank="1"/>
    <cfRule type="top10" dxfId="3536" priority="817" bottom="1" rank="2"/>
    <cfRule type="top10" dxfId="3535" priority="818" bottom="1" rank="3"/>
    <cfRule type="top10" dxfId="3534" priority="819" bottom="1" rank="4"/>
  </conditionalFormatting>
  <conditionalFormatting sqref="M23 A23">
    <cfRule type="duplicateValues" dxfId="3533" priority="815"/>
  </conditionalFormatting>
  <conditionalFormatting sqref="B24:K24">
    <cfRule type="top10" dxfId="3532" priority="811" bottom="1" rank="1"/>
    <cfRule type="top10" dxfId="3531" priority="812" bottom="1" rank="2"/>
    <cfRule type="top10" dxfId="3530" priority="813" bottom="1" rank="3"/>
    <cfRule type="top10" dxfId="3529" priority="814" bottom="1" rank="4"/>
  </conditionalFormatting>
  <conditionalFormatting sqref="M24 A24">
    <cfRule type="duplicateValues" dxfId="3528" priority="810"/>
  </conditionalFormatting>
  <conditionalFormatting sqref="B25:K25">
    <cfRule type="top10" dxfId="3527" priority="806" bottom="1" rank="1"/>
    <cfRule type="top10" dxfId="3526" priority="807" bottom="1" rank="2"/>
    <cfRule type="top10" dxfId="3525" priority="808" bottom="1" rank="3"/>
    <cfRule type="top10" dxfId="3524" priority="809" bottom="1" rank="4"/>
  </conditionalFormatting>
  <conditionalFormatting sqref="M25 A25">
    <cfRule type="duplicateValues" dxfId="3523" priority="805"/>
  </conditionalFormatting>
  <conditionalFormatting sqref="B26:K26">
    <cfRule type="top10" dxfId="3522" priority="801" bottom="1" rank="1"/>
    <cfRule type="top10" dxfId="3521" priority="802" bottom="1" rank="2"/>
    <cfRule type="top10" dxfId="3520" priority="803" bottom="1" rank="3"/>
    <cfRule type="top10" dxfId="3519" priority="804" bottom="1" rank="4"/>
  </conditionalFormatting>
  <conditionalFormatting sqref="M26 A26">
    <cfRule type="duplicateValues" dxfId="3518" priority="800"/>
  </conditionalFormatting>
  <conditionalFormatting sqref="B27:K27">
    <cfRule type="top10" dxfId="3517" priority="796" bottom="1" rank="1"/>
    <cfRule type="top10" dxfId="3516" priority="797" bottom="1" rank="2"/>
    <cfRule type="top10" dxfId="3515" priority="798" bottom="1" rank="3"/>
    <cfRule type="top10" dxfId="3514" priority="799" bottom="1" rank="4"/>
  </conditionalFormatting>
  <conditionalFormatting sqref="M27 A27">
    <cfRule type="duplicateValues" dxfId="3513" priority="795"/>
  </conditionalFormatting>
  <conditionalFormatting sqref="B28:K28">
    <cfRule type="top10" dxfId="3512" priority="791" bottom="1" rank="1"/>
    <cfRule type="top10" dxfId="3511" priority="792" bottom="1" rank="2"/>
    <cfRule type="top10" dxfId="3510" priority="793" bottom="1" rank="3"/>
    <cfRule type="top10" dxfId="3509" priority="794" bottom="1" rank="4"/>
  </conditionalFormatting>
  <conditionalFormatting sqref="M28 A28">
    <cfRule type="duplicateValues" dxfId="3508" priority="790"/>
  </conditionalFormatting>
  <conditionalFormatting sqref="B29:K29">
    <cfRule type="top10" dxfId="3507" priority="786" bottom="1" rank="1"/>
    <cfRule type="top10" dxfId="3506" priority="787" bottom="1" rank="2"/>
    <cfRule type="top10" dxfId="3505" priority="788" bottom="1" rank="3"/>
    <cfRule type="top10" dxfId="3504" priority="789" bottom="1" rank="4"/>
  </conditionalFormatting>
  <conditionalFormatting sqref="M29 A29">
    <cfRule type="duplicateValues" dxfId="3503" priority="785"/>
  </conditionalFormatting>
  <conditionalFormatting sqref="B30:K30">
    <cfRule type="top10" dxfId="3502" priority="781" bottom="1" rank="1"/>
    <cfRule type="top10" dxfId="3501" priority="782" bottom="1" rank="2"/>
    <cfRule type="top10" dxfId="3500" priority="783" bottom="1" rank="3"/>
    <cfRule type="top10" dxfId="3499" priority="784" bottom="1" rank="4"/>
  </conditionalFormatting>
  <conditionalFormatting sqref="M30 A30">
    <cfRule type="duplicateValues" dxfId="3498" priority="780"/>
  </conditionalFormatting>
  <conditionalFormatting sqref="B31:K31">
    <cfRule type="top10" dxfId="3497" priority="776" bottom="1" rank="1"/>
    <cfRule type="top10" dxfId="3496" priority="777" bottom="1" rank="2"/>
    <cfRule type="top10" dxfId="3495" priority="778" bottom="1" rank="3"/>
    <cfRule type="top10" dxfId="3494" priority="779" bottom="1" rank="4"/>
  </conditionalFormatting>
  <conditionalFormatting sqref="M31 A31">
    <cfRule type="duplicateValues" dxfId="3493" priority="775"/>
  </conditionalFormatting>
  <conditionalFormatting sqref="B32:K32">
    <cfRule type="top10" dxfId="3492" priority="771" bottom="1" rank="1"/>
    <cfRule type="top10" dxfId="3491" priority="772" bottom="1" rank="2"/>
    <cfRule type="top10" dxfId="3490" priority="773" bottom="1" rank="3"/>
    <cfRule type="top10" dxfId="3489" priority="774" bottom="1" rank="4"/>
  </conditionalFormatting>
  <conditionalFormatting sqref="M32 A32">
    <cfRule type="duplicateValues" dxfId="3488" priority="770"/>
  </conditionalFormatting>
  <conditionalFormatting sqref="B33:K33">
    <cfRule type="top10" dxfId="3487" priority="766" bottom="1" rank="1"/>
    <cfRule type="top10" dxfId="3486" priority="767" bottom="1" rank="2"/>
    <cfRule type="top10" dxfId="3485" priority="768" bottom="1" rank="3"/>
    <cfRule type="top10" dxfId="3484" priority="769" bottom="1" rank="4"/>
  </conditionalFormatting>
  <conditionalFormatting sqref="M33 A33">
    <cfRule type="duplicateValues" dxfId="3483" priority="765"/>
  </conditionalFormatting>
  <conditionalFormatting sqref="B34:K34">
    <cfRule type="top10" dxfId="3482" priority="761" bottom="1" rank="1"/>
    <cfRule type="top10" dxfId="3481" priority="762" bottom="1" rank="2"/>
    <cfRule type="top10" dxfId="3480" priority="763" bottom="1" rank="3"/>
    <cfRule type="top10" dxfId="3479" priority="764" bottom="1" rank="4"/>
  </conditionalFormatting>
  <conditionalFormatting sqref="M34 A34">
    <cfRule type="duplicateValues" dxfId="3478" priority="760"/>
  </conditionalFormatting>
  <conditionalFormatting sqref="B35:K35">
    <cfRule type="top10" dxfId="3477" priority="756" bottom="1" rank="1"/>
    <cfRule type="top10" dxfId="3476" priority="757" bottom="1" rank="2"/>
    <cfRule type="top10" dxfId="3475" priority="758" bottom="1" rank="3"/>
    <cfRule type="top10" dxfId="3474" priority="759" bottom="1" rank="4"/>
  </conditionalFormatting>
  <conditionalFormatting sqref="M35 A35">
    <cfRule type="duplicateValues" dxfId="3473" priority="755"/>
  </conditionalFormatting>
  <conditionalFormatting sqref="B36:K36">
    <cfRule type="top10" dxfId="3472" priority="751" bottom="1" rank="1"/>
    <cfRule type="top10" dxfId="3471" priority="752" bottom="1" rank="2"/>
    <cfRule type="top10" dxfId="3470" priority="753" bottom="1" rank="3"/>
    <cfRule type="top10" dxfId="3469" priority="754" bottom="1" rank="4"/>
  </conditionalFormatting>
  <conditionalFormatting sqref="M36 A36">
    <cfRule type="duplicateValues" dxfId="3468" priority="750"/>
  </conditionalFormatting>
  <conditionalFormatting sqref="B37:K37">
    <cfRule type="top10" dxfId="3467" priority="746" bottom="1" rank="1"/>
    <cfRule type="top10" dxfId="3466" priority="747" bottom="1" rank="2"/>
    <cfRule type="top10" dxfId="3465" priority="748" bottom="1" rank="3"/>
    <cfRule type="top10" dxfId="3464" priority="749" bottom="1" rank="4"/>
  </conditionalFormatting>
  <conditionalFormatting sqref="M37 A37">
    <cfRule type="duplicateValues" dxfId="3463" priority="745"/>
  </conditionalFormatting>
  <conditionalFormatting sqref="B38:K38">
    <cfRule type="top10" dxfId="3462" priority="741" bottom="1" rank="1"/>
    <cfRule type="top10" dxfId="3461" priority="742" bottom="1" rank="2"/>
    <cfRule type="top10" dxfId="3460" priority="743" bottom="1" rank="3"/>
    <cfRule type="top10" dxfId="3459" priority="744" bottom="1" rank="4"/>
  </conditionalFormatting>
  <conditionalFormatting sqref="M38 A38">
    <cfRule type="duplicateValues" dxfId="3458" priority="740"/>
  </conditionalFormatting>
  <conditionalFormatting sqref="B39:K39">
    <cfRule type="top10" dxfId="3457" priority="736" bottom="1" rank="1"/>
    <cfRule type="top10" dxfId="3456" priority="737" bottom="1" rank="2"/>
    <cfRule type="top10" dxfId="3455" priority="738" bottom="1" rank="3"/>
    <cfRule type="top10" dxfId="3454" priority="739" bottom="1" rank="4"/>
  </conditionalFormatting>
  <conditionalFormatting sqref="M39 A39">
    <cfRule type="duplicateValues" dxfId="3453" priority="735"/>
  </conditionalFormatting>
  <conditionalFormatting sqref="B40:K40">
    <cfRule type="top10" dxfId="3452" priority="731" bottom="1" rank="1"/>
    <cfRule type="top10" dxfId="3451" priority="732" bottom="1" rank="2"/>
    <cfRule type="top10" dxfId="3450" priority="733" bottom="1" rank="3"/>
    <cfRule type="top10" dxfId="3449" priority="734" bottom="1" rank="4"/>
  </conditionalFormatting>
  <conditionalFormatting sqref="M40 A40">
    <cfRule type="duplicateValues" dxfId="3448" priority="730"/>
  </conditionalFormatting>
  <conditionalFormatting sqref="B41:K41">
    <cfRule type="top10" dxfId="3447" priority="726" bottom="1" rank="1"/>
    <cfRule type="top10" dxfId="3446" priority="727" bottom="1" rank="2"/>
    <cfRule type="top10" dxfId="3445" priority="728" bottom="1" rank="3"/>
    <cfRule type="top10" dxfId="3444" priority="729" bottom="1" rank="4"/>
  </conditionalFormatting>
  <conditionalFormatting sqref="M41 A41">
    <cfRule type="duplicateValues" dxfId="3443" priority="725"/>
  </conditionalFormatting>
  <conditionalFormatting sqref="B42:K42">
    <cfRule type="top10" dxfId="3442" priority="721" bottom="1" rank="1"/>
    <cfRule type="top10" dxfId="3441" priority="722" bottom="1" rank="2"/>
    <cfRule type="top10" dxfId="3440" priority="723" bottom="1" rank="3"/>
    <cfRule type="top10" dxfId="3439" priority="724" bottom="1" rank="4"/>
  </conditionalFormatting>
  <conditionalFormatting sqref="M42 A42">
    <cfRule type="duplicateValues" dxfId="3438" priority="720"/>
  </conditionalFormatting>
  <conditionalFormatting sqref="B43:K43">
    <cfRule type="top10" dxfId="3437" priority="716" bottom="1" rank="1"/>
    <cfRule type="top10" dxfId="3436" priority="717" bottom="1" rank="2"/>
    <cfRule type="top10" dxfId="3435" priority="718" bottom="1" rank="3"/>
    <cfRule type="top10" dxfId="3434" priority="719" bottom="1" rank="4"/>
  </conditionalFormatting>
  <conditionalFormatting sqref="M43 A43">
    <cfRule type="duplicateValues" dxfId="3433" priority="715"/>
  </conditionalFormatting>
  <conditionalFormatting sqref="B44:K44">
    <cfRule type="top10" dxfId="3432" priority="711" bottom="1" rank="1"/>
    <cfRule type="top10" dxfId="3431" priority="712" bottom="1" rank="2"/>
    <cfRule type="top10" dxfId="3430" priority="713" bottom="1" rank="3"/>
    <cfRule type="top10" dxfId="3429" priority="714" bottom="1" rank="4"/>
  </conditionalFormatting>
  <conditionalFormatting sqref="M44 A44">
    <cfRule type="duplicateValues" dxfId="3428" priority="710"/>
  </conditionalFormatting>
  <conditionalFormatting sqref="B45:K45">
    <cfRule type="top10" dxfId="3427" priority="706" bottom="1" rank="1"/>
    <cfRule type="top10" dxfId="3426" priority="707" bottom="1" rank="2"/>
    <cfRule type="top10" dxfId="3425" priority="708" bottom="1" rank="3"/>
    <cfRule type="top10" dxfId="3424" priority="709" bottom="1" rank="4"/>
  </conditionalFormatting>
  <conditionalFormatting sqref="M45 A45">
    <cfRule type="duplicateValues" dxfId="3423" priority="705"/>
  </conditionalFormatting>
  <conditionalFormatting sqref="B46:K46">
    <cfRule type="top10" dxfId="3422" priority="701" bottom="1" rank="1"/>
    <cfRule type="top10" dxfId="3421" priority="702" bottom="1" rank="2"/>
    <cfRule type="top10" dxfId="3420" priority="703" bottom="1" rank="3"/>
    <cfRule type="top10" dxfId="3419" priority="704" bottom="1" rank="4"/>
  </conditionalFormatting>
  <conditionalFormatting sqref="M46 A46">
    <cfRule type="duplicateValues" dxfId="3418" priority="700"/>
  </conditionalFormatting>
  <conditionalFormatting sqref="B47:K47">
    <cfRule type="top10" dxfId="3417" priority="696" bottom="1" rank="1"/>
    <cfRule type="top10" dxfId="3416" priority="697" bottom="1" rank="2"/>
    <cfRule type="top10" dxfId="3415" priority="698" bottom="1" rank="3"/>
    <cfRule type="top10" dxfId="3414" priority="699" bottom="1" rank="4"/>
  </conditionalFormatting>
  <conditionalFormatting sqref="M47 A47">
    <cfRule type="duplicateValues" dxfId="3413" priority="695"/>
  </conditionalFormatting>
  <conditionalFormatting sqref="B48:K48">
    <cfRule type="top10" dxfId="3412" priority="691" bottom="1" rank="1"/>
    <cfRule type="top10" dxfId="3411" priority="692" bottom="1" rank="2"/>
    <cfRule type="top10" dxfId="3410" priority="693" bottom="1" rank="3"/>
    <cfRule type="top10" dxfId="3409" priority="694" bottom="1" rank="4"/>
  </conditionalFormatting>
  <conditionalFormatting sqref="M48 A48">
    <cfRule type="duplicateValues" dxfId="3408" priority="690"/>
  </conditionalFormatting>
  <conditionalFormatting sqref="B49:K49">
    <cfRule type="top10" dxfId="3407" priority="686" bottom="1" rank="1"/>
    <cfRule type="top10" dxfId="3406" priority="687" bottom="1" rank="2"/>
    <cfRule type="top10" dxfId="3405" priority="688" bottom="1" rank="3"/>
    <cfRule type="top10" dxfId="3404" priority="689" bottom="1" rank="4"/>
  </conditionalFormatting>
  <conditionalFormatting sqref="M49 A49">
    <cfRule type="duplicateValues" dxfId="3403" priority="685"/>
  </conditionalFormatting>
  <conditionalFormatting sqref="B50:K50">
    <cfRule type="top10" dxfId="3402" priority="681" bottom="1" rank="1"/>
    <cfRule type="top10" dxfId="3401" priority="682" bottom="1" rank="2"/>
    <cfRule type="top10" dxfId="3400" priority="683" bottom="1" rank="3"/>
    <cfRule type="top10" dxfId="3399" priority="684" bottom="1" rank="4"/>
  </conditionalFormatting>
  <conditionalFormatting sqref="M50 A50">
    <cfRule type="duplicateValues" dxfId="3398" priority="680"/>
  </conditionalFormatting>
  <conditionalFormatting sqref="B51:K51">
    <cfRule type="top10" dxfId="3397" priority="676" bottom="1" rank="1"/>
    <cfRule type="top10" dxfId="3396" priority="677" bottom="1" rank="2"/>
    <cfRule type="top10" dxfId="3395" priority="678" bottom="1" rank="3"/>
    <cfRule type="top10" dxfId="3394" priority="679" bottom="1" rank="4"/>
  </conditionalFormatting>
  <conditionalFormatting sqref="M51 A51">
    <cfRule type="duplicateValues" dxfId="3393" priority="675"/>
  </conditionalFormatting>
  <conditionalFormatting sqref="B52:K52">
    <cfRule type="top10" dxfId="3392" priority="671" bottom="1" rank="1"/>
    <cfRule type="top10" dxfId="3391" priority="672" bottom="1" rank="2"/>
    <cfRule type="top10" dxfId="3390" priority="673" bottom="1" rank="3"/>
    <cfRule type="top10" dxfId="3389" priority="674" bottom="1" rank="4"/>
  </conditionalFormatting>
  <conditionalFormatting sqref="M52 A52">
    <cfRule type="duplicateValues" dxfId="3388" priority="670"/>
  </conditionalFormatting>
  <conditionalFormatting sqref="B53:K53">
    <cfRule type="top10" dxfId="3387" priority="666" bottom="1" rank="1"/>
    <cfRule type="top10" dxfId="3386" priority="667" bottom="1" rank="2"/>
    <cfRule type="top10" dxfId="3385" priority="668" bottom="1" rank="3"/>
    <cfRule type="top10" dxfId="3384" priority="669" bottom="1" rank="4"/>
  </conditionalFormatting>
  <conditionalFormatting sqref="M53 A53">
    <cfRule type="duplicateValues" dxfId="3383" priority="665"/>
  </conditionalFormatting>
  <conditionalFormatting sqref="B54:K54">
    <cfRule type="top10" dxfId="3382" priority="661" bottom="1" rank="1"/>
    <cfRule type="top10" dxfId="3381" priority="662" bottom="1" rank="2"/>
    <cfRule type="top10" dxfId="3380" priority="663" bottom="1" rank="3"/>
    <cfRule type="top10" dxfId="3379" priority="664" bottom="1" rank="4"/>
  </conditionalFormatting>
  <conditionalFormatting sqref="M54 A54">
    <cfRule type="duplicateValues" dxfId="3378" priority="660"/>
  </conditionalFormatting>
  <conditionalFormatting sqref="B55:K55">
    <cfRule type="top10" dxfId="3377" priority="656" bottom="1" rank="1"/>
    <cfRule type="top10" dxfId="3376" priority="657" bottom="1" rank="2"/>
    <cfRule type="top10" dxfId="3375" priority="658" bottom="1" rank="3"/>
    <cfRule type="top10" dxfId="3374" priority="659" bottom="1" rank="4"/>
  </conditionalFormatting>
  <conditionalFormatting sqref="M55 A55">
    <cfRule type="duplicateValues" dxfId="3373" priority="655"/>
  </conditionalFormatting>
  <conditionalFormatting sqref="B56:K56">
    <cfRule type="top10" dxfId="3372" priority="651" bottom="1" rank="1"/>
    <cfRule type="top10" dxfId="3371" priority="652" bottom="1" rank="2"/>
    <cfRule type="top10" dxfId="3370" priority="653" bottom="1" rank="3"/>
    <cfRule type="top10" dxfId="3369" priority="654" bottom="1" rank="4"/>
  </conditionalFormatting>
  <conditionalFormatting sqref="M56 A56">
    <cfRule type="duplicateValues" dxfId="3368" priority="650"/>
  </conditionalFormatting>
  <conditionalFormatting sqref="B57:K57">
    <cfRule type="top10" dxfId="3367" priority="646" bottom="1" rank="1"/>
    <cfRule type="top10" dxfId="3366" priority="647" bottom="1" rank="2"/>
    <cfRule type="top10" dxfId="3365" priority="648" bottom="1" rank="3"/>
    <cfRule type="top10" dxfId="3364" priority="649" bottom="1" rank="4"/>
  </conditionalFormatting>
  <conditionalFormatting sqref="M57 A57">
    <cfRule type="duplicateValues" dxfId="3363" priority="645"/>
  </conditionalFormatting>
  <conditionalFormatting sqref="B58:K58">
    <cfRule type="top10" dxfId="3362" priority="641" bottom="1" rank="1"/>
    <cfRule type="top10" dxfId="3361" priority="642" bottom="1" rank="2"/>
    <cfRule type="top10" dxfId="3360" priority="643" bottom="1" rank="3"/>
    <cfRule type="top10" dxfId="3359" priority="644" bottom="1" rank="4"/>
  </conditionalFormatting>
  <conditionalFormatting sqref="M58 A58">
    <cfRule type="duplicateValues" dxfId="3358" priority="640"/>
  </conditionalFormatting>
  <conditionalFormatting sqref="B59:K59">
    <cfRule type="top10" dxfId="3357" priority="636" bottom="1" rank="1"/>
    <cfRule type="top10" dxfId="3356" priority="637" bottom="1" rank="2"/>
    <cfRule type="top10" dxfId="3355" priority="638" bottom="1" rank="3"/>
    <cfRule type="top10" dxfId="3354" priority="639" bottom="1" rank="4"/>
  </conditionalFormatting>
  <conditionalFormatting sqref="M59 A59">
    <cfRule type="duplicateValues" dxfId="3353" priority="635"/>
  </conditionalFormatting>
  <conditionalFormatting sqref="B60:K60">
    <cfRule type="top10" dxfId="3352" priority="631" bottom="1" rank="1"/>
    <cfRule type="top10" dxfId="3351" priority="632" bottom="1" rank="2"/>
    <cfRule type="top10" dxfId="3350" priority="633" bottom="1" rank="3"/>
    <cfRule type="top10" dxfId="3349" priority="634" bottom="1" rank="4"/>
  </conditionalFormatting>
  <conditionalFormatting sqref="M60 A60">
    <cfRule type="duplicateValues" dxfId="3348" priority="630"/>
  </conditionalFormatting>
  <conditionalFormatting sqref="B61:K61">
    <cfRule type="top10" dxfId="3347" priority="626" bottom="1" rank="1"/>
    <cfRule type="top10" dxfId="3346" priority="627" bottom="1" rank="2"/>
    <cfRule type="top10" dxfId="3345" priority="628" bottom="1" rank="3"/>
    <cfRule type="top10" dxfId="3344" priority="629" bottom="1" rank="4"/>
  </conditionalFormatting>
  <conditionalFormatting sqref="M61 A61">
    <cfRule type="duplicateValues" dxfId="3343" priority="625"/>
  </conditionalFormatting>
  <conditionalFormatting sqref="B62:K62">
    <cfRule type="top10" dxfId="3342" priority="621" bottom="1" rank="1"/>
    <cfRule type="top10" dxfId="3341" priority="622" bottom="1" rank="2"/>
    <cfRule type="top10" dxfId="3340" priority="623" bottom="1" rank="3"/>
    <cfRule type="top10" dxfId="3339" priority="624" bottom="1" rank="4"/>
  </conditionalFormatting>
  <conditionalFormatting sqref="M62 A62">
    <cfRule type="duplicateValues" dxfId="3338" priority="620"/>
  </conditionalFormatting>
  <conditionalFormatting sqref="B63:K63">
    <cfRule type="top10" dxfId="3337" priority="616" bottom="1" rank="1"/>
    <cfRule type="top10" dxfId="3336" priority="617" bottom="1" rank="2"/>
    <cfRule type="top10" dxfId="3335" priority="618" bottom="1" rank="3"/>
    <cfRule type="top10" dxfId="3334" priority="619" bottom="1" rank="4"/>
  </conditionalFormatting>
  <conditionalFormatting sqref="M63 A63">
    <cfRule type="duplicateValues" dxfId="3333" priority="615"/>
  </conditionalFormatting>
  <conditionalFormatting sqref="B64:K64">
    <cfRule type="top10" dxfId="3332" priority="611" bottom="1" rank="1"/>
    <cfRule type="top10" dxfId="3331" priority="612" bottom="1" rank="2"/>
    <cfRule type="top10" dxfId="3330" priority="613" bottom="1" rank="3"/>
    <cfRule type="top10" dxfId="3329" priority="614" bottom="1" rank="4"/>
  </conditionalFormatting>
  <conditionalFormatting sqref="M64 A64">
    <cfRule type="duplicateValues" dxfId="3328" priority="610"/>
  </conditionalFormatting>
  <conditionalFormatting sqref="B65:K65">
    <cfRule type="top10" dxfId="3327" priority="606" bottom="1" rank="1"/>
    <cfRule type="top10" dxfId="3326" priority="607" bottom="1" rank="2"/>
    <cfRule type="top10" dxfId="3325" priority="608" bottom="1" rank="3"/>
    <cfRule type="top10" dxfId="3324" priority="609" bottom="1" rank="4"/>
  </conditionalFormatting>
  <conditionalFormatting sqref="M65 A65">
    <cfRule type="duplicateValues" dxfId="3323" priority="605"/>
  </conditionalFormatting>
  <conditionalFormatting sqref="B66:K66">
    <cfRule type="top10" dxfId="3322" priority="601" bottom="1" rank="1"/>
    <cfRule type="top10" dxfId="3321" priority="602" bottom="1" rank="2"/>
    <cfRule type="top10" dxfId="3320" priority="603" bottom="1" rank="3"/>
    <cfRule type="top10" dxfId="3319" priority="604" bottom="1" rank="4"/>
  </conditionalFormatting>
  <conditionalFormatting sqref="M66 A66">
    <cfRule type="duplicateValues" dxfId="3318" priority="600"/>
  </conditionalFormatting>
  <conditionalFormatting sqref="B67:K67">
    <cfRule type="top10" dxfId="3317" priority="596" bottom="1" rank="1"/>
    <cfRule type="top10" dxfId="3316" priority="597" bottom="1" rank="2"/>
    <cfRule type="top10" dxfId="3315" priority="598" bottom="1" rank="3"/>
    <cfRule type="top10" dxfId="3314" priority="599" bottom="1" rank="4"/>
  </conditionalFormatting>
  <conditionalFormatting sqref="M67 A67">
    <cfRule type="duplicateValues" dxfId="3313" priority="595"/>
  </conditionalFormatting>
  <conditionalFormatting sqref="B68:K68">
    <cfRule type="top10" dxfId="3312" priority="591" bottom="1" rank="1"/>
    <cfRule type="top10" dxfId="3311" priority="592" bottom="1" rank="2"/>
    <cfRule type="top10" dxfId="3310" priority="593" bottom="1" rank="3"/>
    <cfRule type="top10" dxfId="3309" priority="594" bottom="1" rank="4"/>
  </conditionalFormatting>
  <conditionalFormatting sqref="M68 A68">
    <cfRule type="duplicateValues" dxfId="3308" priority="590"/>
  </conditionalFormatting>
  <conditionalFormatting sqref="B69:K69">
    <cfRule type="top10" dxfId="3307" priority="586" bottom="1" rank="1"/>
    <cfRule type="top10" dxfId="3306" priority="587" bottom="1" rank="2"/>
    <cfRule type="top10" dxfId="3305" priority="588" bottom="1" rank="3"/>
    <cfRule type="top10" dxfId="3304" priority="589" bottom="1" rank="4"/>
  </conditionalFormatting>
  <conditionalFormatting sqref="M69 A69">
    <cfRule type="duplicateValues" dxfId="3303" priority="585"/>
  </conditionalFormatting>
  <conditionalFormatting sqref="B70:K70">
    <cfRule type="top10" dxfId="3302" priority="581" bottom="1" rank="1"/>
    <cfRule type="top10" dxfId="3301" priority="582" bottom="1" rank="2"/>
    <cfRule type="top10" dxfId="3300" priority="583" bottom="1" rank="3"/>
    <cfRule type="top10" dxfId="3299" priority="584" bottom="1" rank="4"/>
  </conditionalFormatting>
  <conditionalFormatting sqref="M70 A70">
    <cfRule type="duplicateValues" dxfId="3298" priority="580"/>
  </conditionalFormatting>
  <conditionalFormatting sqref="B71:K71">
    <cfRule type="top10" dxfId="3297" priority="576" bottom="1" rank="1"/>
    <cfRule type="top10" dxfId="3296" priority="577" bottom="1" rank="2"/>
    <cfRule type="top10" dxfId="3295" priority="578" bottom="1" rank="3"/>
    <cfRule type="top10" dxfId="3294" priority="579" bottom="1" rank="4"/>
  </conditionalFormatting>
  <conditionalFormatting sqref="M71 A71">
    <cfRule type="duplicateValues" dxfId="3293" priority="575"/>
  </conditionalFormatting>
  <conditionalFormatting sqref="B72:K72">
    <cfRule type="top10" dxfId="3292" priority="571" bottom="1" rank="1"/>
    <cfRule type="top10" dxfId="3291" priority="572" bottom="1" rank="2"/>
    <cfRule type="top10" dxfId="3290" priority="573" bottom="1" rank="3"/>
    <cfRule type="top10" dxfId="3289" priority="574" bottom="1" rank="4"/>
  </conditionalFormatting>
  <conditionalFormatting sqref="M72 A72">
    <cfRule type="duplicateValues" dxfId="3288" priority="570"/>
  </conditionalFormatting>
  <conditionalFormatting sqref="B73:K73">
    <cfRule type="top10" dxfId="3287" priority="566" bottom="1" rank="1"/>
    <cfRule type="top10" dxfId="3286" priority="567" bottom="1" rank="2"/>
    <cfRule type="top10" dxfId="3285" priority="568" bottom="1" rank="3"/>
    <cfRule type="top10" dxfId="3284" priority="569" bottom="1" rank="4"/>
  </conditionalFormatting>
  <conditionalFormatting sqref="M73 A73">
    <cfRule type="duplicateValues" dxfId="3283" priority="565"/>
  </conditionalFormatting>
  <conditionalFormatting sqref="B74:K74">
    <cfRule type="top10" dxfId="3282" priority="561" bottom="1" rank="1"/>
    <cfRule type="top10" dxfId="3281" priority="562" bottom="1" rank="2"/>
    <cfRule type="top10" dxfId="3280" priority="563" bottom="1" rank="3"/>
    <cfRule type="top10" dxfId="3279" priority="564" bottom="1" rank="4"/>
  </conditionalFormatting>
  <conditionalFormatting sqref="M74 A74">
    <cfRule type="duplicateValues" dxfId="3278" priority="560"/>
  </conditionalFormatting>
  <conditionalFormatting sqref="B75:K75">
    <cfRule type="top10" dxfId="3277" priority="556" bottom="1" rank="1"/>
    <cfRule type="top10" dxfId="3276" priority="557" bottom="1" rank="2"/>
    <cfRule type="top10" dxfId="3275" priority="558" bottom="1" rank="3"/>
    <cfRule type="top10" dxfId="3274" priority="559" bottom="1" rank="4"/>
  </conditionalFormatting>
  <conditionalFormatting sqref="M75 A75">
    <cfRule type="duplicateValues" dxfId="3273" priority="555"/>
  </conditionalFormatting>
  <conditionalFormatting sqref="B76:K76">
    <cfRule type="top10" dxfId="3272" priority="551" bottom="1" rank="1"/>
    <cfRule type="top10" dxfId="3271" priority="552" bottom="1" rank="2"/>
    <cfRule type="top10" dxfId="3270" priority="553" bottom="1" rank="3"/>
    <cfRule type="top10" dxfId="3269" priority="554" bottom="1" rank="4"/>
  </conditionalFormatting>
  <conditionalFormatting sqref="M76 A76">
    <cfRule type="duplicateValues" dxfId="3268" priority="550"/>
  </conditionalFormatting>
  <conditionalFormatting sqref="B77:K77">
    <cfRule type="top10" dxfId="3267" priority="546" bottom="1" rank="1"/>
    <cfRule type="top10" dxfId="3266" priority="547" bottom="1" rank="2"/>
    <cfRule type="top10" dxfId="3265" priority="548" bottom="1" rank="3"/>
    <cfRule type="top10" dxfId="3264" priority="549" bottom="1" rank="4"/>
  </conditionalFormatting>
  <conditionalFormatting sqref="M77 A77">
    <cfRule type="duplicateValues" dxfId="3263" priority="545"/>
  </conditionalFormatting>
  <conditionalFormatting sqref="B78:K78">
    <cfRule type="top10" dxfId="3262" priority="541" bottom="1" rank="1"/>
    <cfRule type="top10" dxfId="3261" priority="542" bottom="1" rank="2"/>
    <cfRule type="top10" dxfId="3260" priority="543" bottom="1" rank="3"/>
    <cfRule type="top10" dxfId="3259" priority="544" bottom="1" rank="4"/>
  </conditionalFormatting>
  <conditionalFormatting sqref="M78 A78">
    <cfRule type="duplicateValues" dxfId="3258" priority="540"/>
  </conditionalFormatting>
  <conditionalFormatting sqref="B79:K79">
    <cfRule type="top10" dxfId="3257" priority="536" bottom="1" rank="1"/>
    <cfRule type="top10" dxfId="3256" priority="537" bottom="1" rank="2"/>
    <cfRule type="top10" dxfId="3255" priority="538" bottom="1" rank="3"/>
    <cfRule type="top10" dxfId="3254" priority="539" bottom="1" rank="4"/>
  </conditionalFormatting>
  <conditionalFormatting sqref="M79 A79">
    <cfRule type="duplicateValues" dxfId="3253" priority="535"/>
  </conditionalFormatting>
  <conditionalFormatting sqref="B80:K80">
    <cfRule type="top10" dxfId="3252" priority="531" bottom="1" rank="1"/>
    <cfRule type="top10" dxfId="3251" priority="532" bottom="1" rank="2"/>
    <cfRule type="top10" dxfId="3250" priority="533" bottom="1" rank="3"/>
    <cfRule type="top10" dxfId="3249" priority="534" bottom="1" rank="4"/>
  </conditionalFormatting>
  <conditionalFormatting sqref="M80 A80">
    <cfRule type="duplicateValues" dxfId="3248" priority="530"/>
  </conditionalFormatting>
  <conditionalFormatting sqref="B81:K81">
    <cfRule type="top10" dxfId="3247" priority="526" bottom="1" rank="1"/>
    <cfRule type="top10" dxfId="3246" priority="527" bottom="1" rank="2"/>
    <cfRule type="top10" dxfId="3245" priority="528" bottom="1" rank="3"/>
    <cfRule type="top10" dxfId="3244" priority="529" bottom="1" rank="4"/>
  </conditionalFormatting>
  <conditionalFormatting sqref="M81 A81">
    <cfRule type="duplicateValues" dxfId="3243" priority="525"/>
  </conditionalFormatting>
  <conditionalFormatting sqref="B82:K82">
    <cfRule type="top10" dxfId="3242" priority="521" bottom="1" rank="1"/>
    <cfRule type="top10" dxfId="3241" priority="522" bottom="1" rank="2"/>
    <cfRule type="top10" dxfId="3240" priority="523" bottom="1" rank="3"/>
    <cfRule type="top10" dxfId="3239" priority="524" bottom="1" rank="4"/>
  </conditionalFormatting>
  <conditionalFormatting sqref="M82 A82">
    <cfRule type="duplicateValues" dxfId="3238" priority="520"/>
  </conditionalFormatting>
  <conditionalFormatting sqref="B83:K83">
    <cfRule type="top10" dxfId="3237" priority="516" bottom="1" rank="1"/>
    <cfRule type="top10" dxfId="3236" priority="517" bottom="1" rank="2"/>
    <cfRule type="top10" dxfId="3235" priority="518" bottom="1" rank="3"/>
    <cfRule type="top10" dxfId="3234" priority="519" bottom="1" rank="4"/>
  </conditionalFormatting>
  <conditionalFormatting sqref="M83 A83">
    <cfRule type="duplicateValues" dxfId="3233" priority="515"/>
  </conditionalFormatting>
  <conditionalFormatting sqref="B84:K84">
    <cfRule type="top10" dxfId="3232" priority="511" bottom="1" rank="1"/>
    <cfRule type="top10" dxfId="3231" priority="512" bottom="1" rank="2"/>
    <cfRule type="top10" dxfId="3230" priority="513" bottom="1" rank="3"/>
    <cfRule type="top10" dxfId="3229" priority="514" bottom="1" rank="4"/>
  </conditionalFormatting>
  <conditionalFormatting sqref="M84 A84">
    <cfRule type="duplicateValues" dxfId="3228" priority="510"/>
  </conditionalFormatting>
  <conditionalFormatting sqref="B85:K85">
    <cfRule type="top10" dxfId="3227" priority="506" bottom="1" rank="1"/>
    <cfRule type="top10" dxfId="3226" priority="507" bottom="1" rank="2"/>
    <cfRule type="top10" dxfId="3225" priority="508" bottom="1" rank="3"/>
    <cfRule type="top10" dxfId="3224" priority="509" bottom="1" rank="4"/>
  </conditionalFormatting>
  <conditionalFormatting sqref="M85 A85">
    <cfRule type="duplicateValues" dxfId="3223" priority="505"/>
  </conditionalFormatting>
  <conditionalFormatting sqref="B86:K86">
    <cfRule type="top10" dxfId="3222" priority="501" bottom="1" rank="1"/>
    <cfRule type="top10" dxfId="3221" priority="502" bottom="1" rank="2"/>
    <cfRule type="top10" dxfId="3220" priority="503" bottom="1" rank="3"/>
    <cfRule type="top10" dxfId="3219" priority="504" bottom="1" rank="4"/>
  </conditionalFormatting>
  <conditionalFormatting sqref="M86 A86">
    <cfRule type="duplicateValues" dxfId="3218" priority="500"/>
  </conditionalFormatting>
  <conditionalFormatting sqref="B87:K87">
    <cfRule type="top10" dxfId="3217" priority="496" bottom="1" rank="1"/>
    <cfRule type="top10" dxfId="3216" priority="497" bottom="1" rank="2"/>
    <cfRule type="top10" dxfId="3215" priority="498" bottom="1" rank="3"/>
    <cfRule type="top10" dxfId="3214" priority="499" bottom="1" rank="4"/>
  </conditionalFormatting>
  <conditionalFormatting sqref="M87 A87">
    <cfRule type="duplicateValues" dxfId="3213" priority="495"/>
  </conditionalFormatting>
  <conditionalFormatting sqref="B88:K88">
    <cfRule type="top10" dxfId="3212" priority="491" bottom="1" rank="1"/>
    <cfRule type="top10" dxfId="3211" priority="492" bottom="1" rank="2"/>
    <cfRule type="top10" dxfId="3210" priority="493" bottom="1" rank="3"/>
    <cfRule type="top10" dxfId="3209" priority="494" bottom="1" rank="4"/>
  </conditionalFormatting>
  <conditionalFormatting sqref="M88 A88">
    <cfRule type="duplicateValues" dxfId="3208" priority="490"/>
  </conditionalFormatting>
  <conditionalFormatting sqref="B89:K89">
    <cfRule type="top10" dxfId="3207" priority="486" bottom="1" rank="1"/>
    <cfRule type="top10" dxfId="3206" priority="487" bottom="1" rank="2"/>
    <cfRule type="top10" dxfId="3205" priority="488" bottom="1" rank="3"/>
    <cfRule type="top10" dxfId="3204" priority="489" bottom="1" rank="4"/>
  </conditionalFormatting>
  <conditionalFormatting sqref="M89 A89">
    <cfRule type="duplicateValues" dxfId="3203" priority="485"/>
  </conditionalFormatting>
  <conditionalFormatting sqref="B90:K90">
    <cfRule type="top10" dxfId="3202" priority="481" bottom="1" rank="1"/>
    <cfRule type="top10" dxfId="3201" priority="482" bottom="1" rank="2"/>
    <cfRule type="top10" dxfId="3200" priority="483" bottom="1" rank="3"/>
    <cfRule type="top10" dxfId="3199" priority="484" bottom="1" rank="4"/>
  </conditionalFormatting>
  <conditionalFormatting sqref="M90 A90">
    <cfRule type="duplicateValues" dxfId="3198" priority="480"/>
  </conditionalFormatting>
  <conditionalFormatting sqref="B91:K91">
    <cfRule type="top10" dxfId="3197" priority="476" bottom="1" rank="1"/>
    <cfRule type="top10" dxfId="3196" priority="477" bottom="1" rank="2"/>
    <cfRule type="top10" dxfId="3195" priority="478" bottom="1" rank="3"/>
    <cfRule type="top10" dxfId="3194" priority="479" bottom="1" rank="4"/>
  </conditionalFormatting>
  <conditionalFormatting sqref="M91 A91">
    <cfRule type="duplicateValues" dxfId="3193" priority="475"/>
  </conditionalFormatting>
  <conditionalFormatting sqref="B92:K92">
    <cfRule type="top10" dxfId="3192" priority="471" bottom="1" rank="1"/>
    <cfRule type="top10" dxfId="3191" priority="472" bottom="1" rank="2"/>
    <cfRule type="top10" dxfId="3190" priority="473" bottom="1" rank="3"/>
    <cfRule type="top10" dxfId="3189" priority="474" bottom="1" rank="4"/>
  </conditionalFormatting>
  <conditionalFormatting sqref="M92 A92">
    <cfRule type="duplicateValues" dxfId="3188" priority="470"/>
  </conditionalFormatting>
  <conditionalFormatting sqref="B93:K93">
    <cfRule type="top10" dxfId="3187" priority="466" bottom="1" rank="1"/>
    <cfRule type="top10" dxfId="3186" priority="467" bottom="1" rank="2"/>
    <cfRule type="top10" dxfId="3185" priority="468" bottom="1" rank="3"/>
    <cfRule type="top10" dxfId="3184" priority="469" bottom="1" rank="4"/>
  </conditionalFormatting>
  <conditionalFormatting sqref="M93 A93">
    <cfRule type="duplicateValues" dxfId="3183" priority="465"/>
  </conditionalFormatting>
  <conditionalFormatting sqref="B94:K94">
    <cfRule type="top10" dxfId="3182" priority="461" bottom="1" rank="1"/>
    <cfRule type="top10" dxfId="3181" priority="462" bottom="1" rank="2"/>
    <cfRule type="top10" dxfId="3180" priority="463" bottom="1" rank="3"/>
    <cfRule type="top10" dxfId="3179" priority="464" bottom="1" rank="4"/>
  </conditionalFormatting>
  <conditionalFormatting sqref="M94 A94">
    <cfRule type="duplicateValues" dxfId="3178" priority="460"/>
  </conditionalFormatting>
  <conditionalFormatting sqref="B95:K95">
    <cfRule type="top10" dxfId="3177" priority="456" bottom="1" rank="1"/>
    <cfRule type="top10" dxfId="3176" priority="457" bottom="1" rank="2"/>
    <cfRule type="top10" dxfId="3175" priority="458" bottom="1" rank="3"/>
    <cfRule type="top10" dxfId="3174" priority="459" bottom="1" rank="4"/>
  </conditionalFormatting>
  <conditionalFormatting sqref="M95 A95">
    <cfRule type="duplicateValues" dxfId="3173" priority="455"/>
  </conditionalFormatting>
  <conditionalFormatting sqref="B96:K96">
    <cfRule type="top10" dxfId="3172" priority="451" bottom="1" rank="1"/>
    <cfRule type="top10" dxfId="3171" priority="452" bottom="1" rank="2"/>
    <cfRule type="top10" dxfId="3170" priority="453" bottom="1" rank="3"/>
    <cfRule type="top10" dxfId="3169" priority="454" bottom="1" rank="4"/>
  </conditionalFormatting>
  <conditionalFormatting sqref="M96 A96">
    <cfRule type="duplicateValues" dxfId="3168" priority="450"/>
  </conditionalFormatting>
  <conditionalFormatting sqref="B97:K97">
    <cfRule type="top10" dxfId="3167" priority="446" bottom="1" rank="1"/>
    <cfRule type="top10" dxfId="3166" priority="447" bottom="1" rank="2"/>
    <cfRule type="top10" dxfId="3165" priority="448" bottom="1" rank="3"/>
    <cfRule type="top10" dxfId="3164" priority="449" bottom="1" rank="4"/>
  </conditionalFormatting>
  <conditionalFormatting sqref="M97 A97">
    <cfRule type="duplicateValues" dxfId="3163" priority="445"/>
  </conditionalFormatting>
  <conditionalFormatting sqref="B98:K98">
    <cfRule type="top10" dxfId="3162" priority="441" bottom="1" rank="1"/>
    <cfRule type="top10" dxfId="3161" priority="442" bottom="1" rank="2"/>
    <cfRule type="top10" dxfId="3160" priority="443" bottom="1" rank="3"/>
    <cfRule type="top10" dxfId="3159" priority="444" bottom="1" rank="4"/>
  </conditionalFormatting>
  <conditionalFormatting sqref="M98 A98">
    <cfRule type="duplicateValues" dxfId="3158" priority="440"/>
  </conditionalFormatting>
  <conditionalFormatting sqref="B99:K99">
    <cfRule type="top10" dxfId="3157" priority="436" bottom="1" rank="1"/>
    <cfRule type="top10" dxfId="3156" priority="437" bottom="1" rank="2"/>
    <cfRule type="top10" dxfId="3155" priority="438" bottom="1" rank="3"/>
    <cfRule type="top10" dxfId="3154" priority="439" bottom="1" rank="4"/>
  </conditionalFormatting>
  <conditionalFormatting sqref="M99 A99">
    <cfRule type="duplicateValues" dxfId="3153" priority="435"/>
  </conditionalFormatting>
  <conditionalFormatting sqref="B100:K100">
    <cfRule type="top10" dxfId="3152" priority="431" bottom="1" rank="1"/>
    <cfRule type="top10" dxfId="3151" priority="432" bottom="1" rank="2"/>
    <cfRule type="top10" dxfId="3150" priority="433" bottom="1" rank="3"/>
    <cfRule type="top10" dxfId="3149" priority="434" bottom="1" rank="4"/>
  </conditionalFormatting>
  <conditionalFormatting sqref="M100 A100">
    <cfRule type="duplicateValues" dxfId="3148" priority="430"/>
  </conditionalFormatting>
  <conditionalFormatting sqref="B101:K101">
    <cfRule type="top10" dxfId="3147" priority="426" bottom="1" rank="1"/>
    <cfRule type="top10" dxfId="3146" priority="427" bottom="1" rank="2"/>
    <cfRule type="top10" dxfId="3145" priority="428" bottom="1" rank="3"/>
    <cfRule type="top10" dxfId="3144" priority="429" bottom="1" rank="4"/>
  </conditionalFormatting>
  <conditionalFormatting sqref="M101 A101">
    <cfRule type="duplicateValues" dxfId="3143" priority="425"/>
  </conditionalFormatting>
  <conditionalFormatting sqref="B102:K102">
    <cfRule type="top10" dxfId="3142" priority="421" bottom="1" rank="1"/>
    <cfRule type="top10" dxfId="3141" priority="422" bottom="1" rank="2"/>
    <cfRule type="top10" dxfId="3140" priority="423" bottom="1" rank="3"/>
    <cfRule type="top10" dxfId="3139" priority="424" bottom="1" rank="4"/>
  </conditionalFormatting>
  <conditionalFormatting sqref="M102 A102">
    <cfRule type="duplicateValues" dxfId="3138" priority="420"/>
  </conditionalFormatting>
  <conditionalFormatting sqref="B103:K103">
    <cfRule type="top10" dxfId="3137" priority="416" bottom="1" rank="1"/>
    <cfRule type="top10" dxfId="3136" priority="417" bottom="1" rank="2"/>
    <cfRule type="top10" dxfId="3135" priority="418" bottom="1" rank="3"/>
    <cfRule type="top10" dxfId="3134" priority="419" bottom="1" rank="4"/>
  </conditionalFormatting>
  <conditionalFormatting sqref="M103 A103">
    <cfRule type="duplicateValues" dxfId="3133" priority="415"/>
  </conditionalFormatting>
  <conditionalFormatting sqref="B104:K104">
    <cfRule type="top10" dxfId="3132" priority="411" bottom="1" rank="1"/>
    <cfRule type="top10" dxfId="3131" priority="412" bottom="1" rank="2"/>
    <cfRule type="top10" dxfId="3130" priority="413" bottom="1" rank="3"/>
    <cfRule type="top10" dxfId="3129" priority="414" bottom="1" rank="4"/>
  </conditionalFormatting>
  <conditionalFormatting sqref="M104 A104">
    <cfRule type="duplicateValues" dxfId="3128" priority="410"/>
  </conditionalFormatting>
  <conditionalFormatting sqref="B105:K105">
    <cfRule type="top10" dxfId="3127" priority="406" bottom="1" rank="1"/>
    <cfRule type="top10" dxfId="3126" priority="407" bottom="1" rank="2"/>
    <cfRule type="top10" dxfId="3125" priority="408" bottom="1" rank="3"/>
    <cfRule type="top10" dxfId="3124" priority="409" bottom="1" rank="4"/>
  </conditionalFormatting>
  <conditionalFormatting sqref="M105 A105">
    <cfRule type="duplicateValues" dxfId="3123" priority="405"/>
  </conditionalFormatting>
  <conditionalFormatting sqref="N7">
    <cfRule type="duplicateValues" dxfId="3122" priority="404"/>
  </conditionalFormatting>
  <conditionalFormatting sqref="N8">
    <cfRule type="duplicateValues" dxfId="3121" priority="403"/>
  </conditionalFormatting>
  <conditionalFormatting sqref="N9">
    <cfRule type="duplicateValues" dxfId="3120" priority="402"/>
  </conditionalFormatting>
  <conditionalFormatting sqref="N10">
    <cfRule type="duplicateValues" dxfId="3119" priority="401"/>
  </conditionalFormatting>
  <conditionalFormatting sqref="N11">
    <cfRule type="duplicateValues" dxfId="3118" priority="400"/>
  </conditionalFormatting>
  <conditionalFormatting sqref="N12">
    <cfRule type="duplicateValues" dxfId="3117" priority="399"/>
  </conditionalFormatting>
  <conditionalFormatting sqref="N13">
    <cfRule type="duplicateValues" dxfId="3116" priority="398"/>
  </conditionalFormatting>
  <conditionalFormatting sqref="N14">
    <cfRule type="duplicateValues" dxfId="3115" priority="397"/>
  </conditionalFormatting>
  <conditionalFormatting sqref="N15">
    <cfRule type="duplicateValues" dxfId="3114" priority="396"/>
  </conditionalFormatting>
  <conditionalFormatting sqref="N16">
    <cfRule type="duplicateValues" dxfId="3113" priority="395"/>
  </conditionalFormatting>
  <conditionalFormatting sqref="N17">
    <cfRule type="duplicateValues" dxfId="3112" priority="394"/>
  </conditionalFormatting>
  <conditionalFormatting sqref="N18">
    <cfRule type="duplicateValues" dxfId="3111" priority="393"/>
  </conditionalFormatting>
  <conditionalFormatting sqref="N19">
    <cfRule type="duplicateValues" dxfId="3110" priority="392"/>
  </conditionalFormatting>
  <conditionalFormatting sqref="N20">
    <cfRule type="duplicateValues" dxfId="3109" priority="391"/>
  </conditionalFormatting>
  <conditionalFormatting sqref="N21">
    <cfRule type="duplicateValues" dxfId="3108" priority="390"/>
  </conditionalFormatting>
  <conditionalFormatting sqref="N22">
    <cfRule type="duplicateValues" dxfId="3107" priority="389"/>
  </conditionalFormatting>
  <conditionalFormatting sqref="N23">
    <cfRule type="duplicateValues" dxfId="3106" priority="388"/>
  </conditionalFormatting>
  <conditionalFormatting sqref="N24">
    <cfRule type="duplicateValues" dxfId="3105" priority="387"/>
  </conditionalFormatting>
  <conditionalFormatting sqref="N25">
    <cfRule type="duplicateValues" dxfId="3104" priority="386"/>
  </conditionalFormatting>
  <conditionalFormatting sqref="N26">
    <cfRule type="duplicateValues" dxfId="3103" priority="385"/>
  </conditionalFormatting>
  <conditionalFormatting sqref="N27">
    <cfRule type="duplicateValues" dxfId="3102" priority="384"/>
  </conditionalFormatting>
  <conditionalFormatting sqref="N28">
    <cfRule type="duplicateValues" dxfId="3101" priority="383"/>
  </conditionalFormatting>
  <conditionalFormatting sqref="N29">
    <cfRule type="duplicateValues" dxfId="3100" priority="382"/>
  </conditionalFormatting>
  <conditionalFormatting sqref="N30">
    <cfRule type="duplicateValues" dxfId="3099" priority="381"/>
  </conditionalFormatting>
  <conditionalFormatting sqref="N31">
    <cfRule type="duplicateValues" dxfId="3098" priority="380"/>
  </conditionalFormatting>
  <conditionalFormatting sqref="N32">
    <cfRule type="duplicateValues" dxfId="3097" priority="379"/>
  </conditionalFormatting>
  <conditionalFormatting sqref="N33">
    <cfRule type="duplicateValues" dxfId="3096" priority="378"/>
  </conditionalFormatting>
  <conditionalFormatting sqref="N34">
    <cfRule type="duplicateValues" dxfId="3095" priority="377"/>
  </conditionalFormatting>
  <conditionalFormatting sqref="N35">
    <cfRule type="duplicateValues" dxfId="3094" priority="376"/>
  </conditionalFormatting>
  <conditionalFormatting sqref="N36">
    <cfRule type="duplicateValues" dxfId="3093" priority="375"/>
  </conditionalFormatting>
  <conditionalFormatting sqref="N37">
    <cfRule type="duplicateValues" dxfId="3092" priority="374"/>
  </conditionalFormatting>
  <conditionalFormatting sqref="N38">
    <cfRule type="duplicateValues" dxfId="3091" priority="373"/>
  </conditionalFormatting>
  <conditionalFormatting sqref="N39">
    <cfRule type="duplicateValues" dxfId="3090" priority="372"/>
  </conditionalFormatting>
  <conditionalFormatting sqref="N40">
    <cfRule type="duplicateValues" dxfId="3089" priority="371"/>
  </conditionalFormatting>
  <conditionalFormatting sqref="N41">
    <cfRule type="duplicateValues" dxfId="3088" priority="370"/>
  </conditionalFormatting>
  <conditionalFormatting sqref="N42">
    <cfRule type="duplicateValues" dxfId="3087" priority="369"/>
  </conditionalFormatting>
  <conditionalFormatting sqref="N43">
    <cfRule type="duplicateValues" dxfId="3086" priority="368"/>
  </conditionalFormatting>
  <conditionalFormatting sqref="N44">
    <cfRule type="duplicateValues" dxfId="3085" priority="367"/>
  </conditionalFormatting>
  <conditionalFormatting sqref="N45">
    <cfRule type="duplicateValues" dxfId="3084" priority="366"/>
  </conditionalFormatting>
  <conditionalFormatting sqref="N46">
    <cfRule type="duplicateValues" dxfId="3083" priority="365"/>
  </conditionalFormatting>
  <conditionalFormatting sqref="N47">
    <cfRule type="duplicateValues" dxfId="3082" priority="364"/>
  </conditionalFormatting>
  <conditionalFormatting sqref="N48">
    <cfRule type="duplicateValues" dxfId="3081" priority="363"/>
  </conditionalFormatting>
  <conditionalFormatting sqref="N49">
    <cfRule type="duplicateValues" dxfId="3080" priority="362"/>
  </conditionalFormatting>
  <conditionalFormatting sqref="N50">
    <cfRule type="duplicateValues" dxfId="3079" priority="361"/>
  </conditionalFormatting>
  <conditionalFormatting sqref="N51">
    <cfRule type="duplicateValues" dxfId="3078" priority="360"/>
  </conditionalFormatting>
  <conditionalFormatting sqref="N52">
    <cfRule type="duplicateValues" dxfId="3077" priority="359"/>
  </conditionalFormatting>
  <conditionalFormatting sqref="N53">
    <cfRule type="duplicateValues" dxfId="3076" priority="358"/>
  </conditionalFormatting>
  <conditionalFormatting sqref="N54">
    <cfRule type="duplicateValues" dxfId="3075" priority="357"/>
  </conditionalFormatting>
  <conditionalFormatting sqref="N55">
    <cfRule type="duplicateValues" dxfId="3074" priority="356"/>
  </conditionalFormatting>
  <conditionalFormatting sqref="N56">
    <cfRule type="duplicateValues" dxfId="3073" priority="355"/>
  </conditionalFormatting>
  <conditionalFormatting sqref="N57">
    <cfRule type="duplicateValues" dxfId="3072" priority="354"/>
  </conditionalFormatting>
  <conditionalFormatting sqref="N58">
    <cfRule type="duplicateValues" dxfId="3071" priority="353"/>
  </conditionalFormatting>
  <conditionalFormatting sqref="N59">
    <cfRule type="duplicateValues" dxfId="3070" priority="352"/>
  </conditionalFormatting>
  <conditionalFormatting sqref="N60">
    <cfRule type="duplicateValues" dxfId="3069" priority="351"/>
  </conditionalFormatting>
  <conditionalFormatting sqref="N61">
    <cfRule type="duplicateValues" dxfId="3068" priority="350"/>
  </conditionalFormatting>
  <conditionalFormatting sqref="N62">
    <cfRule type="duplicateValues" dxfId="3067" priority="349"/>
  </conditionalFormatting>
  <conditionalFormatting sqref="N63">
    <cfRule type="duplicateValues" dxfId="3066" priority="348"/>
  </conditionalFormatting>
  <conditionalFormatting sqref="N64">
    <cfRule type="duplicateValues" dxfId="3065" priority="347"/>
  </conditionalFormatting>
  <conditionalFormatting sqref="N65">
    <cfRule type="duplicateValues" dxfId="3064" priority="346"/>
  </conditionalFormatting>
  <conditionalFormatting sqref="N66">
    <cfRule type="duplicateValues" dxfId="3063" priority="345"/>
  </conditionalFormatting>
  <conditionalFormatting sqref="N67">
    <cfRule type="duplicateValues" dxfId="3062" priority="344"/>
  </conditionalFormatting>
  <conditionalFormatting sqref="N68">
    <cfRule type="duplicateValues" dxfId="3061" priority="343"/>
  </conditionalFormatting>
  <conditionalFormatting sqref="N69">
    <cfRule type="duplicateValues" dxfId="3060" priority="342"/>
  </conditionalFormatting>
  <conditionalFormatting sqref="N70">
    <cfRule type="duplicateValues" dxfId="3059" priority="341"/>
  </conditionalFormatting>
  <conditionalFormatting sqref="N71">
    <cfRule type="duplicateValues" dxfId="3058" priority="340"/>
  </conditionalFormatting>
  <conditionalFormatting sqref="N72">
    <cfRule type="duplicateValues" dxfId="3057" priority="339"/>
  </conditionalFormatting>
  <conditionalFormatting sqref="N73">
    <cfRule type="duplicateValues" dxfId="3056" priority="338"/>
  </conditionalFormatting>
  <conditionalFormatting sqref="N74">
    <cfRule type="duplicateValues" dxfId="3055" priority="337"/>
  </conditionalFormatting>
  <conditionalFormatting sqref="N75">
    <cfRule type="duplicateValues" dxfId="3054" priority="336"/>
  </conditionalFormatting>
  <conditionalFormatting sqref="N76">
    <cfRule type="duplicateValues" dxfId="3053" priority="335"/>
  </conditionalFormatting>
  <conditionalFormatting sqref="N77">
    <cfRule type="duplicateValues" dxfId="3052" priority="334"/>
  </conditionalFormatting>
  <conditionalFormatting sqref="N78">
    <cfRule type="duplicateValues" dxfId="3051" priority="333"/>
  </conditionalFormatting>
  <conditionalFormatting sqref="N79">
    <cfRule type="duplicateValues" dxfId="3050" priority="332"/>
  </conditionalFormatting>
  <conditionalFormatting sqref="N80">
    <cfRule type="duplicateValues" dxfId="3049" priority="331"/>
  </conditionalFormatting>
  <conditionalFormatting sqref="N81">
    <cfRule type="duplicateValues" dxfId="3048" priority="330"/>
  </conditionalFormatting>
  <conditionalFormatting sqref="N82">
    <cfRule type="duplicateValues" dxfId="3047" priority="329"/>
  </conditionalFormatting>
  <conditionalFormatting sqref="N83">
    <cfRule type="duplicateValues" dxfId="3046" priority="328"/>
  </conditionalFormatting>
  <conditionalFormatting sqref="N84">
    <cfRule type="duplicateValues" dxfId="3045" priority="327"/>
  </conditionalFormatting>
  <conditionalFormatting sqref="N85">
    <cfRule type="duplicateValues" dxfId="3044" priority="326"/>
  </conditionalFormatting>
  <conditionalFormatting sqref="N86">
    <cfRule type="duplicateValues" dxfId="3043" priority="325"/>
  </conditionalFormatting>
  <conditionalFormatting sqref="N87">
    <cfRule type="duplicateValues" dxfId="3042" priority="324"/>
  </conditionalFormatting>
  <conditionalFormatting sqref="N88">
    <cfRule type="duplicateValues" dxfId="3041" priority="323"/>
  </conditionalFormatting>
  <conditionalFormatting sqref="N89">
    <cfRule type="duplicateValues" dxfId="3040" priority="322"/>
  </conditionalFormatting>
  <conditionalFormatting sqref="N90">
    <cfRule type="duplicateValues" dxfId="3039" priority="321"/>
  </conditionalFormatting>
  <conditionalFormatting sqref="N91">
    <cfRule type="duplicateValues" dxfId="3038" priority="320"/>
  </conditionalFormatting>
  <conditionalFormatting sqref="N92">
    <cfRule type="duplicateValues" dxfId="3037" priority="319"/>
  </conditionalFormatting>
  <conditionalFormatting sqref="N93">
    <cfRule type="duplicateValues" dxfId="3036" priority="318"/>
  </conditionalFormatting>
  <conditionalFormatting sqref="N94">
    <cfRule type="duplicateValues" dxfId="3035" priority="317"/>
  </conditionalFormatting>
  <conditionalFormatting sqref="N95">
    <cfRule type="duplicateValues" dxfId="3034" priority="316"/>
  </conditionalFormatting>
  <conditionalFormatting sqref="N96">
    <cfRule type="duplicateValues" dxfId="3033" priority="315"/>
  </conditionalFormatting>
  <conditionalFormatting sqref="N97">
    <cfRule type="duplicateValues" dxfId="3032" priority="314"/>
  </conditionalFormatting>
  <conditionalFormatting sqref="N98">
    <cfRule type="duplicateValues" dxfId="3031" priority="313"/>
  </conditionalFormatting>
  <conditionalFormatting sqref="N99">
    <cfRule type="duplicateValues" dxfId="3030" priority="312"/>
  </conditionalFormatting>
  <conditionalFormatting sqref="N100">
    <cfRule type="duplicateValues" dxfId="3029" priority="311"/>
  </conditionalFormatting>
  <conditionalFormatting sqref="N101">
    <cfRule type="duplicateValues" dxfId="3028" priority="310"/>
  </conditionalFormatting>
  <conditionalFormatting sqref="N102">
    <cfRule type="duplicateValues" dxfId="3027" priority="309"/>
  </conditionalFormatting>
  <conditionalFormatting sqref="N103">
    <cfRule type="duplicateValues" dxfId="3026" priority="308"/>
  </conditionalFormatting>
  <conditionalFormatting sqref="N104">
    <cfRule type="duplicateValues" dxfId="3025" priority="307"/>
  </conditionalFormatting>
  <conditionalFormatting sqref="N105">
    <cfRule type="duplicateValues" dxfId="3024" priority="306"/>
  </conditionalFormatting>
  <conditionalFormatting sqref="M6:N105">
    <cfRule type="expression" dxfId="3023" priority="305">
      <formula>ISNA($N6)</formula>
    </cfRule>
  </conditionalFormatting>
  <conditionalFormatting sqref="R6: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3022" priority="303"/>
  </conditionalFormatting>
  <conditionalFormatting sqref="U7">
    <cfRule type="duplicateValues" dxfId="3021" priority="302"/>
  </conditionalFormatting>
  <conditionalFormatting sqref="U8">
    <cfRule type="duplicateValues" dxfId="3020" priority="301"/>
  </conditionalFormatting>
  <conditionalFormatting sqref="U9">
    <cfRule type="duplicateValues" dxfId="3019" priority="300"/>
  </conditionalFormatting>
  <conditionalFormatting sqref="U10">
    <cfRule type="duplicateValues" dxfId="3018" priority="299"/>
  </conditionalFormatting>
  <conditionalFormatting sqref="U11">
    <cfRule type="duplicateValues" dxfId="3017" priority="298"/>
  </conditionalFormatting>
  <conditionalFormatting sqref="U12">
    <cfRule type="duplicateValues" dxfId="3016" priority="297"/>
  </conditionalFormatting>
  <conditionalFormatting sqref="U13">
    <cfRule type="duplicateValues" dxfId="3015" priority="296"/>
  </conditionalFormatting>
  <conditionalFormatting sqref="U14">
    <cfRule type="duplicateValues" dxfId="3014" priority="295"/>
  </conditionalFormatting>
  <conditionalFormatting sqref="U15">
    <cfRule type="duplicateValues" dxfId="3013" priority="294"/>
  </conditionalFormatting>
  <conditionalFormatting sqref="U16">
    <cfRule type="duplicateValues" dxfId="3012" priority="293"/>
  </conditionalFormatting>
  <conditionalFormatting sqref="U17">
    <cfRule type="duplicateValues" dxfId="3011" priority="292"/>
  </conditionalFormatting>
  <conditionalFormatting sqref="U18">
    <cfRule type="duplicateValues" dxfId="3010" priority="291"/>
  </conditionalFormatting>
  <conditionalFormatting sqref="U19">
    <cfRule type="duplicateValues" dxfId="3009" priority="290"/>
  </conditionalFormatting>
  <conditionalFormatting sqref="U20">
    <cfRule type="duplicateValues" dxfId="3008" priority="289"/>
  </conditionalFormatting>
  <conditionalFormatting sqref="U21">
    <cfRule type="duplicateValues" dxfId="3007" priority="288"/>
  </conditionalFormatting>
  <conditionalFormatting sqref="U22">
    <cfRule type="duplicateValues" dxfId="3006" priority="287"/>
  </conditionalFormatting>
  <conditionalFormatting sqref="U23">
    <cfRule type="duplicateValues" dxfId="3005" priority="286"/>
  </conditionalFormatting>
  <conditionalFormatting sqref="U24">
    <cfRule type="duplicateValues" dxfId="3004" priority="285"/>
  </conditionalFormatting>
  <conditionalFormatting sqref="U25">
    <cfRule type="duplicateValues" dxfId="3003" priority="284"/>
  </conditionalFormatting>
  <conditionalFormatting sqref="U26">
    <cfRule type="duplicateValues" dxfId="3002" priority="283"/>
  </conditionalFormatting>
  <conditionalFormatting sqref="U27">
    <cfRule type="duplicateValues" dxfId="3001" priority="282"/>
  </conditionalFormatting>
  <conditionalFormatting sqref="U28">
    <cfRule type="duplicateValues" dxfId="3000" priority="281"/>
  </conditionalFormatting>
  <conditionalFormatting sqref="U29">
    <cfRule type="duplicateValues" dxfId="2999" priority="280"/>
  </conditionalFormatting>
  <conditionalFormatting sqref="U30">
    <cfRule type="duplicateValues" dxfId="2998" priority="279"/>
  </conditionalFormatting>
  <conditionalFormatting sqref="U31">
    <cfRule type="duplicateValues" dxfId="2997" priority="278"/>
  </conditionalFormatting>
  <conditionalFormatting sqref="U32">
    <cfRule type="duplicateValues" dxfId="2996" priority="277"/>
  </conditionalFormatting>
  <conditionalFormatting sqref="U33">
    <cfRule type="duplicateValues" dxfId="2995" priority="276"/>
  </conditionalFormatting>
  <conditionalFormatting sqref="U34">
    <cfRule type="duplicateValues" dxfId="2994" priority="275"/>
  </conditionalFormatting>
  <conditionalFormatting sqref="U35">
    <cfRule type="duplicateValues" dxfId="2993" priority="274"/>
  </conditionalFormatting>
  <conditionalFormatting sqref="U36">
    <cfRule type="duplicateValues" dxfId="2992" priority="273"/>
  </conditionalFormatting>
  <conditionalFormatting sqref="U37">
    <cfRule type="duplicateValues" dxfId="2991" priority="272"/>
  </conditionalFormatting>
  <conditionalFormatting sqref="U38">
    <cfRule type="duplicateValues" dxfId="2990" priority="271"/>
  </conditionalFormatting>
  <conditionalFormatting sqref="U39">
    <cfRule type="duplicateValues" dxfId="2989" priority="270"/>
  </conditionalFormatting>
  <conditionalFormatting sqref="U40">
    <cfRule type="duplicateValues" dxfId="2988" priority="269"/>
  </conditionalFormatting>
  <conditionalFormatting sqref="U41">
    <cfRule type="duplicateValues" dxfId="2987" priority="268"/>
  </conditionalFormatting>
  <conditionalFormatting sqref="U42">
    <cfRule type="duplicateValues" dxfId="2986" priority="267"/>
  </conditionalFormatting>
  <conditionalFormatting sqref="U43">
    <cfRule type="duplicateValues" dxfId="2985" priority="266"/>
  </conditionalFormatting>
  <conditionalFormatting sqref="U44">
    <cfRule type="duplicateValues" dxfId="2984" priority="265"/>
  </conditionalFormatting>
  <conditionalFormatting sqref="U45">
    <cfRule type="duplicateValues" dxfId="2983" priority="264"/>
  </conditionalFormatting>
  <conditionalFormatting sqref="U46">
    <cfRule type="duplicateValues" dxfId="2982" priority="263"/>
  </conditionalFormatting>
  <conditionalFormatting sqref="U47">
    <cfRule type="duplicateValues" dxfId="2981" priority="262"/>
  </conditionalFormatting>
  <conditionalFormatting sqref="U48">
    <cfRule type="duplicateValues" dxfId="2980" priority="261"/>
  </conditionalFormatting>
  <conditionalFormatting sqref="U49">
    <cfRule type="duplicateValues" dxfId="2979" priority="260"/>
  </conditionalFormatting>
  <conditionalFormatting sqref="U50">
    <cfRule type="duplicateValues" dxfId="2978" priority="259"/>
  </conditionalFormatting>
  <conditionalFormatting sqref="U51">
    <cfRule type="duplicateValues" dxfId="2977" priority="258"/>
  </conditionalFormatting>
  <conditionalFormatting sqref="U52">
    <cfRule type="duplicateValues" dxfId="2976" priority="257"/>
  </conditionalFormatting>
  <conditionalFormatting sqref="U53">
    <cfRule type="duplicateValues" dxfId="2975" priority="256"/>
  </conditionalFormatting>
  <conditionalFormatting sqref="U54">
    <cfRule type="duplicateValues" dxfId="2974" priority="255"/>
  </conditionalFormatting>
  <conditionalFormatting sqref="U55">
    <cfRule type="duplicateValues" dxfId="2973" priority="254"/>
  </conditionalFormatting>
  <conditionalFormatting sqref="U56">
    <cfRule type="duplicateValues" dxfId="2972" priority="253"/>
  </conditionalFormatting>
  <conditionalFormatting sqref="U57">
    <cfRule type="duplicateValues" dxfId="2971" priority="252"/>
  </conditionalFormatting>
  <conditionalFormatting sqref="U58">
    <cfRule type="duplicateValues" dxfId="2970" priority="251"/>
  </conditionalFormatting>
  <conditionalFormatting sqref="U59">
    <cfRule type="duplicateValues" dxfId="2969" priority="250"/>
  </conditionalFormatting>
  <conditionalFormatting sqref="U60">
    <cfRule type="duplicateValues" dxfId="2968" priority="249"/>
  </conditionalFormatting>
  <conditionalFormatting sqref="U61">
    <cfRule type="duplicateValues" dxfId="2967" priority="248"/>
  </conditionalFormatting>
  <conditionalFormatting sqref="U62">
    <cfRule type="duplicateValues" dxfId="2966" priority="247"/>
  </conditionalFormatting>
  <conditionalFormatting sqref="U63">
    <cfRule type="duplicateValues" dxfId="2965" priority="246"/>
  </conditionalFormatting>
  <conditionalFormatting sqref="U64">
    <cfRule type="duplicateValues" dxfId="2964" priority="245"/>
  </conditionalFormatting>
  <conditionalFormatting sqref="U65">
    <cfRule type="duplicateValues" dxfId="2963" priority="244"/>
  </conditionalFormatting>
  <conditionalFormatting sqref="U66">
    <cfRule type="duplicateValues" dxfId="2962" priority="243"/>
  </conditionalFormatting>
  <conditionalFormatting sqref="U67">
    <cfRule type="duplicateValues" dxfId="2961" priority="242"/>
  </conditionalFormatting>
  <conditionalFormatting sqref="U68">
    <cfRule type="duplicateValues" dxfId="2960" priority="241"/>
  </conditionalFormatting>
  <conditionalFormatting sqref="U69">
    <cfRule type="duplicateValues" dxfId="2959" priority="240"/>
  </conditionalFormatting>
  <conditionalFormatting sqref="U70">
    <cfRule type="duplicateValues" dxfId="2958" priority="239"/>
  </conditionalFormatting>
  <conditionalFormatting sqref="U71">
    <cfRule type="duplicateValues" dxfId="2957" priority="238"/>
  </conditionalFormatting>
  <conditionalFormatting sqref="U72">
    <cfRule type="duplicateValues" dxfId="2956" priority="237"/>
  </conditionalFormatting>
  <conditionalFormatting sqref="U73">
    <cfRule type="duplicateValues" dxfId="2955" priority="236"/>
  </conditionalFormatting>
  <conditionalFormatting sqref="U74">
    <cfRule type="duplicateValues" dxfId="2954" priority="235"/>
  </conditionalFormatting>
  <conditionalFormatting sqref="U75">
    <cfRule type="duplicateValues" dxfId="2953" priority="234"/>
  </conditionalFormatting>
  <conditionalFormatting sqref="U76">
    <cfRule type="duplicateValues" dxfId="2952" priority="233"/>
  </conditionalFormatting>
  <conditionalFormatting sqref="U77">
    <cfRule type="duplicateValues" dxfId="2951" priority="232"/>
  </conditionalFormatting>
  <conditionalFormatting sqref="U78">
    <cfRule type="duplicateValues" dxfId="2950" priority="231"/>
  </conditionalFormatting>
  <conditionalFormatting sqref="U79">
    <cfRule type="duplicateValues" dxfId="2949" priority="230"/>
  </conditionalFormatting>
  <conditionalFormatting sqref="U80">
    <cfRule type="duplicateValues" dxfId="2948" priority="229"/>
  </conditionalFormatting>
  <conditionalFormatting sqref="U81">
    <cfRule type="duplicateValues" dxfId="2947" priority="228"/>
  </conditionalFormatting>
  <conditionalFormatting sqref="U82">
    <cfRule type="duplicateValues" dxfId="2946" priority="227"/>
  </conditionalFormatting>
  <conditionalFormatting sqref="U83">
    <cfRule type="duplicateValues" dxfId="2945" priority="226"/>
  </conditionalFormatting>
  <conditionalFormatting sqref="U84">
    <cfRule type="duplicateValues" dxfId="2944" priority="225"/>
  </conditionalFormatting>
  <conditionalFormatting sqref="U85">
    <cfRule type="duplicateValues" dxfId="2943" priority="224"/>
  </conditionalFormatting>
  <conditionalFormatting sqref="U86">
    <cfRule type="duplicateValues" dxfId="2942" priority="223"/>
  </conditionalFormatting>
  <conditionalFormatting sqref="U87">
    <cfRule type="duplicateValues" dxfId="2941" priority="222"/>
  </conditionalFormatting>
  <conditionalFormatting sqref="U88">
    <cfRule type="duplicateValues" dxfId="2940" priority="221"/>
  </conditionalFormatting>
  <conditionalFormatting sqref="U89">
    <cfRule type="duplicateValues" dxfId="2939" priority="220"/>
  </conditionalFormatting>
  <conditionalFormatting sqref="U90">
    <cfRule type="duplicateValues" dxfId="2938" priority="219"/>
  </conditionalFormatting>
  <conditionalFormatting sqref="U91">
    <cfRule type="duplicateValues" dxfId="2937" priority="218"/>
  </conditionalFormatting>
  <conditionalFormatting sqref="U92">
    <cfRule type="duplicateValues" dxfId="2936" priority="217"/>
  </conditionalFormatting>
  <conditionalFormatting sqref="U93">
    <cfRule type="duplicateValues" dxfId="2935" priority="216"/>
  </conditionalFormatting>
  <conditionalFormatting sqref="U94">
    <cfRule type="duplicateValues" dxfId="2934" priority="215"/>
  </conditionalFormatting>
  <conditionalFormatting sqref="U95">
    <cfRule type="duplicateValues" dxfId="2933" priority="214"/>
  </conditionalFormatting>
  <conditionalFormatting sqref="U96">
    <cfRule type="duplicateValues" dxfId="2932" priority="213"/>
  </conditionalFormatting>
  <conditionalFormatting sqref="U97">
    <cfRule type="duplicateValues" dxfId="2931" priority="212"/>
  </conditionalFormatting>
  <conditionalFormatting sqref="U98">
    <cfRule type="duplicateValues" dxfId="2930" priority="211"/>
  </conditionalFormatting>
  <conditionalFormatting sqref="U99">
    <cfRule type="duplicateValues" dxfId="2929" priority="210"/>
  </conditionalFormatting>
  <conditionalFormatting sqref="U100">
    <cfRule type="duplicateValues" dxfId="2928" priority="209"/>
  </conditionalFormatting>
  <conditionalFormatting sqref="U101">
    <cfRule type="duplicateValues" dxfId="2927" priority="208"/>
  </conditionalFormatting>
  <conditionalFormatting sqref="U102">
    <cfRule type="duplicateValues" dxfId="2926" priority="207"/>
  </conditionalFormatting>
  <conditionalFormatting sqref="U103">
    <cfRule type="duplicateValues" dxfId="2925" priority="206"/>
  </conditionalFormatting>
  <conditionalFormatting sqref="U104">
    <cfRule type="duplicateValues" dxfId="2924" priority="205"/>
  </conditionalFormatting>
  <conditionalFormatting sqref="U105">
    <cfRule type="duplicateValues" dxfId="2923" priority="204"/>
  </conditionalFormatting>
  <conditionalFormatting sqref="U6:U105">
    <cfRule type="expression" dxfId="2922" priority="203">
      <formula>ISNA($N6)</formula>
    </cfRule>
  </conditionalFormatting>
  <conditionalFormatting sqref="V6">
    <cfRule type="duplicateValues" dxfId="2921" priority="202"/>
  </conditionalFormatting>
  <conditionalFormatting sqref="V7">
    <cfRule type="duplicateValues" dxfId="2920" priority="201"/>
  </conditionalFormatting>
  <conditionalFormatting sqref="V8">
    <cfRule type="duplicateValues" dxfId="2919" priority="200"/>
  </conditionalFormatting>
  <conditionalFormatting sqref="V9">
    <cfRule type="duplicateValues" dxfId="2918" priority="199"/>
  </conditionalFormatting>
  <conditionalFormatting sqref="V10">
    <cfRule type="duplicateValues" dxfId="2917" priority="198"/>
  </conditionalFormatting>
  <conditionalFormatting sqref="V11">
    <cfRule type="duplicateValues" dxfId="2916" priority="197"/>
  </conditionalFormatting>
  <conditionalFormatting sqref="V12">
    <cfRule type="duplicateValues" dxfId="2915" priority="196"/>
  </conditionalFormatting>
  <conditionalFormatting sqref="V13">
    <cfRule type="duplicateValues" dxfId="2914" priority="195"/>
  </conditionalFormatting>
  <conditionalFormatting sqref="V14">
    <cfRule type="duplicateValues" dxfId="2913" priority="194"/>
  </conditionalFormatting>
  <conditionalFormatting sqref="V15">
    <cfRule type="duplicateValues" dxfId="2912" priority="193"/>
  </conditionalFormatting>
  <conditionalFormatting sqref="V16">
    <cfRule type="duplicateValues" dxfId="2911" priority="192"/>
  </conditionalFormatting>
  <conditionalFormatting sqref="V17">
    <cfRule type="duplicateValues" dxfId="2910" priority="191"/>
  </conditionalFormatting>
  <conditionalFormatting sqref="V18">
    <cfRule type="duplicateValues" dxfId="2909" priority="190"/>
  </conditionalFormatting>
  <conditionalFormatting sqref="V19">
    <cfRule type="duplicateValues" dxfId="2908" priority="189"/>
  </conditionalFormatting>
  <conditionalFormatting sqref="V20">
    <cfRule type="duplicateValues" dxfId="2907" priority="188"/>
  </conditionalFormatting>
  <conditionalFormatting sqref="V21">
    <cfRule type="duplicateValues" dxfId="2906" priority="187"/>
  </conditionalFormatting>
  <conditionalFormatting sqref="V22">
    <cfRule type="duplicateValues" dxfId="2905" priority="186"/>
  </conditionalFormatting>
  <conditionalFormatting sqref="V23">
    <cfRule type="duplicateValues" dxfId="2904" priority="185"/>
  </conditionalFormatting>
  <conditionalFormatting sqref="V24">
    <cfRule type="duplicateValues" dxfId="2903" priority="184"/>
  </conditionalFormatting>
  <conditionalFormatting sqref="V25">
    <cfRule type="duplicateValues" dxfId="2902" priority="183"/>
  </conditionalFormatting>
  <conditionalFormatting sqref="V26">
    <cfRule type="duplicateValues" dxfId="2901" priority="182"/>
  </conditionalFormatting>
  <conditionalFormatting sqref="V27">
    <cfRule type="duplicateValues" dxfId="2900" priority="181"/>
  </conditionalFormatting>
  <conditionalFormatting sqref="V28">
    <cfRule type="duplicateValues" dxfId="2899" priority="180"/>
  </conditionalFormatting>
  <conditionalFormatting sqref="V29">
    <cfRule type="duplicateValues" dxfId="2898" priority="179"/>
  </conditionalFormatting>
  <conditionalFormatting sqref="V30">
    <cfRule type="duplicateValues" dxfId="2897" priority="178"/>
  </conditionalFormatting>
  <conditionalFormatting sqref="V31">
    <cfRule type="duplicateValues" dxfId="2896" priority="177"/>
  </conditionalFormatting>
  <conditionalFormatting sqref="V32">
    <cfRule type="duplicateValues" dxfId="2895" priority="176"/>
  </conditionalFormatting>
  <conditionalFormatting sqref="V33">
    <cfRule type="duplicateValues" dxfId="2894" priority="175"/>
  </conditionalFormatting>
  <conditionalFormatting sqref="V34">
    <cfRule type="duplicateValues" dxfId="2893" priority="174"/>
  </conditionalFormatting>
  <conditionalFormatting sqref="V35">
    <cfRule type="duplicateValues" dxfId="2892" priority="173"/>
  </conditionalFormatting>
  <conditionalFormatting sqref="V36">
    <cfRule type="duplicateValues" dxfId="2891" priority="172"/>
  </conditionalFormatting>
  <conditionalFormatting sqref="V37">
    <cfRule type="duplicateValues" dxfId="2890" priority="171"/>
  </conditionalFormatting>
  <conditionalFormatting sqref="V38">
    <cfRule type="duplicateValues" dxfId="2889" priority="170"/>
  </conditionalFormatting>
  <conditionalFormatting sqref="V39">
    <cfRule type="duplicateValues" dxfId="2888" priority="169"/>
  </conditionalFormatting>
  <conditionalFormatting sqref="V40">
    <cfRule type="duplicateValues" dxfId="2887" priority="168"/>
  </conditionalFormatting>
  <conditionalFormatting sqref="V41">
    <cfRule type="duplicateValues" dxfId="2886" priority="167"/>
  </conditionalFormatting>
  <conditionalFormatting sqref="V42">
    <cfRule type="duplicateValues" dxfId="2885" priority="166"/>
  </conditionalFormatting>
  <conditionalFormatting sqref="V43">
    <cfRule type="duplicateValues" dxfId="2884" priority="165"/>
  </conditionalFormatting>
  <conditionalFormatting sqref="V44">
    <cfRule type="duplicateValues" dxfId="2883" priority="164"/>
  </conditionalFormatting>
  <conditionalFormatting sqref="V45">
    <cfRule type="duplicateValues" dxfId="2882" priority="163"/>
  </conditionalFormatting>
  <conditionalFormatting sqref="V46">
    <cfRule type="duplicateValues" dxfId="2881" priority="162"/>
  </conditionalFormatting>
  <conditionalFormatting sqref="V47">
    <cfRule type="duplicateValues" dxfId="2880" priority="161"/>
  </conditionalFormatting>
  <conditionalFormatting sqref="V48">
    <cfRule type="duplicateValues" dxfId="2879" priority="160"/>
  </conditionalFormatting>
  <conditionalFormatting sqref="V49">
    <cfRule type="duplicateValues" dxfId="2878" priority="159"/>
  </conditionalFormatting>
  <conditionalFormatting sqref="V50">
    <cfRule type="duplicateValues" dxfId="2877" priority="158"/>
  </conditionalFormatting>
  <conditionalFormatting sqref="V51">
    <cfRule type="duplicateValues" dxfId="2876" priority="157"/>
  </conditionalFormatting>
  <conditionalFormatting sqref="V52">
    <cfRule type="duplicateValues" dxfId="2875" priority="156"/>
  </conditionalFormatting>
  <conditionalFormatting sqref="V53">
    <cfRule type="duplicateValues" dxfId="2874" priority="155"/>
  </conditionalFormatting>
  <conditionalFormatting sqref="V54">
    <cfRule type="duplicateValues" dxfId="2873" priority="154"/>
  </conditionalFormatting>
  <conditionalFormatting sqref="V55">
    <cfRule type="duplicateValues" dxfId="2872" priority="153"/>
  </conditionalFormatting>
  <conditionalFormatting sqref="V56">
    <cfRule type="duplicateValues" dxfId="2871" priority="152"/>
  </conditionalFormatting>
  <conditionalFormatting sqref="V57">
    <cfRule type="duplicateValues" dxfId="2870" priority="151"/>
  </conditionalFormatting>
  <conditionalFormatting sqref="V58">
    <cfRule type="duplicateValues" dxfId="2869" priority="150"/>
  </conditionalFormatting>
  <conditionalFormatting sqref="V59">
    <cfRule type="duplicateValues" dxfId="2868" priority="149"/>
  </conditionalFormatting>
  <conditionalFormatting sqref="V60">
    <cfRule type="duplicateValues" dxfId="2867" priority="148"/>
  </conditionalFormatting>
  <conditionalFormatting sqref="V61">
    <cfRule type="duplicateValues" dxfId="2866" priority="147"/>
  </conditionalFormatting>
  <conditionalFormatting sqref="V62">
    <cfRule type="duplicateValues" dxfId="2865" priority="146"/>
  </conditionalFormatting>
  <conditionalFormatting sqref="V63">
    <cfRule type="duplicateValues" dxfId="2864" priority="145"/>
  </conditionalFormatting>
  <conditionalFormatting sqref="V64">
    <cfRule type="duplicateValues" dxfId="2863" priority="144"/>
  </conditionalFormatting>
  <conditionalFormatting sqref="V65">
    <cfRule type="duplicateValues" dxfId="2862" priority="143"/>
  </conditionalFormatting>
  <conditionalFormatting sqref="V66">
    <cfRule type="duplicateValues" dxfId="2861" priority="142"/>
  </conditionalFormatting>
  <conditionalFormatting sqref="V67">
    <cfRule type="duplicateValues" dxfId="2860" priority="141"/>
  </conditionalFormatting>
  <conditionalFormatting sqref="V68">
    <cfRule type="duplicateValues" dxfId="2859" priority="140"/>
  </conditionalFormatting>
  <conditionalFormatting sqref="V69">
    <cfRule type="duplicateValues" dxfId="2858" priority="139"/>
  </conditionalFormatting>
  <conditionalFormatting sqref="V70">
    <cfRule type="duplicateValues" dxfId="2857" priority="138"/>
  </conditionalFormatting>
  <conditionalFormatting sqref="V71">
    <cfRule type="duplicateValues" dxfId="2856" priority="137"/>
  </conditionalFormatting>
  <conditionalFormatting sqref="V72">
    <cfRule type="duplicateValues" dxfId="2855" priority="136"/>
  </conditionalFormatting>
  <conditionalFormatting sqref="V73">
    <cfRule type="duplicateValues" dxfId="2854" priority="135"/>
  </conditionalFormatting>
  <conditionalFormatting sqref="V74">
    <cfRule type="duplicateValues" dxfId="2853" priority="134"/>
  </conditionalFormatting>
  <conditionalFormatting sqref="V75">
    <cfRule type="duplicateValues" dxfId="2852" priority="133"/>
  </conditionalFormatting>
  <conditionalFormatting sqref="V76">
    <cfRule type="duplicateValues" dxfId="2851" priority="132"/>
  </conditionalFormatting>
  <conditionalFormatting sqref="V77">
    <cfRule type="duplicateValues" dxfId="2850" priority="131"/>
  </conditionalFormatting>
  <conditionalFormatting sqref="V78">
    <cfRule type="duplicateValues" dxfId="2849" priority="130"/>
  </conditionalFormatting>
  <conditionalFormatting sqref="V79">
    <cfRule type="duplicateValues" dxfId="2848" priority="129"/>
  </conditionalFormatting>
  <conditionalFormatting sqref="V80">
    <cfRule type="duplicateValues" dxfId="2847" priority="128"/>
  </conditionalFormatting>
  <conditionalFormatting sqref="V81">
    <cfRule type="duplicateValues" dxfId="2846" priority="127"/>
  </conditionalFormatting>
  <conditionalFormatting sqref="V82">
    <cfRule type="duplicateValues" dxfId="2845" priority="126"/>
  </conditionalFormatting>
  <conditionalFormatting sqref="V83">
    <cfRule type="duplicateValues" dxfId="2844" priority="125"/>
  </conditionalFormatting>
  <conditionalFormatting sqref="V84">
    <cfRule type="duplicateValues" dxfId="2843" priority="124"/>
  </conditionalFormatting>
  <conditionalFormatting sqref="V85">
    <cfRule type="duplicateValues" dxfId="2842" priority="123"/>
  </conditionalFormatting>
  <conditionalFormatting sqref="V86">
    <cfRule type="duplicateValues" dxfId="2841" priority="122"/>
  </conditionalFormatting>
  <conditionalFormatting sqref="V87">
    <cfRule type="duplicateValues" dxfId="2840" priority="121"/>
  </conditionalFormatting>
  <conditionalFormatting sqref="V88">
    <cfRule type="duplicateValues" dxfId="2839" priority="120"/>
  </conditionalFormatting>
  <conditionalFormatting sqref="V89">
    <cfRule type="duplicateValues" dxfId="2838" priority="119"/>
  </conditionalFormatting>
  <conditionalFormatting sqref="V90">
    <cfRule type="duplicateValues" dxfId="2837" priority="118"/>
  </conditionalFormatting>
  <conditionalFormatting sqref="V91">
    <cfRule type="duplicateValues" dxfId="2836" priority="117"/>
  </conditionalFormatting>
  <conditionalFormatting sqref="V92">
    <cfRule type="duplicateValues" dxfId="2835" priority="116"/>
  </conditionalFormatting>
  <conditionalFormatting sqref="V93">
    <cfRule type="duplicateValues" dxfId="2834" priority="115"/>
  </conditionalFormatting>
  <conditionalFormatting sqref="V94">
    <cfRule type="duplicateValues" dxfId="2833" priority="114"/>
  </conditionalFormatting>
  <conditionalFormatting sqref="V95">
    <cfRule type="duplicateValues" dxfId="2832" priority="113"/>
  </conditionalFormatting>
  <conditionalFormatting sqref="V96">
    <cfRule type="duplicateValues" dxfId="2831" priority="112"/>
  </conditionalFormatting>
  <conditionalFormatting sqref="V97">
    <cfRule type="duplicateValues" dxfId="2830" priority="111"/>
  </conditionalFormatting>
  <conditionalFormatting sqref="V98">
    <cfRule type="duplicateValues" dxfId="2829" priority="110"/>
  </conditionalFormatting>
  <conditionalFormatting sqref="V99">
    <cfRule type="duplicateValues" dxfId="2828" priority="109"/>
  </conditionalFormatting>
  <conditionalFormatting sqref="V100">
    <cfRule type="duplicateValues" dxfId="2827" priority="108"/>
  </conditionalFormatting>
  <conditionalFormatting sqref="V101">
    <cfRule type="duplicateValues" dxfId="2826" priority="107"/>
  </conditionalFormatting>
  <conditionalFormatting sqref="V102">
    <cfRule type="duplicateValues" dxfId="2825" priority="106"/>
  </conditionalFormatting>
  <conditionalFormatting sqref="V103">
    <cfRule type="duplicateValues" dxfId="2824" priority="105"/>
  </conditionalFormatting>
  <conditionalFormatting sqref="V104">
    <cfRule type="duplicateValues" dxfId="2823" priority="104"/>
  </conditionalFormatting>
  <conditionalFormatting sqref="V105">
    <cfRule type="duplicateValues" dxfId="2822" priority="103"/>
  </conditionalFormatting>
  <conditionalFormatting sqref="V6:V105">
    <cfRule type="expression" dxfId="2821" priority="102">
      <formula>ISNA($N6)</formula>
    </cfRule>
  </conditionalFormatting>
  <conditionalFormatting sqref="W6">
    <cfRule type="duplicateValues" dxfId="2820" priority="101"/>
  </conditionalFormatting>
  <conditionalFormatting sqref="W7">
    <cfRule type="duplicateValues" dxfId="2819" priority="100"/>
  </conditionalFormatting>
  <conditionalFormatting sqref="W8">
    <cfRule type="duplicateValues" dxfId="2818" priority="99"/>
  </conditionalFormatting>
  <conditionalFormatting sqref="W9">
    <cfRule type="duplicateValues" dxfId="2817" priority="98"/>
  </conditionalFormatting>
  <conditionalFormatting sqref="W10">
    <cfRule type="duplicateValues" dxfId="2816" priority="97"/>
  </conditionalFormatting>
  <conditionalFormatting sqref="W11">
    <cfRule type="duplicateValues" dxfId="2815" priority="96"/>
  </conditionalFormatting>
  <conditionalFormatting sqref="W12">
    <cfRule type="duplicateValues" dxfId="2814" priority="95"/>
  </conditionalFormatting>
  <conditionalFormatting sqref="W13">
    <cfRule type="duplicateValues" dxfId="2813" priority="94"/>
  </conditionalFormatting>
  <conditionalFormatting sqref="W14">
    <cfRule type="duplicateValues" dxfId="2812" priority="93"/>
  </conditionalFormatting>
  <conditionalFormatting sqref="W15">
    <cfRule type="duplicateValues" dxfId="2811" priority="92"/>
  </conditionalFormatting>
  <conditionalFormatting sqref="W16">
    <cfRule type="duplicateValues" dxfId="2810" priority="91"/>
  </conditionalFormatting>
  <conditionalFormatting sqref="W17">
    <cfRule type="duplicateValues" dxfId="2809" priority="90"/>
  </conditionalFormatting>
  <conditionalFormatting sqref="W18">
    <cfRule type="duplicateValues" dxfId="2808" priority="89"/>
  </conditionalFormatting>
  <conditionalFormatting sqref="W19">
    <cfRule type="duplicateValues" dxfId="2807" priority="88"/>
  </conditionalFormatting>
  <conditionalFormatting sqref="W20">
    <cfRule type="duplicateValues" dxfId="2806" priority="87"/>
  </conditionalFormatting>
  <conditionalFormatting sqref="W21">
    <cfRule type="duplicateValues" dxfId="2805" priority="86"/>
  </conditionalFormatting>
  <conditionalFormatting sqref="W22">
    <cfRule type="duplicateValues" dxfId="2804" priority="85"/>
  </conditionalFormatting>
  <conditionalFormatting sqref="W23">
    <cfRule type="duplicateValues" dxfId="2803" priority="84"/>
  </conditionalFormatting>
  <conditionalFormatting sqref="W24">
    <cfRule type="duplicateValues" dxfId="2802" priority="83"/>
  </conditionalFormatting>
  <conditionalFormatting sqref="W25">
    <cfRule type="duplicateValues" dxfId="2801" priority="82"/>
  </conditionalFormatting>
  <conditionalFormatting sqref="W26">
    <cfRule type="duplicateValues" dxfId="2800" priority="81"/>
  </conditionalFormatting>
  <conditionalFormatting sqref="W27">
    <cfRule type="duplicateValues" dxfId="2799" priority="80"/>
  </conditionalFormatting>
  <conditionalFormatting sqref="W28">
    <cfRule type="duplicateValues" dxfId="2798" priority="79"/>
  </conditionalFormatting>
  <conditionalFormatting sqref="W29">
    <cfRule type="duplicateValues" dxfId="2797" priority="78"/>
  </conditionalFormatting>
  <conditionalFormatting sqref="W30">
    <cfRule type="duplicateValues" dxfId="2796" priority="77"/>
  </conditionalFormatting>
  <conditionalFormatting sqref="W31">
    <cfRule type="duplicateValues" dxfId="2795" priority="76"/>
  </conditionalFormatting>
  <conditionalFormatting sqref="W32">
    <cfRule type="duplicateValues" dxfId="2794" priority="75"/>
  </conditionalFormatting>
  <conditionalFormatting sqref="W33">
    <cfRule type="duplicateValues" dxfId="2793" priority="74"/>
  </conditionalFormatting>
  <conditionalFormatting sqref="W34">
    <cfRule type="duplicateValues" dxfId="2792" priority="73"/>
  </conditionalFormatting>
  <conditionalFormatting sqref="W35">
    <cfRule type="duplicateValues" dxfId="2791" priority="72"/>
  </conditionalFormatting>
  <conditionalFormatting sqref="W36">
    <cfRule type="duplicateValues" dxfId="2790" priority="71"/>
  </conditionalFormatting>
  <conditionalFormatting sqref="W37">
    <cfRule type="duplicateValues" dxfId="2789" priority="70"/>
  </conditionalFormatting>
  <conditionalFormatting sqref="W38">
    <cfRule type="duplicateValues" dxfId="2788" priority="69"/>
  </conditionalFormatting>
  <conditionalFormatting sqref="W39">
    <cfRule type="duplicateValues" dxfId="2787" priority="68"/>
  </conditionalFormatting>
  <conditionalFormatting sqref="W40">
    <cfRule type="duplicateValues" dxfId="2786" priority="67"/>
  </conditionalFormatting>
  <conditionalFormatting sqref="W41">
    <cfRule type="duplicateValues" dxfId="2785" priority="66"/>
  </conditionalFormatting>
  <conditionalFormatting sqref="W42">
    <cfRule type="duplicateValues" dxfId="2784" priority="65"/>
  </conditionalFormatting>
  <conditionalFormatting sqref="W43">
    <cfRule type="duplicateValues" dxfId="2783" priority="64"/>
  </conditionalFormatting>
  <conditionalFormatting sqref="W44">
    <cfRule type="duplicateValues" dxfId="2782" priority="63"/>
  </conditionalFormatting>
  <conditionalFormatting sqref="W45">
    <cfRule type="duplicateValues" dxfId="2781" priority="62"/>
  </conditionalFormatting>
  <conditionalFormatting sqref="W46">
    <cfRule type="duplicateValues" dxfId="2780" priority="61"/>
  </conditionalFormatting>
  <conditionalFormatting sqref="W47">
    <cfRule type="duplicateValues" dxfId="2779" priority="60"/>
  </conditionalFormatting>
  <conditionalFormatting sqref="W48">
    <cfRule type="duplicateValues" dxfId="2778" priority="59"/>
  </conditionalFormatting>
  <conditionalFormatting sqref="W49">
    <cfRule type="duplicateValues" dxfId="2777" priority="58"/>
  </conditionalFormatting>
  <conditionalFormatting sqref="W50">
    <cfRule type="duplicateValues" dxfId="2776" priority="57"/>
  </conditionalFormatting>
  <conditionalFormatting sqref="W51">
    <cfRule type="duplicateValues" dxfId="2775" priority="56"/>
  </conditionalFormatting>
  <conditionalFormatting sqref="W52">
    <cfRule type="duplicateValues" dxfId="2774" priority="55"/>
  </conditionalFormatting>
  <conditionalFormatting sqref="W53">
    <cfRule type="duplicateValues" dxfId="2773" priority="54"/>
  </conditionalFormatting>
  <conditionalFormatting sqref="W54">
    <cfRule type="duplicateValues" dxfId="2772" priority="53"/>
  </conditionalFormatting>
  <conditionalFormatting sqref="W55">
    <cfRule type="duplicateValues" dxfId="2771" priority="52"/>
  </conditionalFormatting>
  <conditionalFormatting sqref="W56">
    <cfRule type="duplicateValues" dxfId="2770" priority="51"/>
  </conditionalFormatting>
  <conditionalFormatting sqref="W57">
    <cfRule type="duplicateValues" dxfId="2769" priority="50"/>
  </conditionalFormatting>
  <conditionalFormatting sqref="W58">
    <cfRule type="duplicateValues" dxfId="2768" priority="49"/>
  </conditionalFormatting>
  <conditionalFormatting sqref="W59">
    <cfRule type="duplicateValues" dxfId="2767" priority="48"/>
  </conditionalFormatting>
  <conditionalFormatting sqref="W60">
    <cfRule type="duplicateValues" dxfId="2766" priority="47"/>
  </conditionalFormatting>
  <conditionalFormatting sqref="W61">
    <cfRule type="duplicateValues" dxfId="2765" priority="46"/>
  </conditionalFormatting>
  <conditionalFormatting sqref="W62">
    <cfRule type="duplicateValues" dxfId="2764" priority="45"/>
  </conditionalFormatting>
  <conditionalFormatting sqref="W63">
    <cfRule type="duplicateValues" dxfId="2763" priority="44"/>
  </conditionalFormatting>
  <conditionalFormatting sqref="W64">
    <cfRule type="duplicateValues" dxfId="2762" priority="43"/>
  </conditionalFormatting>
  <conditionalFormatting sqref="W65">
    <cfRule type="duplicateValues" dxfId="2761" priority="42"/>
  </conditionalFormatting>
  <conditionalFormatting sqref="W66">
    <cfRule type="duplicateValues" dxfId="2760" priority="41"/>
  </conditionalFormatting>
  <conditionalFormatting sqref="W67">
    <cfRule type="duplicateValues" dxfId="2759" priority="40"/>
  </conditionalFormatting>
  <conditionalFormatting sqref="W68">
    <cfRule type="duplicateValues" dxfId="2758" priority="39"/>
  </conditionalFormatting>
  <conditionalFormatting sqref="W69">
    <cfRule type="duplicateValues" dxfId="2757" priority="38"/>
  </conditionalFormatting>
  <conditionalFormatting sqref="W70">
    <cfRule type="duplicateValues" dxfId="2756" priority="37"/>
  </conditionalFormatting>
  <conditionalFormatting sqref="W71">
    <cfRule type="duplicateValues" dxfId="2755" priority="36"/>
  </conditionalFormatting>
  <conditionalFormatting sqref="W72">
    <cfRule type="duplicateValues" dxfId="2754" priority="35"/>
  </conditionalFormatting>
  <conditionalFormatting sqref="W73">
    <cfRule type="duplicateValues" dxfId="2753" priority="34"/>
  </conditionalFormatting>
  <conditionalFormatting sqref="W74">
    <cfRule type="duplicateValues" dxfId="2752" priority="33"/>
  </conditionalFormatting>
  <conditionalFormatting sqref="W75">
    <cfRule type="duplicateValues" dxfId="2751" priority="32"/>
  </conditionalFormatting>
  <conditionalFormatting sqref="W76">
    <cfRule type="duplicateValues" dxfId="2750" priority="31"/>
  </conditionalFormatting>
  <conditionalFormatting sqref="W77">
    <cfRule type="duplicateValues" dxfId="2749" priority="30"/>
  </conditionalFormatting>
  <conditionalFormatting sqref="W78">
    <cfRule type="duplicateValues" dxfId="2748" priority="29"/>
  </conditionalFormatting>
  <conditionalFormatting sqref="W79">
    <cfRule type="duplicateValues" dxfId="2747" priority="28"/>
  </conditionalFormatting>
  <conditionalFormatting sqref="W80">
    <cfRule type="duplicateValues" dxfId="2746" priority="27"/>
  </conditionalFormatting>
  <conditionalFormatting sqref="W81">
    <cfRule type="duplicateValues" dxfId="2745" priority="26"/>
  </conditionalFormatting>
  <conditionalFormatting sqref="W82">
    <cfRule type="duplicateValues" dxfId="2744" priority="25"/>
  </conditionalFormatting>
  <conditionalFormatting sqref="W83">
    <cfRule type="duplicateValues" dxfId="2743" priority="24"/>
  </conditionalFormatting>
  <conditionalFormatting sqref="W84">
    <cfRule type="duplicateValues" dxfId="2742" priority="23"/>
  </conditionalFormatting>
  <conditionalFormatting sqref="W85">
    <cfRule type="duplicateValues" dxfId="2741" priority="22"/>
  </conditionalFormatting>
  <conditionalFormatting sqref="W86">
    <cfRule type="duplicateValues" dxfId="2740" priority="21"/>
  </conditionalFormatting>
  <conditionalFormatting sqref="W87">
    <cfRule type="duplicateValues" dxfId="2739" priority="20"/>
  </conditionalFormatting>
  <conditionalFormatting sqref="W88">
    <cfRule type="duplicateValues" dxfId="2738" priority="19"/>
  </conditionalFormatting>
  <conditionalFormatting sqref="W89">
    <cfRule type="duplicateValues" dxfId="2737" priority="18"/>
  </conditionalFormatting>
  <conditionalFormatting sqref="W90">
    <cfRule type="duplicateValues" dxfId="2736" priority="17"/>
  </conditionalFormatting>
  <conditionalFormatting sqref="W91">
    <cfRule type="duplicateValues" dxfId="2735" priority="16"/>
  </conditionalFormatting>
  <conditionalFormatting sqref="W92">
    <cfRule type="duplicateValues" dxfId="2734" priority="15"/>
  </conditionalFormatting>
  <conditionalFormatting sqref="W93">
    <cfRule type="duplicateValues" dxfId="2733" priority="14"/>
  </conditionalFormatting>
  <conditionalFormatting sqref="W94">
    <cfRule type="duplicateValues" dxfId="2732" priority="13"/>
  </conditionalFormatting>
  <conditionalFormatting sqref="W95">
    <cfRule type="duplicateValues" dxfId="2731" priority="12"/>
  </conditionalFormatting>
  <conditionalFormatting sqref="W96">
    <cfRule type="duplicateValues" dxfId="2730" priority="11"/>
  </conditionalFormatting>
  <conditionalFormatting sqref="W97">
    <cfRule type="duplicateValues" dxfId="2729" priority="10"/>
  </conditionalFormatting>
  <conditionalFormatting sqref="W98">
    <cfRule type="duplicateValues" dxfId="2728" priority="9"/>
  </conditionalFormatting>
  <conditionalFormatting sqref="W99">
    <cfRule type="duplicateValues" dxfId="2727" priority="8"/>
  </conditionalFormatting>
  <conditionalFormatting sqref="W100">
    <cfRule type="duplicateValues" dxfId="2726" priority="7"/>
  </conditionalFormatting>
  <conditionalFormatting sqref="W101">
    <cfRule type="duplicateValues" dxfId="2725" priority="6"/>
  </conditionalFormatting>
  <conditionalFormatting sqref="W102">
    <cfRule type="duplicateValues" dxfId="2724" priority="5"/>
  </conditionalFormatting>
  <conditionalFormatting sqref="W103">
    <cfRule type="duplicateValues" dxfId="2723" priority="4"/>
  </conditionalFormatting>
  <conditionalFormatting sqref="W104">
    <cfRule type="duplicateValues" dxfId="2722" priority="3"/>
  </conditionalFormatting>
  <conditionalFormatting sqref="W105">
    <cfRule type="duplicateValues" dxfId="2721" priority="2"/>
  </conditionalFormatting>
  <conditionalFormatting sqref="W6:W105">
    <cfRule type="expression" dxfId="2720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workbookViewId="0">
      <selection activeCell="B6" sqref="B6:K105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23" x14ac:dyDescent="0.25">
      <c r="A1" s="31" t="s">
        <v>0</v>
      </c>
      <c r="B1" s="65" t="s">
        <v>57</v>
      </c>
      <c r="C1" s="65" t="s">
        <v>57</v>
      </c>
      <c r="D1" s="65" t="s">
        <v>57</v>
      </c>
      <c r="E1" s="32" t="s">
        <v>4</v>
      </c>
      <c r="F1" s="62"/>
      <c r="G1" s="65" t="s">
        <v>61</v>
      </c>
      <c r="H1" s="65" t="s">
        <v>61</v>
      </c>
      <c r="I1" s="32" t="s">
        <v>2</v>
      </c>
      <c r="J1" s="65" t="s">
        <v>59</v>
      </c>
      <c r="K1" s="66" t="s">
        <v>59</v>
      </c>
    </row>
    <row r="2" spans="1:23" ht="15.75" thickBot="1" x14ac:dyDescent="0.3">
      <c r="A2" s="33" t="s">
        <v>1</v>
      </c>
      <c r="B2" s="67" t="s">
        <v>58</v>
      </c>
      <c r="C2" s="67" t="s">
        <v>58</v>
      </c>
      <c r="D2" s="67" t="s">
        <v>58</v>
      </c>
      <c r="E2" s="34" t="s">
        <v>3</v>
      </c>
      <c r="F2" s="63"/>
      <c r="G2" s="67" t="s">
        <v>62</v>
      </c>
      <c r="H2" s="67" t="s">
        <v>62</v>
      </c>
      <c r="I2" s="34" t="s">
        <v>24</v>
      </c>
      <c r="J2" s="67" t="s">
        <v>60</v>
      </c>
      <c r="K2" s="68" t="s">
        <v>60</v>
      </c>
      <c r="M2" s="5"/>
    </row>
    <row r="3" spans="1:23" x14ac:dyDescent="0.25">
      <c r="A3" s="6"/>
    </row>
    <row r="4" spans="1:23" ht="15.75" thickBot="1" x14ac:dyDescent="0.3">
      <c r="A4" s="2"/>
      <c r="B4" s="125" t="s">
        <v>22</v>
      </c>
      <c r="C4" s="125"/>
      <c r="D4" s="125"/>
      <c r="E4" s="125"/>
      <c r="F4" s="125"/>
      <c r="G4" s="125"/>
      <c r="H4" s="125"/>
      <c r="I4" s="125"/>
      <c r="J4" s="125"/>
      <c r="K4" s="125"/>
    </row>
    <row r="5" spans="1:23" s="6" customFormat="1" ht="15.75" thickBot="1" x14ac:dyDescent="0.3">
      <c r="A5" s="6" t="s">
        <v>23</v>
      </c>
      <c r="B5" s="9" t="s">
        <v>40</v>
      </c>
      <c r="C5" s="1" t="s">
        <v>42</v>
      </c>
      <c r="D5" s="1" t="s">
        <v>43</v>
      </c>
      <c r="E5" s="1" t="s">
        <v>41</v>
      </c>
      <c r="F5" s="1" t="s">
        <v>44</v>
      </c>
      <c r="G5" s="1" t="s">
        <v>45</v>
      </c>
      <c r="H5" s="1" t="s">
        <v>46</v>
      </c>
      <c r="I5" s="1" t="s">
        <v>47</v>
      </c>
      <c r="J5" s="1" t="s">
        <v>48</v>
      </c>
      <c r="K5" s="10" t="s">
        <v>49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29</v>
      </c>
      <c r="V5" s="6" t="s">
        <v>28</v>
      </c>
      <c r="W5" s="6" t="s">
        <v>30</v>
      </c>
    </row>
    <row r="6" spans="1:23" x14ac:dyDescent="0.25">
      <c r="A6" s="11" t="s">
        <v>40</v>
      </c>
      <c r="B6" s="41">
        <v>1.9918828469095251</v>
      </c>
      <c r="C6" s="42">
        <v>4.4860395018720975</v>
      </c>
      <c r="D6" s="42">
        <v>3.7622155621975133</v>
      </c>
      <c r="E6" s="42">
        <v>3.084534821532773</v>
      </c>
      <c r="F6" s="42">
        <v>3.5054908430504161</v>
      </c>
      <c r="G6" s="42">
        <v>3.8296451764940151</v>
      </c>
      <c r="H6" s="42">
        <v>3.7248077754270037</v>
      </c>
      <c r="I6" s="42">
        <v>4.1373201830576622</v>
      </c>
      <c r="J6" s="42">
        <v>2.5363987195158213</v>
      </c>
      <c r="K6" s="43">
        <v>3.0938080193626378</v>
      </c>
      <c r="M6" s="16" t="str">
        <f t="shared" ref="M6:M69" si="0">INDEX($B$5:$K$5,MATCH(MIN($B6:$K6),$B6:$K6,0))</f>
        <v>ONE</v>
      </c>
      <c r="N6" s="20" t="b">
        <f t="shared" ref="N6:N69" si="1">$M6 = $A6</f>
        <v>1</v>
      </c>
      <c r="Q6" s="22" t="s">
        <v>7</v>
      </c>
      <c r="R6" s="25">
        <f>IF(ISERR($O$15)," ",$O$15)</f>
        <v>0.8</v>
      </c>
      <c r="S6" s="20">
        <f>(10 - COUNTIF($N6:$N15,"#N/A"))</f>
        <v>10</v>
      </c>
      <c r="U6" s="16" t="str">
        <f t="shared" ref="U6:U69" si="2">INDEX($B$5:$K$5,MATCH(MIN($B6:$K6),$B6:$K6,0))</f>
        <v>ONE</v>
      </c>
      <c r="V6" s="16">
        <f>MIN(B6:K6)</f>
        <v>1.9918828469095251</v>
      </c>
      <c r="W6" s="16">
        <f>SMALL(B6:K6,2)-V6</f>
        <v>0.54451587260629619</v>
      </c>
    </row>
    <row r="7" spans="1:23" x14ac:dyDescent="0.25">
      <c r="A7" s="12" t="s">
        <v>40</v>
      </c>
      <c r="B7" s="44">
        <v>2.6569636932268095</v>
      </c>
      <c r="C7" s="45">
        <v>4.1989696032818191</v>
      </c>
      <c r="D7" s="45">
        <v>3.4074996128409829</v>
      </c>
      <c r="E7" s="45">
        <v>2.1996923303569575</v>
      </c>
      <c r="F7" s="45">
        <v>3.2033090336164509</v>
      </c>
      <c r="G7" s="45">
        <v>4.0844748568753095</v>
      </c>
      <c r="H7" s="45">
        <v>3.8798077486902995</v>
      </c>
      <c r="I7" s="45">
        <v>4.020428331207456</v>
      </c>
      <c r="J7" s="45">
        <v>3.2553955252953655</v>
      </c>
      <c r="K7" s="46">
        <v>3.0524805962541763</v>
      </c>
      <c r="M7" s="18" t="str">
        <f t="shared" si="0"/>
        <v>FOUR</v>
      </c>
      <c r="N7" s="17" t="b">
        <f t="shared" si="1"/>
        <v>0</v>
      </c>
      <c r="Q7" s="23" t="s">
        <v>6</v>
      </c>
      <c r="R7" s="26">
        <f>IF(ISERR($O$25)," ",$O$25)</f>
        <v>1</v>
      </c>
      <c r="S7" s="17">
        <f>(10 - COUNTIF($N16:$N25,"#N/A"))</f>
        <v>10</v>
      </c>
      <c r="U7" s="18" t="str">
        <f t="shared" si="2"/>
        <v>FOUR</v>
      </c>
      <c r="V7" s="18">
        <f t="shared" ref="V7:V70" si="3">MIN(B7:K7)</f>
        <v>2.1996923303569575</v>
      </c>
      <c r="W7" s="18">
        <f t="shared" ref="W7:W70" si="4">SMALL(B7:K7,2)-V7</f>
        <v>0.45727136286985193</v>
      </c>
    </row>
    <row r="8" spans="1:23" x14ac:dyDescent="0.25">
      <c r="A8" s="12" t="s">
        <v>40</v>
      </c>
      <c r="B8" s="44">
        <v>2.2567949086409445</v>
      </c>
      <c r="C8" s="45">
        <v>4.1397408087907701</v>
      </c>
      <c r="D8" s="45">
        <v>3.6617711968154589</v>
      </c>
      <c r="E8" s="45">
        <v>3.0111219850630455</v>
      </c>
      <c r="F8" s="45">
        <v>3.4244406412920116</v>
      </c>
      <c r="G8" s="45">
        <v>3.8813600779550241</v>
      </c>
      <c r="H8" s="45">
        <v>3.7379207651282917</v>
      </c>
      <c r="I8" s="45">
        <v>4.0060114848718644</v>
      </c>
      <c r="J8" s="45">
        <v>2.9630380636611764</v>
      </c>
      <c r="K8" s="46">
        <v>2.9719788811761849</v>
      </c>
      <c r="M8" s="18" t="str">
        <f t="shared" si="0"/>
        <v>ONE</v>
      </c>
      <c r="N8" s="17" t="b">
        <f t="shared" si="1"/>
        <v>1</v>
      </c>
      <c r="Q8" s="23" t="s">
        <v>8</v>
      </c>
      <c r="R8" s="26">
        <f>IF(ISERR($O$35)," ",$O$35)</f>
        <v>0.5</v>
      </c>
      <c r="S8" s="17">
        <f>(10 - COUNTIF($N26:$N35,"#N/A"))</f>
        <v>10</v>
      </c>
      <c r="U8" s="18" t="str">
        <f t="shared" si="2"/>
        <v>ONE</v>
      </c>
      <c r="V8" s="18">
        <f t="shared" si="3"/>
        <v>2.2567949086409445</v>
      </c>
      <c r="W8" s="18">
        <f t="shared" si="4"/>
        <v>0.70624315502023194</v>
      </c>
    </row>
    <row r="9" spans="1:23" x14ac:dyDescent="0.25">
      <c r="A9" s="12" t="s">
        <v>40</v>
      </c>
      <c r="B9" s="44">
        <v>1.7120249438107571</v>
      </c>
      <c r="C9" s="45">
        <v>4.3593596523103484</v>
      </c>
      <c r="D9" s="45">
        <v>4.0634362643563824</v>
      </c>
      <c r="E9" s="45">
        <v>2.9711144331098294</v>
      </c>
      <c r="F9" s="45">
        <v>3.6230638295377844</v>
      </c>
      <c r="G9" s="45">
        <v>3.8428574295584652</v>
      </c>
      <c r="H9" s="45">
        <v>3.6994181167317324</v>
      </c>
      <c r="I9" s="45">
        <v>4.1765024230962196</v>
      </c>
      <c r="J9" s="45">
        <v>2.3075376398596155</v>
      </c>
      <c r="K9" s="46">
        <v>3.0711703559246222</v>
      </c>
      <c r="M9" s="18" t="str">
        <f t="shared" si="0"/>
        <v>ONE</v>
      </c>
      <c r="N9" s="17" t="b">
        <f t="shared" si="1"/>
        <v>1</v>
      </c>
      <c r="Q9" s="23" t="s">
        <v>9</v>
      </c>
      <c r="R9" s="26">
        <f>IF(ISERR($O$45)," ",$O$45)</f>
        <v>1</v>
      </c>
      <c r="S9" s="17">
        <f>(10 - COUNTIF($N36:$N45,"#N/A"))</f>
        <v>10</v>
      </c>
      <c r="U9" s="18" t="str">
        <f t="shared" si="2"/>
        <v>ONE</v>
      </c>
      <c r="V9" s="18">
        <f t="shared" si="3"/>
        <v>1.7120249438107571</v>
      </c>
      <c r="W9" s="18">
        <f t="shared" si="4"/>
        <v>0.59551269604885837</v>
      </c>
    </row>
    <row r="10" spans="1:23" x14ac:dyDescent="0.25">
      <c r="A10" s="12" t="s">
        <v>40</v>
      </c>
      <c r="B10" s="44">
        <v>0.82668051657356767</v>
      </c>
      <c r="C10" s="45">
        <v>4.374578843570295</v>
      </c>
      <c r="D10" s="45">
        <v>3.8761863315496514</v>
      </c>
      <c r="E10" s="45">
        <v>3.1575835771553229</v>
      </c>
      <c r="F10" s="45">
        <v>3.6650312059461179</v>
      </c>
      <c r="G10" s="45">
        <v>3.7686287489119117</v>
      </c>
      <c r="H10" s="45">
        <v>3.5667981920917824</v>
      </c>
      <c r="I10" s="45">
        <v>3.9468343780837229</v>
      </c>
      <c r="J10" s="45">
        <v>1.8954903968437931</v>
      </c>
      <c r="K10" s="46">
        <v>2.795426778430683</v>
      </c>
      <c r="M10" s="18" t="str">
        <f t="shared" si="0"/>
        <v>ONE</v>
      </c>
      <c r="N10" s="17" t="b">
        <f t="shared" si="1"/>
        <v>1</v>
      </c>
      <c r="Q10" s="23" t="s">
        <v>10</v>
      </c>
      <c r="R10" s="26">
        <f>IF(ISERR($O$55)," ",$O$55)</f>
        <v>0.7</v>
      </c>
      <c r="S10" s="17">
        <f>(10 - COUNTIF($N46:$N55,"#N/A"))</f>
        <v>10</v>
      </c>
      <c r="U10" s="18" t="str">
        <f t="shared" si="2"/>
        <v>ONE</v>
      </c>
      <c r="V10" s="18">
        <f t="shared" si="3"/>
        <v>0.82668051657356767</v>
      </c>
      <c r="W10" s="18">
        <f t="shared" si="4"/>
        <v>1.0688098802702255</v>
      </c>
    </row>
    <row r="11" spans="1:23" x14ac:dyDescent="0.25">
      <c r="A11" s="12" t="s">
        <v>40</v>
      </c>
      <c r="B11" s="44">
        <v>2.8173416246542096</v>
      </c>
      <c r="C11" s="45">
        <v>4.7235234960251713</v>
      </c>
      <c r="D11" s="45">
        <v>3.9113007350211393</v>
      </c>
      <c r="E11" s="45">
        <v>2.4521761472470742</v>
      </c>
      <c r="F11" s="45">
        <v>3.6624945972893088</v>
      </c>
      <c r="G11" s="45">
        <v>4.8910232386710444</v>
      </c>
      <c r="H11" s="45">
        <v>4.6937422551699735</v>
      </c>
      <c r="I11" s="45">
        <v>4.5759669601408417</v>
      </c>
      <c r="J11" s="45">
        <v>3.4746041948855133</v>
      </c>
      <c r="K11" s="46">
        <v>3.4731756741291018</v>
      </c>
      <c r="M11" s="18" t="str">
        <f t="shared" si="0"/>
        <v>FOUR</v>
      </c>
      <c r="N11" s="17" t="b">
        <f t="shared" si="1"/>
        <v>0</v>
      </c>
      <c r="Q11" s="23" t="s">
        <v>11</v>
      </c>
      <c r="R11" s="26">
        <f>IF(ISERR($O$65)," ",$O$65)</f>
        <v>0.6</v>
      </c>
      <c r="S11" s="17">
        <f>(10 - COUNTIF($N56:$N65,"#N/A"))</f>
        <v>10</v>
      </c>
      <c r="U11" s="18" t="str">
        <f t="shared" si="2"/>
        <v>FOUR</v>
      </c>
      <c r="V11" s="18">
        <f t="shared" si="3"/>
        <v>2.4521761472470742</v>
      </c>
      <c r="W11" s="18">
        <f t="shared" si="4"/>
        <v>0.36516547740713534</v>
      </c>
    </row>
    <row r="12" spans="1:23" x14ac:dyDescent="0.25">
      <c r="A12" s="12" t="s">
        <v>40</v>
      </c>
      <c r="B12" s="44">
        <v>2.1950742302859694</v>
      </c>
      <c r="C12" s="45">
        <v>4.3569943857480258</v>
      </c>
      <c r="D12" s="45">
        <v>3.7837042019191682</v>
      </c>
      <c r="E12" s="45">
        <v>2.5317948144502886</v>
      </c>
      <c r="F12" s="45">
        <v>3.6088577478192523</v>
      </c>
      <c r="G12" s="45">
        <v>4.1558487729078273</v>
      </c>
      <c r="H12" s="45">
        <v>4.0124094600810967</v>
      </c>
      <c r="I12" s="45">
        <v>4.4960874875968484</v>
      </c>
      <c r="J12" s="45">
        <v>2.7793990198458793</v>
      </c>
      <c r="K12" s="46">
        <v>3.2581255695499078</v>
      </c>
      <c r="M12" s="18" t="str">
        <f t="shared" si="0"/>
        <v>ONE</v>
      </c>
      <c r="N12" s="17" t="b">
        <f t="shared" si="1"/>
        <v>1</v>
      </c>
      <c r="Q12" s="23" t="s">
        <v>12</v>
      </c>
      <c r="R12" s="26">
        <f>IF(ISERR($O$75)," ",$O$75)</f>
        <v>0.2</v>
      </c>
      <c r="S12" s="17">
        <f>(10 - COUNTIF($N66:$N75,"#N/A"))</f>
        <v>10</v>
      </c>
      <c r="U12" s="18" t="str">
        <f t="shared" si="2"/>
        <v>ONE</v>
      </c>
      <c r="V12" s="18">
        <f t="shared" si="3"/>
        <v>2.1950742302859694</v>
      </c>
      <c r="W12" s="18">
        <f t="shared" si="4"/>
        <v>0.33672058416431927</v>
      </c>
    </row>
    <row r="13" spans="1:23" x14ac:dyDescent="0.25">
      <c r="A13" s="12" t="s">
        <v>40</v>
      </c>
      <c r="B13" s="44">
        <v>2.2099566042840992</v>
      </c>
      <c r="C13" s="45">
        <v>4.3156199505988955</v>
      </c>
      <c r="D13" s="45">
        <v>3.411852195660364</v>
      </c>
      <c r="E13" s="45">
        <v>3.2138859332736147</v>
      </c>
      <c r="F13" s="45">
        <v>3.0876628787021536</v>
      </c>
      <c r="G13" s="45">
        <v>3.898739910328223</v>
      </c>
      <c r="H13" s="45">
        <v>3.5730426640829678</v>
      </c>
      <c r="I13" s="45">
        <v>3.9132985710425756</v>
      </c>
      <c r="J13" s="45">
        <v>2.6777694073976046</v>
      </c>
      <c r="K13" s="46">
        <v>2.755014384602243</v>
      </c>
      <c r="M13" s="18" t="str">
        <f t="shared" si="0"/>
        <v>ONE</v>
      </c>
      <c r="N13" s="17" t="b">
        <f t="shared" si="1"/>
        <v>1</v>
      </c>
      <c r="Q13" s="23" t="s">
        <v>13</v>
      </c>
      <c r="R13" s="26">
        <f>IF(ISERR($O$85)," ",$O$85)</f>
        <v>1</v>
      </c>
      <c r="S13" s="17">
        <f>(10 - COUNTIF($N76:$N85,"#N/A"))</f>
        <v>10</v>
      </c>
      <c r="U13" s="18" t="str">
        <f t="shared" si="2"/>
        <v>ONE</v>
      </c>
      <c r="V13" s="18">
        <f t="shared" si="3"/>
        <v>2.2099566042840992</v>
      </c>
      <c r="W13" s="18">
        <f t="shared" si="4"/>
        <v>0.46781280311350537</v>
      </c>
    </row>
    <row r="14" spans="1:23" ht="15.75" thickBot="1" x14ac:dyDescent="0.3">
      <c r="A14" s="12" t="s">
        <v>40</v>
      </c>
      <c r="B14" s="44">
        <v>2.3859724551405841</v>
      </c>
      <c r="C14" s="45">
        <v>4.4541849924198722</v>
      </c>
      <c r="D14" s="45">
        <v>3.1740054206837867</v>
      </c>
      <c r="E14" s="45">
        <v>2.4435473961495715</v>
      </c>
      <c r="F14" s="45">
        <v>2.7381033680453326</v>
      </c>
      <c r="G14" s="45">
        <v>4.1794541831814023</v>
      </c>
      <c r="H14" s="45">
        <v>3.9747870749963927</v>
      </c>
      <c r="I14" s="45">
        <v>4.0201401649854231</v>
      </c>
      <c r="J14" s="45">
        <v>2.8657275377167659</v>
      </c>
      <c r="K14" s="46">
        <v>3.0341044798668437</v>
      </c>
      <c r="M14" s="18" t="str">
        <f t="shared" si="0"/>
        <v>ONE</v>
      </c>
      <c r="N14" s="17" t="b">
        <f t="shared" si="1"/>
        <v>1</v>
      </c>
      <c r="Q14" s="23" t="s">
        <v>14</v>
      </c>
      <c r="R14" s="26">
        <f>IF(ISERR($O$95)," ",$O$95)</f>
        <v>1</v>
      </c>
      <c r="S14" s="17">
        <f>(10 - COUNTIF($N86:$N95,"#N/A"))</f>
        <v>10</v>
      </c>
      <c r="U14" s="18" t="str">
        <f t="shared" si="2"/>
        <v>ONE</v>
      </c>
      <c r="V14" s="18">
        <f t="shared" si="3"/>
        <v>2.3859724551405841</v>
      </c>
      <c r="W14" s="18">
        <f t="shared" si="4"/>
        <v>5.7574941008987413E-2</v>
      </c>
    </row>
    <row r="15" spans="1:23" ht="15.75" thickBot="1" x14ac:dyDescent="0.3">
      <c r="A15" s="13" t="s">
        <v>40</v>
      </c>
      <c r="B15" s="47">
        <v>1.8274150047162017</v>
      </c>
      <c r="C15" s="48">
        <v>4.3457391661349938</v>
      </c>
      <c r="D15" s="48">
        <v>3.8961621138684595</v>
      </c>
      <c r="E15" s="48">
        <v>2.5866423860904768</v>
      </c>
      <c r="F15" s="48">
        <v>3.1974489065255742</v>
      </c>
      <c r="G15" s="48">
        <v>4.1406216544590864</v>
      </c>
      <c r="H15" s="48">
        <v>3.9627250318884557</v>
      </c>
      <c r="I15" s="48">
        <v>4.04386546888386</v>
      </c>
      <c r="J15" s="48">
        <v>2.4887959535797268</v>
      </c>
      <c r="K15" s="49">
        <v>3.022920575749271</v>
      </c>
      <c r="M15" s="19" t="str">
        <f t="shared" si="0"/>
        <v>ONE</v>
      </c>
      <c r="N15" s="21" t="b">
        <f t="shared" si="1"/>
        <v>1</v>
      </c>
      <c r="O15" s="30">
        <f>COUNTIF($N6:$N15,TRUE)/(10 - COUNTIF($N6:$N15,"#N/A"))</f>
        <v>0.8</v>
      </c>
      <c r="Q15" s="24" t="s">
        <v>15</v>
      </c>
      <c r="R15" s="27">
        <f>IF(ISERR($O$105)," ",$O$105)</f>
        <v>0.7</v>
      </c>
      <c r="S15" s="21">
        <f>(10 - COUNTIF($N96:$N105,"#N/A"))</f>
        <v>10</v>
      </c>
      <c r="U15" s="19" t="str">
        <f t="shared" si="2"/>
        <v>ONE</v>
      </c>
      <c r="V15" s="19">
        <f t="shared" si="3"/>
        <v>1.8274150047162017</v>
      </c>
      <c r="W15" s="19">
        <f t="shared" si="4"/>
        <v>0.66138094886352516</v>
      </c>
    </row>
    <row r="16" spans="1:23" ht="15.75" thickBot="1" x14ac:dyDescent="0.3">
      <c r="A16" s="11" t="s">
        <v>42</v>
      </c>
      <c r="B16" s="41">
        <v>4.2282743131013154</v>
      </c>
      <c r="C16" s="42">
        <v>0.69796266138955265</v>
      </c>
      <c r="D16" s="42">
        <v>2.9998140836217404</v>
      </c>
      <c r="E16" s="42">
        <v>4.5056166624504108</v>
      </c>
      <c r="F16" s="42">
        <v>4.5719206953349021</v>
      </c>
      <c r="G16" s="42">
        <v>2.6754658463926657</v>
      </c>
      <c r="H16" s="42">
        <v>3.0117314783483491</v>
      </c>
      <c r="I16" s="42">
        <v>2.1625176923934646</v>
      </c>
      <c r="J16" s="42">
        <v>3.4022667920909693</v>
      </c>
      <c r="K16" s="43">
        <v>1.9408156883286967</v>
      </c>
      <c r="M16" s="16" t="str">
        <f t="shared" si="0"/>
        <v>TWO</v>
      </c>
      <c r="N16" s="20" t="b">
        <f t="shared" si="1"/>
        <v>1</v>
      </c>
      <c r="U16" s="16" t="str">
        <f t="shared" si="2"/>
        <v>TWO</v>
      </c>
      <c r="V16" s="16">
        <f t="shared" si="3"/>
        <v>0.69796266138955265</v>
      </c>
      <c r="W16" s="16">
        <f t="shared" si="4"/>
        <v>1.242853026939144</v>
      </c>
    </row>
    <row r="17" spans="1:23" ht="15.75" thickBot="1" x14ac:dyDescent="0.3">
      <c r="A17" s="12" t="s">
        <v>42</v>
      </c>
      <c r="B17" s="44">
        <v>4.3189501927667751</v>
      </c>
      <c r="C17" s="45">
        <v>1.3036882427263408</v>
      </c>
      <c r="D17" s="45">
        <v>2.9537367503119141</v>
      </c>
      <c r="E17" s="45">
        <v>4.0103015914201476</v>
      </c>
      <c r="F17" s="45">
        <v>5.1031842852101477</v>
      </c>
      <c r="G17" s="45">
        <v>2.850936758478857</v>
      </c>
      <c r="H17" s="45">
        <v>3.5301566028176623</v>
      </c>
      <c r="I17" s="45">
        <v>2.0384435615418703</v>
      </c>
      <c r="J17" s="45">
        <v>3.7803209034680658</v>
      </c>
      <c r="K17" s="46">
        <v>2.1767192767549943</v>
      </c>
      <c r="M17" s="18" t="str">
        <f t="shared" si="0"/>
        <v>TWO</v>
      </c>
      <c r="N17" s="17" t="b">
        <f t="shared" si="1"/>
        <v>1</v>
      </c>
      <c r="Q17" s="61" t="s">
        <v>21</v>
      </c>
      <c r="R17" s="126">
        <f>COUNTIF($N6:$N105,TRUE)/(100 - COUNTIF($N6:$N105,"#N/A"))</f>
        <v>0.75</v>
      </c>
      <c r="S17" s="127"/>
      <c r="U17" s="18" t="str">
        <f t="shared" si="2"/>
        <v>TWO</v>
      </c>
      <c r="V17" s="18">
        <f t="shared" si="3"/>
        <v>1.3036882427263408</v>
      </c>
      <c r="W17" s="18">
        <f t="shared" si="4"/>
        <v>0.73475531881552958</v>
      </c>
    </row>
    <row r="18" spans="1:23" x14ac:dyDescent="0.25">
      <c r="A18" s="12" t="s">
        <v>42</v>
      </c>
      <c r="B18" s="44">
        <v>4.1885673223800177</v>
      </c>
      <c r="C18" s="45">
        <v>0.97566391090571025</v>
      </c>
      <c r="D18" s="45">
        <v>2.8313551197828142</v>
      </c>
      <c r="E18" s="45">
        <v>4.3963064779389729</v>
      </c>
      <c r="F18" s="45">
        <v>4.8871424638565033</v>
      </c>
      <c r="G18" s="45">
        <v>2.0342901017820618</v>
      </c>
      <c r="H18" s="45">
        <v>3.0670412062436472</v>
      </c>
      <c r="I18" s="45">
        <v>2.1715568707353241</v>
      </c>
      <c r="J18" s="45">
        <v>3.4580232229200916</v>
      </c>
      <c r="K18" s="46">
        <v>2.1463148049471696</v>
      </c>
      <c r="M18" s="18" t="str">
        <f t="shared" si="0"/>
        <v>TWO</v>
      </c>
      <c r="N18" s="17" t="b">
        <f t="shared" si="1"/>
        <v>1</v>
      </c>
      <c r="U18" s="18" t="str">
        <f t="shared" si="2"/>
        <v>TWO</v>
      </c>
      <c r="V18" s="18">
        <f t="shared" si="3"/>
        <v>0.97566391090571025</v>
      </c>
      <c r="W18" s="18">
        <f t="shared" si="4"/>
        <v>1.0586261908763515</v>
      </c>
    </row>
    <row r="19" spans="1:23" x14ac:dyDescent="0.25">
      <c r="A19" s="12" t="s">
        <v>42</v>
      </c>
      <c r="B19" s="44">
        <v>4.0127389889320861</v>
      </c>
      <c r="C19" s="45">
        <v>1.1487364577235053</v>
      </c>
      <c r="D19" s="45">
        <v>2.7839357435233065</v>
      </c>
      <c r="E19" s="45">
        <v>4.2756445056032195</v>
      </c>
      <c r="F19" s="45">
        <v>4.9171048916459972</v>
      </c>
      <c r="G19" s="45">
        <v>2.1187442140427413</v>
      </c>
      <c r="H19" s="45">
        <v>3.1016251561366559</v>
      </c>
      <c r="I19" s="45">
        <v>1.7644152413369838</v>
      </c>
      <c r="J19" s="45">
        <v>3.4923491357700254</v>
      </c>
      <c r="K19" s="46">
        <v>1.9203280618837577</v>
      </c>
      <c r="M19" s="18" t="str">
        <f t="shared" si="0"/>
        <v>TWO</v>
      </c>
      <c r="N19" s="17" t="b">
        <f t="shared" si="1"/>
        <v>1</v>
      </c>
      <c r="U19" s="18" t="str">
        <f t="shared" si="2"/>
        <v>TWO</v>
      </c>
      <c r="V19" s="18">
        <f t="shared" si="3"/>
        <v>1.1487364577235053</v>
      </c>
      <c r="W19" s="18">
        <f t="shared" si="4"/>
        <v>0.6156787836134785</v>
      </c>
    </row>
    <row r="20" spans="1:23" x14ac:dyDescent="0.25">
      <c r="A20" s="12" t="s">
        <v>42</v>
      </c>
      <c r="B20" s="44">
        <v>4.1010027319830682</v>
      </c>
      <c r="C20" s="45">
        <v>0.97316429159190998</v>
      </c>
      <c r="D20" s="45">
        <v>2.7340095248861846</v>
      </c>
      <c r="E20" s="45">
        <v>4.4974752550191086</v>
      </c>
      <c r="F20" s="45">
        <v>5.1398836011091049</v>
      </c>
      <c r="G20" s="45">
        <v>2.3749988697735254</v>
      </c>
      <c r="H20" s="45">
        <v>3.0780833181325109</v>
      </c>
      <c r="I20" s="45">
        <v>2.2011116631201331</v>
      </c>
      <c r="J20" s="45">
        <v>3.422439065584431</v>
      </c>
      <c r="K20" s="46">
        <v>1.9238267167605743</v>
      </c>
      <c r="M20" s="18" t="str">
        <f t="shared" si="0"/>
        <v>TWO</v>
      </c>
      <c r="N20" s="17" t="b">
        <f t="shared" si="1"/>
        <v>1</v>
      </c>
      <c r="U20" s="18" t="str">
        <f t="shared" si="2"/>
        <v>TWO</v>
      </c>
      <c r="V20" s="18">
        <f t="shared" si="3"/>
        <v>0.97316429159190998</v>
      </c>
      <c r="W20" s="18">
        <f t="shared" si="4"/>
        <v>0.95066242516866428</v>
      </c>
    </row>
    <row r="21" spans="1:23" x14ac:dyDescent="0.25">
      <c r="A21" s="12" t="s">
        <v>42</v>
      </c>
      <c r="B21" s="44">
        <v>4.7563044442568065</v>
      </c>
      <c r="C21" s="45">
        <v>1.473933471088231</v>
      </c>
      <c r="D21" s="45">
        <v>3.4889982050498025</v>
      </c>
      <c r="E21" s="45">
        <v>4.7940399602539854</v>
      </c>
      <c r="F21" s="45">
        <v>5.5055037793785919</v>
      </c>
      <c r="G21" s="45">
        <v>2.1358768350354618</v>
      </c>
      <c r="H21" s="45">
        <v>3.4141875533994601</v>
      </c>
      <c r="I21" s="45">
        <v>2.0424284971084559</v>
      </c>
      <c r="J21" s="45">
        <v>3.9596954449855231</v>
      </c>
      <c r="K21" s="46">
        <v>2.9014439031870518</v>
      </c>
      <c r="M21" s="18" t="str">
        <f t="shared" si="0"/>
        <v>TWO</v>
      </c>
      <c r="N21" s="17" t="b">
        <f t="shared" si="1"/>
        <v>1</v>
      </c>
      <c r="U21" s="18" t="str">
        <f t="shared" si="2"/>
        <v>TWO</v>
      </c>
      <c r="V21" s="18">
        <f t="shared" si="3"/>
        <v>1.473933471088231</v>
      </c>
      <c r="W21" s="18">
        <f t="shared" si="4"/>
        <v>0.56849502602022484</v>
      </c>
    </row>
    <row r="22" spans="1:23" x14ac:dyDescent="0.25">
      <c r="A22" s="12" t="s">
        <v>42</v>
      </c>
      <c r="B22" s="44">
        <v>3.7638386677994542</v>
      </c>
      <c r="C22" s="45">
        <v>1.5465015510008349</v>
      </c>
      <c r="D22" s="45">
        <v>2.6296418983723058</v>
      </c>
      <c r="E22" s="45">
        <v>4.1236359013584041</v>
      </c>
      <c r="F22" s="45">
        <v>5.5102219694641201</v>
      </c>
      <c r="G22" s="45">
        <v>2.4416287426631245</v>
      </c>
      <c r="H22" s="45">
        <v>3.40226808476196</v>
      </c>
      <c r="I22" s="45">
        <v>1.626476757543998</v>
      </c>
      <c r="J22" s="45">
        <v>3.7652749742189608</v>
      </c>
      <c r="K22" s="46">
        <v>2.1199569908842486</v>
      </c>
      <c r="M22" s="18" t="str">
        <f t="shared" si="0"/>
        <v>TWO</v>
      </c>
      <c r="N22" s="17" t="b">
        <f t="shared" si="1"/>
        <v>1</v>
      </c>
      <c r="U22" s="18" t="str">
        <f t="shared" si="2"/>
        <v>TWO</v>
      </c>
      <c r="V22" s="18">
        <f t="shared" si="3"/>
        <v>1.5465015510008349</v>
      </c>
      <c r="W22" s="18">
        <f t="shared" si="4"/>
        <v>7.9975206543163146E-2</v>
      </c>
    </row>
    <row r="23" spans="1:23" x14ac:dyDescent="0.25">
      <c r="A23" s="12" t="s">
        <v>42</v>
      </c>
      <c r="B23" s="44">
        <v>4.3592054561950668</v>
      </c>
      <c r="C23" s="45">
        <v>0.91524503769738386</v>
      </c>
      <c r="D23" s="45">
        <v>3.0425808607158542</v>
      </c>
      <c r="E23" s="45">
        <v>4.6702439731543919</v>
      </c>
      <c r="F23" s="45">
        <v>4.9121079399962797</v>
      </c>
      <c r="G23" s="45">
        <v>2.4460282792492638</v>
      </c>
      <c r="H23" s="45">
        <v>3.2868010051058141</v>
      </c>
      <c r="I23" s="45">
        <v>2.2772489505735525</v>
      </c>
      <c r="J23" s="45">
        <v>3.6498078945628154</v>
      </c>
      <c r="K23" s="46">
        <v>2.2883403099533353</v>
      </c>
      <c r="M23" s="18" t="str">
        <f t="shared" si="0"/>
        <v>TWO</v>
      </c>
      <c r="N23" s="17" t="b">
        <f t="shared" si="1"/>
        <v>1</v>
      </c>
      <c r="U23" s="18" t="str">
        <f t="shared" si="2"/>
        <v>TWO</v>
      </c>
      <c r="V23" s="18">
        <f t="shared" si="3"/>
        <v>0.91524503769738386</v>
      </c>
      <c r="W23" s="18">
        <f t="shared" si="4"/>
        <v>1.3620039128761685</v>
      </c>
    </row>
    <row r="24" spans="1:23" ht="15.75" thickBot="1" x14ac:dyDescent="0.3">
      <c r="A24" s="12" t="s">
        <v>42</v>
      </c>
      <c r="B24" s="44">
        <v>4.1384465286251286</v>
      </c>
      <c r="C24" s="45">
        <v>0.85246603175338331</v>
      </c>
      <c r="D24" s="45">
        <v>2.7522508370574954</v>
      </c>
      <c r="E24" s="45">
        <v>4.2672397548365604</v>
      </c>
      <c r="F24" s="45">
        <v>5.0511623538246866</v>
      </c>
      <c r="G24" s="45">
        <v>2.6352811144791262</v>
      </c>
      <c r="H24" s="50">
        <v>3.292981991262578</v>
      </c>
      <c r="I24" s="45">
        <v>2.0994397689194901</v>
      </c>
      <c r="J24" s="45">
        <v>3.5814953967724992</v>
      </c>
      <c r="K24" s="46">
        <v>1.9088827400753972</v>
      </c>
      <c r="M24" s="18" t="str">
        <f t="shared" si="0"/>
        <v>TWO</v>
      </c>
      <c r="N24" s="17" t="b">
        <f t="shared" si="1"/>
        <v>1</v>
      </c>
      <c r="U24" s="18" t="str">
        <f t="shared" si="2"/>
        <v>TWO</v>
      </c>
      <c r="V24" s="18">
        <f t="shared" si="3"/>
        <v>0.85246603175338331</v>
      </c>
      <c r="W24" s="18">
        <f t="shared" si="4"/>
        <v>1.056416708322014</v>
      </c>
    </row>
    <row r="25" spans="1:23" ht="15.75" thickBot="1" x14ac:dyDescent="0.3">
      <c r="A25" s="13" t="s">
        <v>42</v>
      </c>
      <c r="B25" s="47">
        <v>3.5379882710834476</v>
      </c>
      <c r="C25" s="48">
        <v>1.2232163590442244</v>
      </c>
      <c r="D25" s="48">
        <v>2.3360948534256463</v>
      </c>
      <c r="E25" s="48">
        <v>3.7053686128235337</v>
      </c>
      <c r="F25" s="48">
        <v>4.8164105562408279</v>
      </c>
      <c r="G25" s="48">
        <v>2.1979491450775082</v>
      </c>
      <c r="H25" s="48">
        <v>2.8895651473859285</v>
      </c>
      <c r="I25" s="48">
        <v>1.7578872748058074</v>
      </c>
      <c r="J25" s="48">
        <v>3.2204086378252406</v>
      </c>
      <c r="K25" s="49">
        <v>1.6656948856753158</v>
      </c>
      <c r="M25" s="19" t="str">
        <f t="shared" si="0"/>
        <v>TWO</v>
      </c>
      <c r="N25" s="21" t="b">
        <f t="shared" si="1"/>
        <v>1</v>
      </c>
      <c r="O25" s="30">
        <f>COUNTIF($N16:$N25,TRUE)/(10 - COUNTIF($N16:$N25,"#N/A"))</f>
        <v>1</v>
      </c>
      <c r="U25" s="19" t="str">
        <f t="shared" si="2"/>
        <v>TWO</v>
      </c>
      <c r="V25" s="19">
        <f t="shared" si="3"/>
        <v>1.2232163590442244</v>
      </c>
      <c r="W25" s="19">
        <f t="shared" si="4"/>
        <v>0.44247852663109133</v>
      </c>
    </row>
    <row r="26" spans="1:23" x14ac:dyDescent="0.25">
      <c r="A26" s="11" t="s">
        <v>43</v>
      </c>
      <c r="B26" s="41">
        <v>4.179724459720962</v>
      </c>
      <c r="C26" s="42">
        <v>2.3383094326426299</v>
      </c>
      <c r="D26" s="42">
        <v>1.3424171585674067</v>
      </c>
      <c r="E26" s="42">
        <v>3.8965481839728189</v>
      </c>
      <c r="F26" s="42">
        <v>5.0210284735840141</v>
      </c>
      <c r="G26" s="42">
        <v>3.2279769629584254</v>
      </c>
      <c r="H26" s="42">
        <v>3.4548591960349428</v>
      </c>
      <c r="I26" s="42">
        <v>3.0561674916580954</v>
      </c>
      <c r="J26" s="42">
        <v>3.6773372432808826</v>
      </c>
      <c r="K26" s="43">
        <v>1.3405290156211933</v>
      </c>
      <c r="M26" s="16" t="str">
        <f t="shared" si="0"/>
        <v>ZERO</v>
      </c>
      <c r="N26" s="20" t="b">
        <f t="shared" si="1"/>
        <v>0</v>
      </c>
      <c r="U26" s="16" t="str">
        <f t="shared" si="2"/>
        <v>ZERO</v>
      </c>
      <c r="V26" s="16">
        <f t="shared" si="3"/>
        <v>1.3405290156211933</v>
      </c>
      <c r="W26" s="16">
        <f t="shared" si="4"/>
        <v>1.8881429462134225E-3</v>
      </c>
    </row>
    <row r="27" spans="1:23" x14ac:dyDescent="0.25">
      <c r="A27" s="12" t="s">
        <v>43</v>
      </c>
      <c r="B27" s="44">
        <v>3.5449308209487218</v>
      </c>
      <c r="C27" s="45">
        <v>1.9972596085319956</v>
      </c>
      <c r="D27" s="45">
        <v>2.1867655337660716</v>
      </c>
      <c r="E27" s="45">
        <v>3.7193540875205411</v>
      </c>
      <c r="F27" s="45">
        <v>4.7637977319365703</v>
      </c>
      <c r="G27" s="45">
        <v>2.3194396189748026</v>
      </c>
      <c r="H27" s="45">
        <v>2.6539038090112856</v>
      </c>
      <c r="I27" s="45">
        <v>1.4758124129936703</v>
      </c>
      <c r="J27" s="45">
        <v>2.9589807227635463</v>
      </c>
      <c r="K27" s="46">
        <v>1.2215893976129577</v>
      </c>
      <c r="M27" s="18" t="str">
        <f t="shared" si="0"/>
        <v>ZERO</v>
      </c>
      <c r="N27" s="17" t="b">
        <f t="shared" si="1"/>
        <v>0</v>
      </c>
      <c r="U27" s="18" t="str">
        <f t="shared" si="2"/>
        <v>ZERO</v>
      </c>
      <c r="V27" s="18">
        <f t="shared" si="3"/>
        <v>1.2215893976129577</v>
      </c>
      <c r="W27" s="18">
        <f t="shared" si="4"/>
        <v>0.25422301538071257</v>
      </c>
    </row>
    <row r="28" spans="1:23" x14ac:dyDescent="0.25">
      <c r="A28" s="12" t="s">
        <v>43</v>
      </c>
      <c r="B28" s="44">
        <v>3.1465803414303801</v>
      </c>
      <c r="C28" s="45">
        <v>1.7071346411869441</v>
      </c>
      <c r="D28" s="45">
        <v>2.2137819254146627</v>
      </c>
      <c r="E28" s="45">
        <v>3.8803919087126628</v>
      </c>
      <c r="F28" s="45">
        <v>4.7124639200569725</v>
      </c>
      <c r="G28" s="45">
        <v>2.2255356353999276</v>
      </c>
      <c r="H28" s="45">
        <v>3.0379130992708299</v>
      </c>
      <c r="I28" s="45">
        <v>2.6020584231962287</v>
      </c>
      <c r="J28" s="45">
        <v>2.9551158954128702</v>
      </c>
      <c r="K28" s="46">
        <v>1.7952706494385935</v>
      </c>
      <c r="M28" s="18" t="str">
        <f t="shared" si="0"/>
        <v>TWO</v>
      </c>
      <c r="N28" s="17" t="b">
        <f t="shared" si="1"/>
        <v>0</v>
      </c>
      <c r="U28" s="18" t="str">
        <f t="shared" si="2"/>
        <v>TWO</v>
      </c>
      <c r="V28" s="18">
        <f t="shared" si="3"/>
        <v>1.7071346411869441</v>
      </c>
      <c r="W28" s="18">
        <f t="shared" si="4"/>
        <v>8.8136008251649356E-2</v>
      </c>
    </row>
    <row r="29" spans="1:23" x14ac:dyDescent="0.25">
      <c r="A29" s="12" t="s">
        <v>43</v>
      </c>
      <c r="B29" s="44">
        <v>3.7614495185755459</v>
      </c>
      <c r="C29" s="45">
        <v>1.4810007036500044</v>
      </c>
      <c r="D29" s="45">
        <v>2.3653761733245138</v>
      </c>
      <c r="E29" s="45">
        <v>4.0090227168591284</v>
      </c>
      <c r="F29" s="45">
        <v>5.4212412230225491</v>
      </c>
      <c r="G29" s="45">
        <v>2.398504527586439</v>
      </c>
      <c r="H29" s="45">
        <v>3.568153981450064</v>
      </c>
      <c r="I29" s="45">
        <v>1.9462475595882385</v>
      </c>
      <c r="J29" s="45">
        <v>3.7061860148547185</v>
      </c>
      <c r="K29" s="46">
        <v>2.158517382292175</v>
      </c>
      <c r="M29" s="18" t="str">
        <f t="shared" si="0"/>
        <v>TWO</v>
      </c>
      <c r="N29" s="17" t="b">
        <f t="shared" si="1"/>
        <v>0</v>
      </c>
      <c r="U29" s="18" t="str">
        <f t="shared" si="2"/>
        <v>TWO</v>
      </c>
      <c r="V29" s="18">
        <f t="shared" si="3"/>
        <v>1.4810007036500044</v>
      </c>
      <c r="W29" s="18">
        <f t="shared" si="4"/>
        <v>0.46524685593823412</v>
      </c>
    </row>
    <row r="30" spans="1:23" x14ac:dyDescent="0.25">
      <c r="A30" s="12" t="s">
        <v>43</v>
      </c>
      <c r="B30" s="44">
        <v>4.5028421055865353</v>
      </c>
      <c r="C30" s="45">
        <v>2.4232269981454699</v>
      </c>
      <c r="D30" s="45">
        <v>2.1122954022314473</v>
      </c>
      <c r="E30" s="45">
        <v>4.0511985115791616</v>
      </c>
      <c r="F30" s="45">
        <v>5.3562682663565946</v>
      </c>
      <c r="G30" s="45">
        <v>2.6927214734494265</v>
      </c>
      <c r="H30" s="45">
        <v>3.5378998459889899</v>
      </c>
      <c r="I30" s="45">
        <v>3.2900211657896969</v>
      </c>
      <c r="J30" s="45">
        <v>3.5570973217289636</v>
      </c>
      <c r="K30" s="46">
        <v>2.2134665571382759</v>
      </c>
      <c r="M30" s="18" t="str">
        <f t="shared" si="0"/>
        <v>THREE</v>
      </c>
      <c r="N30" s="17" t="b">
        <f t="shared" si="1"/>
        <v>1</v>
      </c>
      <c r="U30" s="18" t="str">
        <f t="shared" si="2"/>
        <v>THREE</v>
      </c>
      <c r="V30" s="18">
        <f t="shared" si="3"/>
        <v>2.1122954022314473</v>
      </c>
      <c r="W30" s="18">
        <f t="shared" si="4"/>
        <v>0.1011711549068286</v>
      </c>
    </row>
    <row r="31" spans="1:23" x14ac:dyDescent="0.25">
      <c r="A31" s="12" t="s">
        <v>43</v>
      </c>
      <c r="B31" s="44">
        <v>4.5531175101653263</v>
      </c>
      <c r="C31" s="45">
        <v>2.331749908007259</v>
      </c>
      <c r="D31" s="45">
        <v>1.1977601625134744</v>
      </c>
      <c r="E31" s="45">
        <v>4.0014850507196433</v>
      </c>
      <c r="F31" s="45">
        <v>4.9540196779592405</v>
      </c>
      <c r="G31" s="45">
        <v>3.134251836841818</v>
      </c>
      <c r="H31" s="45">
        <v>3.7297507903669369</v>
      </c>
      <c r="I31" s="45">
        <v>3.5439591337727689</v>
      </c>
      <c r="J31" s="45">
        <v>3.95346666897187</v>
      </c>
      <c r="K31" s="46">
        <v>1.830517479536524</v>
      </c>
      <c r="M31" s="18" t="str">
        <f t="shared" si="0"/>
        <v>THREE</v>
      </c>
      <c r="N31" s="17" t="b">
        <f t="shared" si="1"/>
        <v>1</v>
      </c>
      <c r="U31" s="18" t="str">
        <f t="shared" si="2"/>
        <v>THREE</v>
      </c>
      <c r="V31" s="18">
        <f t="shared" si="3"/>
        <v>1.1977601625134744</v>
      </c>
      <c r="W31" s="18">
        <f t="shared" si="4"/>
        <v>0.6327573170230496</v>
      </c>
    </row>
    <row r="32" spans="1:23" x14ac:dyDescent="0.25">
      <c r="A32" s="12" t="s">
        <v>43</v>
      </c>
      <c r="B32" s="44">
        <v>3.4182438912574651</v>
      </c>
      <c r="C32" s="45">
        <v>2.2479074243252994</v>
      </c>
      <c r="D32" s="45">
        <v>1.4194737481911901</v>
      </c>
      <c r="E32" s="45">
        <v>3.7151345531094924</v>
      </c>
      <c r="F32" s="45">
        <v>5.2898561897838547</v>
      </c>
      <c r="G32" s="45">
        <v>2.4856092554135114</v>
      </c>
      <c r="H32" s="45">
        <v>3.0182299045746213</v>
      </c>
      <c r="I32" s="45">
        <v>2.2682721686274823</v>
      </c>
      <c r="J32" s="45">
        <v>3.476948643709239</v>
      </c>
      <c r="K32" s="46">
        <v>1.5577529526840395</v>
      </c>
      <c r="M32" s="18" t="str">
        <f t="shared" si="0"/>
        <v>THREE</v>
      </c>
      <c r="N32" s="17" t="b">
        <f t="shared" si="1"/>
        <v>1</v>
      </c>
      <c r="U32" s="18" t="str">
        <f t="shared" si="2"/>
        <v>THREE</v>
      </c>
      <c r="V32" s="18">
        <f t="shared" si="3"/>
        <v>1.4194737481911901</v>
      </c>
      <c r="W32" s="18">
        <f t="shared" si="4"/>
        <v>0.13827920449284936</v>
      </c>
    </row>
    <row r="33" spans="1:23" x14ac:dyDescent="0.25">
      <c r="A33" s="12" t="s">
        <v>43</v>
      </c>
      <c r="B33" s="44">
        <v>3.9747113704199588</v>
      </c>
      <c r="C33" s="45">
        <v>1.7867994351827265</v>
      </c>
      <c r="D33" s="45">
        <v>1.8073324236489112</v>
      </c>
      <c r="E33" s="45">
        <v>4.1885175024084811</v>
      </c>
      <c r="F33" s="45">
        <v>4.990314729925494</v>
      </c>
      <c r="G33" s="45">
        <v>2.6579509007629181</v>
      </c>
      <c r="H33" s="45">
        <v>3.4176688223268048</v>
      </c>
      <c r="I33" s="45">
        <v>3.0212032246155567</v>
      </c>
      <c r="J33" s="45">
        <v>3.2064028065768286</v>
      </c>
      <c r="K33" s="46">
        <v>1.9090335814200945</v>
      </c>
      <c r="M33" s="18" t="str">
        <f t="shared" si="0"/>
        <v>TWO</v>
      </c>
      <c r="N33" s="17" t="b">
        <f t="shared" si="1"/>
        <v>0</v>
      </c>
      <c r="U33" s="18" t="str">
        <f t="shared" si="2"/>
        <v>TWO</v>
      </c>
      <c r="V33" s="18">
        <f t="shared" si="3"/>
        <v>1.7867994351827265</v>
      </c>
      <c r="W33" s="18">
        <f t="shared" si="4"/>
        <v>2.0532988466184676E-2</v>
      </c>
    </row>
    <row r="34" spans="1:23" ht="15.75" thickBot="1" x14ac:dyDescent="0.3">
      <c r="A34" s="12" t="s">
        <v>43</v>
      </c>
      <c r="B34" s="44">
        <v>3.6312356409490691</v>
      </c>
      <c r="C34" s="45">
        <v>2.4602927419767782</v>
      </c>
      <c r="D34" s="45">
        <v>1.4964790024284036</v>
      </c>
      <c r="E34" s="45">
        <v>3.6387777219184323</v>
      </c>
      <c r="F34" s="45">
        <v>5.4727762126477382</v>
      </c>
      <c r="G34" s="45">
        <v>2.7278389826738483</v>
      </c>
      <c r="H34" s="45">
        <v>3.297703991012729</v>
      </c>
      <c r="I34" s="45">
        <v>2.6526613853258918</v>
      </c>
      <c r="J34" s="45">
        <v>3.5664266594112366</v>
      </c>
      <c r="K34" s="46">
        <v>1.7769866776254255</v>
      </c>
      <c r="M34" s="18" t="str">
        <f t="shared" si="0"/>
        <v>THREE</v>
      </c>
      <c r="N34" s="17" t="b">
        <f t="shared" si="1"/>
        <v>1</v>
      </c>
      <c r="U34" s="18" t="str">
        <f t="shared" si="2"/>
        <v>THREE</v>
      </c>
      <c r="V34" s="18">
        <f t="shared" si="3"/>
        <v>1.4964790024284036</v>
      </c>
      <c r="W34" s="18">
        <f t="shared" si="4"/>
        <v>0.28050767519702191</v>
      </c>
    </row>
    <row r="35" spans="1:23" ht="15.75" thickBot="1" x14ac:dyDescent="0.3">
      <c r="A35" s="13" t="s">
        <v>43</v>
      </c>
      <c r="B35" s="47">
        <v>3.4290591262052641</v>
      </c>
      <c r="C35" s="48">
        <v>2.4069367696106228</v>
      </c>
      <c r="D35" s="48">
        <v>1.7408897811321957</v>
      </c>
      <c r="E35" s="48">
        <v>3.2066065599015459</v>
      </c>
      <c r="F35" s="48">
        <v>5.1991938912749109</v>
      </c>
      <c r="G35" s="48">
        <v>2.7135485910275854</v>
      </c>
      <c r="H35" s="48">
        <v>3.4177104381942902</v>
      </c>
      <c r="I35" s="48">
        <v>2.5820906338193579</v>
      </c>
      <c r="J35" s="48">
        <v>3.3573775585466703</v>
      </c>
      <c r="K35" s="49">
        <v>1.8125585163736753</v>
      </c>
      <c r="M35" s="19" t="str">
        <f t="shared" si="0"/>
        <v>THREE</v>
      </c>
      <c r="N35" s="21" t="b">
        <f t="shared" si="1"/>
        <v>1</v>
      </c>
      <c r="O35" s="30">
        <f>COUNTIF($N26:$N35,TRUE)/(10 - COUNTIF($N26:$N35,"#N/A"))</f>
        <v>0.5</v>
      </c>
      <c r="U35" s="19" t="str">
        <f t="shared" si="2"/>
        <v>THREE</v>
      </c>
      <c r="V35" s="19">
        <f t="shared" si="3"/>
        <v>1.7408897811321957</v>
      </c>
      <c r="W35" s="19">
        <f t="shared" si="4"/>
        <v>7.1668735241479542E-2</v>
      </c>
    </row>
    <row r="36" spans="1:23" x14ac:dyDescent="0.25">
      <c r="A36" s="11" t="s">
        <v>41</v>
      </c>
      <c r="B36" s="41">
        <v>3.405589027022724</v>
      </c>
      <c r="C36" s="42">
        <v>4.587709597586878</v>
      </c>
      <c r="D36" s="42">
        <v>3.1650222156363044</v>
      </c>
      <c r="E36" s="42">
        <v>0.94909485261131821</v>
      </c>
      <c r="F36" s="42">
        <v>3.8393716953375754</v>
      </c>
      <c r="G36" s="42">
        <v>4.3350035147984025</v>
      </c>
      <c r="H36" s="42">
        <v>4.326741856290699</v>
      </c>
      <c r="I36" s="42">
        <v>4.3615930277181914</v>
      </c>
      <c r="J36" s="42">
        <v>3.8256230911487341</v>
      </c>
      <c r="K36" s="43">
        <v>3.2181563498121313</v>
      </c>
      <c r="M36" s="16" t="str">
        <f t="shared" si="0"/>
        <v>FOUR</v>
      </c>
      <c r="N36" s="20" t="b">
        <f t="shared" si="1"/>
        <v>1</v>
      </c>
      <c r="U36" s="16" t="str">
        <f t="shared" si="2"/>
        <v>FOUR</v>
      </c>
      <c r="V36" s="16">
        <f t="shared" si="3"/>
        <v>0.94909485261131821</v>
      </c>
      <c r="W36" s="16">
        <f t="shared" si="4"/>
        <v>2.2159273630249863</v>
      </c>
    </row>
    <row r="37" spans="1:23" x14ac:dyDescent="0.25">
      <c r="A37" s="12" t="s">
        <v>41</v>
      </c>
      <c r="B37" s="44">
        <v>3.0048940126347365</v>
      </c>
      <c r="C37" s="45">
        <v>3.3943309997682962</v>
      </c>
      <c r="D37" s="45">
        <v>2.4315451610034406</v>
      </c>
      <c r="E37" s="45">
        <v>1.4667599625393777</v>
      </c>
      <c r="F37" s="45">
        <v>3.7539022118485046</v>
      </c>
      <c r="G37" s="45">
        <v>3.1978740070068707</v>
      </c>
      <c r="H37" s="45">
        <v>3.5574420448861792</v>
      </c>
      <c r="I37" s="45">
        <v>3.16821442989961</v>
      </c>
      <c r="J37" s="45">
        <v>3.1986456681145059</v>
      </c>
      <c r="K37" s="46">
        <v>2.0974977687630392</v>
      </c>
      <c r="M37" s="18" t="str">
        <f t="shared" si="0"/>
        <v>FOUR</v>
      </c>
      <c r="N37" s="17" t="b">
        <f t="shared" si="1"/>
        <v>1</v>
      </c>
      <c r="U37" s="18" t="str">
        <f t="shared" si="2"/>
        <v>FOUR</v>
      </c>
      <c r="V37" s="18">
        <f t="shared" si="3"/>
        <v>1.4667599625393777</v>
      </c>
      <c r="W37" s="18">
        <f t="shared" si="4"/>
        <v>0.63073780622366149</v>
      </c>
    </row>
    <row r="38" spans="1:23" x14ac:dyDescent="0.25">
      <c r="A38" s="12" t="s">
        <v>41</v>
      </c>
      <c r="B38" s="44">
        <v>3.4516422535368485</v>
      </c>
      <c r="C38" s="45">
        <v>4.1866358779937931</v>
      </c>
      <c r="D38" s="45">
        <v>2.9747795000753419</v>
      </c>
      <c r="E38" s="45">
        <v>0.88521632081041468</v>
      </c>
      <c r="F38" s="45">
        <v>3.7474533195649302</v>
      </c>
      <c r="G38" s="45">
        <v>3.8316984951003548</v>
      </c>
      <c r="H38" s="45">
        <v>4.0298135300051685</v>
      </c>
      <c r="I38" s="45">
        <v>3.9605193081251078</v>
      </c>
      <c r="J38" s="45">
        <v>3.5624567635534206</v>
      </c>
      <c r="K38" s="46">
        <v>2.9215399048939399</v>
      </c>
      <c r="M38" s="18" t="str">
        <f t="shared" si="0"/>
        <v>FOUR</v>
      </c>
      <c r="N38" s="17" t="b">
        <f t="shared" si="1"/>
        <v>1</v>
      </c>
      <c r="U38" s="18" t="str">
        <f t="shared" si="2"/>
        <v>FOUR</v>
      </c>
      <c r="V38" s="18">
        <f t="shared" si="3"/>
        <v>0.88521632081041468</v>
      </c>
      <c r="W38" s="18">
        <f t="shared" si="4"/>
        <v>2.036323584083525</v>
      </c>
    </row>
    <row r="39" spans="1:23" x14ac:dyDescent="0.25">
      <c r="A39" s="12" t="s">
        <v>41</v>
      </c>
      <c r="B39" s="44">
        <v>3.1223076411394208</v>
      </c>
      <c r="C39" s="45">
        <v>4.1291743961730409</v>
      </c>
      <c r="D39" s="45">
        <v>2.7446527347784877</v>
      </c>
      <c r="E39" s="45">
        <v>1.9982390974162896</v>
      </c>
      <c r="F39" s="45">
        <v>3.625106591548096</v>
      </c>
      <c r="G39" s="45">
        <v>3.8718421949226305</v>
      </c>
      <c r="H39" s="45">
        <v>3.9551587737542824</v>
      </c>
      <c r="I39" s="45">
        <v>3.6080207486732361</v>
      </c>
      <c r="J39" s="45">
        <v>3.4026469928939105</v>
      </c>
      <c r="K39" s="46">
        <v>2.8973024492994028</v>
      </c>
      <c r="M39" s="18" t="str">
        <f t="shared" si="0"/>
        <v>FOUR</v>
      </c>
      <c r="N39" s="17" t="b">
        <f t="shared" si="1"/>
        <v>1</v>
      </c>
      <c r="U39" s="18" t="str">
        <f t="shared" si="2"/>
        <v>FOUR</v>
      </c>
      <c r="V39" s="18">
        <f t="shared" si="3"/>
        <v>1.9982390974162896</v>
      </c>
      <c r="W39" s="18">
        <f t="shared" si="4"/>
        <v>0.74641363736219812</v>
      </c>
    </row>
    <row r="40" spans="1:23" x14ac:dyDescent="0.25">
      <c r="A40" s="12" t="s">
        <v>41</v>
      </c>
      <c r="B40" s="44">
        <v>3.2411946200251509</v>
      </c>
      <c r="C40" s="45">
        <v>3.7579626221068225</v>
      </c>
      <c r="D40" s="45">
        <v>2.5458726814857848</v>
      </c>
      <c r="E40" s="45">
        <v>1.1095196314132663</v>
      </c>
      <c r="F40" s="45">
        <v>3.8598674517218838</v>
      </c>
      <c r="G40" s="45">
        <v>3.4263691500533615</v>
      </c>
      <c r="H40" s="45">
        <v>3.6842595091843169</v>
      </c>
      <c r="I40" s="45">
        <v>3.5318460522381372</v>
      </c>
      <c r="J40" s="45">
        <v>3.4438438373585942</v>
      </c>
      <c r="K40" s="46">
        <v>2.3960359329722487</v>
      </c>
      <c r="M40" s="18" t="str">
        <f t="shared" si="0"/>
        <v>FOUR</v>
      </c>
      <c r="N40" s="17" t="b">
        <f t="shared" si="1"/>
        <v>1</v>
      </c>
      <c r="U40" s="18" t="str">
        <f t="shared" si="2"/>
        <v>FOUR</v>
      </c>
      <c r="V40" s="18">
        <f t="shared" si="3"/>
        <v>1.1095196314132663</v>
      </c>
      <c r="W40" s="18">
        <f t="shared" si="4"/>
        <v>1.2865163015589824</v>
      </c>
    </row>
    <row r="41" spans="1:23" x14ac:dyDescent="0.25">
      <c r="A41" s="12" t="s">
        <v>41</v>
      </c>
      <c r="B41" s="44">
        <v>3.2663951108011751</v>
      </c>
      <c r="C41" s="45">
        <v>3.7338211736985176</v>
      </c>
      <c r="D41" s="45">
        <v>2.7742411630730399</v>
      </c>
      <c r="E41" s="45">
        <v>1.0215939245620587</v>
      </c>
      <c r="F41" s="45">
        <v>3.8245539270586519</v>
      </c>
      <c r="G41" s="45">
        <v>3.6208172694577678</v>
      </c>
      <c r="H41" s="45">
        <v>4.0793206091019876</v>
      </c>
      <c r="I41" s="45">
        <v>3.5111268485080238</v>
      </c>
      <c r="J41" s="45">
        <v>3.5695957202313258</v>
      </c>
      <c r="K41" s="46">
        <v>2.5756157298566462</v>
      </c>
      <c r="M41" s="18" t="str">
        <f t="shared" si="0"/>
        <v>FOUR</v>
      </c>
      <c r="N41" s="17" t="b">
        <f t="shared" si="1"/>
        <v>1</v>
      </c>
      <c r="U41" s="18" t="str">
        <f t="shared" si="2"/>
        <v>FOUR</v>
      </c>
      <c r="V41" s="18">
        <f t="shared" si="3"/>
        <v>1.0215939245620587</v>
      </c>
      <c r="W41" s="18">
        <f t="shared" si="4"/>
        <v>1.5540218052945876</v>
      </c>
    </row>
    <row r="42" spans="1:23" x14ac:dyDescent="0.25">
      <c r="A42" s="12" t="s">
        <v>41</v>
      </c>
      <c r="B42" s="44">
        <v>3.440998116035018</v>
      </c>
      <c r="C42" s="45">
        <v>4.1581275430992237</v>
      </c>
      <c r="D42" s="45">
        <v>2.9421405760083483</v>
      </c>
      <c r="E42" s="45">
        <v>0.97569999933720997</v>
      </c>
      <c r="F42" s="45">
        <v>3.7879308494402335</v>
      </c>
      <c r="G42" s="45">
        <v>3.9485492382778116</v>
      </c>
      <c r="H42" s="45">
        <v>4.1338019365170871</v>
      </c>
      <c r="I42" s="45">
        <v>3.9320109732305384</v>
      </c>
      <c r="J42" s="45">
        <v>3.6144810682924833</v>
      </c>
      <c r="K42" s="46">
        <v>2.9767314371846858</v>
      </c>
      <c r="M42" s="18" t="str">
        <f t="shared" si="0"/>
        <v>FOUR</v>
      </c>
      <c r="N42" s="17" t="b">
        <f t="shared" si="1"/>
        <v>1</v>
      </c>
      <c r="U42" s="18" t="str">
        <f t="shared" si="2"/>
        <v>FOUR</v>
      </c>
      <c r="V42" s="18">
        <f t="shared" si="3"/>
        <v>0.97569999933720997</v>
      </c>
      <c r="W42" s="18">
        <f t="shared" si="4"/>
        <v>1.9664405766711384</v>
      </c>
    </row>
    <row r="43" spans="1:23" x14ac:dyDescent="0.25">
      <c r="A43" s="12" t="s">
        <v>41</v>
      </c>
      <c r="B43" s="44">
        <v>3.2548514226153298</v>
      </c>
      <c r="C43" s="45">
        <v>4.2875545490941684</v>
      </c>
      <c r="D43" s="45">
        <v>2.7644290826644391</v>
      </c>
      <c r="E43" s="45">
        <v>1.5249044611487332</v>
      </c>
      <c r="F43" s="45">
        <v>3.7111231385182837</v>
      </c>
      <c r="G43" s="45">
        <v>3.9360967020064819</v>
      </c>
      <c r="H43" s="45">
        <v>4.0827834340439066</v>
      </c>
      <c r="I43" s="45">
        <v>3.6976406737132397</v>
      </c>
      <c r="J43" s="45">
        <v>3.5401308609409701</v>
      </c>
      <c r="K43" s="46">
        <v>2.9257199471021416</v>
      </c>
      <c r="M43" s="18" t="str">
        <f t="shared" si="0"/>
        <v>FOUR</v>
      </c>
      <c r="N43" s="17" t="b">
        <f t="shared" si="1"/>
        <v>1</v>
      </c>
      <c r="U43" s="18" t="str">
        <f t="shared" si="2"/>
        <v>FOUR</v>
      </c>
      <c r="V43" s="18">
        <f t="shared" si="3"/>
        <v>1.5249044611487332</v>
      </c>
      <c r="W43" s="18">
        <f t="shared" si="4"/>
        <v>1.2395246215157059</v>
      </c>
    </row>
    <row r="44" spans="1:23" ht="15.75" thickBot="1" x14ac:dyDescent="0.3">
      <c r="A44" s="12" t="s">
        <v>41</v>
      </c>
      <c r="B44" s="44">
        <v>3.145709451263802</v>
      </c>
      <c r="C44" s="45">
        <v>3.9681408782458396</v>
      </c>
      <c r="D44" s="45">
        <v>2.750275642584278</v>
      </c>
      <c r="E44" s="45">
        <v>1.3726668949314871</v>
      </c>
      <c r="F44" s="45">
        <v>3.6411778919670841</v>
      </c>
      <c r="G44" s="45">
        <v>3.818045571704181</v>
      </c>
      <c r="H44" s="45">
        <v>3.942042299425276</v>
      </c>
      <c r="I44" s="45">
        <v>3.6831592799170418</v>
      </c>
      <c r="J44" s="45">
        <v>3.4250953054413618</v>
      </c>
      <c r="K44" s="46">
        <v>2.7927390795364953</v>
      </c>
      <c r="M44" s="18" t="str">
        <f t="shared" si="0"/>
        <v>FOUR</v>
      </c>
      <c r="N44" s="17" t="b">
        <f t="shared" si="1"/>
        <v>1</v>
      </c>
      <c r="U44" s="18" t="str">
        <f t="shared" si="2"/>
        <v>FOUR</v>
      </c>
      <c r="V44" s="18">
        <f t="shared" si="3"/>
        <v>1.3726668949314871</v>
      </c>
      <c r="W44" s="18">
        <f t="shared" si="4"/>
        <v>1.377608747652791</v>
      </c>
    </row>
    <row r="45" spans="1:23" ht="15.75" thickBot="1" x14ac:dyDescent="0.3">
      <c r="A45" s="13" t="s">
        <v>41</v>
      </c>
      <c r="B45" s="47">
        <v>2.8067888409803388</v>
      </c>
      <c r="C45" s="48">
        <v>3.4300131323046616</v>
      </c>
      <c r="D45" s="48">
        <v>2.5877524717250164</v>
      </c>
      <c r="E45" s="48">
        <v>1.5741057442818513</v>
      </c>
      <c r="F45" s="48">
        <v>3.7266284382381345</v>
      </c>
      <c r="G45" s="48">
        <v>3.361332428258164</v>
      </c>
      <c r="H45" s="48">
        <v>3.8025920465559189</v>
      </c>
      <c r="I45" s="48">
        <v>3.0295360522346093</v>
      </c>
      <c r="J45" s="48">
        <v>3.2788739068530437</v>
      </c>
      <c r="K45" s="49">
        <v>2.1184172367758309</v>
      </c>
      <c r="M45" s="19" t="str">
        <f t="shared" si="0"/>
        <v>FOUR</v>
      </c>
      <c r="N45" s="21" t="b">
        <f t="shared" si="1"/>
        <v>1</v>
      </c>
      <c r="O45" s="30">
        <f>COUNTIF($N36:$N45,TRUE)/(10 - COUNTIF($N36:$N45,"#N/A"))</f>
        <v>1</v>
      </c>
      <c r="U45" s="19" t="str">
        <f t="shared" si="2"/>
        <v>FOUR</v>
      </c>
      <c r="V45" s="19">
        <f t="shared" si="3"/>
        <v>1.5741057442818513</v>
      </c>
      <c r="W45" s="19">
        <f t="shared" si="4"/>
        <v>0.54431149249397959</v>
      </c>
    </row>
    <row r="46" spans="1:23" x14ac:dyDescent="0.25">
      <c r="A46" s="11" t="s">
        <v>44</v>
      </c>
      <c r="B46" s="41">
        <v>4.2102537811010743</v>
      </c>
      <c r="C46" s="42">
        <v>4.572288959408878</v>
      </c>
      <c r="D46" s="42">
        <v>3.8359689172017588</v>
      </c>
      <c r="E46" s="42">
        <v>3.3919982482053688</v>
      </c>
      <c r="F46" s="42">
        <v>2.5162499126157747</v>
      </c>
      <c r="G46" s="42">
        <v>4.3242363219654809</v>
      </c>
      <c r="H46" s="42">
        <v>4.3665329292238182</v>
      </c>
      <c r="I46" s="42">
        <v>4.7315838356115156</v>
      </c>
      <c r="J46" s="42">
        <v>3.726660018373614</v>
      </c>
      <c r="K46" s="43">
        <v>3.9650077284646099</v>
      </c>
      <c r="M46" s="16" t="str">
        <f t="shared" si="0"/>
        <v>FIVE</v>
      </c>
      <c r="N46" s="20" t="b">
        <f t="shared" si="1"/>
        <v>1</v>
      </c>
      <c r="U46" s="16" t="str">
        <f t="shared" si="2"/>
        <v>FIVE</v>
      </c>
      <c r="V46" s="16">
        <f t="shared" si="3"/>
        <v>2.5162499126157747</v>
      </c>
      <c r="W46" s="16">
        <f t="shared" si="4"/>
        <v>0.87574833558959408</v>
      </c>
    </row>
    <row r="47" spans="1:23" x14ac:dyDescent="0.25">
      <c r="A47" s="12" t="s">
        <v>44</v>
      </c>
      <c r="B47" s="44">
        <v>3.8107708695650806</v>
      </c>
      <c r="C47" s="45">
        <v>4.4287297781815029</v>
      </c>
      <c r="D47" s="45">
        <v>4.1581633916563447</v>
      </c>
      <c r="E47" s="45">
        <v>3.5855808181386486</v>
      </c>
      <c r="F47" s="45">
        <v>2.1185122351255061</v>
      </c>
      <c r="G47" s="45">
        <v>4.1314160956433161</v>
      </c>
      <c r="H47" s="45">
        <v>3.9267489874583053</v>
      </c>
      <c r="I47" s="45">
        <v>4.506296219422711</v>
      </c>
      <c r="J47" s="45">
        <v>3.0758767453798344</v>
      </c>
      <c r="K47" s="46">
        <v>3.4169426523399733</v>
      </c>
      <c r="M47" s="18" t="str">
        <f t="shared" si="0"/>
        <v>FIVE</v>
      </c>
      <c r="N47" s="17" t="b">
        <f t="shared" si="1"/>
        <v>1</v>
      </c>
      <c r="U47" s="18" t="str">
        <f t="shared" si="2"/>
        <v>FIVE</v>
      </c>
      <c r="V47" s="18">
        <f t="shared" si="3"/>
        <v>2.1185122351255061</v>
      </c>
      <c r="W47" s="18">
        <f t="shared" si="4"/>
        <v>0.95736451025432823</v>
      </c>
    </row>
    <row r="48" spans="1:23" x14ac:dyDescent="0.25">
      <c r="A48" s="12" t="s">
        <v>44</v>
      </c>
      <c r="B48" s="44">
        <v>2.9303561226173587</v>
      </c>
      <c r="C48" s="45">
        <v>2.9333138465477426</v>
      </c>
      <c r="D48" s="45">
        <v>2.1831443553616166</v>
      </c>
      <c r="E48" s="45">
        <v>2.5392485470703745</v>
      </c>
      <c r="F48" s="45">
        <v>3.7722053636069304</v>
      </c>
      <c r="G48" s="45">
        <v>2.5163034747997171</v>
      </c>
      <c r="H48" s="45">
        <v>2.9991732871765078</v>
      </c>
      <c r="I48" s="45">
        <v>2.3398912634125315</v>
      </c>
      <c r="J48" s="45">
        <v>2.7152017873180032</v>
      </c>
      <c r="K48" s="46">
        <v>1.5980479037823445</v>
      </c>
      <c r="M48" s="18" t="str">
        <f t="shared" si="0"/>
        <v>ZERO</v>
      </c>
      <c r="N48" s="17" t="b">
        <f t="shared" si="1"/>
        <v>0</v>
      </c>
      <c r="U48" s="18" t="str">
        <f t="shared" si="2"/>
        <v>ZERO</v>
      </c>
      <c r="V48" s="18">
        <f t="shared" si="3"/>
        <v>1.5980479037823445</v>
      </c>
      <c r="W48" s="18">
        <f t="shared" si="4"/>
        <v>0.58509645157927204</v>
      </c>
    </row>
    <row r="49" spans="1:23" x14ac:dyDescent="0.25">
      <c r="A49" s="12" t="s">
        <v>44</v>
      </c>
      <c r="B49" s="44">
        <v>4.1606859553806697</v>
      </c>
      <c r="C49" s="45">
        <v>3.9923501212522878</v>
      </c>
      <c r="D49" s="45">
        <v>3.6944605457011779</v>
      </c>
      <c r="E49" s="45">
        <v>3.3332950541825297</v>
      </c>
      <c r="F49" s="45">
        <v>1.7086329885829479</v>
      </c>
      <c r="G49" s="45">
        <v>3.3806694458062831</v>
      </c>
      <c r="H49" s="45">
        <v>3.2184575377764544</v>
      </c>
      <c r="I49" s="45">
        <v>4.3799413557485591</v>
      </c>
      <c r="J49" s="45">
        <v>2.8283155934897026</v>
      </c>
      <c r="K49" s="46">
        <v>3.2397383159457687</v>
      </c>
      <c r="M49" s="18" t="str">
        <f t="shared" si="0"/>
        <v>FIVE</v>
      </c>
      <c r="N49" s="17" t="b">
        <f t="shared" si="1"/>
        <v>1</v>
      </c>
      <c r="U49" s="18" t="str">
        <f t="shared" si="2"/>
        <v>FIVE</v>
      </c>
      <c r="V49" s="18">
        <f t="shared" si="3"/>
        <v>1.7086329885829479</v>
      </c>
      <c r="W49" s="18">
        <f t="shared" si="4"/>
        <v>1.1196826049067548</v>
      </c>
    </row>
    <row r="50" spans="1:23" x14ac:dyDescent="0.25">
      <c r="A50" s="12" t="s">
        <v>44</v>
      </c>
      <c r="B50" s="44">
        <v>3.7647488500349984</v>
      </c>
      <c r="C50" s="45">
        <v>4.0665098100691859</v>
      </c>
      <c r="D50" s="45">
        <v>4.3327458744318905</v>
      </c>
      <c r="E50" s="45">
        <v>3.8684229279474192</v>
      </c>
      <c r="F50" s="45">
        <v>1.5791630827671297</v>
      </c>
      <c r="G50" s="45">
        <v>3.4210985243050684</v>
      </c>
      <c r="H50" s="45">
        <v>3.216431416120058</v>
      </c>
      <c r="I50" s="45">
        <v>4.4742438955670565</v>
      </c>
      <c r="J50" s="45">
        <v>2.6571627571864482</v>
      </c>
      <c r="K50" s="46">
        <v>3.3840711721169949</v>
      </c>
      <c r="M50" s="18" t="str">
        <f t="shared" si="0"/>
        <v>FIVE</v>
      </c>
      <c r="N50" s="17" t="b">
        <f t="shared" si="1"/>
        <v>1</v>
      </c>
      <c r="U50" s="18" t="str">
        <f t="shared" si="2"/>
        <v>FIVE</v>
      </c>
      <c r="V50" s="18">
        <f t="shared" si="3"/>
        <v>1.5791630827671297</v>
      </c>
      <c r="W50" s="18">
        <f t="shared" si="4"/>
        <v>1.0779996744193185</v>
      </c>
    </row>
    <row r="51" spans="1:23" x14ac:dyDescent="0.25">
      <c r="A51" s="12" t="s">
        <v>44</v>
      </c>
      <c r="B51" s="44">
        <v>3.2366164377586673</v>
      </c>
      <c r="C51" s="45">
        <v>4.2302352011491475</v>
      </c>
      <c r="D51" s="45">
        <v>4.2318622112145619</v>
      </c>
      <c r="E51" s="45">
        <v>3.8349756712538841</v>
      </c>
      <c r="F51" s="45">
        <v>2.5215493101681341</v>
      </c>
      <c r="G51" s="45">
        <v>3.8475295112914139</v>
      </c>
      <c r="H51" s="45">
        <v>3.7689731377912237</v>
      </c>
      <c r="I51" s="45">
        <v>4.3135923516863466</v>
      </c>
      <c r="J51" s="45">
        <v>2.4381607934833092</v>
      </c>
      <c r="K51" s="46">
        <v>3.5913588732983328</v>
      </c>
      <c r="M51" s="18" t="str">
        <f t="shared" si="0"/>
        <v>NINE</v>
      </c>
      <c r="N51" s="17" t="b">
        <f t="shared" si="1"/>
        <v>0</v>
      </c>
      <c r="U51" s="18" t="str">
        <f t="shared" si="2"/>
        <v>NINE</v>
      </c>
      <c r="V51" s="18">
        <f t="shared" si="3"/>
        <v>2.4381607934833092</v>
      </c>
      <c r="W51" s="18">
        <f t="shared" si="4"/>
        <v>8.3388516684824943E-2</v>
      </c>
    </row>
    <row r="52" spans="1:23" x14ac:dyDescent="0.25">
      <c r="A52" s="12" t="s">
        <v>44</v>
      </c>
      <c r="B52" s="44">
        <v>3.2668207534683291</v>
      </c>
      <c r="C52" s="45">
        <v>4.6697996793413674</v>
      </c>
      <c r="D52" s="45">
        <v>3.9341433677658593</v>
      </c>
      <c r="E52" s="45">
        <v>3.6723297967460304</v>
      </c>
      <c r="F52" s="45">
        <v>2.6289445977805648</v>
      </c>
      <c r="G52" s="45">
        <v>4.4484380291805428</v>
      </c>
      <c r="H52" s="45">
        <v>4.4845785678442223</v>
      </c>
      <c r="I52" s="45">
        <v>4.5156600820714701</v>
      </c>
      <c r="J52" s="45">
        <v>3.215144221098619</v>
      </c>
      <c r="K52" s="46">
        <v>3.8379386382039384</v>
      </c>
      <c r="M52" s="18" t="str">
        <f t="shared" si="0"/>
        <v>FIVE</v>
      </c>
      <c r="N52" s="17" t="b">
        <f t="shared" si="1"/>
        <v>1</v>
      </c>
      <c r="U52" s="18" t="str">
        <f t="shared" si="2"/>
        <v>FIVE</v>
      </c>
      <c r="V52" s="18">
        <f t="shared" si="3"/>
        <v>2.6289445977805648</v>
      </c>
      <c r="W52" s="18">
        <f t="shared" si="4"/>
        <v>0.5861996233180542</v>
      </c>
    </row>
    <row r="53" spans="1:23" x14ac:dyDescent="0.25">
      <c r="A53" s="12" t="s">
        <v>44</v>
      </c>
      <c r="B53" s="44">
        <v>3.647896892468816</v>
      </c>
      <c r="C53" s="45">
        <v>4.6265986339256724</v>
      </c>
      <c r="D53" s="45">
        <v>3.524113942924179</v>
      </c>
      <c r="E53" s="45">
        <v>3.2031197912720808</v>
      </c>
      <c r="F53" s="45">
        <v>2.3823872706279374</v>
      </c>
      <c r="G53" s="45">
        <v>4.3466332251036075</v>
      </c>
      <c r="H53" s="45">
        <v>4.3466575907157035</v>
      </c>
      <c r="I53" s="45">
        <v>4.4029863390878594</v>
      </c>
      <c r="J53" s="45">
        <v>3.5516749811499615</v>
      </c>
      <c r="K53" s="46">
        <v>3.7012557260631263</v>
      </c>
      <c r="M53" s="18" t="str">
        <f t="shared" si="0"/>
        <v>FIVE</v>
      </c>
      <c r="N53" s="17" t="b">
        <f t="shared" si="1"/>
        <v>1</v>
      </c>
      <c r="U53" s="18" t="str">
        <f t="shared" si="2"/>
        <v>FIVE</v>
      </c>
      <c r="V53" s="18">
        <f t="shared" si="3"/>
        <v>2.3823872706279374</v>
      </c>
      <c r="W53" s="18">
        <f t="shared" si="4"/>
        <v>0.82073252064414337</v>
      </c>
    </row>
    <row r="54" spans="1:23" ht="15.75" thickBot="1" x14ac:dyDescent="0.3">
      <c r="A54" s="12" t="s">
        <v>44</v>
      </c>
      <c r="B54" s="44">
        <v>3.0565669118359367</v>
      </c>
      <c r="C54" s="45">
        <v>4.2387198143562834</v>
      </c>
      <c r="D54" s="45">
        <v>3.6047168432814538</v>
      </c>
      <c r="E54" s="45">
        <v>2.6170502582037596</v>
      </c>
      <c r="F54" s="45">
        <v>2.5805516504198156</v>
      </c>
      <c r="G54" s="45">
        <v>3.8801859336042881</v>
      </c>
      <c r="H54" s="45">
        <v>3.6755188254192772</v>
      </c>
      <c r="I54" s="45">
        <v>4.186561471339485</v>
      </c>
      <c r="J54" s="45">
        <v>2.9099962448289487</v>
      </c>
      <c r="K54" s="46">
        <v>3.2610795716689607</v>
      </c>
      <c r="M54" s="18" t="str">
        <f t="shared" si="0"/>
        <v>FIVE</v>
      </c>
      <c r="N54" s="17" t="b">
        <f t="shared" si="1"/>
        <v>1</v>
      </c>
      <c r="U54" s="18" t="str">
        <f t="shared" si="2"/>
        <v>FIVE</v>
      </c>
      <c r="V54" s="18">
        <f t="shared" si="3"/>
        <v>2.5805516504198156</v>
      </c>
      <c r="W54" s="18">
        <f t="shared" si="4"/>
        <v>3.6498607783943982E-2</v>
      </c>
    </row>
    <row r="55" spans="1:23" ht="15.75" thickBot="1" x14ac:dyDescent="0.3">
      <c r="A55" s="13" t="s">
        <v>44</v>
      </c>
      <c r="B55" s="47">
        <v>2.9674221134886118</v>
      </c>
      <c r="C55" s="48">
        <v>4.226719756718941</v>
      </c>
      <c r="D55" s="48">
        <v>3.2864055156004461</v>
      </c>
      <c r="E55" s="48">
        <v>1.7471310258920509</v>
      </c>
      <c r="F55" s="48">
        <v>3.1354486633829857</v>
      </c>
      <c r="G55" s="48">
        <v>3.9454830247727117</v>
      </c>
      <c r="H55" s="48">
        <v>4.0696736840711711</v>
      </c>
      <c r="I55" s="48">
        <v>4.0290154193209569</v>
      </c>
      <c r="J55" s="48">
        <v>3.3634634673484345</v>
      </c>
      <c r="K55" s="49">
        <v>3.0956591728357266</v>
      </c>
      <c r="M55" s="19" t="str">
        <f t="shared" si="0"/>
        <v>FOUR</v>
      </c>
      <c r="N55" s="21" t="b">
        <f t="shared" si="1"/>
        <v>0</v>
      </c>
      <c r="O55" s="30">
        <f>COUNTIF($N46:$N55,TRUE)/(10 - COUNTIF($N46:$N55,"#N/A"))</f>
        <v>0.7</v>
      </c>
      <c r="U55" s="19" t="str">
        <f t="shared" si="2"/>
        <v>FOUR</v>
      </c>
      <c r="V55" s="19">
        <f t="shared" si="3"/>
        <v>1.7471310258920509</v>
      </c>
      <c r="W55" s="19">
        <f t="shared" si="4"/>
        <v>1.2202910875965609</v>
      </c>
    </row>
    <row r="56" spans="1:23" x14ac:dyDescent="0.25">
      <c r="A56" s="11" t="s">
        <v>45</v>
      </c>
      <c r="B56" s="41">
        <v>3.9526098400050413</v>
      </c>
      <c r="C56" s="42">
        <v>1.7511478045830229</v>
      </c>
      <c r="D56" s="42">
        <v>2.7955586731679496</v>
      </c>
      <c r="E56" s="42">
        <v>3.9661353733389988</v>
      </c>
      <c r="F56" s="42">
        <v>4.0380647451154701</v>
      </c>
      <c r="G56" s="42">
        <v>1.4360926329390151</v>
      </c>
      <c r="H56" s="42">
        <v>2.1489504886883246</v>
      </c>
      <c r="I56" s="42">
        <v>2.612762387974513</v>
      </c>
      <c r="J56" s="42">
        <v>2.5661666426713645</v>
      </c>
      <c r="K56" s="43">
        <v>1.9420551358889231</v>
      </c>
      <c r="M56" s="16" t="str">
        <f t="shared" si="0"/>
        <v>SIX</v>
      </c>
      <c r="N56" s="20" t="b">
        <f t="shared" si="1"/>
        <v>1</v>
      </c>
      <c r="U56" s="16" t="str">
        <f t="shared" si="2"/>
        <v>SIX</v>
      </c>
      <c r="V56" s="16">
        <f t="shared" si="3"/>
        <v>1.4360926329390151</v>
      </c>
      <c r="W56" s="16">
        <f t="shared" si="4"/>
        <v>0.31505517164400776</v>
      </c>
    </row>
    <row r="57" spans="1:23" x14ac:dyDescent="0.25">
      <c r="A57" s="12" t="s">
        <v>45</v>
      </c>
      <c r="B57" s="44">
        <v>4.3048292748400865</v>
      </c>
      <c r="C57" s="45">
        <v>2.1671006068274989</v>
      </c>
      <c r="D57" s="45">
        <v>3.3798990014336749</v>
      </c>
      <c r="E57" s="45">
        <v>4.3896252414485986</v>
      </c>
      <c r="F57" s="45">
        <v>4.6686455499986641</v>
      </c>
      <c r="G57" s="45">
        <v>0.74888730469241593</v>
      </c>
      <c r="H57" s="45">
        <v>1.8554335956604568</v>
      </c>
      <c r="I57" s="45">
        <v>2.5576706244052474</v>
      </c>
      <c r="J57" s="45">
        <v>3.0508263366425417</v>
      </c>
      <c r="K57" s="46">
        <v>2.6334680583812853</v>
      </c>
      <c r="M57" s="18" t="str">
        <f t="shared" si="0"/>
        <v>SIX</v>
      </c>
      <c r="N57" s="17" t="b">
        <f t="shared" si="1"/>
        <v>1</v>
      </c>
      <c r="U57" s="18" t="str">
        <f t="shared" si="2"/>
        <v>SIX</v>
      </c>
      <c r="V57" s="18">
        <f t="shared" si="3"/>
        <v>0.74888730469241593</v>
      </c>
      <c r="W57" s="18">
        <f t="shared" si="4"/>
        <v>1.106546290968041</v>
      </c>
    </row>
    <row r="58" spans="1:23" x14ac:dyDescent="0.25">
      <c r="A58" s="12" t="s">
        <v>45</v>
      </c>
      <c r="B58" s="44">
        <v>3.6994927353767424</v>
      </c>
      <c r="C58" s="45">
        <v>2.0416274645145629</v>
      </c>
      <c r="D58" s="45">
        <v>2.4760473853445037</v>
      </c>
      <c r="E58" s="45">
        <v>3.6759422148959344</v>
      </c>
      <c r="F58" s="45">
        <v>4.01670782255212</v>
      </c>
      <c r="G58" s="45">
        <v>0.97265788601009917</v>
      </c>
      <c r="H58" s="45">
        <v>1.5115009182491341</v>
      </c>
      <c r="I58" s="45">
        <v>2.9506822321086115</v>
      </c>
      <c r="J58" s="45">
        <v>2.2972346257708569</v>
      </c>
      <c r="K58" s="46">
        <v>1.8248196484132817</v>
      </c>
      <c r="M58" s="18" t="str">
        <f t="shared" si="0"/>
        <v>SIX</v>
      </c>
      <c r="N58" s="17" t="b">
        <f t="shared" si="1"/>
        <v>1</v>
      </c>
      <c r="U58" s="18" t="str">
        <f t="shared" si="2"/>
        <v>SIX</v>
      </c>
      <c r="V58" s="18">
        <f t="shared" si="3"/>
        <v>0.97265788601009917</v>
      </c>
      <c r="W58" s="18">
        <f t="shared" si="4"/>
        <v>0.53884303223903496</v>
      </c>
    </row>
    <row r="59" spans="1:23" x14ac:dyDescent="0.25">
      <c r="A59" s="12" t="s">
        <v>45</v>
      </c>
      <c r="B59" s="44">
        <v>4.0920526461267706</v>
      </c>
      <c r="C59" s="45">
        <v>1.8835887284252946</v>
      </c>
      <c r="D59" s="45">
        <v>2.7663312345768603</v>
      </c>
      <c r="E59" s="45">
        <v>3.8057142344633124</v>
      </c>
      <c r="F59" s="45">
        <v>4.2781073540153551</v>
      </c>
      <c r="G59" s="45">
        <v>1.6233543721256081</v>
      </c>
      <c r="H59" s="45">
        <v>2.351128641803466</v>
      </c>
      <c r="I59" s="45">
        <v>2.4757338736388101</v>
      </c>
      <c r="J59" s="45">
        <v>2.4826020749002837</v>
      </c>
      <c r="K59" s="46">
        <v>1.7913692356597688</v>
      </c>
      <c r="M59" s="18" t="str">
        <f t="shared" si="0"/>
        <v>SIX</v>
      </c>
      <c r="N59" s="17" t="b">
        <f t="shared" si="1"/>
        <v>1</v>
      </c>
      <c r="U59" s="18" t="str">
        <f t="shared" si="2"/>
        <v>SIX</v>
      </c>
      <c r="V59" s="18">
        <f t="shared" si="3"/>
        <v>1.6233543721256081</v>
      </c>
      <c r="W59" s="18">
        <f t="shared" si="4"/>
        <v>0.16801486353416073</v>
      </c>
    </row>
    <row r="60" spans="1:23" x14ac:dyDescent="0.25">
      <c r="A60" s="12" t="s">
        <v>45</v>
      </c>
      <c r="B60" s="44">
        <v>3.6625002108714066</v>
      </c>
      <c r="C60" s="45">
        <v>2.3751045602632872</v>
      </c>
      <c r="D60" s="45">
        <v>2.9557519798474217</v>
      </c>
      <c r="E60" s="45">
        <v>3.448585317635434</v>
      </c>
      <c r="F60" s="45">
        <v>4.6040960872830787</v>
      </c>
      <c r="G60" s="45">
        <v>1.4592671896239238</v>
      </c>
      <c r="H60" s="45">
        <v>2.6653778642587267</v>
      </c>
      <c r="I60" s="45">
        <v>1.8504288906678048</v>
      </c>
      <c r="J60" s="45">
        <v>2.6568975624606495</v>
      </c>
      <c r="K60" s="46">
        <v>2.0003026543657412</v>
      </c>
      <c r="M60" s="18" t="str">
        <f t="shared" si="0"/>
        <v>SIX</v>
      </c>
      <c r="N60" s="17" t="b">
        <f t="shared" si="1"/>
        <v>1</v>
      </c>
      <c r="U60" s="18" t="str">
        <f t="shared" si="2"/>
        <v>SIX</v>
      </c>
      <c r="V60" s="18">
        <f t="shared" si="3"/>
        <v>1.4592671896239238</v>
      </c>
      <c r="W60" s="18">
        <f t="shared" si="4"/>
        <v>0.39116170104388104</v>
      </c>
    </row>
    <row r="61" spans="1:23" x14ac:dyDescent="0.25">
      <c r="A61" s="12" t="s">
        <v>45</v>
      </c>
      <c r="B61" s="44">
        <v>3.8771716958292313</v>
      </c>
      <c r="C61" s="45">
        <v>1.6384738076075094</v>
      </c>
      <c r="D61" s="45">
        <v>2.5730268265548166</v>
      </c>
      <c r="E61" s="45">
        <v>3.7207519598227341</v>
      </c>
      <c r="F61" s="45">
        <v>4.5366265916174928</v>
      </c>
      <c r="G61" s="45">
        <v>1.5965465473703992</v>
      </c>
      <c r="H61" s="45">
        <v>2.2697835215996411</v>
      </c>
      <c r="I61" s="45">
        <v>2.4557353268017073</v>
      </c>
      <c r="J61" s="45">
        <v>2.5717424454378248</v>
      </c>
      <c r="K61" s="46">
        <v>1.802457358346145</v>
      </c>
      <c r="M61" s="18" t="str">
        <f t="shared" si="0"/>
        <v>SIX</v>
      </c>
      <c r="N61" s="17" t="b">
        <f t="shared" si="1"/>
        <v>1</v>
      </c>
      <c r="U61" s="18" t="str">
        <f t="shared" si="2"/>
        <v>SIX</v>
      </c>
      <c r="V61" s="18">
        <f t="shared" si="3"/>
        <v>1.5965465473703992</v>
      </c>
      <c r="W61" s="18">
        <f t="shared" si="4"/>
        <v>4.1927260237110131E-2</v>
      </c>
    </row>
    <row r="62" spans="1:23" x14ac:dyDescent="0.25">
      <c r="A62" s="12" t="s">
        <v>45</v>
      </c>
      <c r="B62" s="44">
        <v>3.4688859069670355</v>
      </c>
      <c r="C62" s="45">
        <v>2.6580818073674854</v>
      </c>
      <c r="D62" s="45">
        <v>2.0831423572783274</v>
      </c>
      <c r="E62" s="45">
        <v>3.1518578369411241</v>
      </c>
      <c r="F62" s="45">
        <v>4.3035746287724859</v>
      </c>
      <c r="G62" s="45">
        <v>1.6482321136967164</v>
      </c>
      <c r="H62" s="45">
        <v>2.0570880314376074</v>
      </c>
      <c r="I62" s="45">
        <v>2.1882500673250656</v>
      </c>
      <c r="J62" s="45">
        <v>2.4243925635306462</v>
      </c>
      <c r="K62" s="46">
        <v>1.2674349145515718</v>
      </c>
      <c r="M62" s="18" t="str">
        <f t="shared" si="0"/>
        <v>ZERO</v>
      </c>
      <c r="N62" s="17" t="b">
        <f t="shared" si="1"/>
        <v>0</v>
      </c>
      <c r="U62" s="18" t="str">
        <f t="shared" si="2"/>
        <v>ZERO</v>
      </c>
      <c r="V62" s="18">
        <f t="shared" si="3"/>
        <v>1.2674349145515718</v>
      </c>
      <c r="W62" s="18">
        <f t="shared" si="4"/>
        <v>0.38079719914514465</v>
      </c>
    </row>
    <row r="63" spans="1:23" x14ac:dyDescent="0.25">
      <c r="A63" s="12" t="s">
        <v>45</v>
      </c>
      <c r="B63" s="44">
        <v>3.3760930787318983</v>
      </c>
      <c r="C63" s="45">
        <v>2.4055312591626907</v>
      </c>
      <c r="D63" s="45">
        <v>2.0422481362694582</v>
      </c>
      <c r="E63" s="45">
        <v>3.0471855329592934</v>
      </c>
      <c r="F63" s="45">
        <v>4.2659741022907003</v>
      </c>
      <c r="G63" s="45">
        <v>1.8356569746475144</v>
      </c>
      <c r="H63" s="45">
        <v>2.268082957034729</v>
      </c>
      <c r="I63" s="45">
        <v>2.0917751945543372</v>
      </c>
      <c r="J63" s="45">
        <v>2.2941776854655913</v>
      </c>
      <c r="K63" s="46">
        <v>1.234243990896092</v>
      </c>
      <c r="M63" s="18" t="str">
        <f t="shared" si="0"/>
        <v>ZERO</v>
      </c>
      <c r="N63" s="17" t="b">
        <f t="shared" si="1"/>
        <v>0</v>
      </c>
      <c r="U63" s="18" t="str">
        <f t="shared" si="2"/>
        <v>ZERO</v>
      </c>
      <c r="V63" s="18">
        <f t="shared" si="3"/>
        <v>1.234243990896092</v>
      </c>
      <c r="W63" s="18">
        <f t="shared" si="4"/>
        <v>0.60141298375142238</v>
      </c>
    </row>
    <row r="64" spans="1:23" ht="15.75" thickBot="1" x14ac:dyDescent="0.3">
      <c r="A64" s="12" t="s">
        <v>45</v>
      </c>
      <c r="B64" s="44">
        <v>3.2525412944949506</v>
      </c>
      <c r="C64" s="45">
        <v>2.3324647934223401</v>
      </c>
      <c r="D64" s="45">
        <v>1.9534717946908176</v>
      </c>
      <c r="E64" s="45">
        <v>2.7225306715498037</v>
      </c>
      <c r="F64" s="45">
        <v>3.9262979470839334</v>
      </c>
      <c r="G64" s="45">
        <v>2.0588576052216427</v>
      </c>
      <c r="H64" s="45">
        <v>2.326983285648339</v>
      </c>
      <c r="I64" s="45">
        <v>2.3030798822502883</v>
      </c>
      <c r="J64" s="45">
        <v>2.304281623664044</v>
      </c>
      <c r="K64" s="46">
        <v>0.87611613503277874</v>
      </c>
      <c r="M64" s="18" t="str">
        <f t="shared" si="0"/>
        <v>ZERO</v>
      </c>
      <c r="N64" s="17" t="b">
        <f t="shared" si="1"/>
        <v>0</v>
      </c>
      <c r="U64" s="18" t="str">
        <f t="shared" si="2"/>
        <v>ZERO</v>
      </c>
      <c r="V64" s="18">
        <f t="shared" si="3"/>
        <v>0.87611613503277874</v>
      </c>
      <c r="W64" s="18">
        <f t="shared" si="4"/>
        <v>1.0773556596580387</v>
      </c>
    </row>
    <row r="65" spans="1:23" ht="15.75" thickBot="1" x14ac:dyDescent="0.3">
      <c r="A65" s="13" t="s">
        <v>45</v>
      </c>
      <c r="B65" s="47">
        <v>3.1634967330878201</v>
      </c>
      <c r="C65" s="48">
        <v>2.0325637683555304</v>
      </c>
      <c r="D65" s="48">
        <v>2.162349191120315</v>
      </c>
      <c r="E65" s="48">
        <v>2.8553047989221323</v>
      </c>
      <c r="F65" s="48">
        <v>4.2265520953036875</v>
      </c>
      <c r="G65" s="48">
        <v>2.451335326377349</v>
      </c>
      <c r="H65" s="48">
        <v>2.916191916330253</v>
      </c>
      <c r="I65" s="48">
        <v>2.1211519157500223</v>
      </c>
      <c r="J65" s="48">
        <v>2.668147017998884</v>
      </c>
      <c r="K65" s="49">
        <v>1.5220733656845582</v>
      </c>
      <c r="M65" s="19" t="str">
        <f t="shared" si="0"/>
        <v>ZERO</v>
      </c>
      <c r="N65" s="21" t="b">
        <f t="shared" si="1"/>
        <v>0</v>
      </c>
      <c r="O65" s="30">
        <f>COUNTIF($N56:$N65,TRUE)/(10 - COUNTIF($N56:$N65,"#N/A"))</f>
        <v>0.6</v>
      </c>
      <c r="U65" s="19" t="str">
        <f t="shared" si="2"/>
        <v>ZERO</v>
      </c>
      <c r="V65" s="19">
        <f t="shared" si="3"/>
        <v>1.5220733656845582</v>
      </c>
      <c r="W65" s="19">
        <f t="shared" si="4"/>
        <v>0.51049040267097223</v>
      </c>
    </row>
    <row r="66" spans="1:23" x14ac:dyDescent="0.25">
      <c r="A66" s="11" t="s">
        <v>46</v>
      </c>
      <c r="B66" s="41">
        <v>3.345927750836176</v>
      </c>
      <c r="C66" s="42">
        <v>3.0510919137795636</v>
      </c>
      <c r="D66" s="42">
        <v>2.8175119509849171</v>
      </c>
      <c r="E66" s="42">
        <v>3.2639994707465729</v>
      </c>
      <c r="F66" s="42">
        <v>3.8189264578133151</v>
      </c>
      <c r="G66" s="42">
        <v>1.7359666103110789</v>
      </c>
      <c r="H66" s="42">
        <v>1.5445747074534082</v>
      </c>
      <c r="I66" s="42">
        <v>2.6851638626433942</v>
      </c>
      <c r="J66" s="42">
        <v>1.9895124463327871</v>
      </c>
      <c r="K66" s="43">
        <v>1.6273105963733048</v>
      </c>
      <c r="M66" s="16" t="str">
        <f t="shared" si="0"/>
        <v>SEVEN</v>
      </c>
      <c r="N66" s="20" t="b">
        <f t="shared" si="1"/>
        <v>1</v>
      </c>
      <c r="U66" s="16" t="str">
        <f t="shared" si="2"/>
        <v>SEVEN</v>
      </c>
      <c r="V66" s="16">
        <f t="shared" si="3"/>
        <v>1.5445747074534082</v>
      </c>
      <c r="W66" s="16">
        <f t="shared" si="4"/>
        <v>8.2735888919896583E-2</v>
      </c>
    </row>
    <row r="67" spans="1:23" x14ac:dyDescent="0.25">
      <c r="A67" s="12" t="s">
        <v>46</v>
      </c>
      <c r="B67" s="44">
        <v>3.5765623374473741</v>
      </c>
      <c r="C67" s="45">
        <v>2.8723836645301333</v>
      </c>
      <c r="D67" s="45">
        <v>3.3941692787084508</v>
      </c>
      <c r="E67" s="45">
        <v>3.844143592355143</v>
      </c>
      <c r="F67" s="45">
        <v>3.3359781251398628</v>
      </c>
      <c r="G67" s="45">
        <v>1.7583665755844209</v>
      </c>
      <c r="H67" s="45">
        <v>0.82991615401560992</v>
      </c>
      <c r="I67" s="45">
        <v>3.7206945288695046</v>
      </c>
      <c r="J67" s="45">
        <v>1.9672198234422744</v>
      </c>
      <c r="K67" s="46">
        <v>1.9486455547171759</v>
      </c>
      <c r="M67" s="18" t="str">
        <f t="shared" si="0"/>
        <v>SEVEN</v>
      </c>
      <c r="N67" s="17" t="b">
        <f t="shared" si="1"/>
        <v>1</v>
      </c>
      <c r="U67" s="18" t="str">
        <f t="shared" si="2"/>
        <v>SEVEN</v>
      </c>
      <c r="V67" s="18">
        <f t="shared" si="3"/>
        <v>0.82991615401560992</v>
      </c>
      <c r="W67" s="18">
        <f t="shared" si="4"/>
        <v>0.92845042156881097</v>
      </c>
    </row>
    <row r="68" spans="1:23" x14ac:dyDescent="0.25">
      <c r="A68" s="12" t="s">
        <v>46</v>
      </c>
      <c r="B68" s="44">
        <v>3.1187967737530111</v>
      </c>
      <c r="C68" s="45">
        <v>3.0461156384102228</v>
      </c>
      <c r="D68" s="45">
        <v>2.8104607867420244</v>
      </c>
      <c r="E68" s="45">
        <v>3.4258109692621934</v>
      </c>
      <c r="F68" s="45">
        <v>3.6443369308141595</v>
      </c>
      <c r="G68" s="45">
        <v>2.0485400324551502</v>
      </c>
      <c r="H68" s="45">
        <v>1.6667313829093711</v>
      </c>
      <c r="I68" s="45">
        <v>3.0653376857278674</v>
      </c>
      <c r="J68" s="45">
        <v>2.0011148782457684</v>
      </c>
      <c r="K68" s="46">
        <v>1.3957175227915282</v>
      </c>
      <c r="M68" s="18" t="str">
        <f t="shared" si="0"/>
        <v>ZERO</v>
      </c>
      <c r="N68" s="17" t="b">
        <f t="shared" si="1"/>
        <v>0</v>
      </c>
      <c r="U68" s="18" t="str">
        <f t="shared" si="2"/>
        <v>ZERO</v>
      </c>
      <c r="V68" s="18">
        <f t="shared" si="3"/>
        <v>1.3957175227915282</v>
      </c>
      <c r="W68" s="18">
        <f t="shared" si="4"/>
        <v>0.2710138601178429</v>
      </c>
    </row>
    <row r="69" spans="1:23" x14ac:dyDescent="0.25">
      <c r="A69" s="12" t="s">
        <v>46</v>
      </c>
      <c r="B69" s="44">
        <v>2.8929997543165773</v>
      </c>
      <c r="C69" s="45">
        <v>3.4804998415227906</v>
      </c>
      <c r="D69" s="45">
        <v>2.6755706019264411</v>
      </c>
      <c r="E69" s="45">
        <v>2.3402194482483218</v>
      </c>
      <c r="F69" s="45">
        <v>3.3406751369154919</v>
      </c>
      <c r="G69" s="45">
        <v>2.3503120327192901</v>
      </c>
      <c r="H69" s="45">
        <v>2.4807206794249863</v>
      </c>
      <c r="I69" s="45">
        <v>2.7914498616517904</v>
      </c>
      <c r="J69" s="45">
        <v>2.1364385516686655</v>
      </c>
      <c r="K69" s="46">
        <v>1.7461469769263172</v>
      </c>
      <c r="M69" s="18" t="str">
        <f t="shared" si="0"/>
        <v>ZERO</v>
      </c>
      <c r="N69" s="17" t="b">
        <f t="shared" si="1"/>
        <v>0</v>
      </c>
      <c r="U69" s="18" t="str">
        <f t="shared" si="2"/>
        <v>ZERO</v>
      </c>
      <c r="V69" s="18">
        <f t="shared" si="3"/>
        <v>1.7461469769263172</v>
      </c>
      <c r="W69" s="18">
        <f t="shared" si="4"/>
        <v>0.39029157474234832</v>
      </c>
    </row>
    <row r="70" spans="1:23" x14ac:dyDescent="0.25">
      <c r="A70" s="12" t="s">
        <v>46</v>
      </c>
      <c r="B70" s="44">
        <v>3.0782421746239206</v>
      </c>
      <c r="C70" s="45">
        <v>3.3683646580286655</v>
      </c>
      <c r="D70" s="45">
        <v>2.7149138647014417</v>
      </c>
      <c r="E70" s="45">
        <v>2.5072488650403355</v>
      </c>
      <c r="F70" s="45">
        <v>3.5810960258580602</v>
      </c>
      <c r="G70" s="45">
        <v>2.012099605378439</v>
      </c>
      <c r="H70" s="45">
        <v>1.9791444609046329</v>
      </c>
      <c r="I70" s="45">
        <v>2.4417457261004945</v>
      </c>
      <c r="J70" s="45">
        <v>2.0678351489257611</v>
      </c>
      <c r="K70" s="46">
        <v>1.5589292392561511</v>
      </c>
      <c r="M70" s="18" t="str">
        <f t="shared" ref="M70:M105" si="5">INDEX($B$5:$K$5,MATCH(MIN($B70:$K70),$B70:$K70,0))</f>
        <v>ZERO</v>
      </c>
      <c r="N70" s="17" t="b">
        <f t="shared" ref="N70:N105" si="6">$M70 = $A70</f>
        <v>0</v>
      </c>
      <c r="U70" s="18" t="str">
        <f t="shared" ref="U70:U105" si="7">INDEX($B$5:$K$5,MATCH(MIN($B70:$K70),$B70:$K70,0))</f>
        <v>ZERO</v>
      </c>
      <c r="V70" s="18">
        <f t="shared" si="3"/>
        <v>1.5589292392561511</v>
      </c>
      <c r="W70" s="18">
        <f t="shared" si="4"/>
        <v>0.4202152216484818</v>
      </c>
    </row>
    <row r="71" spans="1:23" x14ac:dyDescent="0.25">
      <c r="A71" s="12" t="s">
        <v>46</v>
      </c>
      <c r="B71" s="44">
        <v>2.664224720449154</v>
      </c>
      <c r="C71" s="45">
        <v>2.6887909164157184</v>
      </c>
      <c r="D71" s="45">
        <v>3.3001717022492665</v>
      </c>
      <c r="E71" s="45">
        <v>3.4877892346699633</v>
      </c>
      <c r="F71" s="45">
        <v>3.2360835169749604</v>
      </c>
      <c r="G71" s="45">
        <v>1.9952946033418859</v>
      </c>
      <c r="H71" s="45">
        <v>1.3114748858064516</v>
      </c>
      <c r="I71" s="45">
        <v>2.8956484375938505</v>
      </c>
      <c r="J71" s="45">
        <v>1.3010565674623749</v>
      </c>
      <c r="K71" s="46">
        <v>1.665303276855723</v>
      </c>
      <c r="M71" s="18" t="str">
        <f t="shared" si="5"/>
        <v>NINE</v>
      </c>
      <c r="N71" s="17" t="b">
        <f t="shared" si="6"/>
        <v>0</v>
      </c>
      <c r="U71" s="18" t="str">
        <f t="shared" si="7"/>
        <v>NINE</v>
      </c>
      <c r="V71" s="18">
        <f t="shared" ref="V71:V105" si="8">MIN(B71:K71)</f>
        <v>1.3010565674623749</v>
      </c>
      <c r="W71" s="18">
        <f t="shared" ref="W71:W105" si="9">SMALL(B71:K71,2)-V71</f>
        <v>1.0418318344076694E-2</v>
      </c>
    </row>
    <row r="72" spans="1:23" x14ac:dyDescent="0.25">
      <c r="A72" s="12" t="s">
        <v>46</v>
      </c>
      <c r="B72" s="44">
        <v>3.4294074032372714</v>
      </c>
      <c r="C72" s="45">
        <v>3.1463383300095424</v>
      </c>
      <c r="D72" s="45">
        <v>2.5202597169362106</v>
      </c>
      <c r="E72" s="45">
        <v>2.8409778402369494</v>
      </c>
      <c r="F72" s="45">
        <v>3.8196264750548847</v>
      </c>
      <c r="G72" s="45">
        <v>1.4971873954289781</v>
      </c>
      <c r="H72" s="45">
        <v>1.8499502677594302</v>
      </c>
      <c r="I72" s="45">
        <v>2.343936959827555</v>
      </c>
      <c r="J72" s="45">
        <v>2.1609204524332726</v>
      </c>
      <c r="K72" s="46">
        <v>1.4209697257906153</v>
      </c>
      <c r="M72" s="18" t="str">
        <f t="shared" si="5"/>
        <v>ZERO</v>
      </c>
      <c r="N72" s="17" t="b">
        <f t="shared" si="6"/>
        <v>0</v>
      </c>
      <c r="U72" s="18" t="str">
        <f t="shared" si="7"/>
        <v>ZERO</v>
      </c>
      <c r="V72" s="18">
        <f t="shared" si="8"/>
        <v>1.4209697257906153</v>
      </c>
      <c r="W72" s="18">
        <f t="shared" si="9"/>
        <v>7.6217669638362739E-2</v>
      </c>
    </row>
    <row r="73" spans="1:23" x14ac:dyDescent="0.25">
      <c r="A73" s="12" t="s">
        <v>46</v>
      </c>
      <c r="B73" s="44">
        <v>3.2289062397997856</v>
      </c>
      <c r="C73" s="45">
        <v>2.7919204985010606</v>
      </c>
      <c r="D73" s="45">
        <v>2.2823132621465425</v>
      </c>
      <c r="E73" s="45">
        <v>2.6812435871728733</v>
      </c>
      <c r="F73" s="45">
        <v>3.5203667496878079</v>
      </c>
      <c r="G73" s="45">
        <v>2.0600956965781685</v>
      </c>
      <c r="H73" s="45">
        <v>2.4927695158316361</v>
      </c>
      <c r="I73" s="45">
        <v>2.3118514201140936</v>
      </c>
      <c r="J73" s="45">
        <v>2.4184091357513329</v>
      </c>
      <c r="K73" s="46">
        <v>1.4758938684458944</v>
      </c>
      <c r="M73" s="18" t="str">
        <f t="shared" si="5"/>
        <v>ZERO</v>
      </c>
      <c r="N73" s="17" t="b">
        <f t="shared" si="6"/>
        <v>0</v>
      </c>
      <c r="U73" s="18" t="str">
        <f t="shared" si="7"/>
        <v>ZERO</v>
      </c>
      <c r="V73" s="18">
        <f t="shared" si="8"/>
        <v>1.4758938684458944</v>
      </c>
      <c r="W73" s="18">
        <f t="shared" si="9"/>
        <v>0.58420182813227406</v>
      </c>
    </row>
    <row r="74" spans="1:23" ht="15.75" thickBot="1" x14ac:dyDescent="0.3">
      <c r="A74" s="12" t="s">
        <v>46</v>
      </c>
      <c r="B74" s="44">
        <v>2.5897399587526428</v>
      </c>
      <c r="C74" s="45">
        <v>3.1617338131432895</v>
      </c>
      <c r="D74" s="45">
        <v>2.9571073696028378</v>
      </c>
      <c r="E74" s="45">
        <v>2.6527490002685492</v>
      </c>
      <c r="F74" s="45">
        <v>3.7781346817388992</v>
      </c>
      <c r="G74" s="45">
        <v>1.8221707384587993</v>
      </c>
      <c r="H74" s="45">
        <v>1.9660095726987226</v>
      </c>
      <c r="I74" s="45">
        <v>2.3444259607218458</v>
      </c>
      <c r="J74" s="45">
        <v>1.8673429685788498</v>
      </c>
      <c r="K74" s="46">
        <v>1.738077621656732</v>
      </c>
      <c r="M74" s="18" t="str">
        <f t="shared" si="5"/>
        <v>ZERO</v>
      </c>
      <c r="N74" s="17" t="b">
        <f t="shared" si="6"/>
        <v>0</v>
      </c>
      <c r="U74" s="18" t="str">
        <f t="shared" si="7"/>
        <v>ZERO</v>
      </c>
      <c r="V74" s="18">
        <f t="shared" si="8"/>
        <v>1.738077621656732</v>
      </c>
      <c r="W74" s="18">
        <f t="shared" si="9"/>
        <v>8.4093116802067325E-2</v>
      </c>
    </row>
    <row r="75" spans="1:23" ht="15.75" thickBot="1" x14ac:dyDescent="0.3">
      <c r="A75" s="13" t="s">
        <v>46</v>
      </c>
      <c r="B75" s="47">
        <v>2.9776001384557049</v>
      </c>
      <c r="C75" s="48">
        <v>2.7420344658900841</v>
      </c>
      <c r="D75" s="48">
        <v>2.6887373856519727</v>
      </c>
      <c r="E75" s="48">
        <v>2.6545848376718388</v>
      </c>
      <c r="F75" s="48">
        <v>3.9231912855632518</v>
      </c>
      <c r="G75" s="48">
        <v>2.2176531384391454</v>
      </c>
      <c r="H75" s="48">
        <v>2.510920844723239</v>
      </c>
      <c r="I75" s="48">
        <v>2.2071252050945098</v>
      </c>
      <c r="J75" s="48">
        <v>2.5012226387507694</v>
      </c>
      <c r="K75" s="49">
        <v>1.6783692846232054</v>
      </c>
      <c r="M75" s="19" t="str">
        <f t="shared" si="5"/>
        <v>ZERO</v>
      </c>
      <c r="N75" s="21" t="b">
        <f t="shared" si="6"/>
        <v>0</v>
      </c>
      <c r="O75" s="30">
        <f>COUNTIF($N66:$N75,TRUE)/(10 - COUNTIF($N66:$N75,"#N/A"))</f>
        <v>0.2</v>
      </c>
      <c r="U75" s="19" t="str">
        <f t="shared" si="7"/>
        <v>ZERO</v>
      </c>
      <c r="V75" s="19">
        <f t="shared" si="8"/>
        <v>1.6783692846232054</v>
      </c>
      <c r="W75" s="19">
        <f t="shared" si="9"/>
        <v>0.52875592047130437</v>
      </c>
    </row>
    <row r="76" spans="1:23" x14ac:dyDescent="0.25">
      <c r="A76" s="11" t="s">
        <v>47</v>
      </c>
      <c r="B76" s="41">
        <v>3.9154716830077572</v>
      </c>
      <c r="C76" s="42">
        <v>2.8833670504785971</v>
      </c>
      <c r="D76" s="42">
        <v>3.5500269886133422</v>
      </c>
      <c r="E76" s="42">
        <v>3.9795450553901022</v>
      </c>
      <c r="F76" s="42">
        <v>5.3370000282421444</v>
      </c>
      <c r="G76" s="42">
        <v>2.6897500862182522</v>
      </c>
      <c r="H76" s="42">
        <v>3.8207845524964141</v>
      </c>
      <c r="I76" s="42">
        <v>0.9864232305729036</v>
      </c>
      <c r="J76" s="42">
        <v>3.9439820975935587</v>
      </c>
      <c r="K76" s="43">
        <v>2.8783465520877649</v>
      </c>
      <c r="M76" s="16" t="str">
        <f t="shared" si="5"/>
        <v>EIGHT</v>
      </c>
      <c r="N76" s="20" t="b">
        <f t="shared" si="6"/>
        <v>1</v>
      </c>
      <c r="U76" s="16" t="str">
        <f t="shared" si="7"/>
        <v>EIGHT</v>
      </c>
      <c r="V76" s="16">
        <f t="shared" si="8"/>
        <v>0.9864232305729036</v>
      </c>
      <c r="W76" s="16">
        <f t="shared" si="9"/>
        <v>1.7033268556453485</v>
      </c>
    </row>
    <row r="77" spans="1:23" x14ac:dyDescent="0.25">
      <c r="A77" s="12" t="s">
        <v>47</v>
      </c>
      <c r="B77" s="44">
        <v>3.3923295783487442</v>
      </c>
      <c r="C77" s="45">
        <v>2.6565791112948194</v>
      </c>
      <c r="D77" s="45">
        <v>2.9038578860583306</v>
      </c>
      <c r="E77" s="45">
        <v>3.4306748910526776</v>
      </c>
      <c r="F77" s="45">
        <v>5.1463884317663</v>
      </c>
      <c r="G77" s="45">
        <v>2.1307348538548321</v>
      </c>
      <c r="H77" s="45">
        <v>3.4397424395165874</v>
      </c>
      <c r="I77" s="45">
        <v>1.2236355197185256</v>
      </c>
      <c r="J77" s="45">
        <v>3.4022191529206109</v>
      </c>
      <c r="K77" s="46">
        <v>2.3027296378910567</v>
      </c>
      <c r="M77" s="18" t="str">
        <f t="shared" si="5"/>
        <v>EIGHT</v>
      </c>
      <c r="N77" s="17" t="b">
        <f t="shared" si="6"/>
        <v>1</v>
      </c>
      <c r="U77" s="18" t="str">
        <f t="shared" si="7"/>
        <v>EIGHT</v>
      </c>
      <c r="V77" s="18">
        <f t="shared" si="8"/>
        <v>1.2236355197185256</v>
      </c>
      <c r="W77" s="18">
        <f t="shared" si="9"/>
        <v>0.9070993341363065</v>
      </c>
    </row>
    <row r="78" spans="1:23" x14ac:dyDescent="0.25">
      <c r="A78" s="12" t="s">
        <v>47</v>
      </c>
      <c r="B78" s="44">
        <v>4.6345186874739248</v>
      </c>
      <c r="C78" s="45">
        <v>3.1030209096781531</v>
      </c>
      <c r="D78" s="45">
        <v>3.5504706070266931</v>
      </c>
      <c r="E78" s="45">
        <v>4.5969891692074141</v>
      </c>
      <c r="F78" s="45">
        <v>5.6926382137252096</v>
      </c>
      <c r="G78" s="45">
        <v>2.9534660283879255</v>
      </c>
      <c r="H78" s="45">
        <v>4.162579793377513</v>
      </c>
      <c r="I78" s="45">
        <v>0.91729633167190516</v>
      </c>
      <c r="J78" s="45">
        <v>4.2947283320554108</v>
      </c>
      <c r="K78" s="46">
        <v>2.9934587166078801</v>
      </c>
      <c r="M78" s="18" t="str">
        <f t="shared" si="5"/>
        <v>EIGHT</v>
      </c>
      <c r="N78" s="17" t="b">
        <f t="shared" si="6"/>
        <v>1</v>
      </c>
      <c r="U78" s="18" t="str">
        <f t="shared" si="7"/>
        <v>EIGHT</v>
      </c>
      <c r="V78" s="18">
        <f t="shared" si="8"/>
        <v>0.91729633167190516</v>
      </c>
      <c r="W78" s="18">
        <f t="shared" si="9"/>
        <v>2.0361696967160201</v>
      </c>
    </row>
    <row r="79" spans="1:23" x14ac:dyDescent="0.25">
      <c r="A79" s="12" t="s">
        <v>47</v>
      </c>
      <c r="B79" s="44">
        <v>4.0350098791789843</v>
      </c>
      <c r="C79" s="45">
        <v>2.7709410118897733</v>
      </c>
      <c r="D79" s="45">
        <v>3.4745504305166657</v>
      </c>
      <c r="E79" s="45">
        <v>4.0482248547283923</v>
      </c>
      <c r="F79" s="45">
        <v>5.2501552609411961</v>
      </c>
      <c r="G79" s="45">
        <v>2.7746120454532619</v>
      </c>
      <c r="H79" s="45">
        <v>3.856551105568776</v>
      </c>
      <c r="I79" s="45">
        <v>0.77141344465413342</v>
      </c>
      <c r="J79" s="45">
        <v>4.0263480284692132</v>
      </c>
      <c r="K79" s="46">
        <v>2.6833115964475827</v>
      </c>
      <c r="M79" s="18" t="str">
        <f t="shared" si="5"/>
        <v>EIGHT</v>
      </c>
      <c r="N79" s="17" t="b">
        <f t="shared" si="6"/>
        <v>1</v>
      </c>
      <c r="U79" s="18" t="str">
        <f t="shared" si="7"/>
        <v>EIGHT</v>
      </c>
      <c r="V79" s="18">
        <f t="shared" si="8"/>
        <v>0.77141344465413342</v>
      </c>
      <c r="W79" s="18">
        <f t="shared" si="9"/>
        <v>1.9118981517934492</v>
      </c>
    </row>
    <row r="80" spans="1:23" x14ac:dyDescent="0.25">
      <c r="A80" s="12" t="s">
        <v>47</v>
      </c>
      <c r="B80" s="44">
        <v>4.8121195395900687</v>
      </c>
      <c r="C80" s="45">
        <v>3.3547534979700715</v>
      </c>
      <c r="D80" s="45">
        <v>3.5033977274678749</v>
      </c>
      <c r="E80" s="45">
        <v>4.7210077094743719</v>
      </c>
      <c r="F80" s="45">
        <v>5.8327343634012561</v>
      </c>
      <c r="G80" s="45">
        <v>2.7566029436694826</v>
      </c>
      <c r="H80" s="45">
        <v>4.0828232298039371</v>
      </c>
      <c r="I80" s="45">
        <v>1.4158880036454486</v>
      </c>
      <c r="J80" s="45">
        <v>4.1486988057713257</v>
      </c>
      <c r="K80" s="46">
        <v>3.0159065762182129</v>
      </c>
      <c r="M80" s="18" t="str">
        <f t="shared" si="5"/>
        <v>EIGHT</v>
      </c>
      <c r="N80" s="17" t="b">
        <f t="shared" si="6"/>
        <v>1</v>
      </c>
      <c r="U80" s="18" t="str">
        <f t="shared" si="7"/>
        <v>EIGHT</v>
      </c>
      <c r="V80" s="18">
        <f t="shared" si="8"/>
        <v>1.4158880036454486</v>
      </c>
      <c r="W80" s="18">
        <f t="shared" si="9"/>
        <v>1.3407149400240339</v>
      </c>
    </row>
    <row r="81" spans="1:23" x14ac:dyDescent="0.25">
      <c r="A81" s="12" t="s">
        <v>47</v>
      </c>
      <c r="B81" s="44">
        <v>4.974853504664777</v>
      </c>
      <c r="C81" s="45">
        <v>3.2278709130839904</v>
      </c>
      <c r="D81" s="45">
        <v>3.6170503728541794</v>
      </c>
      <c r="E81" s="45">
        <v>4.9422825361785847</v>
      </c>
      <c r="F81" s="45">
        <v>6.372693906293164</v>
      </c>
      <c r="G81" s="45">
        <v>3.3352189140176214</v>
      </c>
      <c r="H81" s="45">
        <v>4.4914917975794184</v>
      </c>
      <c r="I81" s="45">
        <v>1.4233771393720251</v>
      </c>
      <c r="J81" s="45">
        <v>4.5360280116117755</v>
      </c>
      <c r="K81" s="46">
        <v>3.1286273798005122</v>
      </c>
      <c r="M81" s="18" t="str">
        <f t="shared" si="5"/>
        <v>EIGHT</v>
      </c>
      <c r="N81" s="17" t="b">
        <f t="shared" si="6"/>
        <v>1</v>
      </c>
      <c r="U81" s="18" t="str">
        <f t="shared" si="7"/>
        <v>EIGHT</v>
      </c>
      <c r="V81" s="18">
        <f t="shared" si="8"/>
        <v>1.4233771393720251</v>
      </c>
      <c r="W81" s="18">
        <f t="shared" si="9"/>
        <v>1.7052502404284871</v>
      </c>
    </row>
    <row r="82" spans="1:23" x14ac:dyDescent="0.25">
      <c r="A82" s="12" t="s">
        <v>47</v>
      </c>
      <c r="B82" s="44">
        <v>4.3529135557877741</v>
      </c>
      <c r="C82" s="45">
        <v>3.6214124177581315</v>
      </c>
      <c r="D82" s="45">
        <v>3.6267347952930784</v>
      </c>
      <c r="E82" s="45">
        <v>4.3788619933662369</v>
      </c>
      <c r="F82" s="45">
        <v>5.6832834164089059</v>
      </c>
      <c r="G82" s="45">
        <v>2.7980903708389642</v>
      </c>
      <c r="H82" s="45">
        <v>4.0533018441120809</v>
      </c>
      <c r="I82" s="45">
        <v>1.2334664054557907</v>
      </c>
      <c r="J82" s="45">
        <v>3.976822184244365</v>
      </c>
      <c r="K82" s="46">
        <v>3.110779749796404</v>
      </c>
      <c r="M82" s="18" t="str">
        <f t="shared" si="5"/>
        <v>EIGHT</v>
      </c>
      <c r="N82" s="17" t="b">
        <f t="shared" si="6"/>
        <v>1</v>
      </c>
      <c r="U82" s="18" t="str">
        <f t="shared" si="7"/>
        <v>EIGHT</v>
      </c>
      <c r="V82" s="18">
        <f t="shared" si="8"/>
        <v>1.2334664054557907</v>
      </c>
      <c r="W82" s="18">
        <f t="shared" si="9"/>
        <v>1.5646239653831735</v>
      </c>
    </row>
    <row r="83" spans="1:23" x14ac:dyDescent="0.25">
      <c r="A83" s="12" t="s">
        <v>47</v>
      </c>
      <c r="B83" s="44">
        <v>4.5753783733543258</v>
      </c>
      <c r="C83" s="45">
        <v>3.3579971723933166</v>
      </c>
      <c r="D83" s="45">
        <v>3.8297459020347757</v>
      </c>
      <c r="E83" s="45">
        <v>4.5055534226420448</v>
      </c>
      <c r="F83" s="45">
        <v>5.9345175430472334</v>
      </c>
      <c r="G83" s="45">
        <v>3.3729806398111939</v>
      </c>
      <c r="H83" s="45">
        <v>4.3376890434709132</v>
      </c>
      <c r="I83" s="45">
        <v>1.0202114275121001</v>
      </c>
      <c r="J83" s="45">
        <v>4.475322016057846</v>
      </c>
      <c r="K83" s="46">
        <v>3.1862572265819296</v>
      </c>
      <c r="M83" s="18" t="str">
        <f t="shared" si="5"/>
        <v>EIGHT</v>
      </c>
      <c r="N83" s="17" t="b">
        <f t="shared" si="6"/>
        <v>1</v>
      </c>
      <c r="U83" s="18" t="str">
        <f t="shared" si="7"/>
        <v>EIGHT</v>
      </c>
      <c r="V83" s="18">
        <f t="shared" si="8"/>
        <v>1.0202114275121001</v>
      </c>
      <c r="W83" s="18">
        <f t="shared" si="9"/>
        <v>2.1660457990698294</v>
      </c>
    </row>
    <row r="84" spans="1:23" ht="15.75" thickBot="1" x14ac:dyDescent="0.3">
      <c r="A84" s="12" t="s">
        <v>47</v>
      </c>
      <c r="B84" s="44">
        <v>4.6933168508440231</v>
      </c>
      <c r="C84" s="45">
        <v>3.2642743861042143</v>
      </c>
      <c r="D84" s="45">
        <v>3.6340269516171242</v>
      </c>
      <c r="E84" s="45">
        <v>4.6346243096535567</v>
      </c>
      <c r="F84" s="45">
        <v>5.7846488058446566</v>
      </c>
      <c r="G84" s="45">
        <v>2.8960507616072313</v>
      </c>
      <c r="H84" s="45">
        <v>4.1215078133963807</v>
      </c>
      <c r="I84" s="45">
        <v>1.2350802608075087</v>
      </c>
      <c r="J84" s="45">
        <v>4.0922847328018461</v>
      </c>
      <c r="K84" s="46">
        <v>3.0453086237735274</v>
      </c>
      <c r="M84" s="18" t="str">
        <f t="shared" si="5"/>
        <v>EIGHT</v>
      </c>
      <c r="N84" s="17" t="b">
        <f t="shared" si="6"/>
        <v>1</v>
      </c>
      <c r="U84" s="18" t="str">
        <f t="shared" si="7"/>
        <v>EIGHT</v>
      </c>
      <c r="V84" s="18">
        <f t="shared" si="8"/>
        <v>1.2350802608075087</v>
      </c>
      <c r="W84" s="18">
        <f t="shared" si="9"/>
        <v>1.6609705007997226</v>
      </c>
    </row>
    <row r="85" spans="1:23" ht="15.75" thickBot="1" x14ac:dyDescent="0.3">
      <c r="A85" s="13" t="s">
        <v>47</v>
      </c>
      <c r="B85" s="47">
        <v>3.9733049728627967</v>
      </c>
      <c r="C85" s="48">
        <v>2.7476620204329292</v>
      </c>
      <c r="D85" s="48">
        <v>3.2039027729728176</v>
      </c>
      <c r="E85" s="48">
        <v>4.1371123112749491</v>
      </c>
      <c r="F85" s="48">
        <v>5.4413180012859934</v>
      </c>
      <c r="G85" s="48">
        <v>2.7598203293388837</v>
      </c>
      <c r="H85" s="48">
        <v>3.7336375641458051</v>
      </c>
      <c r="I85" s="48">
        <v>0.50693006604194735</v>
      </c>
      <c r="J85" s="48">
        <v>3.8811060731525009</v>
      </c>
      <c r="K85" s="49">
        <v>2.4084284426028479</v>
      </c>
      <c r="M85" s="19" t="str">
        <f t="shared" si="5"/>
        <v>EIGHT</v>
      </c>
      <c r="N85" s="21" t="b">
        <f t="shared" si="6"/>
        <v>1</v>
      </c>
      <c r="O85" s="30">
        <f>COUNTIF($N76:$N85,TRUE)/(10 - COUNTIF($N76:$N85,"#N/A"))</f>
        <v>1</v>
      </c>
      <c r="U85" s="19" t="str">
        <f t="shared" si="7"/>
        <v>EIGHT</v>
      </c>
      <c r="V85" s="19">
        <f t="shared" si="8"/>
        <v>0.50693006604194735</v>
      </c>
      <c r="W85" s="19">
        <f t="shared" si="9"/>
        <v>1.9014983765609006</v>
      </c>
    </row>
    <row r="86" spans="1:23" x14ac:dyDescent="0.25">
      <c r="A86" s="11" t="s">
        <v>48</v>
      </c>
      <c r="B86" s="41">
        <v>2.102350854924703</v>
      </c>
      <c r="C86" s="42">
        <v>3.8787049391517336</v>
      </c>
      <c r="D86" s="42">
        <v>3.4197773302171108</v>
      </c>
      <c r="E86" s="42">
        <v>3.4351420309590877</v>
      </c>
      <c r="F86" s="42">
        <v>2.3190814374173718</v>
      </c>
      <c r="G86" s="42">
        <v>2.8824885691689541</v>
      </c>
      <c r="H86" s="42">
        <v>2.4025847217178011</v>
      </c>
      <c r="I86" s="42">
        <v>3.5845083659869452</v>
      </c>
      <c r="J86" s="42">
        <v>0.88054339826705308</v>
      </c>
      <c r="K86" s="43">
        <v>2.0470289649387441</v>
      </c>
      <c r="M86" s="16" t="str">
        <f t="shared" si="5"/>
        <v>NINE</v>
      </c>
      <c r="N86" s="20" t="b">
        <f t="shared" si="6"/>
        <v>1</v>
      </c>
      <c r="U86" s="16" t="str">
        <f t="shared" si="7"/>
        <v>NINE</v>
      </c>
      <c r="V86" s="16">
        <f t="shared" si="8"/>
        <v>0.88054339826705308</v>
      </c>
      <c r="W86" s="16">
        <f t="shared" si="9"/>
        <v>1.1664855666716911</v>
      </c>
    </row>
    <row r="87" spans="1:23" x14ac:dyDescent="0.25">
      <c r="A87" s="12" t="s">
        <v>48</v>
      </c>
      <c r="B87" s="44">
        <v>2.0654771564210259</v>
      </c>
      <c r="C87" s="45">
        <v>4.0180429855991644</v>
      </c>
      <c r="D87" s="45">
        <v>3.1388057318346871</v>
      </c>
      <c r="E87" s="45">
        <v>3.3739814022037677</v>
      </c>
      <c r="F87" s="45">
        <v>2.7702165805382961</v>
      </c>
      <c r="G87" s="45">
        <v>3.0371701316387067</v>
      </c>
      <c r="H87" s="45">
        <v>2.8325030234536959</v>
      </c>
      <c r="I87" s="45">
        <v>3.5493650137597736</v>
      </c>
      <c r="J87" s="45">
        <v>1.5835046203844882</v>
      </c>
      <c r="K87" s="46">
        <v>2.4485247098605099</v>
      </c>
      <c r="M87" s="18" t="str">
        <f t="shared" si="5"/>
        <v>NINE</v>
      </c>
      <c r="N87" s="17" t="b">
        <f t="shared" si="6"/>
        <v>1</v>
      </c>
      <c r="U87" s="18" t="str">
        <f t="shared" si="7"/>
        <v>NINE</v>
      </c>
      <c r="V87" s="18">
        <f t="shared" si="8"/>
        <v>1.5835046203844882</v>
      </c>
      <c r="W87" s="18">
        <f t="shared" si="9"/>
        <v>0.48197253603653767</v>
      </c>
    </row>
    <row r="88" spans="1:23" x14ac:dyDescent="0.25">
      <c r="A88" s="12" t="s">
        <v>48</v>
      </c>
      <c r="B88" s="44">
        <v>1.9384933474794268</v>
      </c>
      <c r="C88" s="45">
        <v>4.1950363560897577</v>
      </c>
      <c r="D88" s="45">
        <v>3.689192902163092</v>
      </c>
      <c r="E88" s="45">
        <v>3.7067230068317141</v>
      </c>
      <c r="F88" s="45">
        <v>2.9880303590932504</v>
      </c>
      <c r="G88" s="45">
        <v>2.6431337740518406</v>
      </c>
      <c r="H88" s="45">
        <v>2.2760533128443932</v>
      </c>
      <c r="I88" s="45">
        <v>3.9362027537587672</v>
      </c>
      <c r="J88" s="45">
        <v>0.88281371156249888</v>
      </c>
      <c r="K88" s="46">
        <v>2.2766474903573526</v>
      </c>
      <c r="M88" s="18" t="str">
        <f t="shared" si="5"/>
        <v>NINE</v>
      </c>
      <c r="N88" s="17" t="b">
        <f t="shared" si="6"/>
        <v>1</v>
      </c>
      <c r="U88" s="18" t="str">
        <f t="shared" si="7"/>
        <v>NINE</v>
      </c>
      <c r="V88" s="18">
        <f t="shared" si="8"/>
        <v>0.88281371156249888</v>
      </c>
      <c r="W88" s="18">
        <f t="shared" si="9"/>
        <v>1.055679635916928</v>
      </c>
    </row>
    <row r="89" spans="1:23" x14ac:dyDescent="0.25">
      <c r="A89" s="12" t="s">
        <v>48</v>
      </c>
      <c r="B89" s="44">
        <v>2.3047779939764284</v>
      </c>
      <c r="C89" s="45">
        <v>3.8532615487142734</v>
      </c>
      <c r="D89" s="45">
        <v>4.1264882837594739</v>
      </c>
      <c r="E89" s="45">
        <v>3.7389698370142113</v>
      </c>
      <c r="F89" s="45">
        <v>2.2011611225755261</v>
      </c>
      <c r="G89" s="45">
        <v>2.7531616980290949</v>
      </c>
      <c r="H89" s="45">
        <v>2.2210025748161066</v>
      </c>
      <c r="I89" s="45">
        <v>3.851379043492019</v>
      </c>
      <c r="J89" s="45">
        <v>0.65810180590087941</v>
      </c>
      <c r="K89" s="46">
        <v>2.6153003970397872</v>
      </c>
      <c r="M89" s="18" t="str">
        <f t="shared" si="5"/>
        <v>NINE</v>
      </c>
      <c r="N89" s="17" t="b">
        <f t="shared" si="6"/>
        <v>1</v>
      </c>
      <c r="U89" s="18" t="str">
        <f t="shared" si="7"/>
        <v>NINE</v>
      </c>
      <c r="V89" s="18">
        <f t="shared" si="8"/>
        <v>0.65810180590087941</v>
      </c>
      <c r="W89" s="18">
        <f t="shared" si="9"/>
        <v>1.5430593166746467</v>
      </c>
    </row>
    <row r="90" spans="1:23" x14ac:dyDescent="0.25">
      <c r="A90" s="12" t="s">
        <v>48</v>
      </c>
      <c r="B90" s="44">
        <v>2.4765590168726495</v>
      </c>
      <c r="C90" s="45">
        <v>3.384582231215175</v>
      </c>
      <c r="D90" s="45">
        <v>2.9127130713581426</v>
      </c>
      <c r="E90" s="45">
        <v>3.3669652001096684</v>
      </c>
      <c r="F90" s="45">
        <v>2.932485249512192</v>
      </c>
      <c r="G90" s="45">
        <v>2.4264477511438067</v>
      </c>
      <c r="H90" s="45">
        <v>2.2733096763752108</v>
      </c>
      <c r="I90" s="45">
        <v>3.3917787981802952</v>
      </c>
      <c r="J90" s="45">
        <v>1.563318835751117</v>
      </c>
      <c r="K90" s="46">
        <v>2.029691060827453</v>
      </c>
      <c r="M90" s="18" t="str">
        <f t="shared" si="5"/>
        <v>NINE</v>
      </c>
      <c r="N90" s="17" t="b">
        <f t="shared" si="6"/>
        <v>1</v>
      </c>
      <c r="U90" s="18" t="str">
        <f t="shared" si="7"/>
        <v>NINE</v>
      </c>
      <c r="V90" s="18">
        <f t="shared" si="8"/>
        <v>1.563318835751117</v>
      </c>
      <c r="W90" s="18">
        <f t="shared" si="9"/>
        <v>0.46637222507633602</v>
      </c>
    </row>
    <row r="91" spans="1:23" x14ac:dyDescent="0.25">
      <c r="A91" s="12" t="s">
        <v>48</v>
      </c>
      <c r="B91" s="44">
        <v>2.076952741315361</v>
      </c>
      <c r="C91" s="45">
        <v>3.9210710747225317</v>
      </c>
      <c r="D91" s="45">
        <v>3.6613108446151141</v>
      </c>
      <c r="E91" s="45">
        <v>3.4508443791953791</v>
      </c>
      <c r="F91" s="45">
        <v>2.7292216428970573</v>
      </c>
      <c r="G91" s="45">
        <v>2.6321052630888846</v>
      </c>
      <c r="H91" s="45">
        <v>2.1042961393655419</v>
      </c>
      <c r="I91" s="45">
        <v>3.3128787981643391</v>
      </c>
      <c r="J91" s="45">
        <v>0.96830266800551346</v>
      </c>
      <c r="K91" s="46">
        <v>2.2914283169174556</v>
      </c>
      <c r="M91" s="18" t="str">
        <f t="shared" si="5"/>
        <v>NINE</v>
      </c>
      <c r="N91" s="17" t="b">
        <f t="shared" si="6"/>
        <v>1</v>
      </c>
      <c r="U91" s="18" t="str">
        <f t="shared" si="7"/>
        <v>NINE</v>
      </c>
      <c r="V91" s="18">
        <f t="shared" si="8"/>
        <v>0.96830266800551346</v>
      </c>
      <c r="W91" s="18">
        <f t="shared" si="9"/>
        <v>1.1086500733098474</v>
      </c>
    </row>
    <row r="92" spans="1:23" x14ac:dyDescent="0.25">
      <c r="A92" s="12" t="s">
        <v>48</v>
      </c>
      <c r="B92" s="44">
        <v>1.9635067563881294</v>
      </c>
      <c r="C92" s="45">
        <v>3.8927198923362236</v>
      </c>
      <c r="D92" s="45">
        <v>3.2169881737985624</v>
      </c>
      <c r="E92" s="45">
        <v>3.0832377101989974</v>
      </c>
      <c r="F92" s="45">
        <v>2.9787224185300416</v>
      </c>
      <c r="G92" s="45">
        <v>2.6740663364547217</v>
      </c>
      <c r="H92" s="45">
        <v>2.4203070439443328</v>
      </c>
      <c r="I92" s="45">
        <v>3.307450795684598</v>
      </c>
      <c r="J92" s="45">
        <v>1.4604024261655175</v>
      </c>
      <c r="K92" s="46">
        <v>2.115128820275971</v>
      </c>
      <c r="M92" s="18" t="str">
        <f t="shared" si="5"/>
        <v>NINE</v>
      </c>
      <c r="N92" s="17" t="b">
        <f t="shared" si="6"/>
        <v>1</v>
      </c>
      <c r="U92" s="18" t="str">
        <f t="shared" si="7"/>
        <v>NINE</v>
      </c>
      <c r="V92" s="18">
        <f t="shared" si="8"/>
        <v>1.4604024261655175</v>
      </c>
      <c r="W92" s="18">
        <f t="shared" si="9"/>
        <v>0.50310433022261192</v>
      </c>
    </row>
    <row r="93" spans="1:23" x14ac:dyDescent="0.25">
      <c r="A93" s="12" t="s">
        <v>48</v>
      </c>
      <c r="B93" s="44">
        <v>2.2589012860770232</v>
      </c>
      <c r="C93" s="45">
        <v>3.9001408710756831</v>
      </c>
      <c r="D93" s="45">
        <v>3.335098688959711</v>
      </c>
      <c r="E93" s="45">
        <v>3.1473497645587742</v>
      </c>
      <c r="F93" s="45">
        <v>3.0374384292488834</v>
      </c>
      <c r="G93" s="45">
        <v>2.4874869761656409</v>
      </c>
      <c r="H93" s="45">
        <v>2.118913936363787</v>
      </c>
      <c r="I93" s="45">
        <v>3.2009863458344308</v>
      </c>
      <c r="J93" s="45">
        <v>1.4401157032295711</v>
      </c>
      <c r="K93" s="46">
        <v>2.0886235539924467</v>
      </c>
      <c r="M93" s="18" t="str">
        <f t="shared" si="5"/>
        <v>NINE</v>
      </c>
      <c r="N93" s="17" t="b">
        <f t="shared" si="6"/>
        <v>1</v>
      </c>
      <c r="U93" s="18" t="str">
        <f t="shared" si="7"/>
        <v>NINE</v>
      </c>
      <c r="V93" s="18">
        <f t="shared" si="8"/>
        <v>1.4401157032295711</v>
      </c>
      <c r="W93" s="18">
        <f t="shared" si="9"/>
        <v>0.64850785076287565</v>
      </c>
    </row>
    <row r="94" spans="1:23" ht="15.75" thickBot="1" x14ac:dyDescent="0.3">
      <c r="A94" s="12" t="s">
        <v>48</v>
      </c>
      <c r="B94" s="44">
        <v>2.1604648531273547</v>
      </c>
      <c r="C94" s="45">
        <v>4.1460875802647559</v>
      </c>
      <c r="D94" s="45">
        <v>3.5230667792650063</v>
      </c>
      <c r="E94" s="45">
        <v>2.8667506836836156</v>
      </c>
      <c r="F94" s="45">
        <v>3.1276253516063131</v>
      </c>
      <c r="G94" s="45">
        <v>2.6542650833661052</v>
      </c>
      <c r="H94" s="45">
        <v>2.3258941799597239</v>
      </c>
      <c r="I94" s="45">
        <v>3.2153991116655356</v>
      </c>
      <c r="J94" s="45">
        <v>1.5810659276932193</v>
      </c>
      <c r="K94" s="46">
        <v>2.271218668185953</v>
      </c>
      <c r="M94" s="18" t="str">
        <f t="shared" si="5"/>
        <v>NINE</v>
      </c>
      <c r="N94" s="17" t="b">
        <f t="shared" si="6"/>
        <v>1</v>
      </c>
      <c r="U94" s="18" t="str">
        <f t="shared" si="7"/>
        <v>NINE</v>
      </c>
      <c r="V94" s="18">
        <f t="shared" si="8"/>
        <v>1.5810659276932193</v>
      </c>
      <c r="W94" s="18">
        <f t="shared" si="9"/>
        <v>0.5793989254341354</v>
      </c>
    </row>
    <row r="95" spans="1:23" ht="15.75" thickBot="1" x14ac:dyDescent="0.3">
      <c r="A95" s="13" t="s">
        <v>48</v>
      </c>
      <c r="B95" s="47">
        <v>2.3347851998944718</v>
      </c>
      <c r="C95" s="48">
        <v>3.886352128368852</v>
      </c>
      <c r="D95" s="48">
        <v>2.9735000564320035</v>
      </c>
      <c r="E95" s="48">
        <v>3.085673096435722</v>
      </c>
      <c r="F95" s="48">
        <v>3.2133439403474298</v>
      </c>
      <c r="G95" s="48">
        <v>2.8045819865255908</v>
      </c>
      <c r="H95" s="48">
        <v>2.5077949705523688</v>
      </c>
      <c r="I95" s="48">
        <v>3.3571738613744246</v>
      </c>
      <c r="J95" s="48">
        <v>1.8533139319922589</v>
      </c>
      <c r="K95" s="49">
        <v>2.2325465482764537</v>
      </c>
      <c r="M95" s="19" t="str">
        <f t="shared" si="5"/>
        <v>NINE</v>
      </c>
      <c r="N95" s="21" t="b">
        <f t="shared" si="6"/>
        <v>1</v>
      </c>
      <c r="O95" s="30">
        <f>COUNTIF($N86:$N95,TRUE)/(10 - COUNTIF($N86:$N95,"#N/A"))</f>
        <v>1</v>
      </c>
      <c r="U95" s="19" t="str">
        <f t="shared" si="7"/>
        <v>NINE</v>
      </c>
      <c r="V95" s="19">
        <f t="shared" si="8"/>
        <v>1.8533139319922589</v>
      </c>
      <c r="W95" s="19">
        <f t="shared" si="9"/>
        <v>0.3792326162841948</v>
      </c>
    </row>
    <row r="96" spans="1:23" x14ac:dyDescent="0.25">
      <c r="A96" s="11" t="s">
        <v>49</v>
      </c>
      <c r="B96" s="41">
        <v>3.166978304916098</v>
      </c>
      <c r="C96" s="42">
        <v>2.9006821744590203</v>
      </c>
      <c r="D96" s="42">
        <v>1.3778161519355454</v>
      </c>
      <c r="E96" s="42">
        <v>3.0667255842396566</v>
      </c>
      <c r="F96" s="42">
        <v>4.0099587354416757</v>
      </c>
      <c r="G96" s="42">
        <v>2.2830399166533697</v>
      </c>
      <c r="H96" s="42">
        <v>2.6746578012534976</v>
      </c>
      <c r="I96" s="42">
        <v>2.9537302587494163</v>
      </c>
      <c r="J96" s="42">
        <v>2.7703756481912261</v>
      </c>
      <c r="K96" s="43">
        <v>1.1116762445135071</v>
      </c>
      <c r="M96" s="16" t="str">
        <f t="shared" si="5"/>
        <v>ZERO</v>
      </c>
      <c r="N96" s="20" t="b">
        <f t="shared" si="6"/>
        <v>1</v>
      </c>
      <c r="U96" s="16" t="str">
        <f t="shared" si="7"/>
        <v>ZERO</v>
      </c>
      <c r="V96" s="16">
        <f t="shared" si="8"/>
        <v>1.1116762445135071</v>
      </c>
      <c r="W96" s="16">
        <f t="shared" si="9"/>
        <v>0.2661399074220383</v>
      </c>
    </row>
    <row r="97" spans="1:23" x14ac:dyDescent="0.25">
      <c r="A97" s="12" t="s">
        <v>49</v>
      </c>
      <c r="B97" s="44">
        <v>3.3232818146842042</v>
      </c>
      <c r="C97" s="45">
        <v>2.0532474358394794</v>
      </c>
      <c r="D97" s="45">
        <v>1.681424644861631</v>
      </c>
      <c r="E97" s="45">
        <v>3.5884633533876897</v>
      </c>
      <c r="F97" s="45">
        <v>4.6121198475430782</v>
      </c>
      <c r="G97" s="45">
        <v>2.0680172736686888</v>
      </c>
      <c r="H97" s="45">
        <v>2.7163655755486049</v>
      </c>
      <c r="I97" s="45">
        <v>2.295335854110288</v>
      </c>
      <c r="J97" s="45">
        <v>2.7202416649272521</v>
      </c>
      <c r="K97" s="46">
        <v>1.181961305593485</v>
      </c>
      <c r="M97" s="18" t="str">
        <f t="shared" si="5"/>
        <v>ZERO</v>
      </c>
      <c r="N97" s="17" t="b">
        <f t="shared" si="6"/>
        <v>1</v>
      </c>
      <c r="U97" s="18" t="str">
        <f t="shared" si="7"/>
        <v>ZERO</v>
      </c>
      <c r="V97" s="18">
        <f t="shared" si="8"/>
        <v>1.181961305593485</v>
      </c>
      <c r="W97" s="18">
        <f t="shared" si="9"/>
        <v>0.49946333926814601</v>
      </c>
    </row>
    <row r="98" spans="1:23" x14ac:dyDescent="0.25">
      <c r="A98" s="12" t="s">
        <v>49</v>
      </c>
      <c r="B98" s="44">
        <v>3.4718977081259301</v>
      </c>
      <c r="C98" s="45">
        <v>1.7960636244984527</v>
      </c>
      <c r="D98" s="45">
        <v>2.4044468777603165</v>
      </c>
      <c r="E98" s="45">
        <v>4.0841762593777897</v>
      </c>
      <c r="F98" s="45">
        <v>4.9340839981409035</v>
      </c>
      <c r="G98" s="45">
        <v>1.4089500970384861</v>
      </c>
      <c r="H98" s="45">
        <v>2.5826313259642424</v>
      </c>
      <c r="I98" s="45">
        <v>1.7167960286538928</v>
      </c>
      <c r="J98" s="45">
        <v>2.9868854733184746</v>
      </c>
      <c r="K98" s="46">
        <v>1.5574725246995329</v>
      </c>
      <c r="M98" s="18" t="str">
        <f t="shared" si="5"/>
        <v>SIX</v>
      </c>
      <c r="N98" s="17" t="b">
        <f t="shared" si="6"/>
        <v>0</v>
      </c>
      <c r="U98" s="18" t="str">
        <f t="shared" si="7"/>
        <v>SIX</v>
      </c>
      <c r="V98" s="18">
        <f t="shared" si="8"/>
        <v>1.4089500970384861</v>
      </c>
      <c r="W98" s="18">
        <f t="shared" si="9"/>
        <v>0.14852242766104684</v>
      </c>
    </row>
    <row r="99" spans="1:23" x14ac:dyDescent="0.25">
      <c r="A99" s="12" t="s">
        <v>49</v>
      </c>
      <c r="B99" s="44">
        <v>4.0915972679147838</v>
      </c>
      <c r="C99" s="45">
        <v>3.215735035312175</v>
      </c>
      <c r="D99" s="45">
        <v>1.01057712123201</v>
      </c>
      <c r="E99" s="45">
        <v>3.4775600927499535</v>
      </c>
      <c r="F99" s="45">
        <v>4.4676869107120574</v>
      </c>
      <c r="G99" s="45">
        <v>2.6702308867806352</v>
      </c>
      <c r="H99" s="45">
        <v>3.3226423127546907</v>
      </c>
      <c r="I99" s="45">
        <v>3.5797928781963204</v>
      </c>
      <c r="J99" s="45">
        <v>3.6327576902605565</v>
      </c>
      <c r="K99" s="46">
        <v>1.8018285924435202</v>
      </c>
      <c r="M99" s="18" t="str">
        <f t="shared" si="5"/>
        <v>THREE</v>
      </c>
      <c r="N99" s="17" t="b">
        <f t="shared" si="6"/>
        <v>0</v>
      </c>
      <c r="U99" s="18" t="str">
        <f t="shared" si="7"/>
        <v>THREE</v>
      </c>
      <c r="V99" s="18">
        <f t="shared" si="8"/>
        <v>1.01057712123201</v>
      </c>
      <c r="W99" s="18">
        <f t="shared" si="9"/>
        <v>0.79125147121151018</v>
      </c>
    </row>
    <row r="100" spans="1:23" x14ac:dyDescent="0.25">
      <c r="A100" s="12" t="s">
        <v>49</v>
      </c>
      <c r="B100" s="44">
        <v>3.3900396610398369</v>
      </c>
      <c r="C100" s="45">
        <v>2.6884432456005718</v>
      </c>
      <c r="D100" s="45">
        <v>2.2838229983049732</v>
      </c>
      <c r="E100" s="45">
        <v>3.907461085841994</v>
      </c>
      <c r="F100" s="45">
        <v>4.8144448275412852</v>
      </c>
      <c r="G100" s="45">
        <v>1.8472225684813319</v>
      </c>
      <c r="H100" s="45">
        <v>2.0824251245948515</v>
      </c>
      <c r="I100" s="45">
        <v>2.3115599891054228</v>
      </c>
      <c r="J100" s="45">
        <v>2.9667248375646231</v>
      </c>
      <c r="K100" s="46">
        <v>1.5194990793144034</v>
      </c>
      <c r="M100" s="18" t="str">
        <f t="shared" si="5"/>
        <v>ZERO</v>
      </c>
      <c r="N100" s="17" t="b">
        <f t="shared" si="6"/>
        <v>1</v>
      </c>
      <c r="U100" s="18" t="str">
        <f t="shared" si="7"/>
        <v>ZERO</v>
      </c>
      <c r="V100" s="18">
        <f t="shared" si="8"/>
        <v>1.5194990793144034</v>
      </c>
      <c r="W100" s="18">
        <f t="shared" si="9"/>
        <v>0.32772348916692851</v>
      </c>
    </row>
    <row r="101" spans="1:23" x14ac:dyDescent="0.25">
      <c r="A101" s="12" t="s">
        <v>49</v>
      </c>
      <c r="B101" s="44">
        <v>3.129669056762912</v>
      </c>
      <c r="C101" s="45">
        <v>2.0495407062507365</v>
      </c>
      <c r="D101" s="45">
        <v>1.4022134726448103</v>
      </c>
      <c r="E101" s="45">
        <v>3.2236082376019302</v>
      </c>
      <c r="F101" s="45">
        <v>4.5358203502589136</v>
      </c>
      <c r="G101" s="45">
        <v>2.1467861933616801</v>
      </c>
      <c r="H101" s="45">
        <v>2.9174933106221248</v>
      </c>
      <c r="I101" s="45">
        <v>2.6150044982954599</v>
      </c>
      <c r="J101" s="45">
        <v>2.7970404907601027</v>
      </c>
      <c r="K101" s="46">
        <v>1.242959356303085</v>
      </c>
      <c r="M101" s="18" t="str">
        <f t="shared" si="5"/>
        <v>ZERO</v>
      </c>
      <c r="N101" s="17" t="b">
        <f t="shared" si="6"/>
        <v>1</v>
      </c>
      <c r="U101" s="18" t="str">
        <f t="shared" si="7"/>
        <v>ZERO</v>
      </c>
      <c r="V101" s="18">
        <f t="shared" si="8"/>
        <v>1.242959356303085</v>
      </c>
      <c r="W101" s="18">
        <f t="shared" si="9"/>
        <v>0.15925411634172537</v>
      </c>
    </row>
    <row r="102" spans="1:23" x14ac:dyDescent="0.25">
      <c r="A102" s="12" t="s">
        <v>49</v>
      </c>
      <c r="B102" s="44">
        <v>3.5389361113410027</v>
      </c>
      <c r="C102" s="45">
        <v>2.6529822093920319</v>
      </c>
      <c r="D102" s="45">
        <v>2.1814177683115714</v>
      </c>
      <c r="E102" s="45">
        <v>3.872063150148831</v>
      </c>
      <c r="F102" s="45">
        <v>5.3411520740401528</v>
      </c>
      <c r="G102" s="45">
        <v>2.264323594177144</v>
      </c>
      <c r="H102" s="45">
        <v>2.9632578636364331</v>
      </c>
      <c r="I102" s="45">
        <v>1.8467110737634886</v>
      </c>
      <c r="J102" s="45">
        <v>3.4363790813764834</v>
      </c>
      <c r="K102" s="46">
        <v>1.9292304490124628</v>
      </c>
      <c r="M102" s="18" t="str">
        <f t="shared" si="5"/>
        <v>EIGHT</v>
      </c>
      <c r="N102" s="17" t="b">
        <f t="shared" si="6"/>
        <v>0</v>
      </c>
      <c r="U102" s="18" t="str">
        <f t="shared" si="7"/>
        <v>EIGHT</v>
      </c>
      <c r="V102" s="18">
        <f t="shared" si="8"/>
        <v>1.8467110737634886</v>
      </c>
      <c r="W102" s="18">
        <f t="shared" si="9"/>
        <v>8.2519375248974125E-2</v>
      </c>
    </row>
    <row r="103" spans="1:23" x14ac:dyDescent="0.25">
      <c r="A103" s="12" t="s">
        <v>49</v>
      </c>
      <c r="B103" s="44">
        <v>2.9001608362066236</v>
      </c>
      <c r="C103" s="45">
        <v>3.018272537568397</v>
      </c>
      <c r="D103" s="45">
        <v>1.5440736495999907</v>
      </c>
      <c r="E103" s="45">
        <v>2.639674713372762</v>
      </c>
      <c r="F103" s="45">
        <v>4.0416009067889842</v>
      </c>
      <c r="G103" s="45">
        <v>2.6637830584801021</v>
      </c>
      <c r="H103" s="45">
        <v>3.2749158081573273</v>
      </c>
      <c r="I103" s="45">
        <v>2.8519964714083246</v>
      </c>
      <c r="J103" s="45">
        <v>3.0916870601513953</v>
      </c>
      <c r="K103" s="46">
        <v>1.4961565124366949</v>
      </c>
      <c r="M103" s="18" t="str">
        <f t="shared" si="5"/>
        <v>ZERO</v>
      </c>
      <c r="N103" s="17" t="b">
        <f t="shared" si="6"/>
        <v>1</v>
      </c>
      <c r="U103" s="18" t="str">
        <f t="shared" si="7"/>
        <v>ZERO</v>
      </c>
      <c r="V103" s="18">
        <f t="shared" si="8"/>
        <v>1.4961565124366949</v>
      </c>
      <c r="W103" s="18">
        <f t="shared" si="9"/>
        <v>4.791713716329582E-2</v>
      </c>
    </row>
    <row r="104" spans="1:23" ht="15.75" thickBot="1" x14ac:dyDescent="0.3">
      <c r="A104" s="12" t="s">
        <v>49</v>
      </c>
      <c r="B104" s="44">
        <v>3.3972152457943792</v>
      </c>
      <c r="C104" s="45">
        <v>1.9425010797424638</v>
      </c>
      <c r="D104" s="45">
        <v>2.2058732249452246</v>
      </c>
      <c r="E104" s="45">
        <v>3.6810633992521491</v>
      </c>
      <c r="F104" s="45">
        <v>4.3619947266162544</v>
      </c>
      <c r="G104" s="45">
        <v>1.7332658330555619</v>
      </c>
      <c r="H104" s="45">
        <v>2.1241241230807777</v>
      </c>
      <c r="I104" s="45">
        <v>1.9964815002494418</v>
      </c>
      <c r="J104" s="45">
        <v>2.4916683170241529</v>
      </c>
      <c r="K104" s="46">
        <v>1.0550712595554059</v>
      </c>
      <c r="M104" s="18" t="str">
        <f t="shared" si="5"/>
        <v>ZERO</v>
      </c>
      <c r="N104" s="17" t="b">
        <f t="shared" si="6"/>
        <v>1</v>
      </c>
      <c r="U104" s="18" t="str">
        <f t="shared" si="7"/>
        <v>ZERO</v>
      </c>
      <c r="V104" s="18">
        <f t="shared" si="8"/>
        <v>1.0550712595554059</v>
      </c>
      <c r="W104" s="18">
        <f t="shared" si="9"/>
        <v>0.67819457350015599</v>
      </c>
    </row>
    <row r="105" spans="1:23" ht="15.75" thickBot="1" x14ac:dyDescent="0.3">
      <c r="A105" s="13" t="s">
        <v>49</v>
      </c>
      <c r="B105" s="47">
        <v>3.0475097795347192</v>
      </c>
      <c r="C105" s="48">
        <v>2.4029841370848826</v>
      </c>
      <c r="D105" s="48">
        <v>2.4433349779044957</v>
      </c>
      <c r="E105" s="48">
        <v>3.3085132207285071</v>
      </c>
      <c r="F105" s="48">
        <v>3.7154512518935725</v>
      </c>
      <c r="G105" s="48">
        <v>1.7165031462613316</v>
      </c>
      <c r="H105" s="48">
        <v>1.8952664978563976</v>
      </c>
      <c r="I105" s="48">
        <v>2.393338189007205</v>
      </c>
      <c r="J105" s="48">
        <v>2.0892146510747027</v>
      </c>
      <c r="K105" s="49">
        <v>1.0681137849354387</v>
      </c>
      <c r="M105" s="19" t="str">
        <f t="shared" si="5"/>
        <v>ZERO</v>
      </c>
      <c r="N105" s="21" t="b">
        <f t="shared" si="6"/>
        <v>1</v>
      </c>
      <c r="O105" s="30">
        <f>COUNTIF($N96:$N105,TRUE)/(10 - COUNTIF($N96:$N105,"#N/A"))</f>
        <v>0.7</v>
      </c>
      <c r="U105" s="19" t="str">
        <f t="shared" si="7"/>
        <v>ZERO</v>
      </c>
      <c r="V105" s="19">
        <f t="shared" si="8"/>
        <v>1.0681137849354387</v>
      </c>
      <c r="W105" s="19">
        <f t="shared" si="9"/>
        <v>0.64838936132589287</v>
      </c>
    </row>
  </sheetData>
  <mergeCells count="2">
    <mergeCell ref="B4:K4"/>
    <mergeCell ref="R17:S17"/>
  </mergeCells>
  <conditionalFormatting sqref="B6:K6">
    <cfRule type="top10" dxfId="2719" priority="902" bottom="1" rank="1"/>
    <cfRule type="top10" dxfId="2718" priority="903" bottom="1" rank="2"/>
    <cfRule type="top10" dxfId="2717" priority="904" bottom="1" rank="3"/>
    <cfRule type="top10" dxfId="2716" priority="905" bottom="1" rank="4"/>
  </conditionalFormatting>
  <conditionalFormatting sqref="M6 A6">
    <cfRule type="duplicateValues" dxfId="2715" priority="901"/>
  </conditionalFormatting>
  <conditionalFormatting sqref="N6">
    <cfRule type="duplicateValues" dxfId="2714" priority="900"/>
  </conditionalFormatting>
  <conditionalFormatting sqref="B7:K7">
    <cfRule type="top10" dxfId="2713" priority="896" bottom="1" rank="1"/>
    <cfRule type="top10" dxfId="2712" priority="897" bottom="1" rank="2"/>
    <cfRule type="top10" dxfId="2711" priority="898" bottom="1" rank="3"/>
    <cfRule type="top10" dxfId="2710" priority="899" bottom="1" rank="4"/>
  </conditionalFormatting>
  <conditionalFormatting sqref="M7 A7">
    <cfRule type="duplicateValues" dxfId="2709" priority="895"/>
  </conditionalFormatting>
  <conditionalFormatting sqref="B8:K8">
    <cfRule type="top10" dxfId="2708" priority="891" bottom="1" rank="1"/>
    <cfRule type="top10" dxfId="2707" priority="892" bottom="1" rank="2"/>
    <cfRule type="top10" dxfId="2706" priority="893" bottom="1" rank="3"/>
    <cfRule type="top10" dxfId="2705" priority="894" bottom="1" rank="4"/>
  </conditionalFormatting>
  <conditionalFormatting sqref="M8 A8">
    <cfRule type="duplicateValues" dxfId="2704" priority="890"/>
  </conditionalFormatting>
  <conditionalFormatting sqref="B9:K9">
    <cfRule type="top10" dxfId="2703" priority="886" bottom="1" rank="1"/>
    <cfRule type="top10" dxfId="2702" priority="887" bottom="1" rank="2"/>
    <cfRule type="top10" dxfId="2701" priority="888" bottom="1" rank="3"/>
    <cfRule type="top10" dxfId="2700" priority="889" bottom="1" rank="4"/>
  </conditionalFormatting>
  <conditionalFormatting sqref="M9 A9">
    <cfRule type="duplicateValues" dxfId="2699" priority="885"/>
  </conditionalFormatting>
  <conditionalFormatting sqref="B10:K10">
    <cfRule type="top10" dxfId="2698" priority="881" bottom="1" rank="1"/>
    <cfRule type="top10" dxfId="2697" priority="882" bottom="1" rank="2"/>
    <cfRule type="top10" dxfId="2696" priority="883" bottom="1" rank="3"/>
    <cfRule type="top10" dxfId="2695" priority="884" bottom="1" rank="4"/>
  </conditionalFormatting>
  <conditionalFormatting sqref="M10 A10">
    <cfRule type="duplicateValues" dxfId="2694" priority="880"/>
  </conditionalFormatting>
  <conditionalFormatting sqref="B11:K11">
    <cfRule type="top10" dxfId="2693" priority="876" bottom="1" rank="1"/>
    <cfRule type="top10" dxfId="2692" priority="877" bottom="1" rank="2"/>
    <cfRule type="top10" dxfId="2691" priority="878" bottom="1" rank="3"/>
    <cfRule type="top10" dxfId="2690" priority="879" bottom="1" rank="4"/>
  </conditionalFormatting>
  <conditionalFormatting sqref="M11 A11">
    <cfRule type="duplicateValues" dxfId="2689" priority="875"/>
  </conditionalFormatting>
  <conditionalFormatting sqref="B12:K12">
    <cfRule type="top10" dxfId="2688" priority="871" bottom="1" rank="1"/>
    <cfRule type="top10" dxfId="2687" priority="872" bottom="1" rank="2"/>
    <cfRule type="top10" dxfId="2686" priority="873" bottom="1" rank="3"/>
    <cfRule type="top10" dxfId="2685" priority="874" bottom="1" rank="4"/>
  </conditionalFormatting>
  <conditionalFormatting sqref="M12 A12">
    <cfRule type="duplicateValues" dxfId="2684" priority="870"/>
  </conditionalFormatting>
  <conditionalFormatting sqref="B13:K13">
    <cfRule type="top10" dxfId="2683" priority="866" bottom="1" rank="1"/>
    <cfRule type="top10" dxfId="2682" priority="867" bottom="1" rank="2"/>
    <cfRule type="top10" dxfId="2681" priority="868" bottom="1" rank="3"/>
    <cfRule type="top10" dxfId="2680" priority="869" bottom="1" rank="4"/>
  </conditionalFormatting>
  <conditionalFormatting sqref="M13 A13">
    <cfRule type="duplicateValues" dxfId="2679" priority="865"/>
  </conditionalFormatting>
  <conditionalFormatting sqref="B14:K14">
    <cfRule type="top10" dxfId="2678" priority="861" bottom="1" rank="1"/>
    <cfRule type="top10" dxfId="2677" priority="862" bottom="1" rank="2"/>
    <cfRule type="top10" dxfId="2676" priority="863" bottom="1" rank="3"/>
    <cfRule type="top10" dxfId="2675" priority="864" bottom="1" rank="4"/>
  </conditionalFormatting>
  <conditionalFormatting sqref="M14 A14">
    <cfRule type="duplicateValues" dxfId="2674" priority="860"/>
  </conditionalFormatting>
  <conditionalFormatting sqref="B15:K15">
    <cfRule type="top10" dxfId="2673" priority="856" bottom="1" rank="1"/>
    <cfRule type="top10" dxfId="2672" priority="857" bottom="1" rank="2"/>
    <cfRule type="top10" dxfId="2671" priority="858" bottom="1" rank="3"/>
    <cfRule type="top10" dxfId="2670" priority="859" bottom="1" rank="4"/>
  </conditionalFormatting>
  <conditionalFormatting sqref="M15 A15">
    <cfRule type="duplicateValues" dxfId="2669" priority="855"/>
  </conditionalFormatting>
  <conditionalFormatting sqref="B16:K16">
    <cfRule type="top10" dxfId="2668" priority="851" bottom="1" rank="1"/>
    <cfRule type="top10" dxfId="2667" priority="852" bottom="1" rank="2"/>
    <cfRule type="top10" dxfId="2666" priority="853" bottom="1" rank="3"/>
    <cfRule type="top10" dxfId="2665" priority="854" bottom="1" rank="4"/>
  </conditionalFormatting>
  <conditionalFormatting sqref="M16 A16">
    <cfRule type="duplicateValues" dxfId="2664" priority="850"/>
  </conditionalFormatting>
  <conditionalFormatting sqref="B17:K17">
    <cfRule type="top10" dxfId="2663" priority="846" bottom="1" rank="1"/>
    <cfRule type="top10" dxfId="2662" priority="847" bottom="1" rank="2"/>
    <cfRule type="top10" dxfId="2661" priority="848" bottom="1" rank="3"/>
    <cfRule type="top10" dxfId="2660" priority="849" bottom="1" rank="4"/>
  </conditionalFormatting>
  <conditionalFormatting sqref="M17 A17">
    <cfRule type="duplicateValues" dxfId="2659" priority="845"/>
  </conditionalFormatting>
  <conditionalFormatting sqref="B18:K18">
    <cfRule type="top10" dxfId="2658" priority="841" bottom="1" rank="1"/>
    <cfRule type="top10" dxfId="2657" priority="842" bottom="1" rank="2"/>
    <cfRule type="top10" dxfId="2656" priority="843" bottom="1" rank="3"/>
    <cfRule type="top10" dxfId="2655" priority="844" bottom="1" rank="4"/>
  </conditionalFormatting>
  <conditionalFormatting sqref="M18 A18">
    <cfRule type="duplicateValues" dxfId="2654" priority="840"/>
  </conditionalFormatting>
  <conditionalFormatting sqref="B19:K19">
    <cfRule type="top10" dxfId="2653" priority="836" bottom="1" rank="1"/>
    <cfRule type="top10" dxfId="2652" priority="837" bottom="1" rank="2"/>
    <cfRule type="top10" dxfId="2651" priority="838" bottom="1" rank="3"/>
    <cfRule type="top10" dxfId="2650" priority="839" bottom="1" rank="4"/>
  </conditionalFormatting>
  <conditionalFormatting sqref="M19 A19">
    <cfRule type="duplicateValues" dxfId="2649" priority="835"/>
  </conditionalFormatting>
  <conditionalFormatting sqref="B20:K20">
    <cfRule type="top10" dxfId="2648" priority="831" bottom="1" rank="1"/>
    <cfRule type="top10" dxfId="2647" priority="832" bottom="1" rank="2"/>
    <cfRule type="top10" dxfId="2646" priority="833" bottom="1" rank="3"/>
    <cfRule type="top10" dxfId="2645" priority="834" bottom="1" rank="4"/>
  </conditionalFormatting>
  <conditionalFormatting sqref="M20 A20">
    <cfRule type="duplicateValues" dxfId="2644" priority="830"/>
  </conditionalFormatting>
  <conditionalFormatting sqref="B21:K21">
    <cfRule type="top10" dxfId="2643" priority="826" bottom="1" rank="1"/>
    <cfRule type="top10" dxfId="2642" priority="827" bottom="1" rank="2"/>
    <cfRule type="top10" dxfId="2641" priority="828" bottom="1" rank="3"/>
    <cfRule type="top10" dxfId="2640" priority="829" bottom="1" rank="4"/>
  </conditionalFormatting>
  <conditionalFormatting sqref="M21 A21">
    <cfRule type="duplicateValues" dxfId="2639" priority="825"/>
  </conditionalFormatting>
  <conditionalFormatting sqref="B22:K22">
    <cfRule type="top10" dxfId="2638" priority="821" bottom="1" rank="1"/>
    <cfRule type="top10" dxfId="2637" priority="822" bottom="1" rank="2"/>
    <cfRule type="top10" dxfId="2636" priority="823" bottom="1" rank="3"/>
    <cfRule type="top10" dxfId="2635" priority="824" bottom="1" rank="4"/>
  </conditionalFormatting>
  <conditionalFormatting sqref="M22 A22">
    <cfRule type="duplicateValues" dxfId="2634" priority="820"/>
  </conditionalFormatting>
  <conditionalFormatting sqref="B23:K23">
    <cfRule type="top10" dxfId="2633" priority="816" bottom="1" rank="1"/>
    <cfRule type="top10" dxfId="2632" priority="817" bottom="1" rank="2"/>
    <cfRule type="top10" dxfId="2631" priority="818" bottom="1" rank="3"/>
    <cfRule type="top10" dxfId="2630" priority="819" bottom="1" rank="4"/>
  </conditionalFormatting>
  <conditionalFormatting sqref="M23 A23">
    <cfRule type="duplicateValues" dxfId="2629" priority="815"/>
  </conditionalFormatting>
  <conditionalFormatting sqref="B24:K24">
    <cfRule type="top10" dxfId="2628" priority="811" bottom="1" rank="1"/>
    <cfRule type="top10" dxfId="2627" priority="812" bottom="1" rank="2"/>
    <cfRule type="top10" dxfId="2626" priority="813" bottom="1" rank="3"/>
    <cfRule type="top10" dxfId="2625" priority="814" bottom="1" rank="4"/>
  </conditionalFormatting>
  <conditionalFormatting sqref="M24 A24">
    <cfRule type="duplicateValues" dxfId="2624" priority="810"/>
  </conditionalFormatting>
  <conditionalFormatting sqref="B25:K25">
    <cfRule type="top10" dxfId="2623" priority="806" bottom="1" rank="1"/>
    <cfRule type="top10" dxfId="2622" priority="807" bottom="1" rank="2"/>
    <cfRule type="top10" dxfId="2621" priority="808" bottom="1" rank="3"/>
    <cfRule type="top10" dxfId="2620" priority="809" bottom="1" rank="4"/>
  </conditionalFormatting>
  <conditionalFormatting sqref="M25 A25">
    <cfRule type="duplicateValues" dxfId="2619" priority="805"/>
  </conditionalFormatting>
  <conditionalFormatting sqref="B26:K26">
    <cfRule type="top10" dxfId="2618" priority="801" bottom="1" rank="1"/>
    <cfRule type="top10" dxfId="2617" priority="802" bottom="1" rank="2"/>
    <cfRule type="top10" dxfId="2616" priority="803" bottom="1" rank="3"/>
    <cfRule type="top10" dxfId="2615" priority="804" bottom="1" rank="4"/>
  </conditionalFormatting>
  <conditionalFormatting sqref="M26 A26">
    <cfRule type="duplicateValues" dxfId="2614" priority="800"/>
  </conditionalFormatting>
  <conditionalFormatting sqref="B27:K27">
    <cfRule type="top10" dxfId="2613" priority="796" bottom="1" rank="1"/>
    <cfRule type="top10" dxfId="2612" priority="797" bottom="1" rank="2"/>
    <cfRule type="top10" dxfId="2611" priority="798" bottom="1" rank="3"/>
    <cfRule type="top10" dxfId="2610" priority="799" bottom="1" rank="4"/>
  </conditionalFormatting>
  <conditionalFormatting sqref="M27 A27">
    <cfRule type="duplicateValues" dxfId="2609" priority="795"/>
  </conditionalFormatting>
  <conditionalFormatting sqref="B28:K28">
    <cfRule type="top10" dxfId="2608" priority="791" bottom="1" rank="1"/>
    <cfRule type="top10" dxfId="2607" priority="792" bottom="1" rank="2"/>
    <cfRule type="top10" dxfId="2606" priority="793" bottom="1" rank="3"/>
    <cfRule type="top10" dxfId="2605" priority="794" bottom="1" rank="4"/>
  </conditionalFormatting>
  <conditionalFormatting sqref="M28 A28">
    <cfRule type="duplicateValues" dxfId="2604" priority="790"/>
  </conditionalFormatting>
  <conditionalFormatting sqref="B29:K29">
    <cfRule type="top10" dxfId="2603" priority="786" bottom="1" rank="1"/>
    <cfRule type="top10" dxfId="2602" priority="787" bottom="1" rank="2"/>
    <cfRule type="top10" dxfId="2601" priority="788" bottom="1" rank="3"/>
    <cfRule type="top10" dxfId="2600" priority="789" bottom="1" rank="4"/>
  </conditionalFormatting>
  <conditionalFormatting sqref="M29 A29">
    <cfRule type="duplicateValues" dxfId="2599" priority="785"/>
  </conditionalFormatting>
  <conditionalFormatting sqref="B30:K30">
    <cfRule type="top10" dxfId="2598" priority="781" bottom="1" rank="1"/>
    <cfRule type="top10" dxfId="2597" priority="782" bottom="1" rank="2"/>
    <cfRule type="top10" dxfId="2596" priority="783" bottom="1" rank="3"/>
    <cfRule type="top10" dxfId="2595" priority="784" bottom="1" rank="4"/>
  </conditionalFormatting>
  <conditionalFormatting sqref="M30 A30">
    <cfRule type="duplicateValues" dxfId="2594" priority="780"/>
  </conditionalFormatting>
  <conditionalFormatting sqref="B31:K31">
    <cfRule type="top10" dxfId="2593" priority="776" bottom="1" rank="1"/>
    <cfRule type="top10" dxfId="2592" priority="777" bottom="1" rank="2"/>
    <cfRule type="top10" dxfId="2591" priority="778" bottom="1" rank="3"/>
    <cfRule type="top10" dxfId="2590" priority="779" bottom="1" rank="4"/>
  </conditionalFormatting>
  <conditionalFormatting sqref="M31 A31">
    <cfRule type="duplicateValues" dxfId="2589" priority="775"/>
  </conditionalFormatting>
  <conditionalFormatting sqref="B32:K32">
    <cfRule type="top10" dxfId="2588" priority="771" bottom="1" rank="1"/>
    <cfRule type="top10" dxfId="2587" priority="772" bottom="1" rank="2"/>
    <cfRule type="top10" dxfId="2586" priority="773" bottom="1" rank="3"/>
    <cfRule type="top10" dxfId="2585" priority="774" bottom="1" rank="4"/>
  </conditionalFormatting>
  <conditionalFormatting sqref="M32 A32">
    <cfRule type="duplicateValues" dxfId="2584" priority="770"/>
  </conditionalFormatting>
  <conditionalFormatting sqref="B33:K33">
    <cfRule type="top10" dxfId="2583" priority="766" bottom="1" rank="1"/>
    <cfRule type="top10" dxfId="2582" priority="767" bottom="1" rank="2"/>
    <cfRule type="top10" dxfId="2581" priority="768" bottom="1" rank="3"/>
    <cfRule type="top10" dxfId="2580" priority="769" bottom="1" rank="4"/>
  </conditionalFormatting>
  <conditionalFormatting sqref="M33 A33">
    <cfRule type="duplicateValues" dxfId="2579" priority="765"/>
  </conditionalFormatting>
  <conditionalFormatting sqref="B34:K34">
    <cfRule type="top10" dxfId="2578" priority="761" bottom="1" rank="1"/>
    <cfRule type="top10" dxfId="2577" priority="762" bottom="1" rank="2"/>
    <cfRule type="top10" dxfId="2576" priority="763" bottom="1" rank="3"/>
    <cfRule type="top10" dxfId="2575" priority="764" bottom="1" rank="4"/>
  </conditionalFormatting>
  <conditionalFormatting sqref="M34 A34">
    <cfRule type="duplicateValues" dxfId="2574" priority="760"/>
  </conditionalFormatting>
  <conditionalFormatting sqref="B35:K35">
    <cfRule type="top10" dxfId="2573" priority="756" bottom="1" rank="1"/>
    <cfRule type="top10" dxfId="2572" priority="757" bottom="1" rank="2"/>
    <cfRule type="top10" dxfId="2571" priority="758" bottom="1" rank="3"/>
    <cfRule type="top10" dxfId="2570" priority="759" bottom="1" rank="4"/>
  </conditionalFormatting>
  <conditionalFormatting sqref="M35 A35">
    <cfRule type="duplicateValues" dxfId="2569" priority="755"/>
  </conditionalFormatting>
  <conditionalFormatting sqref="B36:K36">
    <cfRule type="top10" dxfId="2568" priority="751" bottom="1" rank="1"/>
    <cfRule type="top10" dxfId="2567" priority="752" bottom="1" rank="2"/>
    <cfRule type="top10" dxfId="2566" priority="753" bottom="1" rank="3"/>
    <cfRule type="top10" dxfId="2565" priority="754" bottom="1" rank="4"/>
  </conditionalFormatting>
  <conditionalFormatting sqref="M36 A36">
    <cfRule type="duplicateValues" dxfId="2564" priority="750"/>
  </conditionalFormatting>
  <conditionalFormatting sqref="B37:K37">
    <cfRule type="top10" dxfId="2563" priority="746" bottom="1" rank="1"/>
    <cfRule type="top10" dxfId="2562" priority="747" bottom="1" rank="2"/>
    <cfRule type="top10" dxfId="2561" priority="748" bottom="1" rank="3"/>
    <cfRule type="top10" dxfId="2560" priority="749" bottom="1" rank="4"/>
  </conditionalFormatting>
  <conditionalFormatting sqref="M37 A37">
    <cfRule type="duplicateValues" dxfId="2559" priority="745"/>
  </conditionalFormatting>
  <conditionalFormatting sqref="B38:K38">
    <cfRule type="top10" dxfId="2558" priority="741" bottom="1" rank="1"/>
    <cfRule type="top10" dxfId="2557" priority="742" bottom="1" rank="2"/>
    <cfRule type="top10" dxfId="2556" priority="743" bottom="1" rank="3"/>
    <cfRule type="top10" dxfId="2555" priority="744" bottom="1" rank="4"/>
  </conditionalFormatting>
  <conditionalFormatting sqref="M38 A38">
    <cfRule type="duplicateValues" dxfId="2554" priority="740"/>
  </conditionalFormatting>
  <conditionalFormatting sqref="B39:K39">
    <cfRule type="top10" dxfId="2553" priority="736" bottom="1" rank="1"/>
    <cfRule type="top10" dxfId="2552" priority="737" bottom="1" rank="2"/>
    <cfRule type="top10" dxfId="2551" priority="738" bottom="1" rank="3"/>
    <cfRule type="top10" dxfId="2550" priority="739" bottom="1" rank="4"/>
  </conditionalFormatting>
  <conditionalFormatting sqref="M39 A39">
    <cfRule type="duplicateValues" dxfId="2549" priority="735"/>
  </conditionalFormatting>
  <conditionalFormatting sqref="B40:K40">
    <cfRule type="top10" dxfId="2548" priority="731" bottom="1" rank="1"/>
    <cfRule type="top10" dxfId="2547" priority="732" bottom="1" rank="2"/>
    <cfRule type="top10" dxfId="2546" priority="733" bottom="1" rank="3"/>
    <cfRule type="top10" dxfId="2545" priority="734" bottom="1" rank="4"/>
  </conditionalFormatting>
  <conditionalFormatting sqref="M40 A40">
    <cfRule type="duplicateValues" dxfId="2544" priority="730"/>
  </conditionalFormatting>
  <conditionalFormatting sqref="B41:K41">
    <cfRule type="top10" dxfId="2543" priority="726" bottom="1" rank="1"/>
    <cfRule type="top10" dxfId="2542" priority="727" bottom="1" rank="2"/>
    <cfRule type="top10" dxfId="2541" priority="728" bottom="1" rank="3"/>
    <cfRule type="top10" dxfId="2540" priority="729" bottom="1" rank="4"/>
  </conditionalFormatting>
  <conditionalFormatting sqref="M41 A41">
    <cfRule type="duplicateValues" dxfId="2539" priority="725"/>
  </conditionalFormatting>
  <conditionalFormatting sqref="B42:K42">
    <cfRule type="top10" dxfId="2538" priority="721" bottom="1" rank="1"/>
    <cfRule type="top10" dxfId="2537" priority="722" bottom="1" rank="2"/>
    <cfRule type="top10" dxfId="2536" priority="723" bottom="1" rank="3"/>
    <cfRule type="top10" dxfId="2535" priority="724" bottom="1" rank="4"/>
  </conditionalFormatting>
  <conditionalFormatting sqref="M42 A42">
    <cfRule type="duplicateValues" dxfId="2534" priority="720"/>
  </conditionalFormatting>
  <conditionalFormatting sqref="B43:K43">
    <cfRule type="top10" dxfId="2533" priority="716" bottom="1" rank="1"/>
    <cfRule type="top10" dxfId="2532" priority="717" bottom="1" rank="2"/>
    <cfRule type="top10" dxfId="2531" priority="718" bottom="1" rank="3"/>
    <cfRule type="top10" dxfId="2530" priority="719" bottom="1" rank="4"/>
  </conditionalFormatting>
  <conditionalFormatting sqref="M43 A43">
    <cfRule type="duplicateValues" dxfId="2529" priority="715"/>
  </conditionalFormatting>
  <conditionalFormatting sqref="B44:K44">
    <cfRule type="top10" dxfId="2528" priority="711" bottom="1" rank="1"/>
    <cfRule type="top10" dxfId="2527" priority="712" bottom="1" rank="2"/>
    <cfRule type="top10" dxfId="2526" priority="713" bottom="1" rank="3"/>
    <cfRule type="top10" dxfId="2525" priority="714" bottom="1" rank="4"/>
  </conditionalFormatting>
  <conditionalFormatting sqref="M44 A44">
    <cfRule type="duplicateValues" dxfId="2524" priority="710"/>
  </conditionalFormatting>
  <conditionalFormatting sqref="B45:K45">
    <cfRule type="top10" dxfId="2523" priority="706" bottom="1" rank="1"/>
    <cfRule type="top10" dxfId="2522" priority="707" bottom="1" rank="2"/>
    <cfRule type="top10" dxfId="2521" priority="708" bottom="1" rank="3"/>
    <cfRule type="top10" dxfId="2520" priority="709" bottom="1" rank="4"/>
  </conditionalFormatting>
  <conditionalFormatting sqref="M45 A45">
    <cfRule type="duplicateValues" dxfId="2519" priority="705"/>
  </conditionalFormatting>
  <conditionalFormatting sqref="B46:K46">
    <cfRule type="top10" dxfId="2518" priority="701" bottom="1" rank="1"/>
    <cfRule type="top10" dxfId="2517" priority="702" bottom="1" rank="2"/>
    <cfRule type="top10" dxfId="2516" priority="703" bottom="1" rank="3"/>
    <cfRule type="top10" dxfId="2515" priority="704" bottom="1" rank="4"/>
  </conditionalFormatting>
  <conditionalFormatting sqref="M46 A46">
    <cfRule type="duplicateValues" dxfId="2514" priority="700"/>
  </conditionalFormatting>
  <conditionalFormatting sqref="B47:K47">
    <cfRule type="top10" dxfId="2513" priority="696" bottom="1" rank="1"/>
    <cfRule type="top10" dxfId="2512" priority="697" bottom="1" rank="2"/>
    <cfRule type="top10" dxfId="2511" priority="698" bottom="1" rank="3"/>
    <cfRule type="top10" dxfId="2510" priority="699" bottom="1" rank="4"/>
  </conditionalFormatting>
  <conditionalFormatting sqref="M47 A47">
    <cfRule type="duplicateValues" dxfId="2509" priority="695"/>
  </conditionalFormatting>
  <conditionalFormatting sqref="B48:K48">
    <cfRule type="top10" dxfId="2508" priority="691" bottom="1" rank="1"/>
    <cfRule type="top10" dxfId="2507" priority="692" bottom="1" rank="2"/>
    <cfRule type="top10" dxfId="2506" priority="693" bottom="1" rank="3"/>
    <cfRule type="top10" dxfId="2505" priority="694" bottom="1" rank="4"/>
  </conditionalFormatting>
  <conditionalFormatting sqref="M48 A48">
    <cfRule type="duplicateValues" dxfId="2504" priority="690"/>
  </conditionalFormatting>
  <conditionalFormatting sqref="B49:K49">
    <cfRule type="top10" dxfId="2503" priority="686" bottom="1" rank="1"/>
    <cfRule type="top10" dxfId="2502" priority="687" bottom="1" rank="2"/>
    <cfRule type="top10" dxfId="2501" priority="688" bottom="1" rank="3"/>
    <cfRule type="top10" dxfId="2500" priority="689" bottom="1" rank="4"/>
  </conditionalFormatting>
  <conditionalFormatting sqref="M49 A49">
    <cfRule type="duplicateValues" dxfId="2499" priority="685"/>
  </conditionalFormatting>
  <conditionalFormatting sqref="B50:K50">
    <cfRule type="top10" dxfId="2498" priority="681" bottom="1" rank="1"/>
    <cfRule type="top10" dxfId="2497" priority="682" bottom="1" rank="2"/>
    <cfRule type="top10" dxfId="2496" priority="683" bottom="1" rank="3"/>
    <cfRule type="top10" dxfId="2495" priority="684" bottom="1" rank="4"/>
  </conditionalFormatting>
  <conditionalFormatting sqref="M50 A50">
    <cfRule type="duplicateValues" dxfId="2494" priority="680"/>
  </conditionalFormatting>
  <conditionalFormatting sqref="B51:K51">
    <cfRule type="top10" dxfId="2493" priority="676" bottom="1" rank="1"/>
    <cfRule type="top10" dxfId="2492" priority="677" bottom="1" rank="2"/>
    <cfRule type="top10" dxfId="2491" priority="678" bottom="1" rank="3"/>
    <cfRule type="top10" dxfId="2490" priority="679" bottom="1" rank="4"/>
  </conditionalFormatting>
  <conditionalFormatting sqref="M51 A51">
    <cfRule type="duplicateValues" dxfId="2489" priority="675"/>
  </conditionalFormatting>
  <conditionalFormatting sqref="B52:K52">
    <cfRule type="top10" dxfId="2488" priority="671" bottom="1" rank="1"/>
    <cfRule type="top10" dxfId="2487" priority="672" bottom="1" rank="2"/>
    <cfRule type="top10" dxfId="2486" priority="673" bottom="1" rank="3"/>
    <cfRule type="top10" dxfId="2485" priority="674" bottom="1" rank="4"/>
  </conditionalFormatting>
  <conditionalFormatting sqref="M52 A52">
    <cfRule type="duplicateValues" dxfId="2484" priority="670"/>
  </conditionalFormatting>
  <conditionalFormatting sqref="B53:K53">
    <cfRule type="top10" dxfId="2483" priority="666" bottom="1" rank="1"/>
    <cfRule type="top10" dxfId="2482" priority="667" bottom="1" rank="2"/>
    <cfRule type="top10" dxfId="2481" priority="668" bottom="1" rank="3"/>
    <cfRule type="top10" dxfId="2480" priority="669" bottom="1" rank="4"/>
  </conditionalFormatting>
  <conditionalFormatting sqref="M53 A53">
    <cfRule type="duplicateValues" dxfId="2479" priority="665"/>
  </conditionalFormatting>
  <conditionalFormatting sqref="B54:K54">
    <cfRule type="top10" dxfId="2478" priority="661" bottom="1" rank="1"/>
    <cfRule type="top10" dxfId="2477" priority="662" bottom="1" rank="2"/>
    <cfRule type="top10" dxfId="2476" priority="663" bottom="1" rank="3"/>
    <cfRule type="top10" dxfId="2475" priority="664" bottom="1" rank="4"/>
  </conditionalFormatting>
  <conditionalFormatting sqref="M54 A54">
    <cfRule type="duplicateValues" dxfId="2474" priority="660"/>
  </conditionalFormatting>
  <conditionalFormatting sqref="B55:K55">
    <cfRule type="top10" dxfId="2473" priority="656" bottom="1" rank="1"/>
    <cfRule type="top10" dxfId="2472" priority="657" bottom="1" rank="2"/>
    <cfRule type="top10" dxfId="2471" priority="658" bottom="1" rank="3"/>
    <cfRule type="top10" dxfId="2470" priority="659" bottom="1" rank="4"/>
  </conditionalFormatting>
  <conditionalFormatting sqref="M55 A55">
    <cfRule type="duplicateValues" dxfId="2469" priority="655"/>
  </conditionalFormatting>
  <conditionalFormatting sqref="B56:K56">
    <cfRule type="top10" dxfId="2468" priority="651" bottom="1" rank="1"/>
    <cfRule type="top10" dxfId="2467" priority="652" bottom="1" rank="2"/>
    <cfRule type="top10" dxfId="2466" priority="653" bottom="1" rank="3"/>
    <cfRule type="top10" dxfId="2465" priority="654" bottom="1" rank="4"/>
  </conditionalFormatting>
  <conditionalFormatting sqref="M56 A56">
    <cfRule type="duplicateValues" dxfId="2464" priority="650"/>
  </conditionalFormatting>
  <conditionalFormatting sqref="B57:K57">
    <cfRule type="top10" dxfId="2463" priority="646" bottom="1" rank="1"/>
    <cfRule type="top10" dxfId="2462" priority="647" bottom="1" rank="2"/>
    <cfRule type="top10" dxfId="2461" priority="648" bottom="1" rank="3"/>
    <cfRule type="top10" dxfId="2460" priority="649" bottom="1" rank="4"/>
  </conditionalFormatting>
  <conditionalFormatting sqref="M57 A57">
    <cfRule type="duplicateValues" dxfId="2459" priority="645"/>
  </conditionalFormatting>
  <conditionalFormatting sqref="B58:K58">
    <cfRule type="top10" dxfId="2458" priority="641" bottom="1" rank="1"/>
    <cfRule type="top10" dxfId="2457" priority="642" bottom="1" rank="2"/>
    <cfRule type="top10" dxfId="2456" priority="643" bottom="1" rank="3"/>
    <cfRule type="top10" dxfId="2455" priority="644" bottom="1" rank="4"/>
  </conditionalFormatting>
  <conditionalFormatting sqref="M58 A58">
    <cfRule type="duplicateValues" dxfId="2454" priority="640"/>
  </conditionalFormatting>
  <conditionalFormatting sqref="B59:K59">
    <cfRule type="top10" dxfId="2453" priority="636" bottom="1" rank="1"/>
    <cfRule type="top10" dxfId="2452" priority="637" bottom="1" rank="2"/>
    <cfRule type="top10" dxfId="2451" priority="638" bottom="1" rank="3"/>
    <cfRule type="top10" dxfId="2450" priority="639" bottom="1" rank="4"/>
  </conditionalFormatting>
  <conditionalFormatting sqref="M59 A59">
    <cfRule type="duplicateValues" dxfId="2449" priority="635"/>
  </conditionalFormatting>
  <conditionalFormatting sqref="B60:K60">
    <cfRule type="top10" dxfId="2448" priority="631" bottom="1" rank="1"/>
    <cfRule type="top10" dxfId="2447" priority="632" bottom="1" rank="2"/>
    <cfRule type="top10" dxfId="2446" priority="633" bottom="1" rank="3"/>
    <cfRule type="top10" dxfId="2445" priority="634" bottom="1" rank="4"/>
  </conditionalFormatting>
  <conditionalFormatting sqref="M60 A60">
    <cfRule type="duplicateValues" dxfId="2444" priority="630"/>
  </conditionalFormatting>
  <conditionalFormatting sqref="B61:K61">
    <cfRule type="top10" dxfId="2443" priority="626" bottom="1" rank="1"/>
    <cfRule type="top10" dxfId="2442" priority="627" bottom="1" rank="2"/>
    <cfRule type="top10" dxfId="2441" priority="628" bottom="1" rank="3"/>
    <cfRule type="top10" dxfId="2440" priority="629" bottom="1" rank="4"/>
  </conditionalFormatting>
  <conditionalFormatting sqref="M61 A61">
    <cfRule type="duplicateValues" dxfId="2439" priority="625"/>
  </conditionalFormatting>
  <conditionalFormatting sqref="B62:K62">
    <cfRule type="top10" dxfId="2438" priority="621" bottom="1" rank="1"/>
    <cfRule type="top10" dxfId="2437" priority="622" bottom="1" rank="2"/>
    <cfRule type="top10" dxfId="2436" priority="623" bottom="1" rank="3"/>
    <cfRule type="top10" dxfId="2435" priority="624" bottom="1" rank="4"/>
  </conditionalFormatting>
  <conditionalFormatting sqref="M62 A62">
    <cfRule type="duplicateValues" dxfId="2434" priority="620"/>
  </conditionalFormatting>
  <conditionalFormatting sqref="B63:K63">
    <cfRule type="top10" dxfId="2433" priority="616" bottom="1" rank="1"/>
    <cfRule type="top10" dxfId="2432" priority="617" bottom="1" rank="2"/>
    <cfRule type="top10" dxfId="2431" priority="618" bottom="1" rank="3"/>
    <cfRule type="top10" dxfId="2430" priority="619" bottom="1" rank="4"/>
  </conditionalFormatting>
  <conditionalFormatting sqref="M63 A63">
    <cfRule type="duplicateValues" dxfId="2429" priority="615"/>
  </conditionalFormatting>
  <conditionalFormatting sqref="B64:K64">
    <cfRule type="top10" dxfId="2428" priority="611" bottom="1" rank="1"/>
    <cfRule type="top10" dxfId="2427" priority="612" bottom="1" rank="2"/>
    <cfRule type="top10" dxfId="2426" priority="613" bottom="1" rank="3"/>
    <cfRule type="top10" dxfId="2425" priority="614" bottom="1" rank="4"/>
  </conditionalFormatting>
  <conditionalFormatting sqref="M64 A64">
    <cfRule type="duplicateValues" dxfId="2424" priority="610"/>
  </conditionalFormatting>
  <conditionalFormatting sqref="B65:K65">
    <cfRule type="top10" dxfId="2423" priority="606" bottom="1" rank="1"/>
    <cfRule type="top10" dxfId="2422" priority="607" bottom="1" rank="2"/>
    <cfRule type="top10" dxfId="2421" priority="608" bottom="1" rank="3"/>
    <cfRule type="top10" dxfId="2420" priority="609" bottom="1" rank="4"/>
  </conditionalFormatting>
  <conditionalFormatting sqref="M65 A65">
    <cfRule type="duplicateValues" dxfId="2419" priority="605"/>
  </conditionalFormatting>
  <conditionalFormatting sqref="B66:K66">
    <cfRule type="top10" dxfId="2418" priority="601" bottom="1" rank="1"/>
    <cfRule type="top10" dxfId="2417" priority="602" bottom="1" rank="2"/>
    <cfRule type="top10" dxfId="2416" priority="603" bottom="1" rank="3"/>
    <cfRule type="top10" dxfId="2415" priority="604" bottom="1" rank="4"/>
  </conditionalFormatting>
  <conditionalFormatting sqref="M66 A66">
    <cfRule type="duplicateValues" dxfId="2414" priority="600"/>
  </conditionalFormatting>
  <conditionalFormatting sqref="B67:K67">
    <cfRule type="top10" dxfId="2413" priority="596" bottom="1" rank="1"/>
    <cfRule type="top10" dxfId="2412" priority="597" bottom="1" rank="2"/>
    <cfRule type="top10" dxfId="2411" priority="598" bottom="1" rank="3"/>
    <cfRule type="top10" dxfId="2410" priority="599" bottom="1" rank="4"/>
  </conditionalFormatting>
  <conditionalFormatting sqref="M67 A67">
    <cfRule type="duplicateValues" dxfId="2409" priority="595"/>
  </conditionalFormatting>
  <conditionalFormatting sqref="B68:K68">
    <cfRule type="top10" dxfId="2408" priority="591" bottom="1" rank="1"/>
    <cfRule type="top10" dxfId="2407" priority="592" bottom="1" rank="2"/>
    <cfRule type="top10" dxfId="2406" priority="593" bottom="1" rank="3"/>
    <cfRule type="top10" dxfId="2405" priority="594" bottom="1" rank="4"/>
  </conditionalFormatting>
  <conditionalFormatting sqref="M68 A68">
    <cfRule type="duplicateValues" dxfId="2404" priority="590"/>
  </conditionalFormatting>
  <conditionalFormatting sqref="B69:K69">
    <cfRule type="top10" dxfId="2403" priority="586" bottom="1" rank="1"/>
    <cfRule type="top10" dxfId="2402" priority="587" bottom="1" rank="2"/>
    <cfRule type="top10" dxfId="2401" priority="588" bottom="1" rank="3"/>
    <cfRule type="top10" dxfId="2400" priority="589" bottom="1" rank="4"/>
  </conditionalFormatting>
  <conditionalFormatting sqref="M69 A69">
    <cfRule type="duplicateValues" dxfId="2399" priority="585"/>
  </conditionalFormatting>
  <conditionalFormatting sqref="B70:K70">
    <cfRule type="top10" dxfId="2398" priority="581" bottom="1" rank="1"/>
    <cfRule type="top10" dxfId="2397" priority="582" bottom="1" rank="2"/>
    <cfRule type="top10" dxfId="2396" priority="583" bottom="1" rank="3"/>
    <cfRule type="top10" dxfId="2395" priority="584" bottom="1" rank="4"/>
  </conditionalFormatting>
  <conditionalFormatting sqref="M70 A70">
    <cfRule type="duplicateValues" dxfId="2394" priority="580"/>
  </conditionalFormatting>
  <conditionalFormatting sqref="B71:K71">
    <cfRule type="top10" dxfId="2393" priority="576" bottom="1" rank="1"/>
    <cfRule type="top10" dxfId="2392" priority="577" bottom="1" rank="2"/>
    <cfRule type="top10" dxfId="2391" priority="578" bottom="1" rank="3"/>
    <cfRule type="top10" dxfId="2390" priority="579" bottom="1" rank="4"/>
  </conditionalFormatting>
  <conditionalFormatting sqref="M71 A71">
    <cfRule type="duplicateValues" dxfId="2389" priority="575"/>
  </conditionalFormatting>
  <conditionalFormatting sqref="B72:K72">
    <cfRule type="top10" dxfId="2388" priority="571" bottom="1" rank="1"/>
    <cfRule type="top10" dxfId="2387" priority="572" bottom="1" rank="2"/>
    <cfRule type="top10" dxfId="2386" priority="573" bottom="1" rank="3"/>
    <cfRule type="top10" dxfId="2385" priority="574" bottom="1" rank="4"/>
  </conditionalFormatting>
  <conditionalFormatting sqref="M72 A72">
    <cfRule type="duplicateValues" dxfId="2384" priority="570"/>
  </conditionalFormatting>
  <conditionalFormatting sqref="B73:K73">
    <cfRule type="top10" dxfId="2383" priority="566" bottom="1" rank="1"/>
    <cfRule type="top10" dxfId="2382" priority="567" bottom="1" rank="2"/>
    <cfRule type="top10" dxfId="2381" priority="568" bottom="1" rank="3"/>
    <cfRule type="top10" dxfId="2380" priority="569" bottom="1" rank="4"/>
  </conditionalFormatting>
  <conditionalFormatting sqref="M73 A73">
    <cfRule type="duplicateValues" dxfId="2379" priority="565"/>
  </conditionalFormatting>
  <conditionalFormatting sqref="B74:K74">
    <cfRule type="top10" dxfId="2378" priority="561" bottom="1" rank="1"/>
    <cfRule type="top10" dxfId="2377" priority="562" bottom="1" rank="2"/>
    <cfRule type="top10" dxfId="2376" priority="563" bottom="1" rank="3"/>
    <cfRule type="top10" dxfId="2375" priority="564" bottom="1" rank="4"/>
  </conditionalFormatting>
  <conditionalFormatting sqref="M74 A74">
    <cfRule type="duplicateValues" dxfId="2374" priority="560"/>
  </conditionalFormatting>
  <conditionalFormatting sqref="B75:K75">
    <cfRule type="top10" dxfId="2373" priority="556" bottom="1" rank="1"/>
    <cfRule type="top10" dxfId="2372" priority="557" bottom="1" rank="2"/>
    <cfRule type="top10" dxfId="2371" priority="558" bottom="1" rank="3"/>
    <cfRule type="top10" dxfId="2370" priority="559" bottom="1" rank="4"/>
  </conditionalFormatting>
  <conditionalFormatting sqref="M75 A75">
    <cfRule type="duplicateValues" dxfId="2369" priority="555"/>
  </conditionalFormatting>
  <conditionalFormatting sqref="B76:K76">
    <cfRule type="top10" dxfId="2368" priority="551" bottom="1" rank="1"/>
    <cfRule type="top10" dxfId="2367" priority="552" bottom="1" rank="2"/>
    <cfRule type="top10" dxfId="2366" priority="553" bottom="1" rank="3"/>
    <cfRule type="top10" dxfId="2365" priority="554" bottom="1" rank="4"/>
  </conditionalFormatting>
  <conditionalFormatting sqref="M76 A76">
    <cfRule type="duplicateValues" dxfId="2364" priority="550"/>
  </conditionalFormatting>
  <conditionalFormatting sqref="B77:K77">
    <cfRule type="top10" dxfId="2363" priority="546" bottom="1" rank="1"/>
    <cfRule type="top10" dxfId="2362" priority="547" bottom="1" rank="2"/>
    <cfRule type="top10" dxfId="2361" priority="548" bottom="1" rank="3"/>
    <cfRule type="top10" dxfId="2360" priority="549" bottom="1" rank="4"/>
  </conditionalFormatting>
  <conditionalFormatting sqref="M77 A77">
    <cfRule type="duplicateValues" dxfId="2359" priority="545"/>
  </conditionalFormatting>
  <conditionalFormatting sqref="B78:K78">
    <cfRule type="top10" dxfId="2358" priority="541" bottom="1" rank="1"/>
    <cfRule type="top10" dxfId="2357" priority="542" bottom="1" rank="2"/>
    <cfRule type="top10" dxfId="2356" priority="543" bottom="1" rank="3"/>
    <cfRule type="top10" dxfId="2355" priority="544" bottom="1" rank="4"/>
  </conditionalFormatting>
  <conditionalFormatting sqref="M78 A78">
    <cfRule type="duplicateValues" dxfId="2354" priority="540"/>
  </conditionalFormatting>
  <conditionalFormatting sqref="B79:K79">
    <cfRule type="top10" dxfId="2353" priority="536" bottom="1" rank="1"/>
    <cfRule type="top10" dxfId="2352" priority="537" bottom="1" rank="2"/>
    <cfRule type="top10" dxfId="2351" priority="538" bottom="1" rank="3"/>
    <cfRule type="top10" dxfId="2350" priority="539" bottom="1" rank="4"/>
  </conditionalFormatting>
  <conditionalFormatting sqref="M79 A79">
    <cfRule type="duplicateValues" dxfId="2349" priority="535"/>
  </conditionalFormatting>
  <conditionalFormatting sqref="B80:K80">
    <cfRule type="top10" dxfId="2348" priority="531" bottom="1" rank="1"/>
    <cfRule type="top10" dxfId="2347" priority="532" bottom="1" rank="2"/>
    <cfRule type="top10" dxfId="2346" priority="533" bottom="1" rank="3"/>
    <cfRule type="top10" dxfId="2345" priority="534" bottom="1" rank="4"/>
  </conditionalFormatting>
  <conditionalFormatting sqref="M80 A80">
    <cfRule type="duplicateValues" dxfId="2344" priority="530"/>
  </conditionalFormatting>
  <conditionalFormatting sqref="B81:K81">
    <cfRule type="top10" dxfId="2343" priority="526" bottom="1" rank="1"/>
    <cfRule type="top10" dxfId="2342" priority="527" bottom="1" rank="2"/>
    <cfRule type="top10" dxfId="2341" priority="528" bottom="1" rank="3"/>
    <cfRule type="top10" dxfId="2340" priority="529" bottom="1" rank="4"/>
  </conditionalFormatting>
  <conditionalFormatting sqref="M81 A81">
    <cfRule type="duplicateValues" dxfId="2339" priority="525"/>
  </conditionalFormatting>
  <conditionalFormatting sqref="B82:K82">
    <cfRule type="top10" dxfId="2338" priority="521" bottom="1" rank="1"/>
    <cfRule type="top10" dxfId="2337" priority="522" bottom="1" rank="2"/>
    <cfRule type="top10" dxfId="2336" priority="523" bottom="1" rank="3"/>
    <cfRule type="top10" dxfId="2335" priority="524" bottom="1" rank="4"/>
  </conditionalFormatting>
  <conditionalFormatting sqref="M82 A82">
    <cfRule type="duplicateValues" dxfId="2334" priority="520"/>
  </conditionalFormatting>
  <conditionalFormatting sqref="B83:K83">
    <cfRule type="top10" dxfId="2333" priority="516" bottom="1" rank="1"/>
    <cfRule type="top10" dxfId="2332" priority="517" bottom="1" rank="2"/>
    <cfRule type="top10" dxfId="2331" priority="518" bottom="1" rank="3"/>
    <cfRule type="top10" dxfId="2330" priority="519" bottom="1" rank="4"/>
  </conditionalFormatting>
  <conditionalFormatting sqref="M83 A83">
    <cfRule type="duplicateValues" dxfId="2329" priority="515"/>
  </conditionalFormatting>
  <conditionalFormatting sqref="B84:K84">
    <cfRule type="top10" dxfId="2328" priority="511" bottom="1" rank="1"/>
    <cfRule type="top10" dxfId="2327" priority="512" bottom="1" rank="2"/>
    <cfRule type="top10" dxfId="2326" priority="513" bottom="1" rank="3"/>
    <cfRule type="top10" dxfId="2325" priority="514" bottom="1" rank="4"/>
  </conditionalFormatting>
  <conditionalFormatting sqref="M84 A84">
    <cfRule type="duplicateValues" dxfId="2324" priority="510"/>
  </conditionalFormatting>
  <conditionalFormatting sqref="B85:K85">
    <cfRule type="top10" dxfId="2323" priority="506" bottom="1" rank="1"/>
    <cfRule type="top10" dxfId="2322" priority="507" bottom="1" rank="2"/>
    <cfRule type="top10" dxfId="2321" priority="508" bottom="1" rank="3"/>
    <cfRule type="top10" dxfId="2320" priority="509" bottom="1" rank="4"/>
  </conditionalFormatting>
  <conditionalFormatting sqref="M85 A85">
    <cfRule type="duplicateValues" dxfId="2319" priority="505"/>
  </conditionalFormatting>
  <conditionalFormatting sqref="B86:K86">
    <cfRule type="top10" dxfId="2318" priority="501" bottom="1" rank="1"/>
    <cfRule type="top10" dxfId="2317" priority="502" bottom="1" rank="2"/>
    <cfRule type="top10" dxfId="2316" priority="503" bottom="1" rank="3"/>
    <cfRule type="top10" dxfId="2315" priority="504" bottom="1" rank="4"/>
  </conditionalFormatting>
  <conditionalFormatting sqref="M86 A86">
    <cfRule type="duplicateValues" dxfId="2314" priority="500"/>
  </conditionalFormatting>
  <conditionalFormatting sqref="B87:K87">
    <cfRule type="top10" dxfId="2313" priority="496" bottom="1" rank="1"/>
    <cfRule type="top10" dxfId="2312" priority="497" bottom="1" rank="2"/>
    <cfRule type="top10" dxfId="2311" priority="498" bottom="1" rank="3"/>
    <cfRule type="top10" dxfId="2310" priority="499" bottom="1" rank="4"/>
  </conditionalFormatting>
  <conditionalFormatting sqref="M87 A87">
    <cfRule type="duplicateValues" dxfId="2309" priority="495"/>
  </conditionalFormatting>
  <conditionalFormatting sqref="B88:K88">
    <cfRule type="top10" dxfId="2308" priority="491" bottom="1" rank="1"/>
    <cfRule type="top10" dxfId="2307" priority="492" bottom="1" rank="2"/>
    <cfRule type="top10" dxfId="2306" priority="493" bottom="1" rank="3"/>
    <cfRule type="top10" dxfId="2305" priority="494" bottom="1" rank="4"/>
  </conditionalFormatting>
  <conditionalFormatting sqref="M88 A88">
    <cfRule type="duplicateValues" dxfId="2304" priority="490"/>
  </conditionalFormatting>
  <conditionalFormatting sqref="B89:K89">
    <cfRule type="top10" dxfId="2303" priority="486" bottom="1" rank="1"/>
    <cfRule type="top10" dxfId="2302" priority="487" bottom="1" rank="2"/>
    <cfRule type="top10" dxfId="2301" priority="488" bottom="1" rank="3"/>
    <cfRule type="top10" dxfId="2300" priority="489" bottom="1" rank="4"/>
  </conditionalFormatting>
  <conditionalFormatting sqref="M89 A89">
    <cfRule type="duplicateValues" dxfId="2299" priority="485"/>
  </conditionalFormatting>
  <conditionalFormatting sqref="B90:K90">
    <cfRule type="top10" dxfId="2298" priority="481" bottom="1" rank="1"/>
    <cfRule type="top10" dxfId="2297" priority="482" bottom="1" rank="2"/>
    <cfRule type="top10" dxfId="2296" priority="483" bottom="1" rank="3"/>
    <cfRule type="top10" dxfId="2295" priority="484" bottom="1" rank="4"/>
  </conditionalFormatting>
  <conditionalFormatting sqref="M90 A90">
    <cfRule type="duplicateValues" dxfId="2294" priority="480"/>
  </conditionalFormatting>
  <conditionalFormatting sqref="B91:K91">
    <cfRule type="top10" dxfId="2293" priority="476" bottom="1" rank="1"/>
    <cfRule type="top10" dxfId="2292" priority="477" bottom="1" rank="2"/>
    <cfRule type="top10" dxfId="2291" priority="478" bottom="1" rank="3"/>
    <cfRule type="top10" dxfId="2290" priority="479" bottom="1" rank="4"/>
  </conditionalFormatting>
  <conditionalFormatting sqref="M91 A91">
    <cfRule type="duplicateValues" dxfId="2289" priority="475"/>
  </conditionalFormatting>
  <conditionalFormatting sqref="B92:K92">
    <cfRule type="top10" dxfId="2288" priority="471" bottom="1" rank="1"/>
    <cfRule type="top10" dxfId="2287" priority="472" bottom="1" rank="2"/>
    <cfRule type="top10" dxfId="2286" priority="473" bottom="1" rank="3"/>
    <cfRule type="top10" dxfId="2285" priority="474" bottom="1" rank="4"/>
  </conditionalFormatting>
  <conditionalFormatting sqref="M92 A92">
    <cfRule type="duplicateValues" dxfId="2284" priority="470"/>
  </conditionalFormatting>
  <conditionalFormatting sqref="B93:K93">
    <cfRule type="top10" dxfId="2283" priority="466" bottom="1" rank="1"/>
    <cfRule type="top10" dxfId="2282" priority="467" bottom="1" rank="2"/>
    <cfRule type="top10" dxfId="2281" priority="468" bottom="1" rank="3"/>
    <cfRule type="top10" dxfId="2280" priority="469" bottom="1" rank="4"/>
  </conditionalFormatting>
  <conditionalFormatting sqref="M93 A93">
    <cfRule type="duplicateValues" dxfId="2279" priority="465"/>
  </conditionalFormatting>
  <conditionalFormatting sqref="B94:K94">
    <cfRule type="top10" dxfId="2278" priority="461" bottom="1" rank="1"/>
    <cfRule type="top10" dxfId="2277" priority="462" bottom="1" rank="2"/>
    <cfRule type="top10" dxfId="2276" priority="463" bottom="1" rank="3"/>
    <cfRule type="top10" dxfId="2275" priority="464" bottom="1" rank="4"/>
  </conditionalFormatting>
  <conditionalFormatting sqref="M94 A94">
    <cfRule type="duplicateValues" dxfId="2274" priority="460"/>
  </conditionalFormatting>
  <conditionalFormatting sqref="B95:K95">
    <cfRule type="top10" dxfId="2273" priority="456" bottom="1" rank="1"/>
    <cfRule type="top10" dxfId="2272" priority="457" bottom="1" rank="2"/>
    <cfRule type="top10" dxfId="2271" priority="458" bottom="1" rank="3"/>
    <cfRule type="top10" dxfId="2270" priority="459" bottom="1" rank="4"/>
  </conditionalFormatting>
  <conditionalFormatting sqref="M95 A95">
    <cfRule type="duplicateValues" dxfId="2269" priority="455"/>
  </conditionalFormatting>
  <conditionalFormatting sqref="B96:K96">
    <cfRule type="top10" dxfId="2268" priority="451" bottom="1" rank="1"/>
    <cfRule type="top10" dxfId="2267" priority="452" bottom="1" rank="2"/>
    <cfRule type="top10" dxfId="2266" priority="453" bottom="1" rank="3"/>
    <cfRule type="top10" dxfId="2265" priority="454" bottom="1" rank="4"/>
  </conditionalFormatting>
  <conditionalFormatting sqref="M96 A96">
    <cfRule type="duplicateValues" dxfId="2264" priority="450"/>
  </conditionalFormatting>
  <conditionalFormatting sqref="B97:K97">
    <cfRule type="top10" dxfId="2263" priority="446" bottom="1" rank="1"/>
    <cfRule type="top10" dxfId="2262" priority="447" bottom="1" rank="2"/>
    <cfRule type="top10" dxfId="2261" priority="448" bottom="1" rank="3"/>
    <cfRule type="top10" dxfId="2260" priority="449" bottom="1" rank="4"/>
  </conditionalFormatting>
  <conditionalFormatting sqref="M97 A97">
    <cfRule type="duplicateValues" dxfId="2259" priority="445"/>
  </conditionalFormatting>
  <conditionalFormatting sqref="B98:K98">
    <cfRule type="top10" dxfId="2258" priority="441" bottom="1" rank="1"/>
    <cfRule type="top10" dxfId="2257" priority="442" bottom="1" rank="2"/>
    <cfRule type="top10" dxfId="2256" priority="443" bottom="1" rank="3"/>
    <cfRule type="top10" dxfId="2255" priority="444" bottom="1" rank="4"/>
  </conditionalFormatting>
  <conditionalFormatting sqref="M98 A98">
    <cfRule type="duplicateValues" dxfId="2254" priority="440"/>
  </conditionalFormatting>
  <conditionalFormatting sqref="B99:K99">
    <cfRule type="top10" dxfId="2253" priority="436" bottom="1" rank="1"/>
    <cfRule type="top10" dxfId="2252" priority="437" bottom="1" rank="2"/>
    <cfRule type="top10" dxfId="2251" priority="438" bottom="1" rank="3"/>
    <cfRule type="top10" dxfId="2250" priority="439" bottom="1" rank="4"/>
  </conditionalFormatting>
  <conditionalFormatting sqref="M99 A99">
    <cfRule type="duplicateValues" dxfId="2249" priority="435"/>
  </conditionalFormatting>
  <conditionalFormatting sqref="B100:K100">
    <cfRule type="top10" dxfId="2248" priority="431" bottom="1" rank="1"/>
    <cfRule type="top10" dxfId="2247" priority="432" bottom="1" rank="2"/>
    <cfRule type="top10" dxfId="2246" priority="433" bottom="1" rank="3"/>
    <cfRule type="top10" dxfId="2245" priority="434" bottom="1" rank="4"/>
  </conditionalFormatting>
  <conditionalFormatting sqref="M100 A100">
    <cfRule type="duplicateValues" dxfId="2244" priority="430"/>
  </conditionalFormatting>
  <conditionalFormatting sqref="B101:K101">
    <cfRule type="top10" dxfId="2243" priority="426" bottom="1" rank="1"/>
    <cfRule type="top10" dxfId="2242" priority="427" bottom="1" rank="2"/>
    <cfRule type="top10" dxfId="2241" priority="428" bottom="1" rank="3"/>
    <cfRule type="top10" dxfId="2240" priority="429" bottom="1" rank="4"/>
  </conditionalFormatting>
  <conditionalFormatting sqref="M101 A101">
    <cfRule type="duplicateValues" dxfId="2239" priority="425"/>
  </conditionalFormatting>
  <conditionalFormatting sqref="B102:K102">
    <cfRule type="top10" dxfId="2238" priority="421" bottom="1" rank="1"/>
    <cfRule type="top10" dxfId="2237" priority="422" bottom="1" rank="2"/>
    <cfRule type="top10" dxfId="2236" priority="423" bottom="1" rank="3"/>
    <cfRule type="top10" dxfId="2235" priority="424" bottom="1" rank="4"/>
  </conditionalFormatting>
  <conditionalFormatting sqref="M102 A102">
    <cfRule type="duplicateValues" dxfId="2234" priority="420"/>
  </conditionalFormatting>
  <conditionalFormatting sqref="B103:K103">
    <cfRule type="top10" dxfId="2233" priority="416" bottom="1" rank="1"/>
    <cfRule type="top10" dxfId="2232" priority="417" bottom="1" rank="2"/>
    <cfRule type="top10" dxfId="2231" priority="418" bottom="1" rank="3"/>
    <cfRule type="top10" dxfId="2230" priority="419" bottom="1" rank="4"/>
  </conditionalFormatting>
  <conditionalFormatting sqref="M103 A103">
    <cfRule type="duplicateValues" dxfId="2229" priority="415"/>
  </conditionalFormatting>
  <conditionalFormatting sqref="B104:K104">
    <cfRule type="top10" dxfId="2228" priority="411" bottom="1" rank="1"/>
    <cfRule type="top10" dxfId="2227" priority="412" bottom="1" rank="2"/>
    <cfRule type="top10" dxfId="2226" priority="413" bottom="1" rank="3"/>
    <cfRule type="top10" dxfId="2225" priority="414" bottom="1" rank="4"/>
  </conditionalFormatting>
  <conditionalFormatting sqref="M104 A104">
    <cfRule type="duplicateValues" dxfId="2224" priority="410"/>
  </conditionalFormatting>
  <conditionalFormatting sqref="B105:K105">
    <cfRule type="top10" dxfId="2223" priority="406" bottom="1" rank="1"/>
    <cfRule type="top10" dxfId="2222" priority="407" bottom="1" rank="2"/>
    <cfRule type="top10" dxfId="2221" priority="408" bottom="1" rank="3"/>
    <cfRule type="top10" dxfId="2220" priority="409" bottom="1" rank="4"/>
  </conditionalFormatting>
  <conditionalFormatting sqref="M105 A105">
    <cfRule type="duplicateValues" dxfId="2219" priority="405"/>
  </conditionalFormatting>
  <conditionalFormatting sqref="N7">
    <cfRule type="duplicateValues" dxfId="2218" priority="404"/>
  </conditionalFormatting>
  <conditionalFormatting sqref="N8">
    <cfRule type="duplicateValues" dxfId="2217" priority="403"/>
  </conditionalFormatting>
  <conditionalFormatting sqref="N9">
    <cfRule type="duplicateValues" dxfId="2216" priority="402"/>
  </conditionalFormatting>
  <conditionalFormatting sqref="N10">
    <cfRule type="duplicateValues" dxfId="2215" priority="401"/>
  </conditionalFormatting>
  <conditionalFormatting sqref="N11">
    <cfRule type="duplicateValues" dxfId="2214" priority="400"/>
  </conditionalFormatting>
  <conditionalFormatting sqref="N12">
    <cfRule type="duplicateValues" dxfId="2213" priority="399"/>
  </conditionalFormatting>
  <conditionalFormatting sqref="N13">
    <cfRule type="duplicateValues" dxfId="2212" priority="398"/>
  </conditionalFormatting>
  <conditionalFormatting sqref="N14">
    <cfRule type="duplicateValues" dxfId="2211" priority="397"/>
  </conditionalFormatting>
  <conditionalFormatting sqref="N15">
    <cfRule type="duplicateValues" dxfId="2210" priority="396"/>
  </conditionalFormatting>
  <conditionalFormatting sqref="N16">
    <cfRule type="duplicateValues" dxfId="2209" priority="395"/>
  </conditionalFormatting>
  <conditionalFormatting sqref="N17">
    <cfRule type="duplicateValues" dxfId="2208" priority="394"/>
  </conditionalFormatting>
  <conditionalFormatting sqref="N18">
    <cfRule type="duplicateValues" dxfId="2207" priority="393"/>
  </conditionalFormatting>
  <conditionalFormatting sqref="N19">
    <cfRule type="duplicateValues" dxfId="2206" priority="392"/>
  </conditionalFormatting>
  <conditionalFormatting sqref="N20">
    <cfRule type="duplicateValues" dxfId="2205" priority="391"/>
  </conditionalFormatting>
  <conditionalFormatting sqref="N21">
    <cfRule type="duplicateValues" dxfId="2204" priority="390"/>
  </conditionalFormatting>
  <conditionalFormatting sqref="N22">
    <cfRule type="duplicateValues" dxfId="2203" priority="389"/>
  </conditionalFormatting>
  <conditionalFormatting sqref="N23">
    <cfRule type="duplicateValues" dxfId="2202" priority="388"/>
  </conditionalFormatting>
  <conditionalFormatting sqref="N24">
    <cfRule type="duplicateValues" dxfId="2201" priority="387"/>
  </conditionalFormatting>
  <conditionalFormatting sqref="N25">
    <cfRule type="duplicateValues" dxfId="2200" priority="386"/>
  </conditionalFormatting>
  <conditionalFormatting sqref="N26">
    <cfRule type="duplicateValues" dxfId="2199" priority="385"/>
  </conditionalFormatting>
  <conditionalFormatting sqref="N27">
    <cfRule type="duplicateValues" dxfId="2198" priority="384"/>
  </conditionalFormatting>
  <conditionalFormatting sqref="N28">
    <cfRule type="duplicateValues" dxfId="2197" priority="383"/>
  </conditionalFormatting>
  <conditionalFormatting sqref="N29">
    <cfRule type="duplicateValues" dxfId="2196" priority="382"/>
  </conditionalFormatting>
  <conditionalFormatting sqref="N30">
    <cfRule type="duplicateValues" dxfId="2195" priority="381"/>
  </conditionalFormatting>
  <conditionalFormatting sqref="N31">
    <cfRule type="duplicateValues" dxfId="2194" priority="380"/>
  </conditionalFormatting>
  <conditionalFormatting sqref="N32">
    <cfRule type="duplicateValues" dxfId="2193" priority="379"/>
  </conditionalFormatting>
  <conditionalFormatting sqref="N33">
    <cfRule type="duplicateValues" dxfId="2192" priority="378"/>
  </conditionalFormatting>
  <conditionalFormatting sqref="N34">
    <cfRule type="duplicateValues" dxfId="2191" priority="377"/>
  </conditionalFormatting>
  <conditionalFormatting sqref="N35">
    <cfRule type="duplicateValues" dxfId="2190" priority="376"/>
  </conditionalFormatting>
  <conditionalFormatting sqref="N36">
    <cfRule type="duplicateValues" dxfId="2189" priority="375"/>
  </conditionalFormatting>
  <conditionalFormatting sqref="N37">
    <cfRule type="duplicateValues" dxfId="2188" priority="374"/>
  </conditionalFormatting>
  <conditionalFormatting sqref="N38">
    <cfRule type="duplicateValues" dxfId="2187" priority="373"/>
  </conditionalFormatting>
  <conditionalFormatting sqref="N39">
    <cfRule type="duplicateValues" dxfId="2186" priority="372"/>
  </conditionalFormatting>
  <conditionalFormatting sqref="N40">
    <cfRule type="duplicateValues" dxfId="2185" priority="371"/>
  </conditionalFormatting>
  <conditionalFormatting sqref="N41">
    <cfRule type="duplicateValues" dxfId="2184" priority="370"/>
  </conditionalFormatting>
  <conditionalFormatting sqref="N42">
    <cfRule type="duplicateValues" dxfId="2183" priority="369"/>
  </conditionalFormatting>
  <conditionalFormatting sqref="N43">
    <cfRule type="duplicateValues" dxfId="2182" priority="368"/>
  </conditionalFormatting>
  <conditionalFormatting sqref="N44">
    <cfRule type="duplicateValues" dxfId="2181" priority="367"/>
  </conditionalFormatting>
  <conditionalFormatting sqref="N45">
    <cfRule type="duplicateValues" dxfId="2180" priority="366"/>
  </conditionalFormatting>
  <conditionalFormatting sqref="N46">
    <cfRule type="duplicateValues" dxfId="2179" priority="365"/>
  </conditionalFormatting>
  <conditionalFormatting sqref="N47">
    <cfRule type="duplicateValues" dxfId="2178" priority="364"/>
  </conditionalFormatting>
  <conditionalFormatting sqref="N48">
    <cfRule type="duplicateValues" dxfId="2177" priority="363"/>
  </conditionalFormatting>
  <conditionalFormatting sqref="N49">
    <cfRule type="duplicateValues" dxfId="2176" priority="362"/>
  </conditionalFormatting>
  <conditionalFormatting sqref="N50">
    <cfRule type="duplicateValues" dxfId="2175" priority="361"/>
  </conditionalFormatting>
  <conditionalFormatting sqref="N51">
    <cfRule type="duplicateValues" dxfId="2174" priority="360"/>
  </conditionalFormatting>
  <conditionalFormatting sqref="N52">
    <cfRule type="duplicateValues" dxfId="2173" priority="359"/>
  </conditionalFormatting>
  <conditionalFormatting sqref="N53">
    <cfRule type="duplicateValues" dxfId="2172" priority="358"/>
  </conditionalFormatting>
  <conditionalFormatting sqref="N54">
    <cfRule type="duplicateValues" dxfId="2171" priority="357"/>
  </conditionalFormatting>
  <conditionalFormatting sqref="N55">
    <cfRule type="duplicateValues" dxfId="2170" priority="356"/>
  </conditionalFormatting>
  <conditionalFormatting sqref="N56">
    <cfRule type="duplicateValues" dxfId="2169" priority="355"/>
  </conditionalFormatting>
  <conditionalFormatting sqref="N57">
    <cfRule type="duplicateValues" dxfId="2168" priority="354"/>
  </conditionalFormatting>
  <conditionalFormatting sqref="N58">
    <cfRule type="duplicateValues" dxfId="2167" priority="353"/>
  </conditionalFormatting>
  <conditionalFormatting sqref="N59">
    <cfRule type="duplicateValues" dxfId="2166" priority="352"/>
  </conditionalFormatting>
  <conditionalFormatting sqref="N60">
    <cfRule type="duplicateValues" dxfId="2165" priority="351"/>
  </conditionalFormatting>
  <conditionalFormatting sqref="N61">
    <cfRule type="duplicateValues" dxfId="2164" priority="350"/>
  </conditionalFormatting>
  <conditionalFormatting sqref="N62">
    <cfRule type="duplicateValues" dxfId="2163" priority="349"/>
  </conditionalFormatting>
  <conditionalFormatting sqref="N63">
    <cfRule type="duplicateValues" dxfId="2162" priority="348"/>
  </conditionalFormatting>
  <conditionalFormatting sqref="N64">
    <cfRule type="duplicateValues" dxfId="2161" priority="347"/>
  </conditionalFormatting>
  <conditionalFormatting sqref="N65">
    <cfRule type="duplicateValues" dxfId="2160" priority="346"/>
  </conditionalFormatting>
  <conditionalFormatting sqref="N66">
    <cfRule type="duplicateValues" dxfId="2159" priority="345"/>
  </conditionalFormatting>
  <conditionalFormatting sqref="N67">
    <cfRule type="duplicateValues" dxfId="2158" priority="344"/>
  </conditionalFormatting>
  <conditionalFormatting sqref="N68">
    <cfRule type="duplicateValues" dxfId="2157" priority="343"/>
  </conditionalFormatting>
  <conditionalFormatting sqref="N69">
    <cfRule type="duplicateValues" dxfId="2156" priority="342"/>
  </conditionalFormatting>
  <conditionalFormatting sqref="N70">
    <cfRule type="duplicateValues" dxfId="2155" priority="341"/>
  </conditionalFormatting>
  <conditionalFormatting sqref="N71">
    <cfRule type="duplicateValues" dxfId="2154" priority="340"/>
  </conditionalFormatting>
  <conditionalFormatting sqref="N72">
    <cfRule type="duplicateValues" dxfId="2153" priority="339"/>
  </conditionalFormatting>
  <conditionalFormatting sqref="N73">
    <cfRule type="duplicateValues" dxfId="2152" priority="338"/>
  </conditionalFormatting>
  <conditionalFormatting sqref="N74">
    <cfRule type="duplicateValues" dxfId="2151" priority="337"/>
  </conditionalFormatting>
  <conditionalFormatting sqref="N75">
    <cfRule type="duplicateValues" dxfId="2150" priority="336"/>
  </conditionalFormatting>
  <conditionalFormatting sqref="N76">
    <cfRule type="duplicateValues" dxfId="2149" priority="335"/>
  </conditionalFormatting>
  <conditionalFormatting sqref="N77">
    <cfRule type="duplicateValues" dxfId="2148" priority="334"/>
  </conditionalFormatting>
  <conditionalFormatting sqref="N78">
    <cfRule type="duplicateValues" dxfId="2147" priority="333"/>
  </conditionalFormatting>
  <conditionalFormatting sqref="N79">
    <cfRule type="duplicateValues" dxfId="2146" priority="332"/>
  </conditionalFormatting>
  <conditionalFormatting sqref="N80">
    <cfRule type="duplicateValues" dxfId="2145" priority="331"/>
  </conditionalFormatting>
  <conditionalFormatting sqref="N81">
    <cfRule type="duplicateValues" dxfId="2144" priority="330"/>
  </conditionalFormatting>
  <conditionalFormatting sqref="N82">
    <cfRule type="duplicateValues" dxfId="2143" priority="329"/>
  </conditionalFormatting>
  <conditionalFormatting sqref="N83">
    <cfRule type="duplicateValues" dxfId="2142" priority="328"/>
  </conditionalFormatting>
  <conditionalFormatting sqref="N84">
    <cfRule type="duplicateValues" dxfId="2141" priority="327"/>
  </conditionalFormatting>
  <conditionalFormatting sqref="N85">
    <cfRule type="duplicateValues" dxfId="2140" priority="326"/>
  </conditionalFormatting>
  <conditionalFormatting sqref="N86">
    <cfRule type="duplicateValues" dxfId="2139" priority="325"/>
  </conditionalFormatting>
  <conditionalFormatting sqref="N87">
    <cfRule type="duplicateValues" dxfId="2138" priority="324"/>
  </conditionalFormatting>
  <conditionalFormatting sqref="N88">
    <cfRule type="duplicateValues" dxfId="2137" priority="323"/>
  </conditionalFormatting>
  <conditionalFormatting sqref="N89">
    <cfRule type="duplicateValues" dxfId="2136" priority="322"/>
  </conditionalFormatting>
  <conditionalFormatting sqref="N90">
    <cfRule type="duplicateValues" dxfId="2135" priority="321"/>
  </conditionalFormatting>
  <conditionalFormatting sqref="N91">
    <cfRule type="duplicateValues" dxfId="2134" priority="320"/>
  </conditionalFormatting>
  <conditionalFormatting sqref="N92">
    <cfRule type="duplicateValues" dxfId="2133" priority="319"/>
  </conditionalFormatting>
  <conditionalFormatting sqref="N93">
    <cfRule type="duplicateValues" dxfId="2132" priority="318"/>
  </conditionalFormatting>
  <conditionalFormatting sqref="N94">
    <cfRule type="duplicateValues" dxfId="2131" priority="317"/>
  </conditionalFormatting>
  <conditionalFormatting sqref="N95">
    <cfRule type="duplicateValues" dxfId="2130" priority="316"/>
  </conditionalFormatting>
  <conditionalFormatting sqref="N96">
    <cfRule type="duplicateValues" dxfId="2129" priority="315"/>
  </conditionalFormatting>
  <conditionalFormatting sqref="N97">
    <cfRule type="duplicateValues" dxfId="2128" priority="314"/>
  </conditionalFormatting>
  <conditionalFormatting sqref="N98">
    <cfRule type="duplicateValues" dxfId="2127" priority="313"/>
  </conditionalFormatting>
  <conditionalFormatting sqref="N99">
    <cfRule type="duplicateValues" dxfId="2126" priority="312"/>
  </conditionalFormatting>
  <conditionalFormatting sqref="N100">
    <cfRule type="duplicateValues" dxfId="2125" priority="311"/>
  </conditionalFormatting>
  <conditionalFormatting sqref="N101">
    <cfRule type="duplicateValues" dxfId="2124" priority="310"/>
  </conditionalFormatting>
  <conditionalFormatting sqref="N102">
    <cfRule type="duplicateValues" dxfId="2123" priority="309"/>
  </conditionalFormatting>
  <conditionalFormatting sqref="N103">
    <cfRule type="duplicateValues" dxfId="2122" priority="308"/>
  </conditionalFormatting>
  <conditionalFormatting sqref="N104">
    <cfRule type="duplicateValues" dxfId="2121" priority="307"/>
  </conditionalFormatting>
  <conditionalFormatting sqref="N105">
    <cfRule type="duplicateValues" dxfId="2120" priority="306"/>
  </conditionalFormatting>
  <conditionalFormatting sqref="M6:N105">
    <cfRule type="expression" dxfId="2119" priority="305">
      <formula>ISNA($N6)</formula>
    </cfRule>
  </conditionalFormatting>
  <conditionalFormatting sqref="R6: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2118" priority="303"/>
  </conditionalFormatting>
  <conditionalFormatting sqref="U7">
    <cfRule type="duplicateValues" dxfId="2117" priority="302"/>
  </conditionalFormatting>
  <conditionalFormatting sqref="U8">
    <cfRule type="duplicateValues" dxfId="2116" priority="301"/>
  </conditionalFormatting>
  <conditionalFormatting sqref="U9">
    <cfRule type="duplicateValues" dxfId="2115" priority="300"/>
  </conditionalFormatting>
  <conditionalFormatting sqref="U10">
    <cfRule type="duplicateValues" dxfId="2114" priority="299"/>
  </conditionalFormatting>
  <conditionalFormatting sqref="U11">
    <cfRule type="duplicateValues" dxfId="2113" priority="298"/>
  </conditionalFormatting>
  <conditionalFormatting sqref="U12">
    <cfRule type="duplicateValues" dxfId="2112" priority="297"/>
  </conditionalFormatting>
  <conditionalFormatting sqref="U13">
    <cfRule type="duplicateValues" dxfId="2111" priority="296"/>
  </conditionalFormatting>
  <conditionalFormatting sqref="U14">
    <cfRule type="duplicateValues" dxfId="2110" priority="295"/>
  </conditionalFormatting>
  <conditionalFormatting sqref="U15">
    <cfRule type="duplicateValues" dxfId="2109" priority="294"/>
  </conditionalFormatting>
  <conditionalFormatting sqref="U16">
    <cfRule type="duplicateValues" dxfId="2108" priority="293"/>
  </conditionalFormatting>
  <conditionalFormatting sqref="U17">
    <cfRule type="duplicateValues" dxfId="2107" priority="292"/>
  </conditionalFormatting>
  <conditionalFormatting sqref="U18">
    <cfRule type="duplicateValues" dxfId="2106" priority="291"/>
  </conditionalFormatting>
  <conditionalFormatting sqref="U19">
    <cfRule type="duplicateValues" dxfId="2105" priority="290"/>
  </conditionalFormatting>
  <conditionalFormatting sqref="U20">
    <cfRule type="duplicateValues" dxfId="2104" priority="289"/>
  </conditionalFormatting>
  <conditionalFormatting sqref="U21">
    <cfRule type="duplicateValues" dxfId="2103" priority="288"/>
  </conditionalFormatting>
  <conditionalFormatting sqref="U22">
    <cfRule type="duplicateValues" dxfId="2102" priority="287"/>
  </conditionalFormatting>
  <conditionalFormatting sqref="U23">
    <cfRule type="duplicateValues" dxfId="2101" priority="286"/>
  </conditionalFormatting>
  <conditionalFormatting sqref="U24">
    <cfRule type="duplicateValues" dxfId="2100" priority="285"/>
  </conditionalFormatting>
  <conditionalFormatting sqref="U25">
    <cfRule type="duplicateValues" dxfId="2099" priority="284"/>
  </conditionalFormatting>
  <conditionalFormatting sqref="U26">
    <cfRule type="duplicateValues" dxfId="2098" priority="283"/>
  </conditionalFormatting>
  <conditionalFormatting sqref="U27">
    <cfRule type="duplicateValues" dxfId="2097" priority="282"/>
  </conditionalFormatting>
  <conditionalFormatting sqref="U28">
    <cfRule type="duplicateValues" dxfId="2096" priority="281"/>
  </conditionalFormatting>
  <conditionalFormatting sqref="U29">
    <cfRule type="duplicateValues" dxfId="2095" priority="280"/>
  </conditionalFormatting>
  <conditionalFormatting sqref="U30">
    <cfRule type="duplicateValues" dxfId="2094" priority="279"/>
  </conditionalFormatting>
  <conditionalFormatting sqref="U31">
    <cfRule type="duplicateValues" dxfId="2093" priority="278"/>
  </conditionalFormatting>
  <conditionalFormatting sqref="U32">
    <cfRule type="duplicateValues" dxfId="2092" priority="277"/>
  </conditionalFormatting>
  <conditionalFormatting sqref="U33">
    <cfRule type="duplicateValues" dxfId="2091" priority="276"/>
  </conditionalFormatting>
  <conditionalFormatting sqref="U34">
    <cfRule type="duplicateValues" dxfId="2090" priority="275"/>
  </conditionalFormatting>
  <conditionalFormatting sqref="U35">
    <cfRule type="duplicateValues" dxfId="2089" priority="274"/>
  </conditionalFormatting>
  <conditionalFormatting sqref="U36">
    <cfRule type="duplicateValues" dxfId="2088" priority="273"/>
  </conditionalFormatting>
  <conditionalFormatting sqref="U37">
    <cfRule type="duplicateValues" dxfId="2087" priority="272"/>
  </conditionalFormatting>
  <conditionalFormatting sqref="U38">
    <cfRule type="duplicateValues" dxfId="2086" priority="271"/>
  </conditionalFormatting>
  <conditionalFormatting sqref="U39">
    <cfRule type="duplicateValues" dxfId="2085" priority="270"/>
  </conditionalFormatting>
  <conditionalFormatting sqref="U40">
    <cfRule type="duplicateValues" dxfId="2084" priority="269"/>
  </conditionalFormatting>
  <conditionalFormatting sqref="U41">
    <cfRule type="duplicateValues" dxfId="2083" priority="268"/>
  </conditionalFormatting>
  <conditionalFormatting sqref="U42">
    <cfRule type="duplicateValues" dxfId="2082" priority="267"/>
  </conditionalFormatting>
  <conditionalFormatting sqref="U43">
    <cfRule type="duplicateValues" dxfId="2081" priority="266"/>
  </conditionalFormatting>
  <conditionalFormatting sqref="U44">
    <cfRule type="duplicateValues" dxfId="2080" priority="265"/>
  </conditionalFormatting>
  <conditionalFormatting sqref="U45">
    <cfRule type="duplicateValues" dxfId="2079" priority="264"/>
  </conditionalFormatting>
  <conditionalFormatting sqref="U46">
    <cfRule type="duplicateValues" dxfId="2078" priority="263"/>
  </conditionalFormatting>
  <conditionalFormatting sqref="U47">
    <cfRule type="duplicateValues" dxfId="2077" priority="262"/>
  </conditionalFormatting>
  <conditionalFormatting sqref="U48">
    <cfRule type="duplicateValues" dxfId="2076" priority="261"/>
  </conditionalFormatting>
  <conditionalFormatting sqref="U49">
    <cfRule type="duplicateValues" dxfId="2075" priority="260"/>
  </conditionalFormatting>
  <conditionalFormatting sqref="U50">
    <cfRule type="duplicateValues" dxfId="2074" priority="259"/>
  </conditionalFormatting>
  <conditionalFormatting sqref="U51">
    <cfRule type="duplicateValues" dxfId="2073" priority="258"/>
  </conditionalFormatting>
  <conditionalFormatting sqref="U52">
    <cfRule type="duplicateValues" dxfId="2072" priority="257"/>
  </conditionalFormatting>
  <conditionalFormatting sqref="U53">
    <cfRule type="duplicateValues" dxfId="2071" priority="256"/>
  </conditionalFormatting>
  <conditionalFormatting sqref="U54">
    <cfRule type="duplicateValues" dxfId="2070" priority="255"/>
  </conditionalFormatting>
  <conditionalFormatting sqref="U55">
    <cfRule type="duplicateValues" dxfId="2069" priority="254"/>
  </conditionalFormatting>
  <conditionalFormatting sqref="U56">
    <cfRule type="duplicateValues" dxfId="2068" priority="253"/>
  </conditionalFormatting>
  <conditionalFormatting sqref="U57">
    <cfRule type="duplicateValues" dxfId="2067" priority="252"/>
  </conditionalFormatting>
  <conditionalFormatting sqref="U58">
    <cfRule type="duplicateValues" dxfId="2066" priority="251"/>
  </conditionalFormatting>
  <conditionalFormatting sqref="U59">
    <cfRule type="duplicateValues" dxfId="2065" priority="250"/>
  </conditionalFormatting>
  <conditionalFormatting sqref="U60">
    <cfRule type="duplicateValues" dxfId="2064" priority="249"/>
  </conditionalFormatting>
  <conditionalFormatting sqref="U61">
    <cfRule type="duplicateValues" dxfId="2063" priority="248"/>
  </conditionalFormatting>
  <conditionalFormatting sqref="U62">
    <cfRule type="duplicateValues" dxfId="2062" priority="247"/>
  </conditionalFormatting>
  <conditionalFormatting sqref="U63">
    <cfRule type="duplicateValues" dxfId="2061" priority="246"/>
  </conditionalFormatting>
  <conditionalFormatting sqref="U64">
    <cfRule type="duplicateValues" dxfId="2060" priority="245"/>
  </conditionalFormatting>
  <conditionalFormatting sqref="U65">
    <cfRule type="duplicateValues" dxfId="2059" priority="244"/>
  </conditionalFormatting>
  <conditionalFormatting sqref="U66">
    <cfRule type="duplicateValues" dxfId="2058" priority="243"/>
  </conditionalFormatting>
  <conditionalFormatting sqref="U67">
    <cfRule type="duplicateValues" dxfId="2057" priority="242"/>
  </conditionalFormatting>
  <conditionalFormatting sqref="U68">
    <cfRule type="duplicateValues" dxfId="2056" priority="241"/>
  </conditionalFormatting>
  <conditionalFormatting sqref="U69">
    <cfRule type="duplicateValues" dxfId="2055" priority="240"/>
  </conditionalFormatting>
  <conditionalFormatting sqref="U70">
    <cfRule type="duplicateValues" dxfId="2054" priority="239"/>
  </conditionalFormatting>
  <conditionalFormatting sqref="U71">
    <cfRule type="duplicateValues" dxfId="2053" priority="238"/>
  </conditionalFormatting>
  <conditionalFormatting sqref="U72">
    <cfRule type="duplicateValues" dxfId="2052" priority="237"/>
  </conditionalFormatting>
  <conditionalFormatting sqref="U73">
    <cfRule type="duplicateValues" dxfId="2051" priority="236"/>
  </conditionalFormatting>
  <conditionalFormatting sqref="U74">
    <cfRule type="duplicateValues" dxfId="2050" priority="235"/>
  </conditionalFormatting>
  <conditionalFormatting sqref="U75">
    <cfRule type="duplicateValues" dxfId="2049" priority="234"/>
  </conditionalFormatting>
  <conditionalFormatting sqref="U76">
    <cfRule type="duplicateValues" dxfId="2048" priority="233"/>
  </conditionalFormatting>
  <conditionalFormatting sqref="U77">
    <cfRule type="duplicateValues" dxfId="2047" priority="232"/>
  </conditionalFormatting>
  <conditionalFormatting sqref="U78">
    <cfRule type="duplicateValues" dxfId="2046" priority="231"/>
  </conditionalFormatting>
  <conditionalFormatting sqref="U79">
    <cfRule type="duplicateValues" dxfId="2045" priority="230"/>
  </conditionalFormatting>
  <conditionalFormatting sqref="U80">
    <cfRule type="duplicateValues" dxfId="2044" priority="229"/>
  </conditionalFormatting>
  <conditionalFormatting sqref="U81">
    <cfRule type="duplicateValues" dxfId="2043" priority="228"/>
  </conditionalFormatting>
  <conditionalFormatting sqref="U82">
    <cfRule type="duplicateValues" dxfId="2042" priority="227"/>
  </conditionalFormatting>
  <conditionalFormatting sqref="U83">
    <cfRule type="duplicateValues" dxfId="2041" priority="226"/>
  </conditionalFormatting>
  <conditionalFormatting sqref="U84">
    <cfRule type="duplicateValues" dxfId="2040" priority="225"/>
  </conditionalFormatting>
  <conditionalFormatting sqref="U85">
    <cfRule type="duplicateValues" dxfId="2039" priority="224"/>
  </conditionalFormatting>
  <conditionalFormatting sqref="U86">
    <cfRule type="duplicateValues" dxfId="2038" priority="223"/>
  </conditionalFormatting>
  <conditionalFormatting sqref="U87">
    <cfRule type="duplicateValues" dxfId="2037" priority="222"/>
  </conditionalFormatting>
  <conditionalFormatting sqref="U88">
    <cfRule type="duplicateValues" dxfId="2036" priority="221"/>
  </conditionalFormatting>
  <conditionalFormatting sqref="U89">
    <cfRule type="duplicateValues" dxfId="2035" priority="220"/>
  </conditionalFormatting>
  <conditionalFormatting sqref="U90">
    <cfRule type="duplicateValues" dxfId="2034" priority="219"/>
  </conditionalFormatting>
  <conditionalFormatting sqref="U91">
    <cfRule type="duplicateValues" dxfId="2033" priority="218"/>
  </conditionalFormatting>
  <conditionalFormatting sqref="U92">
    <cfRule type="duplicateValues" dxfId="2032" priority="217"/>
  </conditionalFormatting>
  <conditionalFormatting sqref="U93">
    <cfRule type="duplicateValues" dxfId="2031" priority="216"/>
  </conditionalFormatting>
  <conditionalFormatting sqref="U94">
    <cfRule type="duplicateValues" dxfId="2030" priority="215"/>
  </conditionalFormatting>
  <conditionalFormatting sqref="U95">
    <cfRule type="duplicateValues" dxfId="2029" priority="214"/>
  </conditionalFormatting>
  <conditionalFormatting sqref="U96">
    <cfRule type="duplicateValues" dxfId="2028" priority="213"/>
  </conditionalFormatting>
  <conditionalFormatting sqref="U97">
    <cfRule type="duplicateValues" dxfId="2027" priority="212"/>
  </conditionalFormatting>
  <conditionalFormatting sqref="U98">
    <cfRule type="duplicateValues" dxfId="2026" priority="211"/>
  </conditionalFormatting>
  <conditionalFormatting sqref="U99">
    <cfRule type="duplicateValues" dxfId="2025" priority="210"/>
  </conditionalFormatting>
  <conditionalFormatting sqref="U100">
    <cfRule type="duplicateValues" dxfId="2024" priority="209"/>
  </conditionalFormatting>
  <conditionalFormatting sqref="U101">
    <cfRule type="duplicateValues" dxfId="2023" priority="208"/>
  </conditionalFormatting>
  <conditionalFormatting sqref="U102">
    <cfRule type="duplicateValues" dxfId="2022" priority="207"/>
  </conditionalFormatting>
  <conditionalFormatting sqref="U103">
    <cfRule type="duplicateValues" dxfId="2021" priority="206"/>
  </conditionalFormatting>
  <conditionalFormatting sqref="U104">
    <cfRule type="duplicateValues" dxfId="2020" priority="205"/>
  </conditionalFormatting>
  <conditionalFormatting sqref="U105">
    <cfRule type="duplicateValues" dxfId="2019" priority="204"/>
  </conditionalFormatting>
  <conditionalFormatting sqref="U6:U105">
    <cfRule type="expression" dxfId="2018" priority="203">
      <formula>ISNA($N6)</formula>
    </cfRule>
  </conditionalFormatting>
  <conditionalFormatting sqref="V6">
    <cfRule type="duplicateValues" dxfId="2017" priority="202"/>
  </conditionalFormatting>
  <conditionalFormatting sqref="V7">
    <cfRule type="duplicateValues" dxfId="2016" priority="201"/>
  </conditionalFormatting>
  <conditionalFormatting sqref="V8">
    <cfRule type="duplicateValues" dxfId="2015" priority="200"/>
  </conditionalFormatting>
  <conditionalFormatting sqref="V9">
    <cfRule type="duplicateValues" dxfId="2014" priority="199"/>
  </conditionalFormatting>
  <conditionalFormatting sqref="V10">
    <cfRule type="duplicateValues" dxfId="2013" priority="198"/>
  </conditionalFormatting>
  <conditionalFormatting sqref="V11">
    <cfRule type="duplicateValues" dxfId="2012" priority="197"/>
  </conditionalFormatting>
  <conditionalFormatting sqref="V12">
    <cfRule type="duplicateValues" dxfId="2011" priority="196"/>
  </conditionalFormatting>
  <conditionalFormatting sqref="V13">
    <cfRule type="duplicateValues" dxfId="2010" priority="195"/>
  </conditionalFormatting>
  <conditionalFormatting sqref="V14">
    <cfRule type="duplicateValues" dxfId="2009" priority="194"/>
  </conditionalFormatting>
  <conditionalFormatting sqref="V15">
    <cfRule type="duplicateValues" dxfId="2008" priority="193"/>
  </conditionalFormatting>
  <conditionalFormatting sqref="V16">
    <cfRule type="duplicateValues" dxfId="2007" priority="192"/>
  </conditionalFormatting>
  <conditionalFormatting sqref="V17">
    <cfRule type="duplicateValues" dxfId="2006" priority="191"/>
  </conditionalFormatting>
  <conditionalFormatting sqref="V18">
    <cfRule type="duplicateValues" dxfId="2005" priority="190"/>
  </conditionalFormatting>
  <conditionalFormatting sqref="V19">
    <cfRule type="duplicateValues" dxfId="2004" priority="189"/>
  </conditionalFormatting>
  <conditionalFormatting sqref="V20">
    <cfRule type="duplicateValues" dxfId="2003" priority="188"/>
  </conditionalFormatting>
  <conditionalFormatting sqref="V21">
    <cfRule type="duplicateValues" dxfId="2002" priority="187"/>
  </conditionalFormatting>
  <conditionalFormatting sqref="V22">
    <cfRule type="duplicateValues" dxfId="2001" priority="186"/>
  </conditionalFormatting>
  <conditionalFormatting sqref="V23">
    <cfRule type="duplicateValues" dxfId="2000" priority="185"/>
  </conditionalFormatting>
  <conditionalFormatting sqref="V24">
    <cfRule type="duplicateValues" dxfId="1999" priority="184"/>
  </conditionalFormatting>
  <conditionalFormatting sqref="V25">
    <cfRule type="duplicateValues" dxfId="1998" priority="183"/>
  </conditionalFormatting>
  <conditionalFormatting sqref="V26">
    <cfRule type="duplicateValues" dxfId="1997" priority="182"/>
  </conditionalFormatting>
  <conditionalFormatting sqref="V27">
    <cfRule type="duplicateValues" dxfId="1996" priority="181"/>
  </conditionalFormatting>
  <conditionalFormatting sqref="V28">
    <cfRule type="duplicateValues" dxfId="1995" priority="180"/>
  </conditionalFormatting>
  <conditionalFormatting sqref="V29">
    <cfRule type="duplicateValues" dxfId="1994" priority="179"/>
  </conditionalFormatting>
  <conditionalFormatting sqref="V30">
    <cfRule type="duplicateValues" dxfId="1993" priority="178"/>
  </conditionalFormatting>
  <conditionalFormatting sqref="V31">
    <cfRule type="duplicateValues" dxfId="1992" priority="177"/>
  </conditionalFormatting>
  <conditionalFormatting sqref="V32">
    <cfRule type="duplicateValues" dxfId="1991" priority="176"/>
  </conditionalFormatting>
  <conditionalFormatting sqref="V33">
    <cfRule type="duplicateValues" dxfId="1990" priority="175"/>
  </conditionalFormatting>
  <conditionalFormatting sqref="V34">
    <cfRule type="duplicateValues" dxfId="1989" priority="174"/>
  </conditionalFormatting>
  <conditionalFormatting sqref="V35">
    <cfRule type="duplicateValues" dxfId="1988" priority="173"/>
  </conditionalFormatting>
  <conditionalFormatting sqref="V36">
    <cfRule type="duplicateValues" dxfId="1987" priority="172"/>
  </conditionalFormatting>
  <conditionalFormatting sqref="V37">
    <cfRule type="duplicateValues" dxfId="1986" priority="171"/>
  </conditionalFormatting>
  <conditionalFormatting sqref="V38">
    <cfRule type="duplicateValues" dxfId="1985" priority="170"/>
  </conditionalFormatting>
  <conditionalFormatting sqref="V39">
    <cfRule type="duplicateValues" dxfId="1984" priority="169"/>
  </conditionalFormatting>
  <conditionalFormatting sqref="V40">
    <cfRule type="duplicateValues" dxfId="1983" priority="168"/>
  </conditionalFormatting>
  <conditionalFormatting sqref="V41">
    <cfRule type="duplicateValues" dxfId="1982" priority="167"/>
  </conditionalFormatting>
  <conditionalFormatting sqref="V42">
    <cfRule type="duplicateValues" dxfId="1981" priority="166"/>
  </conditionalFormatting>
  <conditionalFormatting sqref="V43">
    <cfRule type="duplicateValues" dxfId="1980" priority="165"/>
  </conditionalFormatting>
  <conditionalFormatting sqref="V44">
    <cfRule type="duplicateValues" dxfId="1979" priority="164"/>
  </conditionalFormatting>
  <conditionalFormatting sqref="V45">
    <cfRule type="duplicateValues" dxfId="1978" priority="163"/>
  </conditionalFormatting>
  <conditionalFormatting sqref="V46">
    <cfRule type="duplicateValues" dxfId="1977" priority="162"/>
  </conditionalFormatting>
  <conditionalFormatting sqref="V47">
    <cfRule type="duplicateValues" dxfId="1976" priority="161"/>
  </conditionalFormatting>
  <conditionalFormatting sqref="V48">
    <cfRule type="duplicateValues" dxfId="1975" priority="160"/>
  </conditionalFormatting>
  <conditionalFormatting sqref="V49">
    <cfRule type="duplicateValues" dxfId="1974" priority="159"/>
  </conditionalFormatting>
  <conditionalFormatting sqref="V50">
    <cfRule type="duplicateValues" dxfId="1973" priority="158"/>
  </conditionalFormatting>
  <conditionalFormatting sqref="V51">
    <cfRule type="duplicateValues" dxfId="1972" priority="157"/>
  </conditionalFormatting>
  <conditionalFormatting sqref="V52">
    <cfRule type="duplicateValues" dxfId="1971" priority="156"/>
  </conditionalFormatting>
  <conditionalFormatting sqref="V53">
    <cfRule type="duplicateValues" dxfId="1970" priority="155"/>
  </conditionalFormatting>
  <conditionalFormatting sqref="V54">
    <cfRule type="duplicateValues" dxfId="1969" priority="154"/>
  </conditionalFormatting>
  <conditionalFormatting sqref="V55">
    <cfRule type="duplicateValues" dxfId="1968" priority="153"/>
  </conditionalFormatting>
  <conditionalFormatting sqref="V56">
    <cfRule type="duplicateValues" dxfId="1967" priority="152"/>
  </conditionalFormatting>
  <conditionalFormatting sqref="V57">
    <cfRule type="duplicateValues" dxfId="1966" priority="151"/>
  </conditionalFormatting>
  <conditionalFormatting sqref="V58">
    <cfRule type="duplicateValues" dxfId="1965" priority="150"/>
  </conditionalFormatting>
  <conditionalFormatting sqref="V59">
    <cfRule type="duplicateValues" dxfId="1964" priority="149"/>
  </conditionalFormatting>
  <conditionalFormatting sqref="V60">
    <cfRule type="duplicateValues" dxfId="1963" priority="148"/>
  </conditionalFormatting>
  <conditionalFormatting sqref="V61">
    <cfRule type="duplicateValues" dxfId="1962" priority="147"/>
  </conditionalFormatting>
  <conditionalFormatting sqref="V62">
    <cfRule type="duplicateValues" dxfId="1961" priority="146"/>
  </conditionalFormatting>
  <conditionalFormatting sqref="V63">
    <cfRule type="duplicateValues" dxfId="1960" priority="145"/>
  </conditionalFormatting>
  <conditionalFormatting sqref="V64">
    <cfRule type="duplicateValues" dxfId="1959" priority="144"/>
  </conditionalFormatting>
  <conditionalFormatting sqref="V65">
    <cfRule type="duplicateValues" dxfId="1958" priority="143"/>
  </conditionalFormatting>
  <conditionalFormatting sqref="V66">
    <cfRule type="duplicateValues" dxfId="1957" priority="142"/>
  </conditionalFormatting>
  <conditionalFormatting sqref="V67">
    <cfRule type="duplicateValues" dxfId="1956" priority="141"/>
  </conditionalFormatting>
  <conditionalFormatting sqref="V68">
    <cfRule type="duplicateValues" dxfId="1955" priority="140"/>
  </conditionalFormatting>
  <conditionalFormatting sqref="V69">
    <cfRule type="duplicateValues" dxfId="1954" priority="139"/>
  </conditionalFormatting>
  <conditionalFormatting sqref="V70">
    <cfRule type="duplicateValues" dxfId="1953" priority="138"/>
  </conditionalFormatting>
  <conditionalFormatting sqref="V71">
    <cfRule type="duplicateValues" dxfId="1952" priority="137"/>
  </conditionalFormatting>
  <conditionalFormatting sqref="V72">
    <cfRule type="duplicateValues" dxfId="1951" priority="136"/>
  </conditionalFormatting>
  <conditionalFormatting sqref="V73">
    <cfRule type="duplicateValues" dxfId="1950" priority="135"/>
  </conditionalFormatting>
  <conditionalFormatting sqref="V74">
    <cfRule type="duplicateValues" dxfId="1949" priority="134"/>
  </conditionalFormatting>
  <conditionalFormatting sqref="V75">
    <cfRule type="duplicateValues" dxfId="1948" priority="133"/>
  </conditionalFormatting>
  <conditionalFormatting sqref="V76">
    <cfRule type="duplicateValues" dxfId="1947" priority="132"/>
  </conditionalFormatting>
  <conditionalFormatting sqref="V77">
    <cfRule type="duplicateValues" dxfId="1946" priority="131"/>
  </conditionalFormatting>
  <conditionalFormatting sqref="V78">
    <cfRule type="duplicateValues" dxfId="1945" priority="130"/>
  </conditionalFormatting>
  <conditionalFormatting sqref="V79">
    <cfRule type="duplicateValues" dxfId="1944" priority="129"/>
  </conditionalFormatting>
  <conditionalFormatting sqref="V80">
    <cfRule type="duplicateValues" dxfId="1943" priority="128"/>
  </conditionalFormatting>
  <conditionalFormatting sqref="V81">
    <cfRule type="duplicateValues" dxfId="1942" priority="127"/>
  </conditionalFormatting>
  <conditionalFormatting sqref="V82">
    <cfRule type="duplicateValues" dxfId="1941" priority="126"/>
  </conditionalFormatting>
  <conditionalFormatting sqref="V83">
    <cfRule type="duplicateValues" dxfId="1940" priority="125"/>
  </conditionalFormatting>
  <conditionalFormatting sqref="V84">
    <cfRule type="duplicateValues" dxfId="1939" priority="124"/>
  </conditionalFormatting>
  <conditionalFormatting sqref="V85">
    <cfRule type="duplicateValues" dxfId="1938" priority="123"/>
  </conditionalFormatting>
  <conditionalFormatting sqref="V86">
    <cfRule type="duplicateValues" dxfId="1937" priority="122"/>
  </conditionalFormatting>
  <conditionalFormatting sqref="V87">
    <cfRule type="duplicateValues" dxfId="1936" priority="121"/>
  </conditionalFormatting>
  <conditionalFormatting sqref="V88">
    <cfRule type="duplicateValues" dxfId="1935" priority="120"/>
  </conditionalFormatting>
  <conditionalFormatting sqref="V89">
    <cfRule type="duplicateValues" dxfId="1934" priority="119"/>
  </conditionalFormatting>
  <conditionalFormatting sqref="V90">
    <cfRule type="duplicateValues" dxfId="1933" priority="118"/>
  </conditionalFormatting>
  <conditionalFormatting sqref="V91">
    <cfRule type="duplicateValues" dxfId="1932" priority="117"/>
  </conditionalFormatting>
  <conditionalFormatting sqref="V92">
    <cfRule type="duplicateValues" dxfId="1931" priority="116"/>
  </conditionalFormatting>
  <conditionalFormatting sqref="V93">
    <cfRule type="duplicateValues" dxfId="1930" priority="115"/>
  </conditionalFormatting>
  <conditionalFormatting sqref="V94">
    <cfRule type="duplicateValues" dxfId="1929" priority="114"/>
  </conditionalFormatting>
  <conditionalFormatting sqref="V95">
    <cfRule type="duplicateValues" dxfId="1928" priority="113"/>
  </conditionalFormatting>
  <conditionalFormatting sqref="V96">
    <cfRule type="duplicateValues" dxfId="1927" priority="112"/>
  </conditionalFormatting>
  <conditionalFormatting sqref="V97">
    <cfRule type="duplicateValues" dxfId="1926" priority="111"/>
  </conditionalFormatting>
  <conditionalFormatting sqref="V98">
    <cfRule type="duplicateValues" dxfId="1925" priority="110"/>
  </conditionalFormatting>
  <conditionalFormatting sqref="V99">
    <cfRule type="duplicateValues" dxfId="1924" priority="109"/>
  </conditionalFormatting>
  <conditionalFormatting sqref="V100">
    <cfRule type="duplicateValues" dxfId="1923" priority="108"/>
  </conditionalFormatting>
  <conditionalFormatting sqref="V101">
    <cfRule type="duplicateValues" dxfId="1922" priority="107"/>
  </conditionalFormatting>
  <conditionalFormatting sqref="V102">
    <cfRule type="duplicateValues" dxfId="1921" priority="106"/>
  </conditionalFormatting>
  <conditionalFormatting sqref="V103">
    <cfRule type="duplicateValues" dxfId="1920" priority="105"/>
  </conditionalFormatting>
  <conditionalFormatting sqref="V104">
    <cfRule type="duplicateValues" dxfId="1919" priority="104"/>
  </conditionalFormatting>
  <conditionalFormatting sqref="V105">
    <cfRule type="duplicateValues" dxfId="1918" priority="103"/>
  </conditionalFormatting>
  <conditionalFormatting sqref="V6:V105">
    <cfRule type="expression" dxfId="1917" priority="102">
      <formula>ISNA($N6)</formula>
    </cfRule>
  </conditionalFormatting>
  <conditionalFormatting sqref="W6">
    <cfRule type="duplicateValues" dxfId="1916" priority="101"/>
  </conditionalFormatting>
  <conditionalFormatting sqref="W7">
    <cfRule type="duplicateValues" dxfId="1915" priority="100"/>
  </conditionalFormatting>
  <conditionalFormatting sqref="W8">
    <cfRule type="duplicateValues" dxfId="1914" priority="99"/>
  </conditionalFormatting>
  <conditionalFormatting sqref="W9">
    <cfRule type="duplicateValues" dxfId="1913" priority="98"/>
  </conditionalFormatting>
  <conditionalFormatting sqref="W10">
    <cfRule type="duplicateValues" dxfId="1912" priority="97"/>
  </conditionalFormatting>
  <conditionalFormatting sqref="W11">
    <cfRule type="duplicateValues" dxfId="1911" priority="96"/>
  </conditionalFormatting>
  <conditionalFormatting sqref="W12">
    <cfRule type="duplicateValues" dxfId="1910" priority="95"/>
  </conditionalFormatting>
  <conditionalFormatting sqref="W13">
    <cfRule type="duplicateValues" dxfId="1909" priority="94"/>
  </conditionalFormatting>
  <conditionalFormatting sqref="W14">
    <cfRule type="duplicateValues" dxfId="1908" priority="93"/>
  </conditionalFormatting>
  <conditionalFormatting sqref="W15">
    <cfRule type="duplicateValues" dxfId="1907" priority="92"/>
  </conditionalFormatting>
  <conditionalFormatting sqref="W16">
    <cfRule type="duplicateValues" dxfId="1906" priority="91"/>
  </conditionalFormatting>
  <conditionalFormatting sqref="W17">
    <cfRule type="duplicateValues" dxfId="1905" priority="90"/>
  </conditionalFormatting>
  <conditionalFormatting sqref="W18">
    <cfRule type="duplicateValues" dxfId="1904" priority="89"/>
  </conditionalFormatting>
  <conditionalFormatting sqref="W19">
    <cfRule type="duplicateValues" dxfId="1903" priority="88"/>
  </conditionalFormatting>
  <conditionalFormatting sqref="W20">
    <cfRule type="duplicateValues" dxfId="1902" priority="87"/>
  </conditionalFormatting>
  <conditionalFormatting sqref="W21">
    <cfRule type="duplicateValues" dxfId="1901" priority="86"/>
  </conditionalFormatting>
  <conditionalFormatting sqref="W22">
    <cfRule type="duplicateValues" dxfId="1900" priority="85"/>
  </conditionalFormatting>
  <conditionalFormatting sqref="W23">
    <cfRule type="duplicateValues" dxfId="1899" priority="84"/>
  </conditionalFormatting>
  <conditionalFormatting sqref="W24">
    <cfRule type="duplicateValues" dxfId="1898" priority="83"/>
  </conditionalFormatting>
  <conditionalFormatting sqref="W25">
    <cfRule type="duplicateValues" dxfId="1897" priority="82"/>
  </conditionalFormatting>
  <conditionalFormatting sqref="W26">
    <cfRule type="duplicateValues" dxfId="1896" priority="81"/>
  </conditionalFormatting>
  <conditionalFormatting sqref="W27">
    <cfRule type="duplicateValues" dxfId="1895" priority="80"/>
  </conditionalFormatting>
  <conditionalFormatting sqref="W28">
    <cfRule type="duplicateValues" dxfId="1894" priority="79"/>
  </conditionalFormatting>
  <conditionalFormatting sqref="W29">
    <cfRule type="duplicateValues" dxfId="1893" priority="78"/>
  </conditionalFormatting>
  <conditionalFormatting sqref="W30">
    <cfRule type="duplicateValues" dxfId="1892" priority="77"/>
  </conditionalFormatting>
  <conditionalFormatting sqref="W31">
    <cfRule type="duplicateValues" dxfId="1891" priority="76"/>
  </conditionalFormatting>
  <conditionalFormatting sqref="W32">
    <cfRule type="duplicateValues" dxfId="1890" priority="75"/>
  </conditionalFormatting>
  <conditionalFormatting sqref="W33">
    <cfRule type="duplicateValues" dxfId="1889" priority="74"/>
  </conditionalFormatting>
  <conditionalFormatting sqref="W34">
    <cfRule type="duplicateValues" dxfId="1888" priority="73"/>
  </conditionalFormatting>
  <conditionalFormatting sqref="W35">
    <cfRule type="duplicateValues" dxfId="1887" priority="72"/>
  </conditionalFormatting>
  <conditionalFormatting sqref="W36">
    <cfRule type="duplicateValues" dxfId="1886" priority="71"/>
  </conditionalFormatting>
  <conditionalFormatting sqref="W37">
    <cfRule type="duplicateValues" dxfId="1885" priority="70"/>
  </conditionalFormatting>
  <conditionalFormatting sqref="W38">
    <cfRule type="duplicateValues" dxfId="1884" priority="69"/>
  </conditionalFormatting>
  <conditionalFormatting sqref="W39">
    <cfRule type="duplicateValues" dxfId="1883" priority="68"/>
  </conditionalFormatting>
  <conditionalFormatting sqref="W40">
    <cfRule type="duplicateValues" dxfId="1882" priority="67"/>
  </conditionalFormatting>
  <conditionalFormatting sqref="W41">
    <cfRule type="duplicateValues" dxfId="1881" priority="66"/>
  </conditionalFormatting>
  <conditionalFormatting sqref="W42">
    <cfRule type="duplicateValues" dxfId="1880" priority="65"/>
  </conditionalFormatting>
  <conditionalFormatting sqref="W43">
    <cfRule type="duplicateValues" dxfId="1879" priority="64"/>
  </conditionalFormatting>
  <conditionalFormatting sqref="W44">
    <cfRule type="duplicateValues" dxfId="1878" priority="63"/>
  </conditionalFormatting>
  <conditionalFormatting sqref="W45">
    <cfRule type="duplicateValues" dxfId="1877" priority="62"/>
  </conditionalFormatting>
  <conditionalFormatting sqref="W46">
    <cfRule type="duplicateValues" dxfId="1876" priority="61"/>
  </conditionalFormatting>
  <conditionalFormatting sqref="W47">
    <cfRule type="duplicateValues" dxfId="1875" priority="60"/>
  </conditionalFormatting>
  <conditionalFormatting sqref="W48">
    <cfRule type="duplicateValues" dxfId="1874" priority="59"/>
  </conditionalFormatting>
  <conditionalFormatting sqref="W49">
    <cfRule type="duplicateValues" dxfId="1873" priority="58"/>
  </conditionalFormatting>
  <conditionalFormatting sqref="W50">
    <cfRule type="duplicateValues" dxfId="1872" priority="57"/>
  </conditionalFormatting>
  <conditionalFormatting sqref="W51">
    <cfRule type="duplicateValues" dxfId="1871" priority="56"/>
  </conditionalFormatting>
  <conditionalFormatting sqref="W52">
    <cfRule type="duplicateValues" dxfId="1870" priority="55"/>
  </conditionalFormatting>
  <conditionalFormatting sqref="W53">
    <cfRule type="duplicateValues" dxfId="1869" priority="54"/>
  </conditionalFormatting>
  <conditionalFormatting sqref="W54">
    <cfRule type="duplicateValues" dxfId="1868" priority="53"/>
  </conditionalFormatting>
  <conditionalFormatting sqref="W55">
    <cfRule type="duplicateValues" dxfId="1867" priority="52"/>
  </conditionalFormatting>
  <conditionalFormatting sqref="W56">
    <cfRule type="duplicateValues" dxfId="1866" priority="51"/>
  </conditionalFormatting>
  <conditionalFormatting sqref="W57">
    <cfRule type="duplicateValues" dxfId="1865" priority="50"/>
  </conditionalFormatting>
  <conditionalFormatting sqref="W58">
    <cfRule type="duplicateValues" dxfId="1864" priority="49"/>
  </conditionalFormatting>
  <conditionalFormatting sqref="W59">
    <cfRule type="duplicateValues" dxfId="1863" priority="48"/>
  </conditionalFormatting>
  <conditionalFormatting sqref="W60">
    <cfRule type="duplicateValues" dxfId="1862" priority="47"/>
  </conditionalFormatting>
  <conditionalFormatting sqref="W61">
    <cfRule type="duplicateValues" dxfId="1861" priority="46"/>
  </conditionalFormatting>
  <conditionalFormatting sqref="W62">
    <cfRule type="duplicateValues" dxfId="1860" priority="45"/>
  </conditionalFormatting>
  <conditionalFormatting sqref="W63">
    <cfRule type="duplicateValues" dxfId="1859" priority="44"/>
  </conditionalFormatting>
  <conditionalFormatting sqref="W64">
    <cfRule type="duplicateValues" dxfId="1858" priority="43"/>
  </conditionalFormatting>
  <conditionalFormatting sqref="W65">
    <cfRule type="duplicateValues" dxfId="1857" priority="42"/>
  </conditionalFormatting>
  <conditionalFormatting sqref="W66">
    <cfRule type="duplicateValues" dxfId="1856" priority="41"/>
  </conditionalFormatting>
  <conditionalFormatting sqref="W67">
    <cfRule type="duplicateValues" dxfId="1855" priority="40"/>
  </conditionalFormatting>
  <conditionalFormatting sqref="W68">
    <cfRule type="duplicateValues" dxfId="1854" priority="39"/>
  </conditionalFormatting>
  <conditionalFormatting sqref="W69">
    <cfRule type="duplicateValues" dxfId="1853" priority="38"/>
  </conditionalFormatting>
  <conditionalFormatting sqref="W70">
    <cfRule type="duplicateValues" dxfId="1852" priority="37"/>
  </conditionalFormatting>
  <conditionalFormatting sqref="W71">
    <cfRule type="duplicateValues" dxfId="1851" priority="36"/>
  </conditionalFormatting>
  <conditionalFormatting sqref="W72">
    <cfRule type="duplicateValues" dxfId="1850" priority="35"/>
  </conditionalFormatting>
  <conditionalFormatting sqref="W73">
    <cfRule type="duplicateValues" dxfId="1849" priority="34"/>
  </conditionalFormatting>
  <conditionalFormatting sqref="W74">
    <cfRule type="duplicateValues" dxfId="1848" priority="33"/>
  </conditionalFormatting>
  <conditionalFormatting sqref="W75">
    <cfRule type="duplicateValues" dxfId="1847" priority="32"/>
  </conditionalFormatting>
  <conditionalFormatting sqref="W76">
    <cfRule type="duplicateValues" dxfId="1846" priority="31"/>
  </conditionalFormatting>
  <conditionalFormatting sqref="W77">
    <cfRule type="duplicateValues" dxfId="1845" priority="30"/>
  </conditionalFormatting>
  <conditionalFormatting sqref="W78">
    <cfRule type="duplicateValues" dxfId="1844" priority="29"/>
  </conditionalFormatting>
  <conditionalFormatting sqref="W79">
    <cfRule type="duplicateValues" dxfId="1843" priority="28"/>
  </conditionalFormatting>
  <conditionalFormatting sqref="W80">
    <cfRule type="duplicateValues" dxfId="1842" priority="27"/>
  </conditionalFormatting>
  <conditionalFormatting sqref="W81">
    <cfRule type="duplicateValues" dxfId="1841" priority="26"/>
  </conditionalFormatting>
  <conditionalFormatting sqref="W82">
    <cfRule type="duplicateValues" dxfId="1840" priority="25"/>
  </conditionalFormatting>
  <conditionalFormatting sqref="W83">
    <cfRule type="duplicateValues" dxfId="1839" priority="24"/>
  </conditionalFormatting>
  <conditionalFormatting sqref="W84">
    <cfRule type="duplicateValues" dxfId="1838" priority="23"/>
  </conditionalFormatting>
  <conditionalFormatting sqref="W85">
    <cfRule type="duplicateValues" dxfId="1837" priority="22"/>
  </conditionalFormatting>
  <conditionalFormatting sqref="W86">
    <cfRule type="duplicateValues" dxfId="1836" priority="21"/>
  </conditionalFormatting>
  <conditionalFormatting sqref="W87">
    <cfRule type="duplicateValues" dxfId="1835" priority="20"/>
  </conditionalFormatting>
  <conditionalFormatting sqref="W88">
    <cfRule type="duplicateValues" dxfId="1834" priority="19"/>
  </conditionalFormatting>
  <conditionalFormatting sqref="W89">
    <cfRule type="duplicateValues" dxfId="1833" priority="18"/>
  </conditionalFormatting>
  <conditionalFormatting sqref="W90">
    <cfRule type="duplicateValues" dxfId="1832" priority="17"/>
  </conditionalFormatting>
  <conditionalFormatting sqref="W91">
    <cfRule type="duplicateValues" dxfId="1831" priority="16"/>
  </conditionalFormatting>
  <conditionalFormatting sqref="W92">
    <cfRule type="duplicateValues" dxfId="1830" priority="15"/>
  </conditionalFormatting>
  <conditionalFormatting sqref="W93">
    <cfRule type="duplicateValues" dxfId="1829" priority="14"/>
  </conditionalFormatting>
  <conditionalFormatting sqref="W94">
    <cfRule type="duplicateValues" dxfId="1828" priority="13"/>
  </conditionalFormatting>
  <conditionalFormatting sqref="W95">
    <cfRule type="duplicateValues" dxfId="1827" priority="12"/>
  </conditionalFormatting>
  <conditionalFormatting sqref="W96">
    <cfRule type="duplicateValues" dxfId="1826" priority="11"/>
  </conditionalFormatting>
  <conditionalFormatting sqref="W97">
    <cfRule type="duplicateValues" dxfId="1825" priority="10"/>
  </conditionalFormatting>
  <conditionalFormatting sqref="W98">
    <cfRule type="duplicateValues" dxfId="1824" priority="9"/>
  </conditionalFormatting>
  <conditionalFormatting sqref="W99">
    <cfRule type="duplicateValues" dxfId="1823" priority="8"/>
  </conditionalFormatting>
  <conditionalFormatting sqref="W100">
    <cfRule type="duplicateValues" dxfId="1822" priority="7"/>
  </conditionalFormatting>
  <conditionalFormatting sqref="W101">
    <cfRule type="duplicateValues" dxfId="1821" priority="6"/>
  </conditionalFormatting>
  <conditionalFormatting sqref="W102">
    <cfRule type="duplicateValues" dxfId="1820" priority="5"/>
  </conditionalFormatting>
  <conditionalFormatting sqref="W103">
    <cfRule type="duplicateValues" dxfId="1819" priority="4"/>
  </conditionalFormatting>
  <conditionalFormatting sqref="W104">
    <cfRule type="duplicateValues" dxfId="1818" priority="3"/>
  </conditionalFormatting>
  <conditionalFormatting sqref="W105">
    <cfRule type="duplicateValues" dxfId="1817" priority="2"/>
  </conditionalFormatting>
  <conditionalFormatting sqref="W6:W105">
    <cfRule type="expression" dxfId="1816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workbookViewId="0">
      <selection activeCell="B6" sqref="B6:K105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23" x14ac:dyDescent="0.25">
      <c r="A1" s="31" t="s">
        <v>0</v>
      </c>
      <c r="B1" s="65" t="s">
        <v>57</v>
      </c>
      <c r="C1" s="65" t="s">
        <v>57</v>
      </c>
      <c r="D1" s="65" t="s">
        <v>57</v>
      </c>
      <c r="E1" s="32" t="s">
        <v>4</v>
      </c>
      <c r="F1" s="62"/>
      <c r="G1" s="65" t="s">
        <v>61</v>
      </c>
      <c r="H1" s="65" t="s">
        <v>61</v>
      </c>
      <c r="I1" s="32" t="s">
        <v>2</v>
      </c>
      <c r="J1" s="65" t="s">
        <v>59</v>
      </c>
      <c r="K1" s="66" t="s">
        <v>59</v>
      </c>
    </row>
    <row r="2" spans="1:23" ht="15.75" thickBot="1" x14ac:dyDescent="0.3">
      <c r="A2" s="33" t="s">
        <v>1</v>
      </c>
      <c r="B2" s="67" t="s">
        <v>58</v>
      </c>
      <c r="C2" s="67" t="s">
        <v>58</v>
      </c>
      <c r="D2" s="67" t="s">
        <v>58</v>
      </c>
      <c r="E2" s="34" t="s">
        <v>3</v>
      </c>
      <c r="F2" s="63"/>
      <c r="G2" s="67" t="s">
        <v>62</v>
      </c>
      <c r="H2" s="67" t="s">
        <v>62</v>
      </c>
      <c r="I2" s="34" t="s">
        <v>24</v>
      </c>
      <c r="J2" s="67" t="s">
        <v>60</v>
      </c>
      <c r="K2" s="68" t="s">
        <v>60</v>
      </c>
      <c r="M2" s="5"/>
    </row>
    <row r="3" spans="1:23" x14ac:dyDescent="0.25">
      <c r="A3" s="6"/>
    </row>
    <row r="4" spans="1:23" ht="15.75" thickBot="1" x14ac:dyDescent="0.3">
      <c r="A4" s="2"/>
      <c r="B4" s="125" t="s">
        <v>22</v>
      </c>
      <c r="C4" s="125"/>
      <c r="D4" s="125"/>
      <c r="E4" s="125"/>
      <c r="F4" s="125"/>
      <c r="G4" s="125"/>
      <c r="H4" s="125"/>
      <c r="I4" s="125"/>
      <c r="J4" s="125"/>
      <c r="K4" s="125"/>
    </row>
    <row r="5" spans="1:23" s="6" customFormat="1" ht="15.75" thickBot="1" x14ac:dyDescent="0.3">
      <c r="A5" s="6" t="s">
        <v>23</v>
      </c>
      <c r="B5" s="9" t="s">
        <v>40</v>
      </c>
      <c r="C5" s="1" t="s">
        <v>42</v>
      </c>
      <c r="D5" s="1" t="s">
        <v>43</v>
      </c>
      <c r="E5" s="1" t="s">
        <v>41</v>
      </c>
      <c r="F5" s="1" t="s">
        <v>44</v>
      </c>
      <c r="G5" s="1" t="s">
        <v>45</v>
      </c>
      <c r="H5" s="1" t="s">
        <v>46</v>
      </c>
      <c r="I5" s="1" t="s">
        <v>47</v>
      </c>
      <c r="J5" s="1" t="s">
        <v>48</v>
      </c>
      <c r="K5" s="10" t="s">
        <v>49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29</v>
      </c>
      <c r="V5" s="6" t="s">
        <v>28</v>
      </c>
      <c r="W5" s="6" t="s">
        <v>30</v>
      </c>
    </row>
    <row r="6" spans="1:23" x14ac:dyDescent="0.25">
      <c r="A6" s="11" t="s">
        <v>40</v>
      </c>
      <c r="B6" s="41">
        <v>2.992431276000405</v>
      </c>
      <c r="C6" s="42">
        <v>6.6926776944073598</v>
      </c>
      <c r="D6" s="42">
        <v>5.5428629378132745</v>
      </c>
      <c r="E6" s="42">
        <v>3.0068643371064336</v>
      </c>
      <c r="F6" s="42">
        <v>5.3417759107778595</v>
      </c>
      <c r="G6" s="42">
        <v>5.9193435127706033</v>
      </c>
      <c r="H6" s="42">
        <v>5.7541894116012671</v>
      </c>
      <c r="I6" s="42">
        <v>6.2210597331090352</v>
      </c>
      <c r="J6" s="42">
        <v>4.1377529286707171</v>
      </c>
      <c r="K6" s="43">
        <v>4.7479114644341944</v>
      </c>
      <c r="M6" s="16" t="str">
        <f t="shared" ref="M6:M69" si="0">INDEX($B$5:$K$5,MATCH(MIN($B6:$K6),$B6:$K6,0))</f>
        <v>ONE</v>
      </c>
      <c r="N6" s="20" t="b">
        <f t="shared" ref="N6:N69" si="1">$M6 = $A6</f>
        <v>1</v>
      </c>
      <c r="Q6" s="22" t="s">
        <v>7</v>
      </c>
      <c r="R6" s="25">
        <f>IF(ISERR($O$15)," ",$O$15)</f>
        <v>0.4</v>
      </c>
      <c r="S6" s="20">
        <f>(10 - COUNTIF($N6:$N15,"#N/A"))</f>
        <v>10</v>
      </c>
      <c r="U6" s="16" t="str">
        <f t="shared" ref="U6:U69" si="2">INDEX($B$5:$K$5,MATCH(MIN($B6:$K6),$B6:$K6,0))</f>
        <v>ONE</v>
      </c>
      <c r="V6" s="16">
        <f>MIN(B6:K6)</f>
        <v>2.992431276000405</v>
      </c>
      <c r="W6" s="16">
        <f>SMALL(B6:K6,2)-V6</f>
        <v>1.44330611060286E-2</v>
      </c>
    </row>
    <row r="7" spans="1:23" x14ac:dyDescent="0.25">
      <c r="A7" s="12" t="s">
        <v>40</v>
      </c>
      <c r="B7" s="44">
        <v>3.9635870371497743</v>
      </c>
      <c r="C7" s="45">
        <v>6.2138433940046705</v>
      </c>
      <c r="D7" s="45">
        <v>4.7360840942337727</v>
      </c>
      <c r="E7" s="45">
        <v>2.0575740504964601</v>
      </c>
      <c r="F7" s="45">
        <v>4.5572403488835249</v>
      </c>
      <c r="G7" s="45">
        <v>5.5179460485025009</v>
      </c>
      <c r="H7" s="45">
        <v>6.0492547308368714</v>
      </c>
      <c r="I7" s="45">
        <v>5.5626676518984404</v>
      </c>
      <c r="J7" s="45">
        <v>4.2999491783843267</v>
      </c>
      <c r="K7" s="46">
        <v>4.3008383112350641</v>
      </c>
      <c r="M7" s="18" t="str">
        <f t="shared" si="0"/>
        <v>FOUR</v>
      </c>
      <c r="N7" s="17" t="b">
        <f t="shared" si="1"/>
        <v>0</v>
      </c>
      <c r="Q7" s="23" t="s">
        <v>6</v>
      </c>
      <c r="R7" s="26">
        <f>IF(ISERR($O$25)," ",$O$25)</f>
        <v>0.9</v>
      </c>
      <c r="S7" s="17">
        <f>(10 - COUNTIF($N16:$N25,"#N/A"))</f>
        <v>10</v>
      </c>
      <c r="U7" s="18" t="str">
        <f t="shared" si="2"/>
        <v>FOUR</v>
      </c>
      <c r="V7" s="18">
        <f t="shared" ref="V7:V70" si="3">MIN(B7:K7)</f>
        <v>2.0575740504964601</v>
      </c>
      <c r="W7" s="18">
        <f t="shared" ref="W7:W70" si="4">SMALL(B7:K7,2)-V7</f>
        <v>1.9060129866533142</v>
      </c>
    </row>
    <row r="8" spans="1:23" x14ac:dyDescent="0.25">
      <c r="A8" s="12" t="s">
        <v>40</v>
      </c>
      <c r="B8" s="44">
        <v>3.7472644577392815</v>
      </c>
      <c r="C8" s="45">
        <v>6.4201417347496248</v>
      </c>
      <c r="D8" s="45">
        <v>5.2539048868651994</v>
      </c>
      <c r="E8" s="45">
        <v>2.8646568484821961</v>
      </c>
      <c r="F8" s="45">
        <v>5.3733000372228501</v>
      </c>
      <c r="G8" s="45">
        <v>5.9395037121059477</v>
      </c>
      <c r="H8" s="45">
        <v>6.2172576099388772</v>
      </c>
      <c r="I8" s="45">
        <v>6.0238860522355697</v>
      </c>
      <c r="J8" s="45">
        <v>4.5076127942200159</v>
      </c>
      <c r="K8" s="46">
        <v>4.4410054251582167</v>
      </c>
      <c r="M8" s="18" t="str">
        <f t="shared" si="0"/>
        <v>FOUR</v>
      </c>
      <c r="N8" s="17" t="b">
        <f t="shared" si="1"/>
        <v>0</v>
      </c>
      <c r="Q8" s="23" t="s">
        <v>8</v>
      </c>
      <c r="R8" s="26">
        <f>IF(ISERR($O$35)," ",$O$35)</f>
        <v>0.4</v>
      </c>
      <c r="S8" s="17">
        <f>(10 - COUNTIF($N26:$N35,"#N/A"))</f>
        <v>10</v>
      </c>
      <c r="U8" s="18" t="str">
        <f t="shared" si="2"/>
        <v>FOUR</v>
      </c>
      <c r="V8" s="18">
        <f t="shared" si="3"/>
        <v>2.8646568484821961</v>
      </c>
      <c r="W8" s="18">
        <f t="shared" si="4"/>
        <v>0.88260760925708537</v>
      </c>
    </row>
    <row r="9" spans="1:23" x14ac:dyDescent="0.25">
      <c r="A9" s="12" t="s">
        <v>40</v>
      </c>
      <c r="B9" s="44">
        <v>2.5614462998339631</v>
      </c>
      <c r="C9" s="45">
        <v>6.724561662147857</v>
      </c>
      <c r="D9" s="45">
        <v>5.5450444316288987</v>
      </c>
      <c r="E9" s="45">
        <v>2.9589641437606464</v>
      </c>
      <c r="F9" s="45">
        <v>5.4874736973195954</v>
      </c>
      <c r="G9" s="45">
        <v>5.732067975937313</v>
      </c>
      <c r="H9" s="45">
        <v>5.5669138747679758</v>
      </c>
      <c r="I9" s="45">
        <v>6.0455528966317544</v>
      </c>
      <c r="J9" s="45">
        <v>3.7887870748631838</v>
      </c>
      <c r="K9" s="46">
        <v>4.4627822335835274</v>
      </c>
      <c r="M9" s="18" t="str">
        <f t="shared" si="0"/>
        <v>ONE</v>
      </c>
      <c r="N9" s="17" t="b">
        <f t="shared" si="1"/>
        <v>1</v>
      </c>
      <c r="Q9" s="23" t="s">
        <v>9</v>
      </c>
      <c r="R9" s="26">
        <f>IF(ISERR($O$45)," ",$O$45)</f>
        <v>1</v>
      </c>
      <c r="S9" s="17">
        <f>(10 - COUNTIF($N36:$N45,"#N/A"))</f>
        <v>10</v>
      </c>
      <c r="U9" s="18" t="str">
        <f t="shared" si="2"/>
        <v>ONE</v>
      </c>
      <c r="V9" s="18">
        <f t="shared" si="3"/>
        <v>2.5614462998339631</v>
      </c>
      <c r="W9" s="18">
        <f t="shared" si="4"/>
        <v>0.39751784392668332</v>
      </c>
    </row>
    <row r="10" spans="1:23" x14ac:dyDescent="0.25">
      <c r="A10" s="12" t="s">
        <v>40</v>
      </c>
      <c r="B10" s="44">
        <v>1.1886968758916208</v>
      </c>
      <c r="C10" s="45">
        <v>7.0564192513882809</v>
      </c>
      <c r="D10" s="45">
        <v>5.8507171256263177</v>
      </c>
      <c r="E10" s="45">
        <v>3.5051064338299809</v>
      </c>
      <c r="F10" s="45">
        <v>5.7649373477653407</v>
      </c>
      <c r="G10" s="45">
        <v>5.9060048007897885</v>
      </c>
      <c r="H10" s="45">
        <v>5.3360106242079937</v>
      </c>
      <c r="I10" s="45">
        <v>6.3039074126860664</v>
      </c>
      <c r="J10" s="45">
        <v>2.5719554496192614</v>
      </c>
      <c r="K10" s="46">
        <v>4.4118191042785995</v>
      </c>
      <c r="M10" s="18" t="str">
        <f t="shared" si="0"/>
        <v>ONE</v>
      </c>
      <c r="N10" s="17" t="b">
        <f t="shared" si="1"/>
        <v>1</v>
      </c>
      <c r="Q10" s="23" t="s">
        <v>10</v>
      </c>
      <c r="R10" s="26">
        <f>IF(ISERR($O$55)," ",$O$55)</f>
        <v>0.4</v>
      </c>
      <c r="S10" s="17">
        <f>(10 - COUNTIF($N46:$N55,"#N/A"))</f>
        <v>10</v>
      </c>
      <c r="U10" s="18" t="str">
        <f t="shared" si="2"/>
        <v>ONE</v>
      </c>
      <c r="V10" s="18">
        <f t="shared" si="3"/>
        <v>1.1886968758916208</v>
      </c>
      <c r="W10" s="18">
        <f t="shared" si="4"/>
        <v>1.3832585737276406</v>
      </c>
    </row>
    <row r="11" spans="1:23" x14ac:dyDescent="0.25">
      <c r="A11" s="12" t="s">
        <v>40</v>
      </c>
      <c r="B11" s="44">
        <v>3.3871163235148356</v>
      </c>
      <c r="C11" s="45">
        <v>7.4472049103677556</v>
      </c>
      <c r="D11" s="45">
        <v>5.5988552743436344</v>
      </c>
      <c r="E11" s="45">
        <v>3.2730160187266706</v>
      </c>
      <c r="F11" s="45">
        <v>5.8980545524180545</v>
      </c>
      <c r="G11" s="45">
        <v>6.8593467386801024</v>
      </c>
      <c r="H11" s="45">
        <v>7.3888764263832796</v>
      </c>
      <c r="I11" s="45">
        <v>6.6163954354813637</v>
      </c>
      <c r="J11" s="45">
        <v>5.1117950038851685</v>
      </c>
      <c r="K11" s="46">
        <v>4.943703798068551</v>
      </c>
      <c r="M11" s="18" t="str">
        <f t="shared" si="0"/>
        <v>FOUR</v>
      </c>
      <c r="N11" s="17" t="b">
        <f t="shared" si="1"/>
        <v>0</v>
      </c>
      <c r="Q11" s="23" t="s">
        <v>11</v>
      </c>
      <c r="R11" s="26">
        <f>IF(ISERR($O$65)," ",$O$65)</f>
        <v>0.6</v>
      </c>
      <c r="S11" s="17">
        <f>(10 - COUNTIF($N56:$N65,"#N/A"))</f>
        <v>10</v>
      </c>
      <c r="U11" s="18" t="str">
        <f t="shared" si="2"/>
        <v>FOUR</v>
      </c>
      <c r="V11" s="18">
        <f t="shared" si="3"/>
        <v>3.2730160187266706</v>
      </c>
      <c r="W11" s="18">
        <f t="shared" si="4"/>
        <v>0.11410030478816502</v>
      </c>
    </row>
    <row r="12" spans="1:23" x14ac:dyDescent="0.25">
      <c r="A12" s="12" t="s">
        <v>40</v>
      </c>
      <c r="B12" s="44">
        <v>3.2187513816132984</v>
      </c>
      <c r="C12" s="45">
        <v>6.941175177447132</v>
      </c>
      <c r="D12" s="45">
        <v>5.172245105039825</v>
      </c>
      <c r="E12" s="45">
        <v>2.7956937462895612</v>
      </c>
      <c r="F12" s="45">
        <v>5.5056166574767351</v>
      </c>
      <c r="G12" s="45">
        <v>6.1310601613859124</v>
      </c>
      <c r="H12" s="45">
        <v>6.1562474910740503</v>
      </c>
      <c r="I12" s="45">
        <v>6.2822858614460939</v>
      </c>
      <c r="J12" s="45">
        <v>4.4672853202794087</v>
      </c>
      <c r="K12" s="46">
        <v>4.6401850158647973</v>
      </c>
      <c r="M12" s="18" t="str">
        <f t="shared" si="0"/>
        <v>FOUR</v>
      </c>
      <c r="N12" s="17" t="b">
        <f t="shared" si="1"/>
        <v>0</v>
      </c>
      <c r="Q12" s="23" t="s">
        <v>12</v>
      </c>
      <c r="R12" s="26">
        <f>IF(ISERR($O$75)," ",$O$75)</f>
        <v>0.3</v>
      </c>
      <c r="S12" s="17">
        <f>(10 - COUNTIF($N66:$N75,"#N/A"))</f>
        <v>10</v>
      </c>
      <c r="U12" s="18" t="str">
        <f t="shared" si="2"/>
        <v>FOUR</v>
      </c>
      <c r="V12" s="18">
        <f t="shared" si="3"/>
        <v>2.7956937462895612</v>
      </c>
      <c r="W12" s="18">
        <f t="shared" si="4"/>
        <v>0.42305763532373719</v>
      </c>
    </row>
    <row r="13" spans="1:23" x14ac:dyDescent="0.25">
      <c r="A13" s="12" t="s">
        <v>40</v>
      </c>
      <c r="B13" s="44">
        <v>3.3082396250766952</v>
      </c>
      <c r="C13" s="45">
        <v>6.5548715341604868</v>
      </c>
      <c r="D13" s="45">
        <v>4.9556685185404188</v>
      </c>
      <c r="E13" s="45">
        <v>2.8691670241608529</v>
      </c>
      <c r="F13" s="45">
        <v>4.8044509813854637</v>
      </c>
      <c r="G13" s="45">
        <v>5.9778524521794507</v>
      </c>
      <c r="H13" s="45">
        <v>5.8126983510101145</v>
      </c>
      <c r="I13" s="45">
        <v>6.0866574170423773</v>
      </c>
      <c r="J13" s="45">
        <v>4.0140137305265036</v>
      </c>
      <c r="K13" s="46">
        <v>4.4907172864674232</v>
      </c>
      <c r="M13" s="18" t="str">
        <f t="shared" si="0"/>
        <v>FOUR</v>
      </c>
      <c r="N13" s="17" t="b">
        <f t="shared" si="1"/>
        <v>0</v>
      </c>
      <c r="Q13" s="23" t="s">
        <v>13</v>
      </c>
      <c r="R13" s="26">
        <f>IF(ISERR($O$85)," ",$O$85)</f>
        <v>1</v>
      </c>
      <c r="S13" s="17">
        <f>(10 - COUNTIF($N76:$N85,"#N/A"))</f>
        <v>10</v>
      </c>
      <c r="U13" s="18" t="str">
        <f t="shared" si="2"/>
        <v>FOUR</v>
      </c>
      <c r="V13" s="18">
        <f t="shared" si="3"/>
        <v>2.8691670241608529</v>
      </c>
      <c r="W13" s="18">
        <f t="shared" si="4"/>
        <v>0.43907260091584233</v>
      </c>
    </row>
    <row r="14" spans="1:23" ht="15.75" thickBot="1" x14ac:dyDescent="0.3">
      <c r="A14" s="12" t="s">
        <v>40</v>
      </c>
      <c r="B14" s="44">
        <v>3.4906156087664484</v>
      </c>
      <c r="C14" s="45">
        <v>6.7507559867854514</v>
      </c>
      <c r="D14" s="45">
        <v>4.2649927664018152</v>
      </c>
      <c r="E14" s="45">
        <v>2.2371928033848989</v>
      </c>
      <c r="F14" s="45">
        <v>4.5817473590808477</v>
      </c>
      <c r="G14" s="45">
        <v>5.6451176163647432</v>
      </c>
      <c r="H14" s="45">
        <v>5.7946147020184986</v>
      </c>
      <c r="I14" s="45">
        <v>5.7092008553494207</v>
      </c>
      <c r="J14" s="45">
        <v>3.5175332795203875</v>
      </c>
      <c r="K14" s="46">
        <v>3.7677433342570281</v>
      </c>
      <c r="M14" s="18" t="str">
        <f t="shared" si="0"/>
        <v>FOUR</v>
      </c>
      <c r="N14" s="17" t="b">
        <f t="shared" si="1"/>
        <v>0</v>
      </c>
      <c r="Q14" s="23" t="s">
        <v>14</v>
      </c>
      <c r="R14" s="26">
        <f>IF(ISERR($O$95)," ",$O$95)</f>
        <v>1</v>
      </c>
      <c r="S14" s="17">
        <f>(10 - COUNTIF($N86:$N95,"#N/A"))</f>
        <v>10</v>
      </c>
      <c r="U14" s="18" t="str">
        <f t="shared" si="2"/>
        <v>FOUR</v>
      </c>
      <c r="V14" s="18">
        <f t="shared" si="3"/>
        <v>2.2371928033848989</v>
      </c>
      <c r="W14" s="18">
        <f t="shared" si="4"/>
        <v>1.2534228053815495</v>
      </c>
    </row>
    <row r="15" spans="1:23" ht="15.75" thickBot="1" x14ac:dyDescent="0.3">
      <c r="A15" s="13" t="s">
        <v>40</v>
      </c>
      <c r="B15" s="47">
        <v>2.4644470355389192</v>
      </c>
      <c r="C15" s="48">
        <v>6.8717457968859357</v>
      </c>
      <c r="D15" s="48">
        <v>5.4475945704412769</v>
      </c>
      <c r="E15" s="48">
        <v>2.8666376936741025</v>
      </c>
      <c r="F15" s="48">
        <v>4.8904786527098283</v>
      </c>
      <c r="G15" s="48">
        <v>5.8680350900366784</v>
      </c>
      <c r="H15" s="48">
        <v>5.7028809888673413</v>
      </c>
      <c r="I15" s="48">
        <v>5.8301906654499058</v>
      </c>
      <c r="J15" s="48">
        <v>3.5513032384996612</v>
      </c>
      <c r="K15" s="49">
        <v>4.3751438452674805</v>
      </c>
      <c r="M15" s="19" t="str">
        <f t="shared" si="0"/>
        <v>ONE</v>
      </c>
      <c r="N15" s="21" t="b">
        <f t="shared" si="1"/>
        <v>1</v>
      </c>
      <c r="O15" s="30">
        <f>COUNTIF($N6:$N15,TRUE)/(10 - COUNTIF($N6:$N15,"#N/A"))</f>
        <v>0.4</v>
      </c>
      <c r="Q15" s="24" t="s">
        <v>15</v>
      </c>
      <c r="R15" s="27">
        <f>IF(ISERR($O$105)," ",$O$105)</f>
        <v>0.7</v>
      </c>
      <c r="S15" s="21">
        <f>(10 - COUNTIF($N96:$N105,"#N/A"))</f>
        <v>10</v>
      </c>
      <c r="U15" s="19" t="str">
        <f t="shared" si="2"/>
        <v>ONE</v>
      </c>
      <c r="V15" s="19">
        <f t="shared" si="3"/>
        <v>2.4644470355389192</v>
      </c>
      <c r="W15" s="19">
        <f t="shared" si="4"/>
        <v>0.40219065813518329</v>
      </c>
    </row>
    <row r="16" spans="1:23" ht="15.75" thickBot="1" x14ac:dyDescent="0.3">
      <c r="A16" s="11" t="s">
        <v>42</v>
      </c>
      <c r="B16" s="41">
        <v>7.1515734190070948</v>
      </c>
      <c r="C16" s="42">
        <v>1.1339670604080461</v>
      </c>
      <c r="D16" s="42">
        <v>4.7460467046038968</v>
      </c>
      <c r="E16" s="42">
        <v>5.0389795656319336</v>
      </c>
      <c r="F16" s="42">
        <v>5.121295100555054</v>
      </c>
      <c r="G16" s="42">
        <v>3.0807016350183449</v>
      </c>
      <c r="H16" s="42">
        <v>4.0991799236989097</v>
      </c>
      <c r="I16" s="42">
        <v>2.9271987226814842</v>
      </c>
      <c r="J16" s="42">
        <v>4.4322726916550446</v>
      </c>
      <c r="K16" s="43">
        <v>3.1141078119083194</v>
      </c>
      <c r="M16" s="16" t="str">
        <f t="shared" si="0"/>
        <v>TWO</v>
      </c>
      <c r="N16" s="20" t="b">
        <f t="shared" si="1"/>
        <v>1</v>
      </c>
      <c r="U16" s="16" t="str">
        <f t="shared" si="2"/>
        <v>TWO</v>
      </c>
      <c r="V16" s="16">
        <f t="shared" si="3"/>
        <v>1.1339670604080461</v>
      </c>
      <c r="W16" s="16">
        <f t="shared" si="4"/>
        <v>1.7932316622734381</v>
      </c>
    </row>
    <row r="17" spans="1:23" ht="15.75" thickBot="1" x14ac:dyDescent="0.3">
      <c r="A17" s="12" t="s">
        <v>42</v>
      </c>
      <c r="B17" s="44">
        <v>7.4437105024775168</v>
      </c>
      <c r="C17" s="45">
        <v>1.3751600083294848</v>
      </c>
      <c r="D17" s="45">
        <v>4.9736690590453376</v>
      </c>
      <c r="E17" s="45">
        <v>4.9310412126016345</v>
      </c>
      <c r="F17" s="45">
        <v>5.4033307181463019</v>
      </c>
      <c r="G17" s="45">
        <v>2.8325577472981216</v>
      </c>
      <c r="H17" s="45">
        <v>4.3584093972915046</v>
      </c>
      <c r="I17" s="45">
        <v>3.3823245463320637</v>
      </c>
      <c r="J17" s="45">
        <v>4.9170181275391771</v>
      </c>
      <c r="K17" s="46">
        <v>3.751130360551834</v>
      </c>
      <c r="M17" s="18" t="str">
        <f t="shared" si="0"/>
        <v>TWO</v>
      </c>
      <c r="N17" s="17" t="b">
        <f t="shared" si="1"/>
        <v>1</v>
      </c>
      <c r="Q17" s="61" t="s">
        <v>21</v>
      </c>
      <c r="R17" s="126">
        <f>COUNTIF($N6:$N105,TRUE)/(100 - COUNTIF($N6:$N105,"#N/A"))</f>
        <v>0.67</v>
      </c>
      <c r="S17" s="127"/>
      <c r="U17" s="18" t="str">
        <f t="shared" si="2"/>
        <v>TWO</v>
      </c>
      <c r="V17" s="18">
        <f t="shared" si="3"/>
        <v>1.3751600083294848</v>
      </c>
      <c r="W17" s="18">
        <f t="shared" si="4"/>
        <v>1.4573977389686368</v>
      </c>
    </row>
    <row r="18" spans="1:23" x14ac:dyDescent="0.25">
      <c r="A18" s="12" t="s">
        <v>42</v>
      </c>
      <c r="B18" s="44">
        <v>6.8964706914995677</v>
      </c>
      <c r="C18" s="45">
        <v>1.2007017489830578</v>
      </c>
      <c r="D18" s="45">
        <v>4.6687859880107894</v>
      </c>
      <c r="E18" s="45">
        <v>5.0854549541921212</v>
      </c>
      <c r="F18" s="45">
        <v>5.9356528282076013</v>
      </c>
      <c r="G18" s="45">
        <v>2.591388523104377</v>
      </c>
      <c r="H18" s="45">
        <v>4.2008070075484802</v>
      </c>
      <c r="I18" s="45">
        <v>3.6726920470765467</v>
      </c>
      <c r="J18" s="45">
        <v>4.7036941143672113</v>
      </c>
      <c r="K18" s="46">
        <v>3.4720894697111366</v>
      </c>
      <c r="M18" s="18" t="str">
        <f t="shared" si="0"/>
        <v>TWO</v>
      </c>
      <c r="N18" s="17" t="b">
        <f t="shared" si="1"/>
        <v>1</v>
      </c>
      <c r="U18" s="18" t="str">
        <f t="shared" si="2"/>
        <v>TWO</v>
      </c>
      <c r="V18" s="18">
        <f t="shared" si="3"/>
        <v>1.2007017489830578</v>
      </c>
      <c r="W18" s="18">
        <f t="shared" si="4"/>
        <v>1.3906867741213191</v>
      </c>
    </row>
    <row r="19" spans="1:23" x14ac:dyDescent="0.25">
      <c r="A19" s="12" t="s">
        <v>42</v>
      </c>
      <c r="B19" s="44">
        <v>7.1016707579736797</v>
      </c>
      <c r="C19" s="45">
        <v>1.6439679188408176</v>
      </c>
      <c r="D19" s="45">
        <v>4.6316293145415024</v>
      </c>
      <c r="E19" s="45">
        <v>4.7095286732314863</v>
      </c>
      <c r="F19" s="45">
        <v>5.4274868749047531</v>
      </c>
      <c r="G19" s="45">
        <v>2.2363267832010045</v>
      </c>
      <c r="H19" s="45">
        <v>4.1246923025817139</v>
      </c>
      <c r="I19" s="45">
        <v>2.6426324500784175</v>
      </c>
      <c r="J19" s="45">
        <v>4.5957107498600918</v>
      </c>
      <c r="K19" s="46">
        <v>3.3650349084126923</v>
      </c>
      <c r="M19" s="18" t="str">
        <f t="shared" si="0"/>
        <v>TWO</v>
      </c>
      <c r="N19" s="17" t="b">
        <f t="shared" si="1"/>
        <v>1</v>
      </c>
      <c r="U19" s="18" t="str">
        <f t="shared" si="2"/>
        <v>TWO</v>
      </c>
      <c r="V19" s="18">
        <f t="shared" si="3"/>
        <v>1.6439679188408176</v>
      </c>
      <c r="W19" s="18">
        <f t="shared" si="4"/>
        <v>0.59235886436018692</v>
      </c>
    </row>
    <row r="20" spans="1:23" x14ac:dyDescent="0.25">
      <c r="A20" s="12" t="s">
        <v>42</v>
      </c>
      <c r="B20" s="44">
        <v>7.1878788868615562</v>
      </c>
      <c r="C20" s="45">
        <v>0.70515531521763486</v>
      </c>
      <c r="D20" s="45">
        <v>4.7178374434293779</v>
      </c>
      <c r="E20" s="45">
        <v>5.3080511717227488</v>
      </c>
      <c r="F20" s="45">
        <v>5.9483310015341457</v>
      </c>
      <c r="G20" s="45">
        <v>2.4344566410170922</v>
      </c>
      <c r="H20" s="45">
        <v>3.8519428540233593</v>
      </c>
      <c r="I20" s="45">
        <v>3.6222337079728493</v>
      </c>
      <c r="J20" s="45">
        <v>4.5323508545410931</v>
      </c>
      <c r="K20" s="46">
        <v>3.2950615068724272</v>
      </c>
      <c r="M20" s="18" t="str">
        <f t="shared" si="0"/>
        <v>TWO</v>
      </c>
      <c r="N20" s="17" t="b">
        <f t="shared" si="1"/>
        <v>1</v>
      </c>
      <c r="U20" s="18" t="str">
        <f t="shared" si="2"/>
        <v>TWO</v>
      </c>
      <c r="V20" s="18">
        <f t="shared" si="3"/>
        <v>0.70515531521763486</v>
      </c>
      <c r="W20" s="18">
        <f t="shared" si="4"/>
        <v>1.7293013257994574</v>
      </c>
    </row>
    <row r="21" spans="1:23" x14ac:dyDescent="0.25">
      <c r="A21" s="12" t="s">
        <v>42</v>
      </c>
      <c r="B21" s="44">
        <v>7.9746412560822151</v>
      </c>
      <c r="C21" s="45">
        <v>1.9877112588414478</v>
      </c>
      <c r="D21" s="45">
        <v>5.9363442307267729</v>
      </c>
      <c r="E21" s="45">
        <v>6.1859188135951264</v>
      </c>
      <c r="F21" s="45">
        <v>6.5977286899941028</v>
      </c>
      <c r="G21" s="45">
        <v>3.1610115791792235</v>
      </c>
      <c r="H21" s="45">
        <v>4.9454690744925172</v>
      </c>
      <c r="I21" s="45">
        <v>3.4113946856046251</v>
      </c>
      <c r="J21" s="45">
        <v>6.1265765348688808</v>
      </c>
      <c r="K21" s="46">
        <v>4.7396477124271188</v>
      </c>
      <c r="M21" s="18" t="str">
        <f t="shared" si="0"/>
        <v>TWO</v>
      </c>
      <c r="N21" s="17" t="b">
        <f t="shared" si="1"/>
        <v>1</v>
      </c>
      <c r="U21" s="18" t="str">
        <f t="shared" si="2"/>
        <v>TWO</v>
      </c>
      <c r="V21" s="18">
        <f t="shared" si="3"/>
        <v>1.9877112588414478</v>
      </c>
      <c r="W21" s="18">
        <f t="shared" si="4"/>
        <v>1.1733003203377756</v>
      </c>
    </row>
    <row r="22" spans="1:23" x14ac:dyDescent="0.25">
      <c r="A22" s="12" t="s">
        <v>42</v>
      </c>
      <c r="B22" s="44">
        <v>6.4374115448835401</v>
      </c>
      <c r="C22" s="45">
        <v>2.1632766900858522</v>
      </c>
      <c r="D22" s="45">
        <v>4.1555767923719342</v>
      </c>
      <c r="E22" s="45">
        <v>4.7585996490240081</v>
      </c>
      <c r="F22" s="45">
        <v>5.7235214463575765</v>
      </c>
      <c r="G22" s="45">
        <v>1.8878526746672974</v>
      </c>
      <c r="H22" s="45">
        <v>3.5097299186454838</v>
      </c>
      <c r="I22" s="45">
        <v>2.830943293413271</v>
      </c>
      <c r="J22" s="45">
        <v>4.3325071048592525</v>
      </c>
      <c r="K22" s="46">
        <v>3.0729929998942409</v>
      </c>
      <c r="M22" s="18" t="str">
        <f t="shared" si="0"/>
        <v>SIX</v>
      </c>
      <c r="N22" s="17" t="b">
        <f t="shared" si="1"/>
        <v>0</v>
      </c>
      <c r="U22" s="18" t="str">
        <f t="shared" si="2"/>
        <v>SIX</v>
      </c>
      <c r="V22" s="18">
        <f t="shared" si="3"/>
        <v>1.8878526746672974</v>
      </c>
      <c r="W22" s="18">
        <f t="shared" si="4"/>
        <v>0.27542401541855477</v>
      </c>
    </row>
    <row r="23" spans="1:23" x14ac:dyDescent="0.25">
      <c r="A23" s="12" t="s">
        <v>42</v>
      </c>
      <c r="B23" s="44">
        <v>7.5208637060137065</v>
      </c>
      <c r="C23" s="45">
        <v>1.3826749446122293</v>
      </c>
      <c r="D23" s="45">
        <v>5.0758981080142549</v>
      </c>
      <c r="E23" s="45">
        <v>5.2330051861261753</v>
      </c>
      <c r="F23" s="45">
        <v>5.8402137375901901</v>
      </c>
      <c r="G23" s="45">
        <v>2.5144949596576898</v>
      </c>
      <c r="H23" s="45">
        <v>4.2823589585837603</v>
      </c>
      <c r="I23" s="45">
        <v>3.5432243346565029</v>
      </c>
      <c r="J23" s="45">
        <v>4.9714036098469974</v>
      </c>
      <c r="K23" s="46">
        <v>3.879201589714603</v>
      </c>
      <c r="M23" s="18" t="str">
        <f t="shared" si="0"/>
        <v>TWO</v>
      </c>
      <c r="N23" s="17" t="b">
        <f t="shared" si="1"/>
        <v>1</v>
      </c>
      <c r="U23" s="18" t="str">
        <f t="shared" si="2"/>
        <v>TWO</v>
      </c>
      <c r="V23" s="18">
        <f t="shared" si="3"/>
        <v>1.3826749446122293</v>
      </c>
      <c r="W23" s="18">
        <f t="shared" si="4"/>
        <v>1.1318200150454605</v>
      </c>
    </row>
    <row r="24" spans="1:23" ht="15.75" thickBot="1" x14ac:dyDescent="0.3">
      <c r="A24" s="12" t="s">
        <v>42</v>
      </c>
      <c r="B24" s="44">
        <v>7.095700657816602</v>
      </c>
      <c r="C24" s="45">
        <v>1.0465765503302915</v>
      </c>
      <c r="D24" s="45">
        <v>4.6482379633738091</v>
      </c>
      <c r="E24" s="45">
        <v>4.7719249649722864</v>
      </c>
      <c r="F24" s="45">
        <v>5.4822523240088668</v>
      </c>
      <c r="G24" s="45">
        <v>2.6686801345551125</v>
      </c>
      <c r="H24" s="50">
        <v>4.2622146659871838</v>
      </c>
      <c r="I24" s="45">
        <v>3.3357910241987287</v>
      </c>
      <c r="J24" s="45">
        <v>4.6297274355868936</v>
      </c>
      <c r="K24" s="46">
        <v>3.4515414450741568</v>
      </c>
      <c r="M24" s="18" t="str">
        <f t="shared" si="0"/>
        <v>TWO</v>
      </c>
      <c r="N24" s="17" t="b">
        <f t="shared" si="1"/>
        <v>1</v>
      </c>
      <c r="U24" s="18" t="str">
        <f t="shared" si="2"/>
        <v>TWO</v>
      </c>
      <c r="V24" s="18">
        <f t="shared" si="3"/>
        <v>1.0465765503302915</v>
      </c>
      <c r="W24" s="18">
        <f t="shared" si="4"/>
        <v>1.622103584224821</v>
      </c>
    </row>
    <row r="25" spans="1:23" ht="15.75" thickBot="1" x14ac:dyDescent="0.3">
      <c r="A25" s="13" t="s">
        <v>42</v>
      </c>
      <c r="B25" s="47">
        <v>6.345002872021686</v>
      </c>
      <c r="C25" s="48">
        <v>1.4734568761021583</v>
      </c>
      <c r="D25" s="48">
        <v>3.9131598664010467</v>
      </c>
      <c r="E25" s="48">
        <v>4.3220800582536771</v>
      </c>
      <c r="F25" s="48">
        <v>5.1795155657703953</v>
      </c>
      <c r="G25" s="48">
        <v>2.1137617697742663</v>
      </c>
      <c r="H25" s="48">
        <v>3.2786686796285585</v>
      </c>
      <c r="I25" s="48">
        <v>2.907320801562514</v>
      </c>
      <c r="J25" s="48">
        <v>3.8894822180938786</v>
      </c>
      <c r="K25" s="49">
        <v>2.7465734244055953</v>
      </c>
      <c r="M25" s="19" t="str">
        <f t="shared" si="0"/>
        <v>TWO</v>
      </c>
      <c r="N25" s="21" t="b">
        <f t="shared" si="1"/>
        <v>1</v>
      </c>
      <c r="O25" s="30">
        <f>COUNTIF($N16:$N25,TRUE)/(10 - COUNTIF($N16:$N25,"#N/A"))</f>
        <v>0.9</v>
      </c>
      <c r="U25" s="19" t="str">
        <f t="shared" si="2"/>
        <v>TWO</v>
      </c>
      <c r="V25" s="19">
        <f t="shared" si="3"/>
        <v>1.4734568761021583</v>
      </c>
      <c r="W25" s="19">
        <f t="shared" si="4"/>
        <v>0.64030489367210808</v>
      </c>
    </row>
    <row r="26" spans="1:23" x14ac:dyDescent="0.25">
      <c r="A26" s="11" t="s">
        <v>43</v>
      </c>
      <c r="B26" s="41">
        <v>6.5193458065745578</v>
      </c>
      <c r="C26" s="42">
        <v>3.6002150539575157</v>
      </c>
      <c r="D26" s="42">
        <v>2.1941737440368447</v>
      </c>
      <c r="E26" s="42">
        <v>5.4752405358529321</v>
      </c>
      <c r="F26" s="42">
        <v>6.3984714754727774</v>
      </c>
      <c r="G26" s="42">
        <v>4.0523595048117516</v>
      </c>
      <c r="H26" s="42">
        <v>4.8062064844729786</v>
      </c>
      <c r="I26" s="42">
        <v>5.1824352911417844</v>
      </c>
      <c r="J26" s="42">
        <v>4.6984859811626443</v>
      </c>
      <c r="K26" s="43">
        <v>2.1250080138322796</v>
      </c>
      <c r="M26" s="16" t="str">
        <f t="shared" si="0"/>
        <v>ZERO</v>
      </c>
      <c r="N26" s="20" t="b">
        <f t="shared" si="1"/>
        <v>0</v>
      </c>
      <c r="U26" s="16" t="str">
        <f t="shared" si="2"/>
        <v>ZERO</v>
      </c>
      <c r="V26" s="16">
        <f t="shared" si="3"/>
        <v>2.1250080138322796</v>
      </c>
      <c r="W26" s="16">
        <f t="shared" si="4"/>
        <v>6.9165730204565179E-2</v>
      </c>
    </row>
    <row r="27" spans="1:23" x14ac:dyDescent="0.25">
      <c r="A27" s="12" t="s">
        <v>43</v>
      </c>
      <c r="B27" s="44">
        <v>5.842139244838668</v>
      </c>
      <c r="C27" s="45">
        <v>2.2081297976534473</v>
      </c>
      <c r="D27" s="45">
        <v>3.4788083451786336</v>
      </c>
      <c r="E27" s="45">
        <v>3.9724428261769202</v>
      </c>
      <c r="F27" s="45">
        <v>4.7621124331630984</v>
      </c>
      <c r="G27" s="45">
        <v>2.3232704080001803</v>
      </c>
      <c r="H27" s="45">
        <v>3.1336112741579507</v>
      </c>
      <c r="I27" s="45">
        <v>2.3543815028588297</v>
      </c>
      <c r="J27" s="45">
        <v>3.5630247813806522</v>
      </c>
      <c r="K27" s="46">
        <v>1.658651287024403</v>
      </c>
      <c r="M27" s="18" t="str">
        <f t="shared" si="0"/>
        <v>ZERO</v>
      </c>
      <c r="N27" s="17" t="b">
        <f t="shared" si="1"/>
        <v>0</v>
      </c>
      <c r="U27" s="18" t="str">
        <f t="shared" si="2"/>
        <v>ZERO</v>
      </c>
      <c r="V27" s="18">
        <f t="shared" si="3"/>
        <v>1.658651287024403</v>
      </c>
      <c r="W27" s="18">
        <f t="shared" si="4"/>
        <v>0.54947851062904429</v>
      </c>
    </row>
    <row r="28" spans="1:23" x14ac:dyDescent="0.25">
      <c r="A28" s="12" t="s">
        <v>43</v>
      </c>
      <c r="B28" s="44">
        <v>5.3981005924674434</v>
      </c>
      <c r="C28" s="45">
        <v>2.5641448183573488</v>
      </c>
      <c r="D28" s="45">
        <v>3.4764791652690166</v>
      </c>
      <c r="E28" s="45">
        <v>4.7769336849330193</v>
      </c>
      <c r="F28" s="45">
        <v>6.3062117816531842</v>
      </c>
      <c r="G28" s="45">
        <v>2.91256112614131</v>
      </c>
      <c r="H28" s="45">
        <v>4.0937668166806667</v>
      </c>
      <c r="I28" s="45">
        <v>4.2407290459097213</v>
      </c>
      <c r="J28" s="45">
        <v>4.6787585847686852</v>
      </c>
      <c r="K28" s="46">
        <v>2.7944889069033683</v>
      </c>
      <c r="M28" s="18" t="str">
        <f t="shared" si="0"/>
        <v>TWO</v>
      </c>
      <c r="N28" s="17" t="b">
        <f t="shared" si="1"/>
        <v>0</v>
      </c>
      <c r="U28" s="18" t="str">
        <f t="shared" si="2"/>
        <v>TWO</v>
      </c>
      <c r="V28" s="18">
        <f t="shared" si="3"/>
        <v>2.5641448183573488</v>
      </c>
      <c r="W28" s="18">
        <f t="shared" si="4"/>
        <v>0.23034408854601951</v>
      </c>
    </row>
    <row r="29" spans="1:23" x14ac:dyDescent="0.25">
      <c r="A29" s="12" t="s">
        <v>43</v>
      </c>
      <c r="B29" s="44">
        <v>6.0804289743437012</v>
      </c>
      <c r="C29" s="45">
        <v>1.9910485527023818</v>
      </c>
      <c r="D29" s="45">
        <v>4.0457885854410485</v>
      </c>
      <c r="E29" s="45">
        <v>4.7846438895266372</v>
      </c>
      <c r="F29" s="45">
        <v>6.2351030222510619</v>
      </c>
      <c r="G29" s="45">
        <v>2.400387304502642</v>
      </c>
      <c r="H29" s="45">
        <v>4.1179135294127835</v>
      </c>
      <c r="I29" s="45">
        <v>3.4148797035503975</v>
      </c>
      <c r="J29" s="45">
        <v>4.7977913730175565</v>
      </c>
      <c r="K29" s="46">
        <v>3.0200478172438858</v>
      </c>
      <c r="M29" s="18" t="str">
        <f t="shared" si="0"/>
        <v>TWO</v>
      </c>
      <c r="N29" s="17" t="b">
        <f t="shared" si="1"/>
        <v>0</v>
      </c>
      <c r="U29" s="18" t="str">
        <f t="shared" si="2"/>
        <v>TWO</v>
      </c>
      <c r="V29" s="18">
        <f t="shared" si="3"/>
        <v>1.9910485527023818</v>
      </c>
      <c r="W29" s="18">
        <f t="shared" si="4"/>
        <v>0.40933875180026025</v>
      </c>
    </row>
    <row r="30" spans="1:23" x14ac:dyDescent="0.25">
      <c r="A30" s="12" t="s">
        <v>43</v>
      </c>
      <c r="B30" s="44">
        <v>6.7702426554314457</v>
      </c>
      <c r="C30" s="45">
        <v>3.6711007387546384</v>
      </c>
      <c r="D30" s="45">
        <v>2.5690598788029142</v>
      </c>
      <c r="E30" s="45">
        <v>5.9122875158499291</v>
      </c>
      <c r="F30" s="45">
        <v>7.0876738402429869</v>
      </c>
      <c r="G30" s="45">
        <v>3.8565766808273918</v>
      </c>
      <c r="H30" s="45">
        <v>4.7671412357344858</v>
      </c>
      <c r="I30" s="45">
        <v>5.5592992738637044</v>
      </c>
      <c r="J30" s="45">
        <v>5.6000975692878461</v>
      </c>
      <c r="K30" s="46">
        <v>3.6271962549928163</v>
      </c>
      <c r="M30" s="18" t="str">
        <f t="shared" si="0"/>
        <v>THREE</v>
      </c>
      <c r="N30" s="17" t="b">
        <f t="shared" si="1"/>
        <v>1</v>
      </c>
      <c r="U30" s="18" t="str">
        <f t="shared" si="2"/>
        <v>THREE</v>
      </c>
      <c r="V30" s="18">
        <f t="shared" si="3"/>
        <v>2.5690598788029142</v>
      </c>
      <c r="W30" s="18">
        <f t="shared" si="4"/>
        <v>1.0581363761899021</v>
      </c>
    </row>
    <row r="31" spans="1:23" x14ac:dyDescent="0.25">
      <c r="A31" s="12" t="s">
        <v>43</v>
      </c>
      <c r="B31" s="44">
        <v>7.5201764661353652</v>
      </c>
      <c r="C31" s="45">
        <v>3.6067371446053582</v>
      </c>
      <c r="D31" s="45">
        <v>1.8842684869135631</v>
      </c>
      <c r="E31" s="45">
        <v>5.5111082804483704</v>
      </c>
      <c r="F31" s="45">
        <v>6.26643830640411</v>
      </c>
      <c r="G31" s="45">
        <v>3.8376331338806606</v>
      </c>
      <c r="H31" s="45">
        <v>4.8839648450128781</v>
      </c>
      <c r="I31" s="45">
        <v>5.6697603397385778</v>
      </c>
      <c r="J31" s="45">
        <v>5.5957348117066568</v>
      </c>
      <c r="K31" s="46">
        <v>3.1084413792449452</v>
      </c>
      <c r="M31" s="18" t="str">
        <f t="shared" si="0"/>
        <v>THREE</v>
      </c>
      <c r="N31" s="17" t="b">
        <f t="shared" si="1"/>
        <v>1</v>
      </c>
      <c r="U31" s="18" t="str">
        <f t="shared" si="2"/>
        <v>THREE</v>
      </c>
      <c r="V31" s="18">
        <f t="shared" si="3"/>
        <v>1.8842684869135631</v>
      </c>
      <c r="W31" s="18">
        <f t="shared" si="4"/>
        <v>1.2241728923313822</v>
      </c>
    </row>
    <row r="32" spans="1:23" x14ac:dyDescent="0.25">
      <c r="A32" s="12" t="s">
        <v>43</v>
      </c>
      <c r="B32" s="44">
        <v>5.5641865516128295</v>
      </c>
      <c r="C32" s="45">
        <v>3.6164811830097898</v>
      </c>
      <c r="D32" s="45">
        <v>2.2225454904097401</v>
      </c>
      <c r="E32" s="45">
        <v>4.4866317617773053</v>
      </c>
      <c r="F32" s="45">
        <v>5.4379375151839895</v>
      </c>
      <c r="G32" s="45">
        <v>2.840727801388399</v>
      </c>
      <c r="H32" s="45">
        <v>3.4436552972235912</v>
      </c>
      <c r="I32" s="45">
        <v>3.569967915674285</v>
      </c>
      <c r="J32" s="45">
        <v>3.7980394842086822</v>
      </c>
      <c r="K32" s="46">
        <v>1.8829676513768379</v>
      </c>
      <c r="M32" s="18" t="str">
        <f t="shared" si="0"/>
        <v>ZERO</v>
      </c>
      <c r="N32" s="17" t="b">
        <f t="shared" si="1"/>
        <v>0</v>
      </c>
      <c r="U32" s="18" t="str">
        <f t="shared" si="2"/>
        <v>ZERO</v>
      </c>
      <c r="V32" s="18">
        <f t="shared" si="3"/>
        <v>1.8829676513768379</v>
      </c>
      <c r="W32" s="18">
        <f t="shared" si="4"/>
        <v>0.33957783903290228</v>
      </c>
    </row>
    <row r="33" spans="1:23" x14ac:dyDescent="0.25">
      <c r="A33" s="12" t="s">
        <v>43</v>
      </c>
      <c r="B33" s="44">
        <v>6.6154523400026486</v>
      </c>
      <c r="C33" s="45">
        <v>2.7671267821198766</v>
      </c>
      <c r="D33" s="45">
        <v>2.9410746019184528</v>
      </c>
      <c r="E33" s="45">
        <v>5.6838999658059643</v>
      </c>
      <c r="F33" s="45">
        <v>6.5752151424033718</v>
      </c>
      <c r="G33" s="45">
        <v>3.2670844086065607</v>
      </c>
      <c r="H33" s="45">
        <v>4.2252695712051072</v>
      </c>
      <c r="I33" s="45">
        <v>5.1124407459954435</v>
      </c>
      <c r="J33" s="45">
        <v>5.0661196385080256</v>
      </c>
      <c r="K33" s="46">
        <v>3.0671169494617474</v>
      </c>
      <c r="M33" s="18" t="str">
        <f t="shared" si="0"/>
        <v>TWO</v>
      </c>
      <c r="N33" s="17" t="b">
        <f t="shared" si="1"/>
        <v>0</v>
      </c>
      <c r="U33" s="18" t="str">
        <f t="shared" si="2"/>
        <v>TWO</v>
      </c>
      <c r="V33" s="18">
        <f t="shared" si="3"/>
        <v>2.7671267821198766</v>
      </c>
      <c r="W33" s="18">
        <f t="shared" si="4"/>
        <v>0.17394781979857621</v>
      </c>
    </row>
    <row r="34" spans="1:23" ht="15.75" thickBot="1" x14ac:dyDescent="0.3">
      <c r="A34" s="12" t="s">
        <v>43</v>
      </c>
      <c r="B34" s="44">
        <v>5.9795113269812372</v>
      </c>
      <c r="C34" s="45">
        <v>3.7598379165339537</v>
      </c>
      <c r="D34" s="45">
        <v>2.0673828331309618</v>
      </c>
      <c r="E34" s="45">
        <v>4.8520111920979287</v>
      </c>
      <c r="F34" s="45">
        <v>5.9511207600068339</v>
      </c>
      <c r="G34" s="45">
        <v>3.1057862169926893</v>
      </c>
      <c r="H34" s="45">
        <v>3.8556176213407447</v>
      </c>
      <c r="I34" s="45">
        <v>4.2346298014957577</v>
      </c>
      <c r="J34" s="45">
        <v>4.3236675631223376</v>
      </c>
      <c r="K34" s="46">
        <v>2.5125627921323912</v>
      </c>
      <c r="M34" s="18" t="str">
        <f t="shared" si="0"/>
        <v>THREE</v>
      </c>
      <c r="N34" s="17" t="b">
        <f t="shared" si="1"/>
        <v>1</v>
      </c>
      <c r="U34" s="18" t="str">
        <f t="shared" si="2"/>
        <v>THREE</v>
      </c>
      <c r="V34" s="18">
        <f t="shared" si="3"/>
        <v>2.0673828331309618</v>
      </c>
      <c r="W34" s="18">
        <f t="shared" si="4"/>
        <v>0.44517995900142937</v>
      </c>
    </row>
    <row r="35" spans="1:23" ht="15.75" thickBot="1" x14ac:dyDescent="0.3">
      <c r="A35" s="13" t="s">
        <v>43</v>
      </c>
      <c r="B35" s="47">
        <v>4.9749251795345977</v>
      </c>
      <c r="C35" s="48">
        <v>4.0114711958707172</v>
      </c>
      <c r="D35" s="48">
        <v>2.2099872563470222</v>
      </c>
      <c r="E35" s="48">
        <v>4.4424850516137946</v>
      </c>
      <c r="F35" s="48">
        <v>6.3088710633084162</v>
      </c>
      <c r="G35" s="48">
        <v>3.4989000935854602</v>
      </c>
      <c r="H35" s="48">
        <v>4.163961645404342</v>
      </c>
      <c r="I35" s="48">
        <v>4.3439664878963287</v>
      </c>
      <c r="J35" s="48">
        <v>4.3598408668932889</v>
      </c>
      <c r="K35" s="49">
        <v>2.3090875404090543</v>
      </c>
      <c r="M35" s="19" t="str">
        <f t="shared" si="0"/>
        <v>THREE</v>
      </c>
      <c r="N35" s="21" t="b">
        <f t="shared" si="1"/>
        <v>1</v>
      </c>
      <c r="O35" s="30">
        <f>COUNTIF($N26:$N35,TRUE)/(10 - COUNTIF($N26:$N35,"#N/A"))</f>
        <v>0.4</v>
      </c>
      <c r="U35" s="19" t="str">
        <f t="shared" si="2"/>
        <v>THREE</v>
      </c>
      <c r="V35" s="19">
        <f t="shared" si="3"/>
        <v>2.2099872563470222</v>
      </c>
      <c r="W35" s="19">
        <f t="shared" si="4"/>
        <v>9.9100284062032085E-2</v>
      </c>
    </row>
    <row r="36" spans="1:23" x14ac:dyDescent="0.25">
      <c r="A36" s="11" t="s">
        <v>41</v>
      </c>
      <c r="B36" s="41">
        <v>4.1231146484798584</v>
      </c>
      <c r="C36" s="42">
        <v>6.3094553918157557</v>
      </c>
      <c r="D36" s="42">
        <v>4.1818783769643888</v>
      </c>
      <c r="E36" s="42">
        <v>0.95974928330238696</v>
      </c>
      <c r="F36" s="42">
        <v>5.504152797486018</v>
      </c>
      <c r="G36" s="42">
        <v>5.567569500219494</v>
      </c>
      <c r="H36" s="42">
        <v>6.2084172083290525</v>
      </c>
      <c r="I36" s="42">
        <v>5.3704384391711359</v>
      </c>
      <c r="J36" s="42">
        <v>4.3443526655534894</v>
      </c>
      <c r="K36" s="43">
        <v>3.8467286547528472</v>
      </c>
      <c r="M36" s="16" t="str">
        <f t="shared" si="0"/>
        <v>FOUR</v>
      </c>
      <c r="N36" s="20" t="b">
        <f t="shared" si="1"/>
        <v>1</v>
      </c>
      <c r="U36" s="16" t="str">
        <f t="shared" si="2"/>
        <v>FOUR</v>
      </c>
      <c r="V36" s="16">
        <f t="shared" si="3"/>
        <v>0.95974928330238696</v>
      </c>
      <c r="W36" s="16">
        <f t="shared" si="4"/>
        <v>2.8869793714504604</v>
      </c>
    </row>
    <row r="37" spans="1:23" x14ac:dyDescent="0.25">
      <c r="A37" s="12" t="s">
        <v>41</v>
      </c>
      <c r="B37" s="44">
        <v>4.2421768794239254</v>
      </c>
      <c r="C37" s="45">
        <v>4.7778506984839666</v>
      </c>
      <c r="D37" s="45">
        <v>3.4905117747279641</v>
      </c>
      <c r="E37" s="45">
        <v>1.6258471341472036</v>
      </c>
      <c r="F37" s="45">
        <v>4.5021340557079688</v>
      </c>
      <c r="G37" s="45">
        <v>4.1779470822996529</v>
      </c>
      <c r="H37" s="45">
        <v>5.0281390673384214</v>
      </c>
      <c r="I37" s="45">
        <v>4.0686317700228196</v>
      </c>
      <c r="J37" s="45">
        <v>3.2157604109346511</v>
      </c>
      <c r="K37" s="46">
        <v>2.5810958258098333</v>
      </c>
      <c r="M37" s="18" t="str">
        <f t="shared" si="0"/>
        <v>FOUR</v>
      </c>
      <c r="N37" s="17" t="b">
        <f t="shared" si="1"/>
        <v>1</v>
      </c>
      <c r="U37" s="18" t="str">
        <f t="shared" si="2"/>
        <v>FOUR</v>
      </c>
      <c r="V37" s="18">
        <f t="shared" si="3"/>
        <v>1.6258471341472036</v>
      </c>
      <c r="W37" s="18">
        <f t="shared" si="4"/>
        <v>0.95524869166262971</v>
      </c>
    </row>
    <row r="38" spans="1:23" x14ac:dyDescent="0.25">
      <c r="A38" s="12" t="s">
        <v>41</v>
      </c>
      <c r="B38" s="44">
        <v>4.435767305809958</v>
      </c>
      <c r="C38" s="45">
        <v>5.5105219561190681</v>
      </c>
      <c r="D38" s="45">
        <v>4.0743292556665089</v>
      </c>
      <c r="E38" s="45">
        <v>0.90396569026588169</v>
      </c>
      <c r="F38" s="45">
        <v>5.0014023355402459</v>
      </c>
      <c r="G38" s="45">
        <v>4.7143875149555825</v>
      </c>
      <c r="H38" s="45">
        <v>5.569400195180858</v>
      </c>
      <c r="I38" s="45">
        <v>4.8773216390099421</v>
      </c>
      <c r="J38" s="45">
        <v>4.0875004126946619</v>
      </c>
      <c r="K38" s="46">
        <v>3.5385342543516409</v>
      </c>
      <c r="M38" s="18" t="str">
        <f t="shared" si="0"/>
        <v>FOUR</v>
      </c>
      <c r="N38" s="17" t="b">
        <f t="shared" si="1"/>
        <v>1</v>
      </c>
      <c r="U38" s="18" t="str">
        <f t="shared" si="2"/>
        <v>FOUR</v>
      </c>
      <c r="V38" s="18">
        <f t="shared" si="3"/>
        <v>0.90396569026588169</v>
      </c>
      <c r="W38" s="18">
        <f t="shared" si="4"/>
        <v>2.6345685640857592</v>
      </c>
    </row>
    <row r="39" spans="1:23" x14ac:dyDescent="0.25">
      <c r="A39" s="12" t="s">
        <v>41</v>
      </c>
      <c r="B39" s="44">
        <v>4.7535825286077191</v>
      </c>
      <c r="C39" s="45">
        <v>6.05118929529716</v>
      </c>
      <c r="D39" s="45">
        <v>3.987376313621894</v>
      </c>
      <c r="E39" s="45">
        <v>2.3574630664113272</v>
      </c>
      <c r="F39" s="45">
        <v>4.9358849421486566</v>
      </c>
      <c r="G39" s="45">
        <v>5.3554256206569377</v>
      </c>
      <c r="H39" s="45">
        <v>5.8899116433853385</v>
      </c>
      <c r="I39" s="45">
        <v>5.4629106127222586</v>
      </c>
      <c r="J39" s="45">
        <v>4.2033694796021743</v>
      </c>
      <c r="K39" s="46">
        <v>3.8669704821473023</v>
      </c>
      <c r="M39" s="18" t="str">
        <f t="shared" si="0"/>
        <v>FOUR</v>
      </c>
      <c r="N39" s="17" t="b">
        <f t="shared" si="1"/>
        <v>1</v>
      </c>
      <c r="U39" s="18" t="str">
        <f t="shared" si="2"/>
        <v>FOUR</v>
      </c>
      <c r="V39" s="18">
        <f t="shared" si="3"/>
        <v>2.3574630664113272</v>
      </c>
      <c r="W39" s="18">
        <f t="shared" si="4"/>
        <v>1.5095074157359751</v>
      </c>
    </row>
    <row r="40" spans="1:23" x14ac:dyDescent="0.25">
      <c r="A40" s="12" t="s">
        <v>41</v>
      </c>
      <c r="B40" s="44">
        <v>4.0067092905383221</v>
      </c>
      <c r="C40" s="45">
        <v>5.1361202786448832</v>
      </c>
      <c r="D40" s="45">
        <v>3.706638882555668</v>
      </c>
      <c r="E40" s="45">
        <v>1.2549345797422335</v>
      </c>
      <c r="F40" s="45">
        <v>4.8616020730403333</v>
      </c>
      <c r="G40" s="45">
        <v>4.5525897903213721</v>
      </c>
      <c r="H40" s="45">
        <v>5.224569694179487</v>
      </c>
      <c r="I40" s="45">
        <v>4.5382524645476998</v>
      </c>
      <c r="J40" s="45">
        <v>3.3753781163437386</v>
      </c>
      <c r="K40" s="46">
        <v>2.814914850394576</v>
      </c>
      <c r="M40" s="18" t="str">
        <f t="shared" si="0"/>
        <v>FOUR</v>
      </c>
      <c r="N40" s="17" t="b">
        <f t="shared" si="1"/>
        <v>1</v>
      </c>
      <c r="U40" s="18" t="str">
        <f t="shared" si="2"/>
        <v>FOUR</v>
      </c>
      <c r="V40" s="18">
        <f t="shared" si="3"/>
        <v>1.2549345797422335</v>
      </c>
      <c r="W40" s="18">
        <f t="shared" si="4"/>
        <v>1.5599802706523425</v>
      </c>
    </row>
    <row r="41" spans="1:23" x14ac:dyDescent="0.25">
      <c r="A41" s="12" t="s">
        <v>41</v>
      </c>
      <c r="B41" s="44">
        <v>4.3873777405080183</v>
      </c>
      <c r="C41" s="45">
        <v>5.1172748332333473</v>
      </c>
      <c r="D41" s="45">
        <v>4.0397985831539636</v>
      </c>
      <c r="E41" s="45">
        <v>1.1469586733490023</v>
      </c>
      <c r="F41" s="45">
        <v>4.6426750875310763</v>
      </c>
      <c r="G41" s="45">
        <v>4.7118712995192462</v>
      </c>
      <c r="H41" s="45">
        <v>5.7011511420421721</v>
      </c>
      <c r="I41" s="45">
        <v>4.4239366479364843</v>
      </c>
      <c r="J41" s="45">
        <v>4.1188232986990307</v>
      </c>
      <c r="K41" s="46">
        <v>3.4854782424725115</v>
      </c>
      <c r="M41" s="18" t="str">
        <f t="shared" si="0"/>
        <v>FOUR</v>
      </c>
      <c r="N41" s="17" t="b">
        <f t="shared" si="1"/>
        <v>1</v>
      </c>
      <c r="U41" s="18" t="str">
        <f t="shared" si="2"/>
        <v>FOUR</v>
      </c>
      <c r="V41" s="18">
        <f t="shared" si="3"/>
        <v>1.1469586733490023</v>
      </c>
      <c r="W41" s="18">
        <f t="shared" si="4"/>
        <v>2.338519569123509</v>
      </c>
    </row>
    <row r="42" spans="1:23" x14ac:dyDescent="0.25">
      <c r="A42" s="12" t="s">
        <v>41</v>
      </c>
      <c r="B42" s="44">
        <v>4.6321244894192874</v>
      </c>
      <c r="C42" s="45">
        <v>5.6451877027667621</v>
      </c>
      <c r="D42" s="45">
        <v>4.1035515488241803</v>
      </c>
      <c r="E42" s="45">
        <v>1.2706449928121784</v>
      </c>
      <c r="F42" s="45">
        <v>4.8571215112865413</v>
      </c>
      <c r="G42" s="45">
        <v>4.8901115424489348</v>
      </c>
      <c r="H42" s="45">
        <v>5.7604566191903999</v>
      </c>
      <c r="I42" s="45">
        <v>4.9716348818319167</v>
      </c>
      <c r="J42" s="45">
        <v>4.1290020579364253</v>
      </c>
      <c r="K42" s="46">
        <v>3.645721312269615</v>
      </c>
      <c r="M42" s="18" t="str">
        <f t="shared" si="0"/>
        <v>FOUR</v>
      </c>
      <c r="N42" s="17" t="b">
        <f t="shared" si="1"/>
        <v>1</v>
      </c>
      <c r="U42" s="18" t="str">
        <f t="shared" si="2"/>
        <v>FOUR</v>
      </c>
      <c r="V42" s="18">
        <f t="shared" si="3"/>
        <v>1.2706449928121784</v>
      </c>
      <c r="W42" s="18">
        <f t="shared" si="4"/>
        <v>2.3750763194574365</v>
      </c>
    </row>
    <row r="43" spans="1:23" x14ac:dyDescent="0.25">
      <c r="A43" s="12" t="s">
        <v>41</v>
      </c>
      <c r="B43" s="44">
        <v>4.5421172996092132</v>
      </c>
      <c r="C43" s="45">
        <v>5.9564261016951487</v>
      </c>
      <c r="D43" s="45">
        <v>4.0437096321432504</v>
      </c>
      <c r="E43" s="45">
        <v>2.0001823208243978</v>
      </c>
      <c r="F43" s="45">
        <v>4.7244011431473352</v>
      </c>
      <c r="G43" s="45">
        <v>5.0703992802929578</v>
      </c>
      <c r="H43" s="45">
        <v>5.7277741577422354</v>
      </c>
      <c r="I43" s="45">
        <v>5.2294702562420614</v>
      </c>
      <c r="J43" s="45">
        <v>4.0053949846779577</v>
      </c>
      <c r="K43" s="46">
        <v>3.6822802320617383</v>
      </c>
      <c r="M43" s="18" t="str">
        <f t="shared" si="0"/>
        <v>FOUR</v>
      </c>
      <c r="N43" s="17" t="b">
        <f t="shared" si="1"/>
        <v>1</v>
      </c>
      <c r="U43" s="18" t="str">
        <f t="shared" si="2"/>
        <v>FOUR</v>
      </c>
      <c r="V43" s="18">
        <f t="shared" si="3"/>
        <v>2.0001823208243978</v>
      </c>
      <c r="W43" s="18">
        <f t="shared" si="4"/>
        <v>1.6820979112373404</v>
      </c>
    </row>
    <row r="44" spans="1:23" ht="15.75" thickBot="1" x14ac:dyDescent="0.3">
      <c r="A44" s="12" t="s">
        <v>41</v>
      </c>
      <c r="B44" s="44">
        <v>4.3933855969987849</v>
      </c>
      <c r="C44" s="45">
        <v>5.6899065173920294</v>
      </c>
      <c r="D44" s="45">
        <v>3.8403454519195446</v>
      </c>
      <c r="E44" s="45">
        <v>1.3695068146899718</v>
      </c>
      <c r="F44" s="45">
        <v>4.8579684539779917</v>
      </c>
      <c r="G44" s="45">
        <v>4.9420738936517052</v>
      </c>
      <c r="H44" s="45">
        <v>5.8124189703931712</v>
      </c>
      <c r="I44" s="45">
        <v>4.9480209346755988</v>
      </c>
      <c r="J44" s="45">
        <v>4.0751100600655485</v>
      </c>
      <c r="K44" s="46">
        <v>3.4492146439110094</v>
      </c>
      <c r="M44" s="18" t="str">
        <f t="shared" si="0"/>
        <v>FOUR</v>
      </c>
      <c r="N44" s="17" t="b">
        <f t="shared" si="1"/>
        <v>1</v>
      </c>
      <c r="U44" s="18" t="str">
        <f t="shared" si="2"/>
        <v>FOUR</v>
      </c>
      <c r="V44" s="18">
        <f t="shared" si="3"/>
        <v>1.3695068146899718</v>
      </c>
      <c r="W44" s="18">
        <f t="shared" si="4"/>
        <v>2.0797078292210376</v>
      </c>
    </row>
    <row r="45" spans="1:23" ht="15.75" thickBot="1" x14ac:dyDescent="0.3">
      <c r="A45" s="13" t="s">
        <v>41</v>
      </c>
      <c r="B45" s="47">
        <v>4.2055079885473816</v>
      </c>
      <c r="C45" s="48">
        <v>4.9017247789601619</v>
      </c>
      <c r="D45" s="48">
        <v>3.7247208948808748</v>
      </c>
      <c r="E45" s="48">
        <v>1.7362766028679906</v>
      </c>
      <c r="F45" s="48">
        <v>4.5379065509130285</v>
      </c>
      <c r="G45" s="48">
        <v>4.4132366537459333</v>
      </c>
      <c r="H45" s="48">
        <v>5.3155279853706849</v>
      </c>
      <c r="I45" s="48">
        <v>4.0627513167759641</v>
      </c>
      <c r="J45" s="48">
        <v>3.6383206353739013</v>
      </c>
      <c r="K45" s="49">
        <v>3.0049755791473824</v>
      </c>
      <c r="M45" s="19" t="str">
        <f t="shared" si="0"/>
        <v>FOUR</v>
      </c>
      <c r="N45" s="21" t="b">
        <f t="shared" si="1"/>
        <v>1</v>
      </c>
      <c r="O45" s="30">
        <f>COUNTIF($N36:$N45,TRUE)/(10 - COUNTIF($N36:$N45,"#N/A"))</f>
        <v>1</v>
      </c>
      <c r="U45" s="19" t="str">
        <f t="shared" si="2"/>
        <v>FOUR</v>
      </c>
      <c r="V45" s="19">
        <f t="shared" si="3"/>
        <v>1.7362766028679906</v>
      </c>
      <c r="W45" s="19">
        <f t="shared" si="4"/>
        <v>1.2686989762793919</v>
      </c>
    </row>
    <row r="46" spans="1:23" x14ac:dyDescent="0.25">
      <c r="A46" s="11" t="s">
        <v>44</v>
      </c>
      <c r="B46" s="41">
        <v>6.6750055246591788</v>
      </c>
      <c r="C46" s="42">
        <v>6.0466992639518864</v>
      </c>
      <c r="D46" s="42">
        <v>5.7839373232560787</v>
      </c>
      <c r="E46" s="42">
        <v>3.4619064682461342</v>
      </c>
      <c r="F46" s="42">
        <v>4.0069566899851718</v>
      </c>
      <c r="G46" s="42">
        <v>5.3812964828836609</v>
      </c>
      <c r="H46" s="42">
        <v>6.2018617919501695</v>
      </c>
      <c r="I46" s="42">
        <v>6.1050626369244263</v>
      </c>
      <c r="J46" s="42">
        <v>5.2500509291473909</v>
      </c>
      <c r="K46" s="43">
        <v>5.299961384350385</v>
      </c>
      <c r="M46" s="16" t="str">
        <f t="shared" si="0"/>
        <v>FOUR</v>
      </c>
      <c r="N46" s="20" t="b">
        <f t="shared" si="1"/>
        <v>0</v>
      </c>
      <c r="U46" s="16" t="str">
        <f t="shared" si="2"/>
        <v>FOUR</v>
      </c>
      <c r="V46" s="16">
        <f t="shared" si="3"/>
        <v>3.4619064682461342</v>
      </c>
      <c r="W46" s="16">
        <f t="shared" si="4"/>
        <v>0.54505022173903761</v>
      </c>
    </row>
    <row r="47" spans="1:23" x14ac:dyDescent="0.25">
      <c r="A47" s="12" t="s">
        <v>44</v>
      </c>
      <c r="B47" s="44">
        <v>5.9427965879288616</v>
      </c>
      <c r="C47" s="45">
        <v>5.3498090451781648</v>
      </c>
      <c r="D47" s="45">
        <v>5.3154921843468399</v>
      </c>
      <c r="E47" s="45">
        <v>3.2669614575887622</v>
      </c>
      <c r="F47" s="45">
        <v>2.8876719959246513</v>
      </c>
      <c r="G47" s="45">
        <v>5.075053342353538</v>
      </c>
      <c r="H47" s="45">
        <v>5.6357432769897686</v>
      </c>
      <c r="I47" s="45">
        <v>5.2784352489101396</v>
      </c>
      <c r="J47" s="45">
        <v>4.4406977418666029</v>
      </c>
      <c r="K47" s="46">
        <v>4.6214856399908442</v>
      </c>
      <c r="M47" s="18" t="str">
        <f t="shared" si="0"/>
        <v>FIVE</v>
      </c>
      <c r="N47" s="17" t="b">
        <f t="shared" si="1"/>
        <v>1</v>
      </c>
      <c r="U47" s="18" t="str">
        <f t="shared" si="2"/>
        <v>FIVE</v>
      </c>
      <c r="V47" s="18">
        <f t="shared" si="3"/>
        <v>2.8876719959246513</v>
      </c>
      <c r="W47" s="18">
        <f t="shared" si="4"/>
        <v>0.37928946166411093</v>
      </c>
    </row>
    <row r="48" spans="1:23" x14ac:dyDescent="0.25">
      <c r="A48" s="12" t="s">
        <v>44</v>
      </c>
      <c r="B48" s="44">
        <v>5.1326286106313743</v>
      </c>
      <c r="C48" s="45">
        <v>3.6840849937185816</v>
      </c>
      <c r="D48" s="45">
        <v>3.5926362913990064</v>
      </c>
      <c r="E48" s="45">
        <v>3.1140211250234007</v>
      </c>
      <c r="F48" s="45">
        <v>4.2496846567447077</v>
      </c>
      <c r="G48" s="45">
        <v>3.1999140161790525</v>
      </c>
      <c r="H48" s="45">
        <v>3.9854195512783472</v>
      </c>
      <c r="I48" s="45">
        <v>3.6529154658746008</v>
      </c>
      <c r="J48" s="45">
        <v>3.1486313632341014</v>
      </c>
      <c r="K48" s="46">
        <v>2.0972041998126292</v>
      </c>
      <c r="M48" s="18" t="str">
        <f t="shared" si="0"/>
        <v>ZERO</v>
      </c>
      <c r="N48" s="17" t="b">
        <f t="shared" si="1"/>
        <v>0</v>
      </c>
      <c r="U48" s="18" t="str">
        <f t="shared" si="2"/>
        <v>ZERO</v>
      </c>
      <c r="V48" s="18">
        <f t="shared" si="3"/>
        <v>2.0972041998126292</v>
      </c>
      <c r="W48" s="18">
        <f t="shared" si="4"/>
        <v>1.0168169252107715</v>
      </c>
    </row>
    <row r="49" spans="1:23" x14ac:dyDescent="0.25">
      <c r="A49" s="12" t="s">
        <v>44</v>
      </c>
      <c r="B49" s="44">
        <v>6.7514606893206324</v>
      </c>
      <c r="C49" s="45">
        <v>4.5640761424019383</v>
      </c>
      <c r="D49" s="45">
        <v>5.2839641862214002</v>
      </c>
      <c r="E49" s="45">
        <v>4.0194620504769611</v>
      </c>
      <c r="F49" s="45">
        <v>2.4566692925679297</v>
      </c>
      <c r="G49" s="45">
        <v>4.2583035621540413</v>
      </c>
      <c r="H49" s="45">
        <v>4.9105541351166426</v>
      </c>
      <c r="I49" s="45">
        <v>4.8930705043032763</v>
      </c>
      <c r="J49" s="45">
        <v>4.61447455375618</v>
      </c>
      <c r="K49" s="46">
        <v>4.400410682329654</v>
      </c>
      <c r="M49" s="18" t="str">
        <f t="shared" si="0"/>
        <v>FIVE</v>
      </c>
      <c r="N49" s="17" t="b">
        <f t="shared" si="1"/>
        <v>1</v>
      </c>
      <c r="U49" s="18" t="str">
        <f t="shared" si="2"/>
        <v>FIVE</v>
      </c>
      <c r="V49" s="18">
        <f t="shared" si="3"/>
        <v>2.4566692925679297</v>
      </c>
      <c r="W49" s="18">
        <f t="shared" si="4"/>
        <v>1.5627927579090315</v>
      </c>
    </row>
    <row r="50" spans="1:23" x14ac:dyDescent="0.25">
      <c r="A50" s="12" t="s">
        <v>44</v>
      </c>
      <c r="B50" s="44">
        <v>6.3019831774705999</v>
      </c>
      <c r="C50" s="45">
        <v>4.9969935464074755</v>
      </c>
      <c r="D50" s="45">
        <v>5.932274562952041</v>
      </c>
      <c r="E50" s="45">
        <v>4.5134508598411225</v>
      </c>
      <c r="F50" s="45">
        <v>2.2164381544432166</v>
      </c>
      <c r="G50" s="45">
        <v>4.782151814457797</v>
      </c>
      <c r="H50" s="45">
        <v>5.0894990974576118</v>
      </c>
      <c r="I50" s="45">
        <v>4.6853662612350027</v>
      </c>
      <c r="J50" s="45">
        <v>4.5813256694921476</v>
      </c>
      <c r="K50" s="46">
        <v>4.6405353824429856</v>
      </c>
      <c r="M50" s="18" t="str">
        <f t="shared" si="0"/>
        <v>FIVE</v>
      </c>
      <c r="N50" s="17" t="b">
        <f t="shared" si="1"/>
        <v>1</v>
      </c>
      <c r="U50" s="18" t="str">
        <f t="shared" si="2"/>
        <v>FIVE</v>
      </c>
      <c r="V50" s="18">
        <f t="shared" si="3"/>
        <v>2.2164381544432166</v>
      </c>
      <c r="W50" s="18">
        <f t="shared" si="4"/>
        <v>2.2970127053979059</v>
      </c>
    </row>
    <row r="51" spans="1:23" x14ac:dyDescent="0.25">
      <c r="A51" s="12" t="s">
        <v>44</v>
      </c>
      <c r="B51" s="44">
        <v>5.1427633539359272</v>
      </c>
      <c r="C51" s="45">
        <v>5.6963443325460261</v>
      </c>
      <c r="D51" s="45">
        <v>6.2516454327577318</v>
      </c>
      <c r="E51" s="45">
        <v>3.9297321716590377</v>
      </c>
      <c r="F51" s="45">
        <v>3.6697036049122729</v>
      </c>
      <c r="G51" s="45">
        <v>5.2806669848960235</v>
      </c>
      <c r="H51" s="45">
        <v>5.2344476495081471</v>
      </c>
      <c r="I51" s="45">
        <v>5.8850806225375329</v>
      </c>
      <c r="J51" s="45">
        <v>4.0972744616358883</v>
      </c>
      <c r="K51" s="46">
        <v>5.1173951454921864</v>
      </c>
      <c r="M51" s="18" t="str">
        <f t="shared" si="0"/>
        <v>FIVE</v>
      </c>
      <c r="N51" s="17" t="b">
        <f t="shared" si="1"/>
        <v>1</v>
      </c>
      <c r="U51" s="18" t="str">
        <f t="shared" si="2"/>
        <v>FIVE</v>
      </c>
      <c r="V51" s="18">
        <f t="shared" si="3"/>
        <v>3.6697036049122729</v>
      </c>
      <c r="W51" s="18">
        <f t="shared" si="4"/>
        <v>0.26002856674676478</v>
      </c>
    </row>
    <row r="52" spans="1:23" x14ac:dyDescent="0.25">
      <c r="A52" s="12" t="s">
        <v>44</v>
      </c>
      <c r="B52" s="44">
        <v>4.9814505915830063</v>
      </c>
      <c r="C52" s="45">
        <v>6.5076820766662467</v>
      </c>
      <c r="D52" s="45">
        <v>6.3649439486101222</v>
      </c>
      <c r="E52" s="45">
        <v>3.7130963671093244</v>
      </c>
      <c r="F52" s="45">
        <v>4.0129260284345021</v>
      </c>
      <c r="G52" s="45">
        <v>6.2217929458126511</v>
      </c>
      <c r="H52" s="45">
        <v>6.1755736104247738</v>
      </c>
      <c r="I52" s="45">
        <v>6.5447957358927296</v>
      </c>
      <c r="J52" s="45">
        <v>4.9887720757132374</v>
      </c>
      <c r="K52" s="46">
        <v>5.8548008992917673</v>
      </c>
      <c r="M52" s="18" t="str">
        <f t="shared" si="0"/>
        <v>FOUR</v>
      </c>
      <c r="N52" s="17" t="b">
        <f t="shared" si="1"/>
        <v>0</v>
      </c>
      <c r="U52" s="18" t="str">
        <f t="shared" si="2"/>
        <v>FOUR</v>
      </c>
      <c r="V52" s="18">
        <f t="shared" si="3"/>
        <v>3.7130963671093244</v>
      </c>
      <c r="W52" s="18">
        <f t="shared" si="4"/>
        <v>0.29982966132517763</v>
      </c>
    </row>
    <row r="53" spans="1:23" x14ac:dyDescent="0.25">
      <c r="A53" s="12" t="s">
        <v>44</v>
      </c>
      <c r="B53" s="44">
        <v>5.6334481001989909</v>
      </c>
      <c r="C53" s="45">
        <v>6.1692891240658714</v>
      </c>
      <c r="D53" s="45">
        <v>5.383612987514363</v>
      </c>
      <c r="E53" s="45">
        <v>3.251024610671029</v>
      </c>
      <c r="F53" s="45">
        <v>3.9987818076184594</v>
      </c>
      <c r="G53" s="45">
        <v>5.7697555446442905</v>
      </c>
      <c r="H53" s="45">
        <v>6.0348629336649093</v>
      </c>
      <c r="I53" s="45">
        <v>6.2064027832923552</v>
      </c>
      <c r="J53" s="45">
        <v>4.8518946440890556</v>
      </c>
      <c r="K53" s="46">
        <v>5.2176701027241039</v>
      </c>
      <c r="M53" s="18" t="str">
        <f t="shared" si="0"/>
        <v>FOUR</v>
      </c>
      <c r="N53" s="17" t="b">
        <f t="shared" si="1"/>
        <v>0</v>
      </c>
      <c r="U53" s="18" t="str">
        <f t="shared" si="2"/>
        <v>FOUR</v>
      </c>
      <c r="V53" s="18">
        <f t="shared" si="3"/>
        <v>3.251024610671029</v>
      </c>
      <c r="W53" s="18">
        <f t="shared" si="4"/>
        <v>0.74775719694743037</v>
      </c>
    </row>
    <row r="54" spans="1:23" ht="15.75" thickBot="1" x14ac:dyDescent="0.3">
      <c r="A54" s="12" t="s">
        <v>44</v>
      </c>
      <c r="B54" s="44">
        <v>4.9018631871442473</v>
      </c>
      <c r="C54" s="45">
        <v>5.6087563141852774</v>
      </c>
      <c r="D54" s="45">
        <v>5.3006706100661738</v>
      </c>
      <c r="E54" s="45">
        <v>2.4590167644340575</v>
      </c>
      <c r="F54" s="45">
        <v>3.9009599741065122</v>
      </c>
      <c r="G54" s="45">
        <v>4.8270109774349663</v>
      </c>
      <c r="H54" s="45">
        <v>5.3422831686673566</v>
      </c>
      <c r="I54" s="45">
        <v>5.3385906721914163</v>
      </c>
      <c r="J54" s="45">
        <v>4.186335992590914</v>
      </c>
      <c r="K54" s="46">
        <v>4.4065119454337349</v>
      </c>
      <c r="M54" s="18" t="str">
        <f t="shared" si="0"/>
        <v>FOUR</v>
      </c>
      <c r="N54" s="17" t="b">
        <f t="shared" si="1"/>
        <v>0</v>
      </c>
      <c r="U54" s="18" t="str">
        <f t="shared" si="2"/>
        <v>FOUR</v>
      </c>
      <c r="V54" s="18">
        <f t="shared" si="3"/>
        <v>2.4590167644340575</v>
      </c>
      <c r="W54" s="18">
        <f t="shared" si="4"/>
        <v>1.4419432096724547</v>
      </c>
    </row>
    <row r="55" spans="1:23" ht="15.75" thickBot="1" x14ac:dyDescent="0.3">
      <c r="A55" s="13" t="s">
        <v>44</v>
      </c>
      <c r="B55" s="47">
        <v>4.6780092589614544</v>
      </c>
      <c r="C55" s="48">
        <v>5.6598160268185387</v>
      </c>
      <c r="D55" s="48">
        <v>4.2828603642514524</v>
      </c>
      <c r="E55" s="48">
        <v>1.6138651751525848</v>
      </c>
      <c r="F55" s="48">
        <v>4.4622163602251144</v>
      </c>
      <c r="G55" s="48">
        <v>4.8292302750569824</v>
      </c>
      <c r="H55" s="48">
        <v>5.7361385177246218</v>
      </c>
      <c r="I55" s="48">
        <v>4.9388976042298545</v>
      </c>
      <c r="J55" s="48">
        <v>4.1949583715435663</v>
      </c>
      <c r="K55" s="49">
        <v>3.7022613218539639</v>
      </c>
      <c r="M55" s="19" t="str">
        <f t="shared" si="0"/>
        <v>FOUR</v>
      </c>
      <c r="N55" s="21" t="b">
        <f t="shared" si="1"/>
        <v>0</v>
      </c>
      <c r="O55" s="30">
        <f>COUNTIF($N46:$N55,TRUE)/(10 - COUNTIF($N46:$N55,"#N/A"))</f>
        <v>0.4</v>
      </c>
      <c r="U55" s="19" t="str">
        <f t="shared" si="2"/>
        <v>FOUR</v>
      </c>
      <c r="V55" s="19">
        <f t="shared" si="3"/>
        <v>1.6138651751525848</v>
      </c>
      <c r="W55" s="19">
        <f t="shared" si="4"/>
        <v>2.0883961467013794</v>
      </c>
    </row>
    <row r="56" spans="1:23" x14ac:dyDescent="0.25">
      <c r="A56" s="11" t="s">
        <v>45</v>
      </c>
      <c r="B56" s="41">
        <v>6.6668529558569993</v>
      </c>
      <c r="C56" s="42">
        <v>2.2240091836921061</v>
      </c>
      <c r="D56" s="42">
        <v>4.2393408215461434</v>
      </c>
      <c r="E56" s="42">
        <v>5.5145835255430296</v>
      </c>
      <c r="F56" s="42">
        <v>5.9003950448815914</v>
      </c>
      <c r="G56" s="42">
        <v>2.0553249780348075</v>
      </c>
      <c r="H56" s="42">
        <v>2.6804594247957376</v>
      </c>
      <c r="I56" s="42">
        <v>4.1677252797076942</v>
      </c>
      <c r="J56" s="42">
        <v>4.2065803376828379</v>
      </c>
      <c r="K56" s="43">
        <v>2.4727435285262636</v>
      </c>
      <c r="M56" s="16" t="str">
        <f t="shared" si="0"/>
        <v>SIX</v>
      </c>
      <c r="N56" s="20" t="b">
        <f t="shared" si="1"/>
        <v>1</v>
      </c>
      <c r="U56" s="16" t="str">
        <f t="shared" si="2"/>
        <v>SIX</v>
      </c>
      <c r="V56" s="16">
        <f t="shared" si="3"/>
        <v>2.0553249780348075</v>
      </c>
      <c r="W56" s="16">
        <f t="shared" si="4"/>
        <v>0.16868420565729858</v>
      </c>
    </row>
    <row r="57" spans="1:23" x14ac:dyDescent="0.25">
      <c r="A57" s="12" t="s">
        <v>45</v>
      </c>
      <c r="B57" s="44">
        <v>7.0371580481929961</v>
      </c>
      <c r="C57" s="45">
        <v>2.6626373877609124</v>
      </c>
      <c r="D57" s="45">
        <v>4.8586230400639652</v>
      </c>
      <c r="E57" s="45">
        <v>5.8362956794561098</v>
      </c>
      <c r="F57" s="45">
        <v>6.0725897293552551</v>
      </c>
      <c r="G57" s="45">
        <v>0.88681818101729548</v>
      </c>
      <c r="H57" s="45">
        <v>2.6868303302759604</v>
      </c>
      <c r="I57" s="45">
        <v>3.4954405692008117</v>
      </c>
      <c r="J57" s="45">
        <v>4.6021799109425867</v>
      </c>
      <c r="K57" s="46">
        <v>3.378952012641486</v>
      </c>
      <c r="M57" s="18" t="str">
        <f t="shared" si="0"/>
        <v>SIX</v>
      </c>
      <c r="N57" s="17" t="b">
        <f t="shared" si="1"/>
        <v>1</v>
      </c>
      <c r="U57" s="18" t="str">
        <f t="shared" si="2"/>
        <v>SIX</v>
      </c>
      <c r="V57" s="18">
        <f t="shared" si="3"/>
        <v>0.88681818101729548</v>
      </c>
      <c r="W57" s="18">
        <f t="shared" si="4"/>
        <v>1.7758192067436169</v>
      </c>
    </row>
    <row r="58" spans="1:23" x14ac:dyDescent="0.25">
      <c r="A58" s="12" t="s">
        <v>45</v>
      </c>
      <c r="B58" s="44">
        <v>5.8484034920646426</v>
      </c>
      <c r="C58" s="45">
        <v>2.8131037165056694</v>
      </c>
      <c r="D58" s="45">
        <v>3.5262420988095404</v>
      </c>
      <c r="E58" s="45">
        <v>4.9806522723384408</v>
      </c>
      <c r="F58" s="45">
        <v>5.677316406553456</v>
      </c>
      <c r="G58" s="45">
        <v>1.3670665453305828</v>
      </c>
      <c r="H58" s="45">
        <v>2.220105315199822</v>
      </c>
      <c r="I58" s="45">
        <v>4.3069685072597661</v>
      </c>
      <c r="J58" s="45">
        <v>3.5425891863692356</v>
      </c>
      <c r="K58" s="46">
        <v>2.0815855289995948</v>
      </c>
      <c r="M58" s="18" t="str">
        <f t="shared" si="0"/>
        <v>SIX</v>
      </c>
      <c r="N58" s="17" t="b">
        <f t="shared" si="1"/>
        <v>1</v>
      </c>
      <c r="U58" s="18" t="str">
        <f t="shared" si="2"/>
        <v>SIX</v>
      </c>
      <c r="V58" s="18">
        <f t="shared" si="3"/>
        <v>1.3670665453305828</v>
      </c>
      <c r="W58" s="18">
        <f t="shared" si="4"/>
        <v>0.71451898366901201</v>
      </c>
    </row>
    <row r="59" spans="1:23" x14ac:dyDescent="0.25">
      <c r="A59" s="12" t="s">
        <v>45</v>
      </c>
      <c r="B59" s="44">
        <v>6.6537474853889478</v>
      </c>
      <c r="C59" s="45">
        <v>1.9089064097086839</v>
      </c>
      <c r="D59" s="45">
        <v>4.2045096100800698</v>
      </c>
      <c r="E59" s="45">
        <v>5.3264993896070694</v>
      </c>
      <c r="F59" s="45">
        <v>5.9042720098763093</v>
      </c>
      <c r="G59" s="45">
        <v>1.882620875150061</v>
      </c>
      <c r="H59" s="45">
        <v>3.1170387059594473</v>
      </c>
      <c r="I59" s="45">
        <v>4.2264061759735529</v>
      </c>
      <c r="J59" s="45">
        <v>4.139004784518252</v>
      </c>
      <c r="K59" s="46">
        <v>2.8916869445500621</v>
      </c>
      <c r="M59" s="18" t="str">
        <f t="shared" si="0"/>
        <v>SIX</v>
      </c>
      <c r="N59" s="17" t="b">
        <f t="shared" si="1"/>
        <v>1</v>
      </c>
      <c r="U59" s="18" t="str">
        <f t="shared" si="2"/>
        <v>SIX</v>
      </c>
      <c r="V59" s="18">
        <f t="shared" si="3"/>
        <v>1.882620875150061</v>
      </c>
      <c r="W59" s="18">
        <f t="shared" si="4"/>
        <v>2.6285534558622814E-2</v>
      </c>
    </row>
    <row r="60" spans="1:23" x14ac:dyDescent="0.25">
      <c r="A60" s="12" t="s">
        <v>45</v>
      </c>
      <c r="B60" s="44">
        <v>5.771644483123521</v>
      </c>
      <c r="C60" s="45">
        <v>2.5995684545467865</v>
      </c>
      <c r="D60" s="45">
        <v>3.8755694838506454</v>
      </c>
      <c r="E60" s="45">
        <v>3.9318966990946151</v>
      </c>
      <c r="F60" s="45">
        <v>5.4080993415301002</v>
      </c>
      <c r="G60" s="45">
        <v>1.919187500920615</v>
      </c>
      <c r="H60" s="45">
        <v>3.584949270911304</v>
      </c>
      <c r="I60" s="45">
        <v>2.5367689562338915</v>
      </c>
      <c r="J60" s="45">
        <v>4.1420052592794878</v>
      </c>
      <c r="K60" s="46">
        <v>2.6625893508654119</v>
      </c>
      <c r="M60" s="18" t="str">
        <f t="shared" si="0"/>
        <v>SIX</v>
      </c>
      <c r="N60" s="17" t="b">
        <f t="shared" si="1"/>
        <v>1</v>
      </c>
      <c r="U60" s="18" t="str">
        <f t="shared" si="2"/>
        <v>SIX</v>
      </c>
      <c r="V60" s="18">
        <f t="shared" si="3"/>
        <v>1.919187500920615</v>
      </c>
      <c r="W60" s="18">
        <f t="shared" si="4"/>
        <v>0.61758145531327657</v>
      </c>
    </row>
    <row r="61" spans="1:23" x14ac:dyDescent="0.25">
      <c r="A61" s="12" t="s">
        <v>45</v>
      </c>
      <c r="B61" s="44">
        <v>6.6256362359541496</v>
      </c>
      <c r="C61" s="45">
        <v>1.652687912641202</v>
      </c>
      <c r="D61" s="45">
        <v>4.3518868547158212</v>
      </c>
      <c r="E61" s="45">
        <v>4.9913930453629636</v>
      </c>
      <c r="F61" s="45">
        <v>6.0133816703459395</v>
      </c>
      <c r="G61" s="45">
        <v>1.8436986339901995</v>
      </c>
      <c r="H61" s="45">
        <v>3.2266715082082764</v>
      </c>
      <c r="I61" s="45">
        <v>3.986216858680284</v>
      </c>
      <c r="J61" s="45">
        <v>4.373971698528468</v>
      </c>
      <c r="K61" s="46">
        <v>3.1551903364161689</v>
      </c>
      <c r="M61" s="18" t="str">
        <f t="shared" si="0"/>
        <v>TWO</v>
      </c>
      <c r="N61" s="17" t="b">
        <f t="shared" si="1"/>
        <v>0</v>
      </c>
      <c r="U61" s="18" t="str">
        <f t="shared" si="2"/>
        <v>TWO</v>
      </c>
      <c r="V61" s="18">
        <f t="shared" si="3"/>
        <v>1.652687912641202</v>
      </c>
      <c r="W61" s="18">
        <f t="shared" si="4"/>
        <v>0.19101072134899755</v>
      </c>
    </row>
    <row r="62" spans="1:23" x14ac:dyDescent="0.25">
      <c r="A62" s="12" t="s">
        <v>45</v>
      </c>
      <c r="B62" s="44">
        <v>5.1477219134803578</v>
      </c>
      <c r="C62" s="45">
        <v>3.2240165132863843</v>
      </c>
      <c r="D62" s="45">
        <v>3.564685647315009</v>
      </c>
      <c r="E62" s="45">
        <v>4.2776035998477857</v>
      </c>
      <c r="F62" s="45">
        <v>5.316756847199942</v>
      </c>
      <c r="G62" s="45">
        <v>1.8877456453831936</v>
      </c>
      <c r="H62" s="45">
        <v>2.4183263101052326</v>
      </c>
      <c r="I62" s="45">
        <v>3.5865888675325799</v>
      </c>
      <c r="J62" s="45">
        <v>3.3036724100127799</v>
      </c>
      <c r="K62" s="46">
        <v>1.7062224392488019</v>
      </c>
      <c r="M62" s="18" t="str">
        <f t="shared" si="0"/>
        <v>ZERO</v>
      </c>
      <c r="N62" s="17" t="b">
        <f t="shared" si="1"/>
        <v>0</v>
      </c>
      <c r="U62" s="18" t="str">
        <f t="shared" si="2"/>
        <v>ZERO</v>
      </c>
      <c r="V62" s="18">
        <f t="shared" si="3"/>
        <v>1.7062224392488019</v>
      </c>
      <c r="W62" s="18">
        <f t="shared" si="4"/>
        <v>0.18152320613439166</v>
      </c>
    </row>
    <row r="63" spans="1:23" x14ac:dyDescent="0.25">
      <c r="A63" s="12" t="s">
        <v>45</v>
      </c>
      <c r="B63" s="44">
        <v>5.2883864098861766</v>
      </c>
      <c r="C63" s="45">
        <v>2.691510181024372</v>
      </c>
      <c r="D63" s="45">
        <v>3.27653232168498</v>
      </c>
      <c r="E63" s="45">
        <v>3.9018256438114483</v>
      </c>
      <c r="F63" s="45">
        <v>5.1263156447800053</v>
      </c>
      <c r="G63" s="45">
        <v>1.9337198736080103</v>
      </c>
      <c r="H63" s="45">
        <v>2.7927989497241077</v>
      </c>
      <c r="I63" s="45">
        <v>3.4393798842439693</v>
      </c>
      <c r="J63" s="45">
        <v>3.2084322786364146</v>
      </c>
      <c r="K63" s="46">
        <v>2.0030885895815786</v>
      </c>
      <c r="M63" s="18" t="str">
        <f t="shared" si="0"/>
        <v>SIX</v>
      </c>
      <c r="N63" s="17" t="b">
        <f t="shared" si="1"/>
        <v>1</v>
      </c>
      <c r="U63" s="18" t="str">
        <f t="shared" si="2"/>
        <v>SIX</v>
      </c>
      <c r="V63" s="18">
        <f t="shared" si="3"/>
        <v>1.9337198736080103</v>
      </c>
      <c r="W63" s="18">
        <f t="shared" si="4"/>
        <v>6.9368715973568307E-2</v>
      </c>
    </row>
    <row r="64" spans="1:23" ht="15.75" thickBot="1" x14ac:dyDescent="0.3">
      <c r="A64" s="12" t="s">
        <v>45</v>
      </c>
      <c r="B64" s="44">
        <v>5.1664315657375042</v>
      </c>
      <c r="C64" s="45">
        <v>2.8989735851824139</v>
      </c>
      <c r="D64" s="45">
        <v>2.7512606761882852</v>
      </c>
      <c r="E64" s="45">
        <v>3.5664097120944813</v>
      </c>
      <c r="F64" s="45">
        <v>4.9177471650564275</v>
      </c>
      <c r="G64" s="45">
        <v>2.219396113667544</v>
      </c>
      <c r="H64" s="45">
        <v>3.034138143046385</v>
      </c>
      <c r="I64" s="45">
        <v>3.6017457058317763</v>
      </c>
      <c r="J64" s="45">
        <v>3.1283692006933381</v>
      </c>
      <c r="K64" s="46">
        <v>1.3286572208807614</v>
      </c>
      <c r="M64" s="18" t="str">
        <f t="shared" si="0"/>
        <v>ZERO</v>
      </c>
      <c r="N64" s="17" t="b">
        <f t="shared" si="1"/>
        <v>0</v>
      </c>
      <c r="U64" s="18" t="str">
        <f t="shared" si="2"/>
        <v>ZERO</v>
      </c>
      <c r="V64" s="18">
        <f t="shared" si="3"/>
        <v>1.3286572208807614</v>
      </c>
      <c r="W64" s="18">
        <f t="shared" si="4"/>
        <v>0.89073889278678253</v>
      </c>
    </row>
    <row r="65" spans="1:23" ht="15.75" thickBot="1" x14ac:dyDescent="0.3">
      <c r="A65" s="13" t="s">
        <v>45</v>
      </c>
      <c r="B65" s="47">
        <v>5.4852095932270393</v>
      </c>
      <c r="C65" s="48">
        <v>2.592238344101923</v>
      </c>
      <c r="D65" s="48">
        <v>3.5471939603069953</v>
      </c>
      <c r="E65" s="48">
        <v>3.5368329693347249</v>
      </c>
      <c r="F65" s="48">
        <v>4.8575087768707244</v>
      </c>
      <c r="G65" s="48">
        <v>2.8488350069517479</v>
      </c>
      <c r="H65" s="48">
        <v>3.7191800836932138</v>
      </c>
      <c r="I65" s="48">
        <v>3.2772304539234405</v>
      </c>
      <c r="J65" s="48">
        <v>3.4881108563571348</v>
      </c>
      <c r="K65" s="49">
        <v>2.4768247566285244</v>
      </c>
      <c r="M65" s="19" t="str">
        <f t="shared" si="0"/>
        <v>ZERO</v>
      </c>
      <c r="N65" s="21" t="b">
        <f t="shared" si="1"/>
        <v>0</v>
      </c>
      <c r="O65" s="30">
        <f>COUNTIF($N56:$N65,TRUE)/(10 - COUNTIF($N56:$N65,"#N/A"))</f>
        <v>0.6</v>
      </c>
      <c r="U65" s="19" t="str">
        <f t="shared" si="2"/>
        <v>ZERO</v>
      </c>
      <c r="V65" s="19">
        <f t="shared" si="3"/>
        <v>2.4768247566285244</v>
      </c>
      <c r="W65" s="19">
        <f t="shared" si="4"/>
        <v>0.11541358747339858</v>
      </c>
    </row>
    <row r="66" spans="1:23" x14ac:dyDescent="0.25">
      <c r="A66" s="11" t="s">
        <v>46</v>
      </c>
      <c r="B66" s="41">
        <v>5.158969032061151</v>
      </c>
      <c r="C66" s="42">
        <v>3.9987139005033248</v>
      </c>
      <c r="D66" s="42">
        <v>4.836917733190397</v>
      </c>
      <c r="E66" s="42">
        <v>4.7853488940634774</v>
      </c>
      <c r="F66" s="42">
        <v>4.992833699944649</v>
      </c>
      <c r="G66" s="42">
        <v>2.5150340557283251</v>
      </c>
      <c r="H66" s="42">
        <v>2.393611311898924</v>
      </c>
      <c r="I66" s="42">
        <v>4.3464384722825216</v>
      </c>
      <c r="J66" s="42">
        <v>2.8814839954505449</v>
      </c>
      <c r="K66" s="43">
        <v>2.8591710486717541</v>
      </c>
      <c r="M66" s="16" t="str">
        <f t="shared" si="0"/>
        <v>SEVEN</v>
      </c>
      <c r="N66" s="20" t="b">
        <f t="shared" si="1"/>
        <v>1</v>
      </c>
      <c r="U66" s="16" t="str">
        <f t="shared" si="2"/>
        <v>SEVEN</v>
      </c>
      <c r="V66" s="16">
        <f t="shared" si="3"/>
        <v>2.393611311898924</v>
      </c>
      <c r="W66" s="16">
        <f t="shared" si="4"/>
        <v>0.1214227438294011</v>
      </c>
    </row>
    <row r="67" spans="1:23" x14ac:dyDescent="0.25">
      <c r="A67" s="12" t="s">
        <v>46</v>
      </c>
      <c r="B67" s="44">
        <v>5.5309085212065119</v>
      </c>
      <c r="C67" s="45">
        <v>4.7362543346033306</v>
      </c>
      <c r="D67" s="45">
        <v>4.7032054468831319</v>
      </c>
      <c r="E67" s="45">
        <v>5.8168762920832888</v>
      </c>
      <c r="F67" s="45">
        <v>5.3140771127465225</v>
      </c>
      <c r="G67" s="45">
        <v>2.9872186910149359</v>
      </c>
      <c r="H67" s="45">
        <v>1.124046245490004</v>
      </c>
      <c r="I67" s="45">
        <v>5.4691982604187217</v>
      </c>
      <c r="J67" s="45">
        <v>3.1924713891229404</v>
      </c>
      <c r="K67" s="46">
        <v>2.8179821397408453</v>
      </c>
      <c r="M67" s="18" t="str">
        <f t="shared" si="0"/>
        <v>SEVEN</v>
      </c>
      <c r="N67" s="17" t="b">
        <f t="shared" si="1"/>
        <v>1</v>
      </c>
      <c r="U67" s="18" t="str">
        <f t="shared" si="2"/>
        <v>SEVEN</v>
      </c>
      <c r="V67" s="18">
        <f t="shared" si="3"/>
        <v>1.124046245490004</v>
      </c>
      <c r="W67" s="18">
        <f t="shared" si="4"/>
        <v>1.6939358942508413</v>
      </c>
    </row>
    <row r="68" spans="1:23" x14ac:dyDescent="0.25">
      <c r="A68" s="12" t="s">
        <v>46</v>
      </c>
      <c r="B68" s="44">
        <v>5.3453768382457518</v>
      </c>
      <c r="C68" s="45">
        <v>4.5175953115341363</v>
      </c>
      <c r="D68" s="45">
        <v>4.0341084666490055</v>
      </c>
      <c r="E68" s="45">
        <v>4.8888394041013177</v>
      </c>
      <c r="F68" s="45">
        <v>5.2686704479185016</v>
      </c>
      <c r="G68" s="45">
        <v>2.854766731075792</v>
      </c>
      <c r="H68" s="45">
        <v>2.3643464827630374</v>
      </c>
      <c r="I68" s="45">
        <v>4.8653198833133313</v>
      </c>
      <c r="J68" s="45">
        <v>3.3243339686137263</v>
      </c>
      <c r="K68" s="46">
        <v>2.1410632819048572</v>
      </c>
      <c r="M68" s="18" t="str">
        <f t="shared" si="0"/>
        <v>ZERO</v>
      </c>
      <c r="N68" s="17" t="b">
        <f t="shared" si="1"/>
        <v>0</v>
      </c>
      <c r="U68" s="18" t="str">
        <f t="shared" si="2"/>
        <v>ZERO</v>
      </c>
      <c r="V68" s="18">
        <f t="shared" si="3"/>
        <v>2.1410632819048572</v>
      </c>
      <c r="W68" s="18">
        <f t="shared" si="4"/>
        <v>0.22328320085818021</v>
      </c>
    </row>
    <row r="69" spans="1:23" x14ac:dyDescent="0.25">
      <c r="A69" s="12" t="s">
        <v>46</v>
      </c>
      <c r="B69" s="44">
        <v>4.3593306452936407</v>
      </c>
      <c r="C69" s="45">
        <v>3.9270770738838774</v>
      </c>
      <c r="D69" s="45">
        <v>4.1020287389984667</v>
      </c>
      <c r="E69" s="45">
        <v>3.0133867535179562</v>
      </c>
      <c r="F69" s="45">
        <v>4.4966895073695614</v>
      </c>
      <c r="G69" s="45">
        <v>2.9495013581955383</v>
      </c>
      <c r="H69" s="45">
        <v>3.1792325138237669</v>
      </c>
      <c r="I69" s="45">
        <v>4.0366840331773668</v>
      </c>
      <c r="J69" s="45">
        <v>2.1787401027454254</v>
      </c>
      <c r="K69" s="46">
        <v>2.2188613972979283</v>
      </c>
      <c r="M69" s="18" t="str">
        <f t="shared" si="0"/>
        <v>NINE</v>
      </c>
      <c r="N69" s="17" t="b">
        <f t="shared" si="1"/>
        <v>0</v>
      </c>
      <c r="U69" s="18" t="str">
        <f t="shared" si="2"/>
        <v>NINE</v>
      </c>
      <c r="V69" s="18">
        <f t="shared" si="3"/>
        <v>2.1787401027454254</v>
      </c>
      <c r="W69" s="18">
        <f t="shared" si="4"/>
        <v>4.0121294552502906E-2</v>
      </c>
    </row>
    <row r="70" spans="1:23" x14ac:dyDescent="0.25">
      <c r="A70" s="12" t="s">
        <v>46</v>
      </c>
      <c r="B70" s="44">
        <v>4.3230698117727009</v>
      </c>
      <c r="C70" s="45">
        <v>3.6865419825060428</v>
      </c>
      <c r="D70" s="45">
        <v>4.31721068211868</v>
      </c>
      <c r="E70" s="45">
        <v>3.5448962835586268</v>
      </c>
      <c r="F70" s="45">
        <v>4.7508695054475778</v>
      </c>
      <c r="G70" s="45">
        <v>2.6984755010211519</v>
      </c>
      <c r="H70" s="45">
        <v>2.5782385719313328</v>
      </c>
      <c r="I70" s="45">
        <v>3.8804460260896452</v>
      </c>
      <c r="J70" s="45">
        <v>2.070778943393857</v>
      </c>
      <c r="K70" s="46">
        <v>2.2708527866048112</v>
      </c>
      <c r="M70" s="18" t="str">
        <f t="shared" ref="M70:M105" si="5">INDEX($B$5:$K$5,MATCH(MIN($B70:$K70),$B70:$K70,0))</f>
        <v>NINE</v>
      </c>
      <c r="N70" s="17" t="b">
        <f t="shared" ref="N70:N105" si="6">$M70 = $A70</f>
        <v>0</v>
      </c>
      <c r="U70" s="18" t="str">
        <f t="shared" ref="U70:U105" si="7">INDEX($B$5:$K$5,MATCH(MIN($B70:$K70),$B70:$K70,0))</f>
        <v>NINE</v>
      </c>
      <c r="V70" s="18">
        <f t="shared" si="3"/>
        <v>2.070778943393857</v>
      </c>
      <c r="W70" s="18">
        <f t="shared" si="4"/>
        <v>0.20007384321095412</v>
      </c>
    </row>
    <row r="71" spans="1:23" x14ac:dyDescent="0.25">
      <c r="A71" s="12" t="s">
        <v>46</v>
      </c>
      <c r="B71" s="44">
        <v>4.2851055938148752</v>
      </c>
      <c r="C71" s="45">
        <v>3.9362639086275357</v>
      </c>
      <c r="D71" s="45">
        <v>4.6888249764183607</v>
      </c>
      <c r="E71" s="45">
        <v>4.5878499716629735</v>
      </c>
      <c r="F71" s="45">
        <v>4.4046563700435701</v>
      </c>
      <c r="G71" s="45">
        <v>2.7094429106029669</v>
      </c>
      <c r="H71" s="45">
        <v>1.6542555565027413</v>
      </c>
      <c r="I71" s="45">
        <v>4.0422159688820356</v>
      </c>
      <c r="J71" s="45">
        <v>1.8699276678199894</v>
      </c>
      <c r="K71" s="46">
        <v>2.4074907676544308</v>
      </c>
      <c r="M71" s="18" t="str">
        <f t="shared" si="5"/>
        <v>SEVEN</v>
      </c>
      <c r="N71" s="17" t="b">
        <f t="shared" si="6"/>
        <v>1</v>
      </c>
      <c r="U71" s="18" t="str">
        <f t="shared" si="7"/>
        <v>SEVEN</v>
      </c>
      <c r="V71" s="18">
        <f t="shared" ref="V71:V105" si="8">MIN(B71:K71)</f>
        <v>1.6542555565027413</v>
      </c>
      <c r="W71" s="18">
        <f t="shared" ref="W71:W105" si="9">SMALL(B71:K71,2)-V71</f>
        <v>0.21567211131724817</v>
      </c>
    </row>
    <row r="72" spans="1:23" x14ac:dyDescent="0.25">
      <c r="A72" s="12" t="s">
        <v>46</v>
      </c>
      <c r="B72" s="44">
        <v>4.6074187805762339</v>
      </c>
      <c r="C72" s="45">
        <v>3.2398041587230493</v>
      </c>
      <c r="D72" s="45">
        <v>3.7839780508575469</v>
      </c>
      <c r="E72" s="45">
        <v>3.9568832246911976</v>
      </c>
      <c r="F72" s="45">
        <v>4.9115496628104749</v>
      </c>
      <c r="G72" s="45">
        <v>1.9161999607758775</v>
      </c>
      <c r="H72" s="45">
        <v>2.2919085262446197</v>
      </c>
      <c r="I72" s="45">
        <v>3.6884502644930945</v>
      </c>
      <c r="J72" s="45">
        <v>2.5235018096323634</v>
      </c>
      <c r="K72" s="46">
        <v>1.8511895357152992</v>
      </c>
      <c r="M72" s="18" t="str">
        <f t="shared" si="5"/>
        <v>ZERO</v>
      </c>
      <c r="N72" s="17" t="b">
        <f t="shared" si="6"/>
        <v>0</v>
      </c>
      <c r="U72" s="18" t="str">
        <f t="shared" si="7"/>
        <v>ZERO</v>
      </c>
      <c r="V72" s="18">
        <f t="shared" si="8"/>
        <v>1.8511895357152992</v>
      </c>
      <c r="W72" s="18">
        <f t="shared" si="9"/>
        <v>6.5010425060578303E-2</v>
      </c>
    </row>
    <row r="73" spans="1:23" x14ac:dyDescent="0.25">
      <c r="A73" s="12" t="s">
        <v>46</v>
      </c>
      <c r="B73" s="44">
        <v>5.6054040185317087</v>
      </c>
      <c r="C73" s="45">
        <v>3.3553715501164167</v>
      </c>
      <c r="D73" s="45">
        <v>3.9764777858650215</v>
      </c>
      <c r="E73" s="45">
        <v>3.6443833370365994</v>
      </c>
      <c r="F73" s="45">
        <v>4.2761788263157854</v>
      </c>
      <c r="G73" s="45">
        <v>2.5385315894604474</v>
      </c>
      <c r="H73" s="45">
        <v>3.3268048875483753</v>
      </c>
      <c r="I73" s="45">
        <v>3.6475874269169433</v>
      </c>
      <c r="J73" s="45">
        <v>3.3429724380764307</v>
      </c>
      <c r="K73" s="46">
        <v>2.3848705804633408</v>
      </c>
      <c r="M73" s="18" t="str">
        <f t="shared" si="5"/>
        <v>ZERO</v>
      </c>
      <c r="N73" s="17" t="b">
        <f t="shared" si="6"/>
        <v>0</v>
      </c>
      <c r="U73" s="18" t="str">
        <f t="shared" si="7"/>
        <v>ZERO</v>
      </c>
      <c r="V73" s="18">
        <f t="shared" si="8"/>
        <v>2.3848705804633408</v>
      </c>
      <c r="W73" s="18">
        <f t="shared" si="9"/>
        <v>0.15366100899710666</v>
      </c>
    </row>
    <row r="74" spans="1:23" ht="15.75" thickBot="1" x14ac:dyDescent="0.3">
      <c r="A74" s="12" t="s">
        <v>46</v>
      </c>
      <c r="B74" s="44">
        <v>4.4349924190116408</v>
      </c>
      <c r="C74" s="45">
        <v>3.3004121475443591</v>
      </c>
      <c r="D74" s="45">
        <v>4.5116888286866423</v>
      </c>
      <c r="E74" s="45">
        <v>3.3966304160309986</v>
      </c>
      <c r="F74" s="45">
        <v>4.686694588773447</v>
      </c>
      <c r="G74" s="45">
        <v>2.3074260796133106</v>
      </c>
      <c r="H74" s="45">
        <v>2.7982574782015215</v>
      </c>
      <c r="I74" s="45">
        <v>3.6622687981098965</v>
      </c>
      <c r="J74" s="45">
        <v>2.3164183937491121</v>
      </c>
      <c r="K74" s="46">
        <v>2.6196313914888401</v>
      </c>
      <c r="M74" s="18" t="str">
        <f t="shared" si="5"/>
        <v>SIX</v>
      </c>
      <c r="N74" s="17" t="b">
        <f t="shared" si="6"/>
        <v>0</v>
      </c>
      <c r="U74" s="18" t="str">
        <f t="shared" si="7"/>
        <v>SIX</v>
      </c>
      <c r="V74" s="18">
        <f t="shared" si="8"/>
        <v>2.3074260796133106</v>
      </c>
      <c r="W74" s="18">
        <f t="shared" si="9"/>
        <v>8.9923141358014824E-3</v>
      </c>
    </row>
    <row r="75" spans="1:23" ht="15.75" thickBot="1" x14ac:dyDescent="0.3">
      <c r="A75" s="13" t="s">
        <v>46</v>
      </c>
      <c r="B75" s="47">
        <v>5.4218943161394817</v>
      </c>
      <c r="C75" s="48">
        <v>2.8370786089541324</v>
      </c>
      <c r="D75" s="48">
        <v>4.0848469028972696</v>
      </c>
      <c r="E75" s="48">
        <v>2.9872128023450699</v>
      </c>
      <c r="F75" s="48">
        <v>4.409260954326534</v>
      </c>
      <c r="G75" s="48">
        <v>2.4314130289510802</v>
      </c>
      <c r="H75" s="48">
        <v>3.4151621800810323</v>
      </c>
      <c r="I75" s="48">
        <v>3.0944469083992292</v>
      </c>
      <c r="J75" s="48">
        <v>3.4295417493911118</v>
      </c>
      <c r="K75" s="49">
        <v>2.7203909563970861</v>
      </c>
      <c r="M75" s="19" t="str">
        <f t="shared" si="5"/>
        <v>SIX</v>
      </c>
      <c r="N75" s="21" t="b">
        <f t="shared" si="6"/>
        <v>0</v>
      </c>
      <c r="O75" s="30">
        <f>COUNTIF($N66:$N75,TRUE)/(10 - COUNTIF($N66:$N75,"#N/A"))</f>
        <v>0.3</v>
      </c>
      <c r="U75" s="19" t="str">
        <f t="shared" si="7"/>
        <v>SIX</v>
      </c>
      <c r="V75" s="19">
        <f t="shared" si="8"/>
        <v>2.4314130289510802</v>
      </c>
      <c r="W75" s="19">
        <f t="shared" si="9"/>
        <v>0.28897792744600581</v>
      </c>
    </row>
    <row r="76" spans="1:23" x14ac:dyDescent="0.25">
      <c r="A76" s="11" t="s">
        <v>47</v>
      </c>
      <c r="B76" s="41">
        <v>6.66972406115267</v>
      </c>
      <c r="C76" s="42">
        <v>4.2619035852373646</v>
      </c>
      <c r="D76" s="42">
        <v>5.8099614738066228</v>
      </c>
      <c r="E76" s="42">
        <v>4.5653074719404891</v>
      </c>
      <c r="F76" s="42">
        <v>4.7298926241163031</v>
      </c>
      <c r="G76" s="42">
        <v>3.8864005305194933</v>
      </c>
      <c r="H76" s="42">
        <v>5.4651006834801983</v>
      </c>
      <c r="I76" s="42">
        <v>1.1659944969065734</v>
      </c>
      <c r="J76" s="42">
        <v>4.7893881206061648</v>
      </c>
      <c r="K76" s="43">
        <v>4.2879737956850184</v>
      </c>
      <c r="M76" s="16" t="str">
        <f t="shared" si="5"/>
        <v>EIGHT</v>
      </c>
      <c r="N76" s="20" t="b">
        <f t="shared" si="6"/>
        <v>1</v>
      </c>
      <c r="U76" s="16" t="str">
        <f t="shared" si="7"/>
        <v>EIGHT</v>
      </c>
      <c r="V76" s="16">
        <f t="shared" si="8"/>
        <v>1.1659944969065734</v>
      </c>
      <c r="W76" s="16">
        <f t="shared" si="9"/>
        <v>2.7204060336129201</v>
      </c>
    </row>
    <row r="77" spans="1:23" x14ac:dyDescent="0.25">
      <c r="A77" s="12" t="s">
        <v>47</v>
      </c>
      <c r="B77" s="44">
        <v>5.5515645127763724</v>
      </c>
      <c r="C77" s="45">
        <v>3.6980906633533062</v>
      </c>
      <c r="D77" s="45">
        <v>4.6467121107818175</v>
      </c>
      <c r="E77" s="45">
        <v>3.8084727739614594</v>
      </c>
      <c r="F77" s="45">
        <v>4.8916399213691895</v>
      </c>
      <c r="G77" s="45">
        <v>3.1864331925531513</v>
      </c>
      <c r="H77" s="45">
        <v>4.8083104365313387</v>
      </c>
      <c r="I77" s="45">
        <v>1.8036711774709642</v>
      </c>
      <c r="J77" s="45">
        <v>4.2333806750028131</v>
      </c>
      <c r="K77" s="46">
        <v>3.5314536614865588</v>
      </c>
      <c r="M77" s="18" t="str">
        <f t="shared" si="5"/>
        <v>EIGHT</v>
      </c>
      <c r="N77" s="17" t="b">
        <f t="shared" si="6"/>
        <v>1</v>
      </c>
      <c r="U77" s="18" t="str">
        <f t="shared" si="7"/>
        <v>EIGHT</v>
      </c>
      <c r="V77" s="18">
        <f t="shared" si="8"/>
        <v>1.8036711774709642</v>
      </c>
      <c r="W77" s="18">
        <f t="shared" si="9"/>
        <v>1.3827620150821871</v>
      </c>
    </row>
    <row r="78" spans="1:23" x14ac:dyDescent="0.25">
      <c r="A78" s="12" t="s">
        <v>47</v>
      </c>
      <c r="B78" s="44">
        <v>7.6328990952519291</v>
      </c>
      <c r="C78" s="45">
        <v>4.5798415647668378</v>
      </c>
      <c r="D78" s="45">
        <v>5.9036846479035976</v>
      </c>
      <c r="E78" s="45">
        <v>5.4679378280267521</v>
      </c>
      <c r="F78" s="45">
        <v>5.1672396890019225</v>
      </c>
      <c r="G78" s="45">
        <v>4.3171718729632671</v>
      </c>
      <c r="H78" s="45">
        <v>5.9390491169414545</v>
      </c>
      <c r="I78" s="45">
        <v>1.2812643668827857</v>
      </c>
      <c r="J78" s="45">
        <v>5.7589667109438336</v>
      </c>
      <c r="K78" s="46">
        <v>4.6356808710955404</v>
      </c>
      <c r="M78" s="18" t="str">
        <f t="shared" si="5"/>
        <v>EIGHT</v>
      </c>
      <c r="N78" s="17" t="b">
        <f t="shared" si="6"/>
        <v>1</v>
      </c>
      <c r="U78" s="18" t="str">
        <f t="shared" si="7"/>
        <v>EIGHT</v>
      </c>
      <c r="V78" s="18">
        <f t="shared" si="8"/>
        <v>1.2812643668827857</v>
      </c>
      <c r="W78" s="18">
        <f t="shared" si="9"/>
        <v>3.0359075060804814</v>
      </c>
    </row>
    <row r="79" spans="1:23" x14ac:dyDescent="0.25">
      <c r="A79" s="12" t="s">
        <v>47</v>
      </c>
      <c r="B79" s="44">
        <v>6.9067725034238592</v>
      </c>
      <c r="C79" s="45">
        <v>4.0756514323852402</v>
      </c>
      <c r="D79" s="45">
        <v>5.6712088119658475</v>
      </c>
      <c r="E79" s="45">
        <v>4.7248693048772541</v>
      </c>
      <c r="F79" s="45">
        <v>4.4799603800787722</v>
      </c>
      <c r="G79" s="45">
        <v>3.9214222438404209</v>
      </c>
      <c r="H79" s="45">
        <v>5.3830600276169722</v>
      </c>
      <c r="I79" s="45">
        <v>0.89853442195536593</v>
      </c>
      <c r="J79" s="45">
        <v>4.9599903365363982</v>
      </c>
      <c r="K79" s="46">
        <v>4.0600217533750227</v>
      </c>
      <c r="M79" s="18" t="str">
        <f t="shared" si="5"/>
        <v>EIGHT</v>
      </c>
      <c r="N79" s="17" t="b">
        <f t="shared" si="6"/>
        <v>1</v>
      </c>
      <c r="U79" s="18" t="str">
        <f t="shared" si="7"/>
        <v>EIGHT</v>
      </c>
      <c r="V79" s="18">
        <f t="shared" si="8"/>
        <v>0.89853442195536593</v>
      </c>
      <c r="W79" s="18">
        <f t="shared" si="9"/>
        <v>3.022887821885055</v>
      </c>
    </row>
    <row r="80" spans="1:23" x14ac:dyDescent="0.25">
      <c r="A80" s="12" t="s">
        <v>47</v>
      </c>
      <c r="B80" s="44">
        <v>6.9672725979160273</v>
      </c>
      <c r="C80" s="45">
        <v>4.8748844402647133</v>
      </c>
      <c r="D80" s="45">
        <v>5.3325067702000384</v>
      </c>
      <c r="E80" s="45">
        <v>5.8863115285485534</v>
      </c>
      <c r="F80" s="45">
        <v>5.9031775663701254</v>
      </c>
      <c r="G80" s="45">
        <v>4.0772213130719264</v>
      </c>
      <c r="H80" s="45">
        <v>5.7581789316324121</v>
      </c>
      <c r="I80" s="45">
        <v>1.9192566751523916</v>
      </c>
      <c r="J80" s="45">
        <v>5.8153215265982494</v>
      </c>
      <c r="K80" s="46">
        <v>4.3993261601414053</v>
      </c>
      <c r="M80" s="18" t="str">
        <f t="shared" si="5"/>
        <v>EIGHT</v>
      </c>
      <c r="N80" s="17" t="b">
        <f t="shared" si="6"/>
        <v>1</v>
      </c>
      <c r="U80" s="18" t="str">
        <f t="shared" si="7"/>
        <v>EIGHT</v>
      </c>
      <c r="V80" s="18">
        <f t="shared" si="8"/>
        <v>1.9192566751523916</v>
      </c>
      <c r="W80" s="18">
        <f t="shared" si="9"/>
        <v>2.1579646379195347</v>
      </c>
    </row>
    <row r="81" spans="1:23" x14ac:dyDescent="0.25">
      <c r="A81" s="12" t="s">
        <v>47</v>
      </c>
      <c r="B81" s="44">
        <v>7.1695191075580418</v>
      </c>
      <c r="C81" s="45">
        <v>4.8403516594251865</v>
      </c>
      <c r="D81" s="45">
        <v>5.5316081443119707</v>
      </c>
      <c r="E81" s="45">
        <v>6.0995157569323206</v>
      </c>
      <c r="F81" s="45">
        <v>6.0902124894512308</v>
      </c>
      <c r="G81" s="45">
        <v>4.7720058338830844</v>
      </c>
      <c r="H81" s="45">
        <v>6.393883077861271</v>
      </c>
      <c r="I81" s="45">
        <v>1.8979142072776625</v>
      </c>
      <c r="J81" s="45">
        <v>6.0183911983422496</v>
      </c>
      <c r="K81" s="46">
        <v>4.7292197313290991</v>
      </c>
      <c r="M81" s="18" t="str">
        <f t="shared" si="5"/>
        <v>EIGHT</v>
      </c>
      <c r="N81" s="17" t="b">
        <f t="shared" si="6"/>
        <v>1</v>
      </c>
      <c r="U81" s="18" t="str">
        <f t="shared" si="7"/>
        <v>EIGHT</v>
      </c>
      <c r="V81" s="18">
        <f t="shared" si="8"/>
        <v>1.8979142072776625</v>
      </c>
      <c r="W81" s="18">
        <f t="shared" si="9"/>
        <v>2.8313055240514364</v>
      </c>
    </row>
    <row r="82" spans="1:23" x14ac:dyDescent="0.25">
      <c r="A82" s="12" t="s">
        <v>47</v>
      </c>
      <c r="B82" s="44">
        <v>6.4795019340603366</v>
      </c>
      <c r="C82" s="45">
        <v>5.2450182952441162</v>
      </c>
      <c r="D82" s="45">
        <v>5.7026887608870585</v>
      </c>
      <c r="E82" s="45">
        <v>5.5780050827491765</v>
      </c>
      <c r="F82" s="45">
        <v>5.2257151675103382</v>
      </c>
      <c r="G82" s="45">
        <v>4.3470775646154962</v>
      </c>
      <c r="H82" s="45">
        <v>5.9689548085936819</v>
      </c>
      <c r="I82" s="45">
        <v>1.6885989494475291</v>
      </c>
      <c r="J82" s="45">
        <v>5.3113093577359631</v>
      </c>
      <c r="K82" s="46">
        <v>4.6204265628416881</v>
      </c>
      <c r="M82" s="18" t="str">
        <f t="shared" si="5"/>
        <v>EIGHT</v>
      </c>
      <c r="N82" s="17" t="b">
        <f t="shared" si="6"/>
        <v>1</v>
      </c>
      <c r="U82" s="18" t="str">
        <f t="shared" si="7"/>
        <v>EIGHT</v>
      </c>
      <c r="V82" s="18">
        <f t="shared" si="8"/>
        <v>1.6885989494475291</v>
      </c>
      <c r="W82" s="18">
        <f t="shared" si="9"/>
        <v>2.6584786151679669</v>
      </c>
    </row>
    <row r="83" spans="1:23" x14ac:dyDescent="0.25">
      <c r="A83" s="12" t="s">
        <v>47</v>
      </c>
      <c r="B83" s="44">
        <v>7.0939165802086546</v>
      </c>
      <c r="C83" s="45">
        <v>5.0827387340790962</v>
      </c>
      <c r="D83" s="45">
        <v>5.8360002330156462</v>
      </c>
      <c r="E83" s="45">
        <v>5.3248356241699542</v>
      </c>
      <c r="F83" s="45">
        <v>5.183579787156777</v>
      </c>
      <c r="G83" s="45">
        <v>4.7113693435312616</v>
      </c>
      <c r="H83" s="45">
        <v>6.3332465875094472</v>
      </c>
      <c r="I83" s="45">
        <v>1.3867588162046305</v>
      </c>
      <c r="J83" s="45">
        <v>5.5099152431305773</v>
      </c>
      <c r="K83" s="46">
        <v>4.6679838391316668</v>
      </c>
      <c r="M83" s="18" t="str">
        <f t="shared" si="5"/>
        <v>EIGHT</v>
      </c>
      <c r="N83" s="17" t="b">
        <f t="shared" si="6"/>
        <v>1</v>
      </c>
      <c r="U83" s="18" t="str">
        <f t="shared" si="7"/>
        <v>EIGHT</v>
      </c>
      <c r="V83" s="18">
        <f t="shared" si="8"/>
        <v>1.3867588162046305</v>
      </c>
      <c r="W83" s="18">
        <f t="shared" si="9"/>
        <v>3.2812250229270363</v>
      </c>
    </row>
    <row r="84" spans="1:23" ht="15.75" thickBot="1" x14ac:dyDescent="0.3">
      <c r="A84" s="12" t="s">
        <v>47</v>
      </c>
      <c r="B84" s="44">
        <v>6.8632182593715143</v>
      </c>
      <c r="C84" s="45">
        <v>4.9826622546319088</v>
      </c>
      <c r="D84" s="45">
        <v>5.6684174503020728</v>
      </c>
      <c r="E84" s="45">
        <v>5.8453121713937151</v>
      </c>
      <c r="F84" s="45">
        <v>5.4953085229940237</v>
      </c>
      <c r="G84" s="45">
        <v>4.4572267178972211</v>
      </c>
      <c r="H84" s="45">
        <v>6.0791039618754059</v>
      </c>
      <c r="I84" s="45">
        <v>1.4235113169351628</v>
      </c>
      <c r="J84" s="45">
        <v>5.5478956862979674</v>
      </c>
      <c r="K84" s="46">
        <v>4.5267291005991694</v>
      </c>
      <c r="M84" s="18" t="str">
        <f t="shared" si="5"/>
        <v>EIGHT</v>
      </c>
      <c r="N84" s="17" t="b">
        <f t="shared" si="6"/>
        <v>1</v>
      </c>
      <c r="U84" s="18" t="str">
        <f t="shared" si="7"/>
        <v>EIGHT</v>
      </c>
      <c r="V84" s="18">
        <f t="shared" si="8"/>
        <v>1.4235113169351628</v>
      </c>
      <c r="W84" s="18">
        <f t="shared" si="9"/>
        <v>3.0337154009620582</v>
      </c>
    </row>
    <row r="85" spans="1:23" ht="15.75" thickBot="1" x14ac:dyDescent="0.3">
      <c r="A85" s="13" t="s">
        <v>47</v>
      </c>
      <c r="B85" s="47">
        <v>6.5506764000434661</v>
      </c>
      <c r="C85" s="48">
        <v>3.9559163453079469</v>
      </c>
      <c r="D85" s="48">
        <v>4.9010115460239687</v>
      </c>
      <c r="E85" s="48">
        <v>4.6620318662317954</v>
      </c>
      <c r="F85" s="48">
        <v>4.5823403139600671</v>
      </c>
      <c r="G85" s="48">
        <v>3.6441069230373691</v>
      </c>
      <c r="H85" s="48">
        <v>5.1730925519264446</v>
      </c>
      <c r="I85" s="48">
        <v>0.65063663463154908</v>
      </c>
      <c r="J85" s="48">
        <v>4.6781036345156588</v>
      </c>
      <c r="K85" s="49">
        <v>3.6353566878688777</v>
      </c>
      <c r="M85" s="19" t="str">
        <f t="shared" si="5"/>
        <v>EIGHT</v>
      </c>
      <c r="N85" s="21" t="b">
        <f t="shared" si="6"/>
        <v>1</v>
      </c>
      <c r="O85" s="30">
        <f>COUNTIF($N76:$N85,TRUE)/(10 - COUNTIF($N76:$N85,"#N/A"))</f>
        <v>1</v>
      </c>
      <c r="U85" s="19" t="str">
        <f t="shared" si="7"/>
        <v>EIGHT</v>
      </c>
      <c r="V85" s="19">
        <f t="shared" si="8"/>
        <v>0.65063663463154908</v>
      </c>
      <c r="W85" s="19">
        <f t="shared" si="9"/>
        <v>2.9847200532373286</v>
      </c>
    </row>
    <row r="86" spans="1:23" x14ac:dyDescent="0.25">
      <c r="A86" s="11" t="s">
        <v>48</v>
      </c>
      <c r="B86" s="41">
        <v>3.0452914901057309</v>
      </c>
      <c r="C86" s="42">
        <v>5.379574646463797</v>
      </c>
      <c r="D86" s="42">
        <v>4.4092410222694163</v>
      </c>
      <c r="E86" s="42">
        <v>3.6392755746689436</v>
      </c>
      <c r="F86" s="42">
        <v>3.9545402900990121</v>
      </c>
      <c r="G86" s="42">
        <v>4.2446774889252161</v>
      </c>
      <c r="H86" s="42">
        <v>3.5259803751265806</v>
      </c>
      <c r="I86" s="42">
        <v>4.8315796100731374</v>
      </c>
      <c r="J86" s="42">
        <v>1.1218299047542926</v>
      </c>
      <c r="K86" s="43">
        <v>2.548392610764441</v>
      </c>
      <c r="M86" s="16" t="str">
        <f t="shared" si="5"/>
        <v>NINE</v>
      </c>
      <c r="N86" s="20" t="b">
        <f t="shared" si="6"/>
        <v>1</v>
      </c>
      <c r="U86" s="16" t="str">
        <f t="shared" si="7"/>
        <v>NINE</v>
      </c>
      <c r="V86" s="16">
        <f t="shared" si="8"/>
        <v>1.1218299047542926</v>
      </c>
      <c r="W86" s="16">
        <f t="shared" si="9"/>
        <v>1.4265627060101485</v>
      </c>
    </row>
    <row r="87" spans="1:23" x14ac:dyDescent="0.25">
      <c r="A87" s="12" t="s">
        <v>48</v>
      </c>
      <c r="B87" s="44">
        <v>3.3743988779776313</v>
      </c>
      <c r="C87" s="45">
        <v>5.6265004387530047</v>
      </c>
      <c r="D87" s="45">
        <v>4.0683304364519346</v>
      </c>
      <c r="E87" s="45">
        <v>2.7336556135321524</v>
      </c>
      <c r="F87" s="45">
        <v>4.3946609433883594</v>
      </c>
      <c r="G87" s="45">
        <v>4.5208620683322964</v>
      </c>
      <c r="H87" s="45">
        <v>4.1889915490279517</v>
      </c>
      <c r="I87" s="45">
        <v>5.0833598011600474</v>
      </c>
      <c r="J87" s="45">
        <v>2.431545230042746</v>
      </c>
      <c r="K87" s="46">
        <v>2.8375961030983179</v>
      </c>
      <c r="M87" s="18" t="str">
        <f t="shared" si="5"/>
        <v>NINE</v>
      </c>
      <c r="N87" s="17" t="b">
        <f t="shared" si="6"/>
        <v>1</v>
      </c>
      <c r="U87" s="18" t="str">
        <f t="shared" si="7"/>
        <v>NINE</v>
      </c>
      <c r="V87" s="18">
        <f t="shared" si="8"/>
        <v>2.431545230042746</v>
      </c>
      <c r="W87" s="18">
        <f t="shared" si="9"/>
        <v>0.30211038348940633</v>
      </c>
    </row>
    <row r="88" spans="1:23" x14ac:dyDescent="0.25">
      <c r="A88" s="12" t="s">
        <v>48</v>
      </c>
      <c r="B88" s="44">
        <v>2.5817428764652623</v>
      </c>
      <c r="C88" s="45">
        <v>5.9545619317089384</v>
      </c>
      <c r="D88" s="45">
        <v>4.6865681219225293</v>
      </c>
      <c r="E88" s="45">
        <v>3.9161121787540161</v>
      </c>
      <c r="F88" s="45">
        <v>4.8438902309234129</v>
      </c>
      <c r="G88" s="45">
        <v>4.3731690879058753</v>
      </c>
      <c r="H88" s="45">
        <v>3.62241244852726</v>
      </c>
      <c r="I88" s="45">
        <v>5.3080119062287343</v>
      </c>
      <c r="J88" s="45">
        <v>1.2892358490772804</v>
      </c>
      <c r="K88" s="46">
        <v>3.0547988536402562</v>
      </c>
      <c r="M88" s="18" t="str">
        <f t="shared" si="5"/>
        <v>NINE</v>
      </c>
      <c r="N88" s="17" t="b">
        <f t="shared" si="6"/>
        <v>1</v>
      </c>
      <c r="U88" s="18" t="str">
        <f t="shared" si="7"/>
        <v>NINE</v>
      </c>
      <c r="V88" s="18">
        <f t="shared" si="8"/>
        <v>1.2892358490772804</v>
      </c>
      <c r="W88" s="18">
        <f t="shared" si="9"/>
        <v>1.292507027387982</v>
      </c>
    </row>
    <row r="89" spans="1:23" x14ac:dyDescent="0.25">
      <c r="A89" s="12" t="s">
        <v>48</v>
      </c>
      <c r="B89" s="44">
        <v>3.433375665785094</v>
      </c>
      <c r="C89" s="45">
        <v>4.8323910413800188</v>
      </c>
      <c r="D89" s="45">
        <v>4.964706053487121</v>
      </c>
      <c r="E89" s="45">
        <v>3.7946950955994794</v>
      </c>
      <c r="F89" s="45">
        <v>3.5226065324324445</v>
      </c>
      <c r="G89" s="45">
        <v>3.774272838492672</v>
      </c>
      <c r="H89" s="45">
        <v>2.9968909358854776</v>
      </c>
      <c r="I89" s="45">
        <v>4.4294161334353666</v>
      </c>
      <c r="J89" s="45">
        <v>0.81910065121033659</v>
      </c>
      <c r="K89" s="46">
        <v>3.1270761238384766</v>
      </c>
      <c r="M89" s="18" t="str">
        <f t="shared" si="5"/>
        <v>NINE</v>
      </c>
      <c r="N89" s="17" t="b">
        <f t="shared" si="6"/>
        <v>1</v>
      </c>
      <c r="U89" s="18" t="str">
        <f t="shared" si="7"/>
        <v>NINE</v>
      </c>
      <c r="V89" s="18">
        <f t="shared" si="8"/>
        <v>0.81910065121033659</v>
      </c>
      <c r="W89" s="18">
        <f t="shared" si="9"/>
        <v>2.1777902846751411</v>
      </c>
    </row>
    <row r="90" spans="1:23" x14ac:dyDescent="0.25">
      <c r="A90" s="12" t="s">
        <v>48</v>
      </c>
      <c r="B90" s="44">
        <v>4.1491917910268921</v>
      </c>
      <c r="C90" s="45">
        <v>4.7585280442341231</v>
      </c>
      <c r="D90" s="45">
        <v>3.7637270548208672</v>
      </c>
      <c r="E90" s="45">
        <v>3.638134747241593</v>
      </c>
      <c r="F90" s="45">
        <v>4.4974659918336313</v>
      </c>
      <c r="G90" s="45">
        <v>3.4762864086237037</v>
      </c>
      <c r="H90" s="45">
        <v>3.6350866616183857</v>
      </c>
      <c r="I90" s="45">
        <v>4.8883732865336373</v>
      </c>
      <c r="J90" s="45">
        <v>2.3066861184587135</v>
      </c>
      <c r="K90" s="46">
        <v>2.4851176321636723</v>
      </c>
      <c r="M90" s="18" t="str">
        <f t="shared" si="5"/>
        <v>NINE</v>
      </c>
      <c r="N90" s="17" t="b">
        <f t="shared" si="6"/>
        <v>1</v>
      </c>
      <c r="U90" s="18" t="str">
        <f t="shared" si="7"/>
        <v>NINE</v>
      </c>
      <c r="V90" s="18">
        <f t="shared" si="8"/>
        <v>2.3066861184587135</v>
      </c>
      <c r="W90" s="18">
        <f t="shared" si="9"/>
        <v>0.1784315137049588</v>
      </c>
    </row>
    <row r="91" spans="1:23" x14ac:dyDescent="0.25">
      <c r="A91" s="12" t="s">
        <v>48</v>
      </c>
      <c r="B91" s="44">
        <v>2.954975454386231</v>
      </c>
      <c r="C91" s="45">
        <v>4.784271945988972</v>
      </c>
      <c r="D91" s="45">
        <v>4.9214660865636519</v>
      </c>
      <c r="E91" s="45">
        <v>3.3537865040487849</v>
      </c>
      <c r="F91" s="45">
        <v>4.1358796721012761</v>
      </c>
      <c r="G91" s="45">
        <v>3.6414892146530864</v>
      </c>
      <c r="H91" s="45">
        <v>3.0818658581641896</v>
      </c>
      <c r="I91" s="45">
        <v>4.5520083370722366</v>
      </c>
      <c r="J91" s="45">
        <v>1.1104703480464935</v>
      </c>
      <c r="K91" s="46">
        <v>3.1640567171659004</v>
      </c>
      <c r="M91" s="18" t="str">
        <f t="shared" si="5"/>
        <v>NINE</v>
      </c>
      <c r="N91" s="17" t="b">
        <f t="shared" si="6"/>
        <v>1</v>
      </c>
      <c r="U91" s="18" t="str">
        <f t="shared" si="7"/>
        <v>NINE</v>
      </c>
      <c r="V91" s="18">
        <f t="shared" si="8"/>
        <v>1.1104703480464935</v>
      </c>
      <c r="W91" s="18">
        <f t="shared" si="9"/>
        <v>1.8445051063397375</v>
      </c>
    </row>
    <row r="92" spans="1:23" x14ac:dyDescent="0.25">
      <c r="A92" s="12" t="s">
        <v>48</v>
      </c>
      <c r="B92" s="44">
        <v>2.8782865358159748</v>
      </c>
      <c r="C92" s="45">
        <v>5.4179786432264789</v>
      </c>
      <c r="D92" s="45">
        <v>4.2751106717353693</v>
      </c>
      <c r="E92" s="45">
        <v>2.9450903020155081</v>
      </c>
      <c r="F92" s="45">
        <v>4.752184482160053</v>
      </c>
      <c r="G92" s="45">
        <v>4.1304575116042521</v>
      </c>
      <c r="H92" s="45">
        <v>3.7904100467255546</v>
      </c>
      <c r="I92" s="45">
        <v>4.9272743809165336</v>
      </c>
      <c r="J92" s="45">
        <v>2.0821695581875064</v>
      </c>
      <c r="K92" s="46">
        <v>2.6780606395810809</v>
      </c>
      <c r="M92" s="18" t="str">
        <f t="shared" si="5"/>
        <v>NINE</v>
      </c>
      <c r="N92" s="17" t="b">
        <f t="shared" si="6"/>
        <v>1</v>
      </c>
      <c r="U92" s="18" t="str">
        <f t="shared" si="7"/>
        <v>NINE</v>
      </c>
      <c r="V92" s="18">
        <f t="shared" si="8"/>
        <v>2.0821695581875064</v>
      </c>
      <c r="W92" s="18">
        <f t="shared" si="9"/>
        <v>0.5958910813935745</v>
      </c>
    </row>
    <row r="93" spans="1:23" x14ac:dyDescent="0.25">
      <c r="A93" s="12" t="s">
        <v>48</v>
      </c>
      <c r="B93" s="44">
        <v>3.3380481768568728</v>
      </c>
      <c r="C93" s="45">
        <v>4.7812439866376391</v>
      </c>
      <c r="D93" s="45">
        <v>4.5849158063829227</v>
      </c>
      <c r="E93" s="45">
        <v>3.3563327770925837</v>
      </c>
      <c r="F93" s="45">
        <v>4.5111349034539874</v>
      </c>
      <c r="G93" s="45">
        <v>3.5290194715187848</v>
      </c>
      <c r="H93" s="45">
        <v>3.2787170326570174</v>
      </c>
      <c r="I93" s="45">
        <v>4.8369853167679757</v>
      </c>
      <c r="J93" s="45">
        <v>1.8899166320624916</v>
      </c>
      <c r="K93" s="46">
        <v>2.8529038459129077</v>
      </c>
      <c r="M93" s="18" t="str">
        <f t="shared" si="5"/>
        <v>NINE</v>
      </c>
      <c r="N93" s="17" t="b">
        <f t="shared" si="6"/>
        <v>1</v>
      </c>
      <c r="U93" s="18" t="str">
        <f t="shared" si="7"/>
        <v>NINE</v>
      </c>
      <c r="V93" s="18">
        <f t="shared" si="8"/>
        <v>1.8899166320624916</v>
      </c>
      <c r="W93" s="18">
        <f t="shared" si="9"/>
        <v>0.96298721385041608</v>
      </c>
    </row>
    <row r="94" spans="1:23" ht="15.75" thickBot="1" x14ac:dyDescent="0.3">
      <c r="A94" s="12" t="s">
        <v>48</v>
      </c>
      <c r="B94" s="44">
        <v>2.8707025747688979</v>
      </c>
      <c r="C94" s="45">
        <v>5.0239031729427248</v>
      </c>
      <c r="D94" s="45">
        <v>4.6701507046611122</v>
      </c>
      <c r="E94" s="45">
        <v>2.948863849236754</v>
      </c>
      <c r="F94" s="45">
        <v>4.6649173101877279</v>
      </c>
      <c r="G94" s="45">
        <v>3.8624158332128338</v>
      </c>
      <c r="H94" s="45">
        <v>3.3956512857803172</v>
      </c>
      <c r="I94" s="45">
        <v>4.505253128123087</v>
      </c>
      <c r="J94" s="45">
        <v>1.5353340235027175</v>
      </c>
      <c r="K94" s="46">
        <v>2.9668641927023978</v>
      </c>
      <c r="M94" s="18" t="str">
        <f t="shared" si="5"/>
        <v>NINE</v>
      </c>
      <c r="N94" s="17" t="b">
        <f t="shared" si="6"/>
        <v>1</v>
      </c>
      <c r="U94" s="18" t="str">
        <f t="shared" si="7"/>
        <v>NINE</v>
      </c>
      <c r="V94" s="18">
        <f t="shared" si="8"/>
        <v>1.5353340235027175</v>
      </c>
      <c r="W94" s="18">
        <f t="shared" si="9"/>
        <v>1.3353685512661804</v>
      </c>
    </row>
    <row r="95" spans="1:23" ht="15.75" thickBot="1" x14ac:dyDescent="0.3">
      <c r="A95" s="13" t="s">
        <v>48</v>
      </c>
      <c r="B95" s="47">
        <v>3.96510858008318</v>
      </c>
      <c r="C95" s="48">
        <v>5.1808872831037718</v>
      </c>
      <c r="D95" s="48">
        <v>3.748776411166554</v>
      </c>
      <c r="E95" s="48">
        <v>3.0069813003337904</v>
      </c>
      <c r="F95" s="48">
        <v>4.47750229137415</v>
      </c>
      <c r="G95" s="48">
        <v>4.0305407324619988</v>
      </c>
      <c r="H95" s="48">
        <v>4.1062007766566566</v>
      </c>
      <c r="I95" s="48">
        <v>5.064460340820288</v>
      </c>
      <c r="J95" s="48">
        <v>2.5965782889414912</v>
      </c>
      <c r="K95" s="49">
        <v>2.6234968339594626</v>
      </c>
      <c r="M95" s="19" t="str">
        <f t="shared" si="5"/>
        <v>NINE</v>
      </c>
      <c r="N95" s="21" t="b">
        <f t="shared" si="6"/>
        <v>1</v>
      </c>
      <c r="O95" s="30">
        <f>COUNTIF($N86:$N95,TRUE)/(10 - COUNTIF($N86:$N95,"#N/A"))</f>
        <v>1</v>
      </c>
      <c r="U95" s="19" t="str">
        <f t="shared" si="7"/>
        <v>NINE</v>
      </c>
      <c r="V95" s="19">
        <f t="shared" si="8"/>
        <v>2.5965782889414912</v>
      </c>
      <c r="W95" s="19">
        <f t="shared" si="9"/>
        <v>2.6918545017971418E-2</v>
      </c>
    </row>
    <row r="96" spans="1:23" x14ac:dyDescent="0.25">
      <c r="A96" s="11" t="s">
        <v>49</v>
      </c>
      <c r="B96" s="41">
        <v>5.3227335629393737</v>
      </c>
      <c r="C96" s="42">
        <v>4.9734555343446498</v>
      </c>
      <c r="D96" s="42">
        <v>1.6350767092929646</v>
      </c>
      <c r="E96" s="42">
        <v>4.0216246885824933</v>
      </c>
      <c r="F96" s="42">
        <v>4.7261919423326866</v>
      </c>
      <c r="G96" s="42">
        <v>3.3316606430711548</v>
      </c>
      <c r="H96" s="42">
        <v>3.859300029533475</v>
      </c>
      <c r="I96" s="42">
        <v>4.3280947518497603</v>
      </c>
      <c r="J96" s="42">
        <v>3.6681457116792173</v>
      </c>
      <c r="K96" s="43">
        <v>1.677365560129487</v>
      </c>
      <c r="M96" s="16" t="str">
        <f t="shared" si="5"/>
        <v>THREE</v>
      </c>
      <c r="N96" s="20" t="b">
        <f t="shared" si="6"/>
        <v>0</v>
      </c>
      <c r="U96" s="16" t="str">
        <f t="shared" si="7"/>
        <v>THREE</v>
      </c>
      <c r="V96" s="16">
        <f t="shared" si="8"/>
        <v>1.6350767092929646</v>
      </c>
      <c r="W96" s="16">
        <f t="shared" si="9"/>
        <v>4.2288850836522451E-2</v>
      </c>
    </row>
    <row r="97" spans="1:23" x14ac:dyDescent="0.25">
      <c r="A97" s="12" t="s">
        <v>49</v>
      </c>
      <c r="B97" s="44">
        <v>5.3760426130943078</v>
      </c>
      <c r="C97" s="45">
        <v>3.1151096333242623</v>
      </c>
      <c r="D97" s="45">
        <v>2.4580426477524862</v>
      </c>
      <c r="E97" s="45">
        <v>4.4404405801325932</v>
      </c>
      <c r="F97" s="45">
        <v>5.2680486923629442</v>
      </c>
      <c r="G97" s="45">
        <v>2.3597899150300408</v>
      </c>
      <c r="H97" s="45">
        <v>3.2674536915676486</v>
      </c>
      <c r="I97" s="45">
        <v>3.4492521103790348</v>
      </c>
      <c r="J97" s="45">
        <v>3.6405954954784465</v>
      </c>
      <c r="K97" s="46">
        <v>1.5692410589167622</v>
      </c>
      <c r="M97" s="18" t="str">
        <f t="shared" si="5"/>
        <v>ZERO</v>
      </c>
      <c r="N97" s="17" t="b">
        <f t="shared" si="6"/>
        <v>1</v>
      </c>
      <c r="U97" s="18" t="str">
        <f t="shared" si="7"/>
        <v>ZERO</v>
      </c>
      <c r="V97" s="18">
        <f t="shared" si="8"/>
        <v>1.5692410589167622</v>
      </c>
      <c r="W97" s="18">
        <f t="shared" si="9"/>
        <v>0.79054885611327852</v>
      </c>
    </row>
    <row r="98" spans="1:23" x14ac:dyDescent="0.25">
      <c r="A98" s="12" t="s">
        <v>49</v>
      </c>
      <c r="B98" s="44">
        <v>5.8300549362094678</v>
      </c>
      <c r="C98" s="45">
        <v>2.5712110468634166</v>
      </c>
      <c r="D98" s="45">
        <v>3.6111133978541337</v>
      </c>
      <c r="E98" s="45">
        <v>4.4889186676279351</v>
      </c>
      <c r="F98" s="45">
        <v>5.1896013633436464</v>
      </c>
      <c r="G98" s="45">
        <v>1.4422596224814777</v>
      </c>
      <c r="H98" s="45">
        <v>3.0509506061668361</v>
      </c>
      <c r="I98" s="45">
        <v>2.2318457988513414</v>
      </c>
      <c r="J98" s="45">
        <v>3.8915341891214927</v>
      </c>
      <c r="K98" s="46">
        <v>2.0524861425674312</v>
      </c>
      <c r="M98" s="18" t="str">
        <f t="shared" si="5"/>
        <v>SIX</v>
      </c>
      <c r="N98" s="17" t="b">
        <f t="shared" si="6"/>
        <v>0</v>
      </c>
      <c r="U98" s="18" t="str">
        <f t="shared" si="7"/>
        <v>SIX</v>
      </c>
      <c r="V98" s="18">
        <f t="shared" si="8"/>
        <v>1.4422596224814777</v>
      </c>
      <c r="W98" s="18">
        <f t="shared" si="9"/>
        <v>0.61022652008595357</v>
      </c>
    </row>
    <row r="99" spans="1:23" x14ac:dyDescent="0.25">
      <c r="A99" s="12" t="s">
        <v>49</v>
      </c>
      <c r="B99" s="44">
        <v>6.9370515559293136</v>
      </c>
      <c r="C99" s="45">
        <v>5.2019527610098173</v>
      </c>
      <c r="D99" s="45">
        <v>1.1485051323976423</v>
      </c>
      <c r="E99" s="45">
        <v>4.4347853149418857</v>
      </c>
      <c r="F99" s="45">
        <v>5.8988487249105672</v>
      </c>
      <c r="G99" s="45">
        <v>3.8353321857862412</v>
      </c>
      <c r="H99" s="45">
        <v>4.4410803349536749</v>
      </c>
      <c r="I99" s="45">
        <v>5.3521947723444967</v>
      </c>
      <c r="J99" s="45">
        <v>5.0994015920258189</v>
      </c>
      <c r="K99" s="46">
        <v>2.4801884961676053</v>
      </c>
      <c r="M99" s="18" t="str">
        <f t="shared" si="5"/>
        <v>THREE</v>
      </c>
      <c r="N99" s="17" t="b">
        <f t="shared" si="6"/>
        <v>0</v>
      </c>
      <c r="U99" s="18" t="str">
        <f t="shared" si="7"/>
        <v>THREE</v>
      </c>
      <c r="V99" s="18">
        <f t="shared" si="8"/>
        <v>1.1485051323976423</v>
      </c>
      <c r="W99" s="18">
        <f t="shared" si="9"/>
        <v>1.331683363769963</v>
      </c>
    </row>
    <row r="100" spans="1:23" x14ac:dyDescent="0.25">
      <c r="A100" s="12" t="s">
        <v>49</v>
      </c>
      <c r="B100" s="44">
        <v>5.2411667719901622</v>
      </c>
      <c r="C100" s="45">
        <v>4.2032615149909693</v>
      </c>
      <c r="D100" s="45">
        <v>3.4113560410015369</v>
      </c>
      <c r="E100" s="45">
        <v>5.002891149834114</v>
      </c>
      <c r="F100" s="45">
        <v>5.4967985972035942</v>
      </c>
      <c r="G100" s="45">
        <v>2.6097417657676036</v>
      </c>
      <c r="H100" s="45">
        <v>2.3564335281955078</v>
      </c>
      <c r="I100" s="45">
        <v>3.8599881306933814</v>
      </c>
      <c r="J100" s="45">
        <v>3.237514139293812</v>
      </c>
      <c r="K100" s="46">
        <v>1.9782918320945304</v>
      </c>
      <c r="M100" s="18" t="str">
        <f t="shared" si="5"/>
        <v>ZERO</v>
      </c>
      <c r="N100" s="17" t="b">
        <f t="shared" si="6"/>
        <v>1</v>
      </c>
      <c r="U100" s="18" t="str">
        <f t="shared" si="7"/>
        <v>ZERO</v>
      </c>
      <c r="V100" s="18">
        <f t="shared" si="8"/>
        <v>1.9782918320945304</v>
      </c>
      <c r="W100" s="18">
        <f t="shared" si="9"/>
        <v>0.37814169610097736</v>
      </c>
    </row>
    <row r="101" spans="1:23" x14ac:dyDescent="0.25">
      <c r="A101" s="12" t="s">
        <v>49</v>
      </c>
      <c r="B101" s="44">
        <v>5.6132346882985136</v>
      </c>
      <c r="C101" s="45">
        <v>3.2306609515738218</v>
      </c>
      <c r="D101" s="45">
        <v>2.1623884307148682</v>
      </c>
      <c r="E101" s="45">
        <v>4.3334512896398127</v>
      </c>
      <c r="F101" s="45">
        <v>5.5314749898634403</v>
      </c>
      <c r="G101" s="45">
        <v>2.4561884617026868</v>
      </c>
      <c r="H101" s="45">
        <v>3.4458234741322435</v>
      </c>
      <c r="I101" s="45">
        <v>3.9905356028609491</v>
      </c>
      <c r="J101" s="45">
        <v>4.0477205503002391</v>
      </c>
      <c r="K101" s="46">
        <v>1.5482129444429746</v>
      </c>
      <c r="M101" s="18" t="str">
        <f t="shared" si="5"/>
        <v>ZERO</v>
      </c>
      <c r="N101" s="17" t="b">
        <f t="shared" si="6"/>
        <v>1</v>
      </c>
      <c r="U101" s="18" t="str">
        <f t="shared" si="7"/>
        <v>ZERO</v>
      </c>
      <c r="V101" s="18">
        <f t="shared" si="8"/>
        <v>1.5482129444429746</v>
      </c>
      <c r="W101" s="18">
        <f t="shared" si="9"/>
        <v>0.61417548627189356</v>
      </c>
    </row>
    <row r="102" spans="1:23" x14ac:dyDescent="0.25">
      <c r="A102" s="12" t="s">
        <v>49</v>
      </c>
      <c r="B102" s="44">
        <v>5.3020946621321441</v>
      </c>
      <c r="C102" s="45">
        <v>4.0791621991960092</v>
      </c>
      <c r="D102" s="45">
        <v>3.040552648620535</v>
      </c>
      <c r="E102" s="45">
        <v>4.8253084397366859</v>
      </c>
      <c r="F102" s="45">
        <v>5.5859496109918565</v>
      </c>
      <c r="G102" s="45">
        <v>2.4576867353798537</v>
      </c>
      <c r="H102" s="45">
        <v>3.5082120170485456</v>
      </c>
      <c r="I102" s="45">
        <v>3.098023215842395</v>
      </c>
      <c r="J102" s="45">
        <v>3.4030178272353924</v>
      </c>
      <c r="K102" s="46">
        <v>1.806455793482626</v>
      </c>
      <c r="M102" s="18" t="str">
        <f t="shared" si="5"/>
        <v>ZERO</v>
      </c>
      <c r="N102" s="17" t="b">
        <f t="shared" si="6"/>
        <v>1</v>
      </c>
      <c r="U102" s="18" t="str">
        <f t="shared" si="7"/>
        <v>ZERO</v>
      </c>
      <c r="V102" s="18">
        <f t="shared" si="8"/>
        <v>1.806455793482626</v>
      </c>
      <c r="W102" s="18">
        <f t="shared" si="9"/>
        <v>0.65123094189722774</v>
      </c>
    </row>
    <row r="103" spans="1:23" x14ac:dyDescent="0.25">
      <c r="A103" s="12" t="s">
        <v>49</v>
      </c>
      <c r="B103" s="44">
        <v>5.1476838473457374</v>
      </c>
      <c r="C103" s="45">
        <v>4.6129492597883885</v>
      </c>
      <c r="D103" s="45">
        <v>2.5217097651405074</v>
      </c>
      <c r="E103" s="45">
        <v>3.0899464098364451</v>
      </c>
      <c r="F103" s="45">
        <v>4.5019141977867392</v>
      </c>
      <c r="G103" s="45">
        <v>3.8105816202898515</v>
      </c>
      <c r="H103" s="45">
        <v>4.6134751549750277</v>
      </c>
      <c r="I103" s="45">
        <v>4.3682524941326788</v>
      </c>
      <c r="J103" s="45">
        <v>3.601437468231333</v>
      </c>
      <c r="K103" s="46">
        <v>2.1485728373980417</v>
      </c>
      <c r="M103" s="18" t="str">
        <f t="shared" si="5"/>
        <v>ZERO</v>
      </c>
      <c r="N103" s="17" t="b">
        <f t="shared" si="6"/>
        <v>1</v>
      </c>
      <c r="U103" s="18" t="str">
        <f t="shared" si="7"/>
        <v>ZERO</v>
      </c>
      <c r="V103" s="18">
        <f t="shared" si="8"/>
        <v>2.1485728373980417</v>
      </c>
      <c r="W103" s="18">
        <f t="shared" si="9"/>
        <v>0.37313692774246565</v>
      </c>
    </row>
    <row r="104" spans="1:23" ht="15.75" thickBot="1" x14ac:dyDescent="0.3">
      <c r="A104" s="12" t="s">
        <v>49</v>
      </c>
      <c r="B104" s="44">
        <v>5.4979423743252847</v>
      </c>
      <c r="C104" s="45">
        <v>2.4593124788711371</v>
      </c>
      <c r="D104" s="45">
        <v>3.617505876135481</v>
      </c>
      <c r="E104" s="45">
        <v>4.262463474946264</v>
      </c>
      <c r="F104" s="45">
        <v>4.7784690196287878</v>
      </c>
      <c r="G104" s="45">
        <v>1.8236270795223375</v>
      </c>
      <c r="H104" s="45">
        <v>2.6057843962026066</v>
      </c>
      <c r="I104" s="45">
        <v>2.6312087863672362</v>
      </c>
      <c r="J104" s="45">
        <v>3.4434420076581218</v>
      </c>
      <c r="K104" s="46">
        <v>1.5403814550616368</v>
      </c>
      <c r="M104" s="18" t="str">
        <f t="shared" si="5"/>
        <v>ZERO</v>
      </c>
      <c r="N104" s="17" t="b">
        <f t="shared" si="6"/>
        <v>1</v>
      </c>
      <c r="U104" s="18" t="str">
        <f t="shared" si="7"/>
        <v>ZERO</v>
      </c>
      <c r="V104" s="18">
        <f t="shared" si="8"/>
        <v>1.5403814550616368</v>
      </c>
      <c r="W104" s="18">
        <f t="shared" si="9"/>
        <v>0.28324562446070067</v>
      </c>
    </row>
    <row r="105" spans="1:23" ht="15.75" thickBot="1" x14ac:dyDescent="0.3">
      <c r="A105" s="13" t="s">
        <v>49</v>
      </c>
      <c r="B105" s="47">
        <v>4.5239558808382379</v>
      </c>
      <c r="C105" s="48">
        <v>3.402420193183548</v>
      </c>
      <c r="D105" s="48">
        <v>3.1281660130672631</v>
      </c>
      <c r="E105" s="48">
        <v>4.1479919723546326</v>
      </c>
      <c r="F105" s="48">
        <v>4.3700305183950778</v>
      </c>
      <c r="G105" s="48">
        <v>2.1985251022332553</v>
      </c>
      <c r="H105" s="48">
        <v>2.6155514977574112</v>
      </c>
      <c r="I105" s="48">
        <v>2.9706617248765754</v>
      </c>
      <c r="J105" s="48">
        <v>2.6362940982202576</v>
      </c>
      <c r="K105" s="49">
        <v>1.2551790144841752</v>
      </c>
      <c r="M105" s="19" t="str">
        <f t="shared" si="5"/>
        <v>ZERO</v>
      </c>
      <c r="N105" s="21" t="b">
        <f t="shared" si="6"/>
        <v>1</v>
      </c>
      <c r="O105" s="30">
        <f>COUNTIF($N96:$N105,TRUE)/(10 - COUNTIF($N96:$N105,"#N/A"))</f>
        <v>0.7</v>
      </c>
      <c r="U105" s="19" t="str">
        <f t="shared" si="7"/>
        <v>ZERO</v>
      </c>
      <c r="V105" s="19">
        <f t="shared" si="8"/>
        <v>1.2551790144841752</v>
      </c>
      <c r="W105" s="19">
        <f t="shared" si="9"/>
        <v>0.94334608774908002</v>
      </c>
    </row>
  </sheetData>
  <mergeCells count="2">
    <mergeCell ref="B4:K4"/>
    <mergeCell ref="R17:S17"/>
  </mergeCells>
  <conditionalFormatting sqref="B6:K6">
    <cfRule type="top10" dxfId="1815" priority="902" bottom="1" rank="1"/>
    <cfRule type="top10" dxfId="1814" priority="903" bottom="1" rank="2"/>
    <cfRule type="top10" dxfId="1813" priority="904" bottom="1" rank="3"/>
    <cfRule type="top10" dxfId="1812" priority="905" bottom="1" rank="4"/>
  </conditionalFormatting>
  <conditionalFormatting sqref="M6 A6">
    <cfRule type="duplicateValues" dxfId="1811" priority="901"/>
  </conditionalFormatting>
  <conditionalFormatting sqref="N6">
    <cfRule type="duplicateValues" dxfId="1810" priority="900"/>
  </conditionalFormatting>
  <conditionalFormatting sqref="B7:K7">
    <cfRule type="top10" dxfId="1809" priority="896" bottom="1" rank="1"/>
    <cfRule type="top10" dxfId="1808" priority="897" bottom="1" rank="2"/>
    <cfRule type="top10" dxfId="1807" priority="898" bottom="1" rank="3"/>
    <cfRule type="top10" dxfId="1806" priority="899" bottom="1" rank="4"/>
  </conditionalFormatting>
  <conditionalFormatting sqref="M7 A7">
    <cfRule type="duplicateValues" dxfId="1805" priority="895"/>
  </conditionalFormatting>
  <conditionalFormatting sqref="B8:K8">
    <cfRule type="top10" dxfId="1804" priority="891" bottom="1" rank="1"/>
    <cfRule type="top10" dxfId="1803" priority="892" bottom="1" rank="2"/>
    <cfRule type="top10" dxfId="1802" priority="893" bottom="1" rank="3"/>
    <cfRule type="top10" dxfId="1801" priority="894" bottom="1" rank="4"/>
  </conditionalFormatting>
  <conditionalFormatting sqref="M8 A8">
    <cfRule type="duplicateValues" dxfId="1800" priority="890"/>
  </conditionalFormatting>
  <conditionalFormatting sqref="B9:K9">
    <cfRule type="top10" dxfId="1799" priority="886" bottom="1" rank="1"/>
    <cfRule type="top10" dxfId="1798" priority="887" bottom="1" rank="2"/>
    <cfRule type="top10" dxfId="1797" priority="888" bottom="1" rank="3"/>
    <cfRule type="top10" dxfId="1796" priority="889" bottom="1" rank="4"/>
  </conditionalFormatting>
  <conditionalFormatting sqref="M9 A9">
    <cfRule type="duplicateValues" dxfId="1795" priority="885"/>
  </conditionalFormatting>
  <conditionalFormatting sqref="B10:K10">
    <cfRule type="top10" dxfId="1794" priority="881" bottom="1" rank="1"/>
    <cfRule type="top10" dxfId="1793" priority="882" bottom="1" rank="2"/>
    <cfRule type="top10" dxfId="1792" priority="883" bottom="1" rank="3"/>
    <cfRule type="top10" dxfId="1791" priority="884" bottom="1" rank="4"/>
  </conditionalFormatting>
  <conditionalFormatting sqref="M10 A10">
    <cfRule type="duplicateValues" dxfId="1790" priority="880"/>
  </conditionalFormatting>
  <conditionalFormatting sqref="B11:K11">
    <cfRule type="top10" dxfId="1789" priority="876" bottom="1" rank="1"/>
    <cfRule type="top10" dxfId="1788" priority="877" bottom="1" rank="2"/>
    <cfRule type="top10" dxfId="1787" priority="878" bottom="1" rank="3"/>
    <cfRule type="top10" dxfId="1786" priority="879" bottom="1" rank="4"/>
  </conditionalFormatting>
  <conditionalFormatting sqref="M11 A11">
    <cfRule type="duplicateValues" dxfId="1785" priority="875"/>
  </conditionalFormatting>
  <conditionalFormatting sqref="B12:K12">
    <cfRule type="top10" dxfId="1784" priority="871" bottom="1" rank="1"/>
    <cfRule type="top10" dxfId="1783" priority="872" bottom="1" rank="2"/>
    <cfRule type="top10" dxfId="1782" priority="873" bottom="1" rank="3"/>
    <cfRule type="top10" dxfId="1781" priority="874" bottom="1" rank="4"/>
  </conditionalFormatting>
  <conditionalFormatting sqref="M12 A12">
    <cfRule type="duplicateValues" dxfId="1780" priority="870"/>
  </conditionalFormatting>
  <conditionalFormatting sqref="B13:K13">
    <cfRule type="top10" dxfId="1779" priority="866" bottom="1" rank="1"/>
    <cfRule type="top10" dxfId="1778" priority="867" bottom="1" rank="2"/>
    <cfRule type="top10" dxfId="1777" priority="868" bottom="1" rank="3"/>
    <cfRule type="top10" dxfId="1776" priority="869" bottom="1" rank="4"/>
  </conditionalFormatting>
  <conditionalFormatting sqref="M13 A13">
    <cfRule type="duplicateValues" dxfId="1775" priority="865"/>
  </conditionalFormatting>
  <conditionalFormatting sqref="B14:K14">
    <cfRule type="top10" dxfId="1774" priority="861" bottom="1" rank="1"/>
    <cfRule type="top10" dxfId="1773" priority="862" bottom="1" rank="2"/>
    <cfRule type="top10" dxfId="1772" priority="863" bottom="1" rank="3"/>
    <cfRule type="top10" dxfId="1771" priority="864" bottom="1" rank="4"/>
  </conditionalFormatting>
  <conditionalFormatting sqref="M14 A14">
    <cfRule type="duplicateValues" dxfId="1770" priority="860"/>
  </conditionalFormatting>
  <conditionalFormatting sqref="B15:K15">
    <cfRule type="top10" dxfId="1769" priority="856" bottom="1" rank="1"/>
    <cfRule type="top10" dxfId="1768" priority="857" bottom="1" rank="2"/>
    <cfRule type="top10" dxfId="1767" priority="858" bottom="1" rank="3"/>
    <cfRule type="top10" dxfId="1766" priority="859" bottom="1" rank="4"/>
  </conditionalFormatting>
  <conditionalFormatting sqref="M15 A15">
    <cfRule type="duplicateValues" dxfId="1765" priority="855"/>
  </conditionalFormatting>
  <conditionalFormatting sqref="B16:K16">
    <cfRule type="top10" dxfId="1764" priority="851" bottom="1" rank="1"/>
    <cfRule type="top10" dxfId="1763" priority="852" bottom="1" rank="2"/>
    <cfRule type="top10" dxfId="1762" priority="853" bottom="1" rank="3"/>
    <cfRule type="top10" dxfId="1761" priority="854" bottom="1" rank="4"/>
  </conditionalFormatting>
  <conditionalFormatting sqref="M16 A16">
    <cfRule type="duplicateValues" dxfId="1760" priority="850"/>
  </conditionalFormatting>
  <conditionalFormatting sqref="B17:K17">
    <cfRule type="top10" dxfId="1759" priority="846" bottom="1" rank="1"/>
    <cfRule type="top10" dxfId="1758" priority="847" bottom="1" rank="2"/>
    <cfRule type="top10" dxfId="1757" priority="848" bottom="1" rank="3"/>
    <cfRule type="top10" dxfId="1756" priority="849" bottom="1" rank="4"/>
  </conditionalFormatting>
  <conditionalFormatting sqref="M17 A17">
    <cfRule type="duplicateValues" dxfId="1755" priority="845"/>
  </conditionalFormatting>
  <conditionalFormatting sqref="B18:K18">
    <cfRule type="top10" dxfId="1754" priority="841" bottom="1" rank="1"/>
    <cfRule type="top10" dxfId="1753" priority="842" bottom="1" rank="2"/>
    <cfRule type="top10" dxfId="1752" priority="843" bottom="1" rank="3"/>
    <cfRule type="top10" dxfId="1751" priority="844" bottom="1" rank="4"/>
  </conditionalFormatting>
  <conditionalFormatting sqref="M18 A18">
    <cfRule type="duplicateValues" dxfId="1750" priority="840"/>
  </conditionalFormatting>
  <conditionalFormatting sqref="B19:K19">
    <cfRule type="top10" dxfId="1749" priority="836" bottom="1" rank="1"/>
    <cfRule type="top10" dxfId="1748" priority="837" bottom="1" rank="2"/>
    <cfRule type="top10" dxfId="1747" priority="838" bottom="1" rank="3"/>
    <cfRule type="top10" dxfId="1746" priority="839" bottom="1" rank="4"/>
  </conditionalFormatting>
  <conditionalFormatting sqref="M19 A19">
    <cfRule type="duplicateValues" dxfId="1745" priority="835"/>
  </conditionalFormatting>
  <conditionalFormatting sqref="B20:K20">
    <cfRule type="top10" dxfId="1744" priority="831" bottom="1" rank="1"/>
    <cfRule type="top10" dxfId="1743" priority="832" bottom="1" rank="2"/>
    <cfRule type="top10" dxfId="1742" priority="833" bottom="1" rank="3"/>
    <cfRule type="top10" dxfId="1741" priority="834" bottom="1" rank="4"/>
  </conditionalFormatting>
  <conditionalFormatting sqref="M20 A20">
    <cfRule type="duplicateValues" dxfId="1740" priority="830"/>
  </conditionalFormatting>
  <conditionalFormatting sqref="B21:K21">
    <cfRule type="top10" dxfId="1739" priority="826" bottom="1" rank="1"/>
    <cfRule type="top10" dxfId="1738" priority="827" bottom="1" rank="2"/>
    <cfRule type="top10" dxfId="1737" priority="828" bottom="1" rank="3"/>
    <cfRule type="top10" dxfId="1736" priority="829" bottom="1" rank="4"/>
  </conditionalFormatting>
  <conditionalFormatting sqref="M21 A21">
    <cfRule type="duplicateValues" dxfId="1735" priority="825"/>
  </conditionalFormatting>
  <conditionalFormatting sqref="B22:K22">
    <cfRule type="top10" dxfId="1734" priority="821" bottom="1" rank="1"/>
    <cfRule type="top10" dxfId="1733" priority="822" bottom="1" rank="2"/>
    <cfRule type="top10" dxfId="1732" priority="823" bottom="1" rank="3"/>
    <cfRule type="top10" dxfId="1731" priority="824" bottom="1" rank="4"/>
  </conditionalFormatting>
  <conditionalFormatting sqref="M22 A22">
    <cfRule type="duplicateValues" dxfId="1730" priority="820"/>
  </conditionalFormatting>
  <conditionalFormatting sqref="B23:K23">
    <cfRule type="top10" dxfId="1729" priority="816" bottom="1" rank="1"/>
    <cfRule type="top10" dxfId="1728" priority="817" bottom="1" rank="2"/>
    <cfRule type="top10" dxfId="1727" priority="818" bottom="1" rank="3"/>
    <cfRule type="top10" dxfId="1726" priority="819" bottom="1" rank="4"/>
  </conditionalFormatting>
  <conditionalFormatting sqref="M23 A23">
    <cfRule type="duplicateValues" dxfId="1725" priority="815"/>
  </conditionalFormatting>
  <conditionalFormatting sqref="B24:K24">
    <cfRule type="top10" dxfId="1724" priority="811" bottom="1" rank="1"/>
    <cfRule type="top10" dxfId="1723" priority="812" bottom="1" rank="2"/>
    <cfRule type="top10" dxfId="1722" priority="813" bottom="1" rank="3"/>
    <cfRule type="top10" dxfId="1721" priority="814" bottom="1" rank="4"/>
  </conditionalFormatting>
  <conditionalFormatting sqref="M24 A24">
    <cfRule type="duplicateValues" dxfId="1720" priority="810"/>
  </conditionalFormatting>
  <conditionalFormatting sqref="B25:K25">
    <cfRule type="top10" dxfId="1719" priority="806" bottom="1" rank="1"/>
    <cfRule type="top10" dxfId="1718" priority="807" bottom="1" rank="2"/>
    <cfRule type="top10" dxfId="1717" priority="808" bottom="1" rank="3"/>
    <cfRule type="top10" dxfId="1716" priority="809" bottom="1" rank="4"/>
  </conditionalFormatting>
  <conditionalFormatting sqref="M25 A25">
    <cfRule type="duplicateValues" dxfId="1715" priority="805"/>
  </conditionalFormatting>
  <conditionalFormatting sqref="B26:K26">
    <cfRule type="top10" dxfId="1714" priority="801" bottom="1" rank="1"/>
    <cfRule type="top10" dxfId="1713" priority="802" bottom="1" rank="2"/>
    <cfRule type="top10" dxfId="1712" priority="803" bottom="1" rank="3"/>
    <cfRule type="top10" dxfId="1711" priority="804" bottom="1" rank="4"/>
  </conditionalFormatting>
  <conditionalFormatting sqref="M26 A26">
    <cfRule type="duplicateValues" dxfId="1710" priority="800"/>
  </conditionalFormatting>
  <conditionalFormatting sqref="B27:K27">
    <cfRule type="top10" dxfId="1709" priority="796" bottom="1" rank="1"/>
    <cfRule type="top10" dxfId="1708" priority="797" bottom="1" rank="2"/>
    <cfRule type="top10" dxfId="1707" priority="798" bottom="1" rank="3"/>
    <cfRule type="top10" dxfId="1706" priority="799" bottom="1" rank="4"/>
  </conditionalFormatting>
  <conditionalFormatting sqref="M27 A27">
    <cfRule type="duplicateValues" dxfId="1705" priority="795"/>
  </conditionalFormatting>
  <conditionalFormatting sqref="B28:K28">
    <cfRule type="top10" dxfId="1704" priority="791" bottom="1" rank="1"/>
    <cfRule type="top10" dxfId="1703" priority="792" bottom="1" rank="2"/>
    <cfRule type="top10" dxfId="1702" priority="793" bottom="1" rank="3"/>
    <cfRule type="top10" dxfId="1701" priority="794" bottom="1" rank="4"/>
  </conditionalFormatting>
  <conditionalFormatting sqref="M28 A28">
    <cfRule type="duplicateValues" dxfId="1700" priority="790"/>
  </conditionalFormatting>
  <conditionalFormatting sqref="B29:K29">
    <cfRule type="top10" dxfId="1699" priority="786" bottom="1" rank="1"/>
    <cfRule type="top10" dxfId="1698" priority="787" bottom="1" rank="2"/>
    <cfRule type="top10" dxfId="1697" priority="788" bottom="1" rank="3"/>
    <cfRule type="top10" dxfId="1696" priority="789" bottom="1" rank="4"/>
  </conditionalFormatting>
  <conditionalFormatting sqref="M29 A29">
    <cfRule type="duplicateValues" dxfId="1695" priority="785"/>
  </conditionalFormatting>
  <conditionalFormatting sqref="B30:K30">
    <cfRule type="top10" dxfId="1694" priority="781" bottom="1" rank="1"/>
    <cfRule type="top10" dxfId="1693" priority="782" bottom="1" rank="2"/>
    <cfRule type="top10" dxfId="1692" priority="783" bottom="1" rank="3"/>
    <cfRule type="top10" dxfId="1691" priority="784" bottom="1" rank="4"/>
  </conditionalFormatting>
  <conditionalFormatting sqref="M30 A30">
    <cfRule type="duplicateValues" dxfId="1690" priority="780"/>
  </conditionalFormatting>
  <conditionalFormatting sqref="B31:K31">
    <cfRule type="top10" dxfId="1689" priority="776" bottom="1" rank="1"/>
    <cfRule type="top10" dxfId="1688" priority="777" bottom="1" rank="2"/>
    <cfRule type="top10" dxfId="1687" priority="778" bottom="1" rank="3"/>
    <cfRule type="top10" dxfId="1686" priority="779" bottom="1" rank="4"/>
  </conditionalFormatting>
  <conditionalFormatting sqref="M31 A31">
    <cfRule type="duplicateValues" dxfId="1685" priority="775"/>
  </conditionalFormatting>
  <conditionalFormatting sqref="B32:K32">
    <cfRule type="top10" dxfId="1684" priority="771" bottom="1" rank="1"/>
    <cfRule type="top10" dxfId="1683" priority="772" bottom="1" rank="2"/>
    <cfRule type="top10" dxfId="1682" priority="773" bottom="1" rank="3"/>
    <cfRule type="top10" dxfId="1681" priority="774" bottom="1" rank="4"/>
  </conditionalFormatting>
  <conditionalFormatting sqref="M32 A32">
    <cfRule type="duplicateValues" dxfId="1680" priority="770"/>
  </conditionalFormatting>
  <conditionalFormatting sqref="B33:K33">
    <cfRule type="top10" dxfId="1679" priority="766" bottom="1" rank="1"/>
    <cfRule type="top10" dxfId="1678" priority="767" bottom="1" rank="2"/>
    <cfRule type="top10" dxfId="1677" priority="768" bottom="1" rank="3"/>
    <cfRule type="top10" dxfId="1676" priority="769" bottom="1" rank="4"/>
  </conditionalFormatting>
  <conditionalFormatting sqref="M33 A33">
    <cfRule type="duplicateValues" dxfId="1675" priority="765"/>
  </conditionalFormatting>
  <conditionalFormatting sqref="B34:K34">
    <cfRule type="top10" dxfId="1674" priority="761" bottom="1" rank="1"/>
    <cfRule type="top10" dxfId="1673" priority="762" bottom="1" rank="2"/>
    <cfRule type="top10" dxfId="1672" priority="763" bottom="1" rank="3"/>
    <cfRule type="top10" dxfId="1671" priority="764" bottom="1" rank="4"/>
  </conditionalFormatting>
  <conditionalFormatting sqref="M34 A34">
    <cfRule type="duplicateValues" dxfId="1670" priority="760"/>
  </conditionalFormatting>
  <conditionalFormatting sqref="B35:K35">
    <cfRule type="top10" dxfId="1669" priority="756" bottom="1" rank="1"/>
    <cfRule type="top10" dxfId="1668" priority="757" bottom="1" rank="2"/>
    <cfRule type="top10" dxfId="1667" priority="758" bottom="1" rank="3"/>
    <cfRule type="top10" dxfId="1666" priority="759" bottom="1" rank="4"/>
  </conditionalFormatting>
  <conditionalFormatting sqref="M35 A35">
    <cfRule type="duplicateValues" dxfId="1665" priority="755"/>
  </conditionalFormatting>
  <conditionalFormatting sqref="B36:K36">
    <cfRule type="top10" dxfId="1664" priority="751" bottom="1" rank="1"/>
    <cfRule type="top10" dxfId="1663" priority="752" bottom="1" rank="2"/>
    <cfRule type="top10" dxfId="1662" priority="753" bottom="1" rank="3"/>
    <cfRule type="top10" dxfId="1661" priority="754" bottom="1" rank="4"/>
  </conditionalFormatting>
  <conditionalFormatting sqref="M36 A36">
    <cfRule type="duplicateValues" dxfId="1660" priority="750"/>
  </conditionalFormatting>
  <conditionalFormatting sqref="B37:K37">
    <cfRule type="top10" dxfId="1659" priority="746" bottom="1" rank="1"/>
    <cfRule type="top10" dxfId="1658" priority="747" bottom="1" rank="2"/>
    <cfRule type="top10" dxfId="1657" priority="748" bottom="1" rank="3"/>
    <cfRule type="top10" dxfId="1656" priority="749" bottom="1" rank="4"/>
  </conditionalFormatting>
  <conditionalFormatting sqref="M37 A37">
    <cfRule type="duplicateValues" dxfId="1655" priority="745"/>
  </conditionalFormatting>
  <conditionalFormatting sqref="B38:K38">
    <cfRule type="top10" dxfId="1654" priority="741" bottom="1" rank="1"/>
    <cfRule type="top10" dxfId="1653" priority="742" bottom="1" rank="2"/>
    <cfRule type="top10" dxfId="1652" priority="743" bottom="1" rank="3"/>
    <cfRule type="top10" dxfId="1651" priority="744" bottom="1" rank="4"/>
  </conditionalFormatting>
  <conditionalFormatting sqref="M38 A38">
    <cfRule type="duplicateValues" dxfId="1650" priority="740"/>
  </conditionalFormatting>
  <conditionalFormatting sqref="B39:K39">
    <cfRule type="top10" dxfId="1649" priority="736" bottom="1" rank="1"/>
    <cfRule type="top10" dxfId="1648" priority="737" bottom="1" rank="2"/>
    <cfRule type="top10" dxfId="1647" priority="738" bottom="1" rank="3"/>
    <cfRule type="top10" dxfId="1646" priority="739" bottom="1" rank="4"/>
  </conditionalFormatting>
  <conditionalFormatting sqref="M39 A39">
    <cfRule type="duplicateValues" dxfId="1645" priority="735"/>
  </conditionalFormatting>
  <conditionalFormatting sqref="B40:K40">
    <cfRule type="top10" dxfId="1644" priority="731" bottom="1" rank="1"/>
    <cfRule type="top10" dxfId="1643" priority="732" bottom="1" rank="2"/>
    <cfRule type="top10" dxfId="1642" priority="733" bottom="1" rank="3"/>
    <cfRule type="top10" dxfId="1641" priority="734" bottom="1" rank="4"/>
  </conditionalFormatting>
  <conditionalFormatting sqref="M40 A40">
    <cfRule type="duplicateValues" dxfId="1640" priority="730"/>
  </conditionalFormatting>
  <conditionalFormatting sqref="B41:K41">
    <cfRule type="top10" dxfId="1639" priority="726" bottom="1" rank="1"/>
    <cfRule type="top10" dxfId="1638" priority="727" bottom="1" rank="2"/>
    <cfRule type="top10" dxfId="1637" priority="728" bottom="1" rank="3"/>
    <cfRule type="top10" dxfId="1636" priority="729" bottom="1" rank="4"/>
  </conditionalFormatting>
  <conditionalFormatting sqref="M41 A41">
    <cfRule type="duplicateValues" dxfId="1635" priority="725"/>
  </conditionalFormatting>
  <conditionalFormatting sqref="B42:K42">
    <cfRule type="top10" dxfId="1634" priority="721" bottom="1" rank="1"/>
    <cfRule type="top10" dxfId="1633" priority="722" bottom="1" rank="2"/>
    <cfRule type="top10" dxfId="1632" priority="723" bottom="1" rank="3"/>
    <cfRule type="top10" dxfId="1631" priority="724" bottom="1" rank="4"/>
  </conditionalFormatting>
  <conditionalFormatting sqref="M42 A42">
    <cfRule type="duplicateValues" dxfId="1630" priority="720"/>
  </conditionalFormatting>
  <conditionalFormatting sqref="B43:K43">
    <cfRule type="top10" dxfId="1629" priority="716" bottom="1" rank="1"/>
    <cfRule type="top10" dxfId="1628" priority="717" bottom="1" rank="2"/>
    <cfRule type="top10" dxfId="1627" priority="718" bottom="1" rank="3"/>
    <cfRule type="top10" dxfId="1626" priority="719" bottom="1" rank="4"/>
  </conditionalFormatting>
  <conditionalFormatting sqref="M43 A43">
    <cfRule type="duplicateValues" dxfId="1625" priority="715"/>
  </conditionalFormatting>
  <conditionalFormatting sqref="B44:K44">
    <cfRule type="top10" dxfId="1624" priority="711" bottom="1" rank="1"/>
    <cfRule type="top10" dxfId="1623" priority="712" bottom="1" rank="2"/>
    <cfRule type="top10" dxfId="1622" priority="713" bottom="1" rank="3"/>
    <cfRule type="top10" dxfId="1621" priority="714" bottom="1" rank="4"/>
  </conditionalFormatting>
  <conditionalFormatting sqref="M44 A44">
    <cfRule type="duplicateValues" dxfId="1620" priority="710"/>
  </conditionalFormatting>
  <conditionalFormatting sqref="B45:K45">
    <cfRule type="top10" dxfId="1619" priority="706" bottom="1" rank="1"/>
    <cfRule type="top10" dxfId="1618" priority="707" bottom="1" rank="2"/>
    <cfRule type="top10" dxfId="1617" priority="708" bottom="1" rank="3"/>
    <cfRule type="top10" dxfId="1616" priority="709" bottom="1" rank="4"/>
  </conditionalFormatting>
  <conditionalFormatting sqref="M45 A45">
    <cfRule type="duplicateValues" dxfId="1615" priority="705"/>
  </conditionalFormatting>
  <conditionalFormatting sqref="B46:K46">
    <cfRule type="top10" dxfId="1614" priority="701" bottom="1" rank="1"/>
    <cfRule type="top10" dxfId="1613" priority="702" bottom="1" rank="2"/>
    <cfRule type="top10" dxfId="1612" priority="703" bottom="1" rank="3"/>
    <cfRule type="top10" dxfId="1611" priority="704" bottom="1" rank="4"/>
  </conditionalFormatting>
  <conditionalFormatting sqref="M46 A46">
    <cfRule type="duplicateValues" dxfId="1610" priority="700"/>
  </conditionalFormatting>
  <conditionalFormatting sqref="B47:K47">
    <cfRule type="top10" dxfId="1609" priority="696" bottom="1" rank="1"/>
    <cfRule type="top10" dxfId="1608" priority="697" bottom="1" rank="2"/>
    <cfRule type="top10" dxfId="1607" priority="698" bottom="1" rank="3"/>
    <cfRule type="top10" dxfId="1606" priority="699" bottom="1" rank="4"/>
  </conditionalFormatting>
  <conditionalFormatting sqref="M47 A47">
    <cfRule type="duplicateValues" dxfId="1605" priority="695"/>
  </conditionalFormatting>
  <conditionalFormatting sqref="B48:K48">
    <cfRule type="top10" dxfId="1604" priority="691" bottom="1" rank="1"/>
    <cfRule type="top10" dxfId="1603" priority="692" bottom="1" rank="2"/>
    <cfRule type="top10" dxfId="1602" priority="693" bottom="1" rank="3"/>
    <cfRule type="top10" dxfId="1601" priority="694" bottom="1" rank="4"/>
  </conditionalFormatting>
  <conditionalFormatting sqref="M48 A48">
    <cfRule type="duplicateValues" dxfId="1600" priority="690"/>
  </conditionalFormatting>
  <conditionalFormatting sqref="B49:K49">
    <cfRule type="top10" dxfId="1599" priority="686" bottom="1" rank="1"/>
    <cfRule type="top10" dxfId="1598" priority="687" bottom="1" rank="2"/>
    <cfRule type="top10" dxfId="1597" priority="688" bottom="1" rank="3"/>
    <cfRule type="top10" dxfId="1596" priority="689" bottom="1" rank="4"/>
  </conditionalFormatting>
  <conditionalFormatting sqref="M49 A49">
    <cfRule type="duplicateValues" dxfId="1595" priority="685"/>
  </conditionalFormatting>
  <conditionalFormatting sqref="B50:K50">
    <cfRule type="top10" dxfId="1594" priority="681" bottom="1" rank="1"/>
    <cfRule type="top10" dxfId="1593" priority="682" bottom="1" rank="2"/>
    <cfRule type="top10" dxfId="1592" priority="683" bottom="1" rank="3"/>
    <cfRule type="top10" dxfId="1591" priority="684" bottom="1" rank="4"/>
  </conditionalFormatting>
  <conditionalFormatting sqref="M50 A50">
    <cfRule type="duplicateValues" dxfId="1590" priority="680"/>
  </conditionalFormatting>
  <conditionalFormatting sqref="B51:K51">
    <cfRule type="top10" dxfId="1589" priority="676" bottom="1" rank="1"/>
    <cfRule type="top10" dxfId="1588" priority="677" bottom="1" rank="2"/>
    <cfRule type="top10" dxfId="1587" priority="678" bottom="1" rank="3"/>
    <cfRule type="top10" dxfId="1586" priority="679" bottom="1" rank="4"/>
  </conditionalFormatting>
  <conditionalFormatting sqref="M51 A51">
    <cfRule type="duplicateValues" dxfId="1585" priority="675"/>
  </conditionalFormatting>
  <conditionalFormatting sqref="B52:K52">
    <cfRule type="top10" dxfId="1584" priority="671" bottom="1" rank="1"/>
    <cfRule type="top10" dxfId="1583" priority="672" bottom="1" rank="2"/>
    <cfRule type="top10" dxfId="1582" priority="673" bottom="1" rank="3"/>
    <cfRule type="top10" dxfId="1581" priority="674" bottom="1" rank="4"/>
  </conditionalFormatting>
  <conditionalFormatting sqref="M52 A52">
    <cfRule type="duplicateValues" dxfId="1580" priority="670"/>
  </conditionalFormatting>
  <conditionalFormatting sqref="B53:K53">
    <cfRule type="top10" dxfId="1579" priority="666" bottom="1" rank="1"/>
    <cfRule type="top10" dxfId="1578" priority="667" bottom="1" rank="2"/>
    <cfRule type="top10" dxfId="1577" priority="668" bottom="1" rank="3"/>
    <cfRule type="top10" dxfId="1576" priority="669" bottom="1" rank="4"/>
  </conditionalFormatting>
  <conditionalFormatting sqref="M53 A53">
    <cfRule type="duplicateValues" dxfId="1575" priority="665"/>
  </conditionalFormatting>
  <conditionalFormatting sqref="B54:K54">
    <cfRule type="top10" dxfId="1574" priority="661" bottom="1" rank="1"/>
    <cfRule type="top10" dxfId="1573" priority="662" bottom="1" rank="2"/>
    <cfRule type="top10" dxfId="1572" priority="663" bottom="1" rank="3"/>
    <cfRule type="top10" dxfId="1571" priority="664" bottom="1" rank="4"/>
  </conditionalFormatting>
  <conditionalFormatting sqref="M54 A54">
    <cfRule type="duplicateValues" dxfId="1570" priority="660"/>
  </conditionalFormatting>
  <conditionalFormatting sqref="B55:K55">
    <cfRule type="top10" dxfId="1569" priority="656" bottom="1" rank="1"/>
    <cfRule type="top10" dxfId="1568" priority="657" bottom="1" rank="2"/>
    <cfRule type="top10" dxfId="1567" priority="658" bottom="1" rank="3"/>
    <cfRule type="top10" dxfId="1566" priority="659" bottom="1" rank="4"/>
  </conditionalFormatting>
  <conditionalFormatting sqref="M55 A55">
    <cfRule type="duplicateValues" dxfId="1565" priority="655"/>
  </conditionalFormatting>
  <conditionalFormatting sqref="B56:K56">
    <cfRule type="top10" dxfId="1564" priority="651" bottom="1" rank="1"/>
    <cfRule type="top10" dxfId="1563" priority="652" bottom="1" rank="2"/>
    <cfRule type="top10" dxfId="1562" priority="653" bottom="1" rank="3"/>
    <cfRule type="top10" dxfId="1561" priority="654" bottom="1" rank="4"/>
  </conditionalFormatting>
  <conditionalFormatting sqref="M56 A56">
    <cfRule type="duplicateValues" dxfId="1560" priority="650"/>
  </conditionalFormatting>
  <conditionalFormatting sqref="B57:K57">
    <cfRule type="top10" dxfId="1559" priority="646" bottom="1" rank="1"/>
    <cfRule type="top10" dxfId="1558" priority="647" bottom="1" rank="2"/>
    <cfRule type="top10" dxfId="1557" priority="648" bottom="1" rank="3"/>
    <cfRule type="top10" dxfId="1556" priority="649" bottom="1" rank="4"/>
  </conditionalFormatting>
  <conditionalFormatting sqref="M57 A57">
    <cfRule type="duplicateValues" dxfId="1555" priority="645"/>
  </conditionalFormatting>
  <conditionalFormatting sqref="B58:K58">
    <cfRule type="top10" dxfId="1554" priority="641" bottom="1" rank="1"/>
    <cfRule type="top10" dxfId="1553" priority="642" bottom="1" rank="2"/>
    <cfRule type="top10" dxfId="1552" priority="643" bottom="1" rank="3"/>
    <cfRule type="top10" dxfId="1551" priority="644" bottom="1" rank="4"/>
  </conditionalFormatting>
  <conditionalFormatting sqref="M58 A58">
    <cfRule type="duplicateValues" dxfId="1550" priority="640"/>
  </conditionalFormatting>
  <conditionalFormatting sqref="B59:K59">
    <cfRule type="top10" dxfId="1549" priority="636" bottom="1" rank="1"/>
    <cfRule type="top10" dxfId="1548" priority="637" bottom="1" rank="2"/>
    <cfRule type="top10" dxfId="1547" priority="638" bottom="1" rank="3"/>
    <cfRule type="top10" dxfId="1546" priority="639" bottom="1" rank="4"/>
  </conditionalFormatting>
  <conditionalFormatting sqref="M59 A59">
    <cfRule type="duplicateValues" dxfId="1545" priority="635"/>
  </conditionalFormatting>
  <conditionalFormatting sqref="B60:K60">
    <cfRule type="top10" dxfId="1544" priority="631" bottom="1" rank="1"/>
    <cfRule type="top10" dxfId="1543" priority="632" bottom="1" rank="2"/>
    <cfRule type="top10" dxfId="1542" priority="633" bottom="1" rank="3"/>
    <cfRule type="top10" dxfId="1541" priority="634" bottom="1" rank="4"/>
  </conditionalFormatting>
  <conditionalFormatting sqref="M60 A60">
    <cfRule type="duplicateValues" dxfId="1540" priority="630"/>
  </conditionalFormatting>
  <conditionalFormatting sqref="B61:K61">
    <cfRule type="top10" dxfId="1539" priority="626" bottom="1" rank="1"/>
    <cfRule type="top10" dxfId="1538" priority="627" bottom="1" rank="2"/>
    <cfRule type="top10" dxfId="1537" priority="628" bottom="1" rank="3"/>
    <cfRule type="top10" dxfId="1536" priority="629" bottom="1" rank="4"/>
  </conditionalFormatting>
  <conditionalFormatting sqref="M61 A61">
    <cfRule type="duplicateValues" dxfId="1535" priority="625"/>
  </conditionalFormatting>
  <conditionalFormatting sqref="B62:K62">
    <cfRule type="top10" dxfId="1534" priority="621" bottom="1" rank="1"/>
    <cfRule type="top10" dxfId="1533" priority="622" bottom="1" rank="2"/>
    <cfRule type="top10" dxfId="1532" priority="623" bottom="1" rank="3"/>
    <cfRule type="top10" dxfId="1531" priority="624" bottom="1" rank="4"/>
  </conditionalFormatting>
  <conditionalFormatting sqref="M62 A62">
    <cfRule type="duplicateValues" dxfId="1530" priority="620"/>
  </conditionalFormatting>
  <conditionalFormatting sqref="B63:K63">
    <cfRule type="top10" dxfId="1529" priority="616" bottom="1" rank="1"/>
    <cfRule type="top10" dxfId="1528" priority="617" bottom="1" rank="2"/>
    <cfRule type="top10" dxfId="1527" priority="618" bottom="1" rank="3"/>
    <cfRule type="top10" dxfId="1526" priority="619" bottom="1" rank="4"/>
  </conditionalFormatting>
  <conditionalFormatting sqref="M63 A63">
    <cfRule type="duplicateValues" dxfId="1525" priority="615"/>
  </conditionalFormatting>
  <conditionalFormatting sqref="B64:K64">
    <cfRule type="top10" dxfId="1524" priority="611" bottom="1" rank="1"/>
    <cfRule type="top10" dxfId="1523" priority="612" bottom="1" rank="2"/>
    <cfRule type="top10" dxfId="1522" priority="613" bottom="1" rank="3"/>
    <cfRule type="top10" dxfId="1521" priority="614" bottom="1" rank="4"/>
  </conditionalFormatting>
  <conditionalFormatting sqref="M64 A64">
    <cfRule type="duplicateValues" dxfId="1520" priority="610"/>
  </conditionalFormatting>
  <conditionalFormatting sqref="B65:K65">
    <cfRule type="top10" dxfId="1519" priority="606" bottom="1" rank="1"/>
    <cfRule type="top10" dxfId="1518" priority="607" bottom="1" rank="2"/>
    <cfRule type="top10" dxfId="1517" priority="608" bottom="1" rank="3"/>
    <cfRule type="top10" dxfId="1516" priority="609" bottom="1" rank="4"/>
  </conditionalFormatting>
  <conditionalFormatting sqref="M65 A65">
    <cfRule type="duplicateValues" dxfId="1515" priority="605"/>
  </conditionalFormatting>
  <conditionalFormatting sqref="B66:K66">
    <cfRule type="top10" dxfId="1514" priority="601" bottom="1" rank="1"/>
    <cfRule type="top10" dxfId="1513" priority="602" bottom="1" rank="2"/>
    <cfRule type="top10" dxfId="1512" priority="603" bottom="1" rank="3"/>
    <cfRule type="top10" dxfId="1511" priority="604" bottom="1" rank="4"/>
  </conditionalFormatting>
  <conditionalFormatting sqref="M66 A66">
    <cfRule type="duplicateValues" dxfId="1510" priority="600"/>
  </conditionalFormatting>
  <conditionalFormatting sqref="B67:K67">
    <cfRule type="top10" dxfId="1509" priority="596" bottom="1" rank="1"/>
    <cfRule type="top10" dxfId="1508" priority="597" bottom="1" rank="2"/>
    <cfRule type="top10" dxfId="1507" priority="598" bottom="1" rank="3"/>
    <cfRule type="top10" dxfId="1506" priority="599" bottom="1" rank="4"/>
  </conditionalFormatting>
  <conditionalFormatting sqref="M67 A67">
    <cfRule type="duplicateValues" dxfId="1505" priority="595"/>
  </conditionalFormatting>
  <conditionalFormatting sqref="B68:K68">
    <cfRule type="top10" dxfId="1504" priority="591" bottom="1" rank="1"/>
    <cfRule type="top10" dxfId="1503" priority="592" bottom="1" rank="2"/>
    <cfRule type="top10" dxfId="1502" priority="593" bottom="1" rank="3"/>
    <cfRule type="top10" dxfId="1501" priority="594" bottom="1" rank="4"/>
  </conditionalFormatting>
  <conditionalFormatting sqref="M68 A68">
    <cfRule type="duplicateValues" dxfId="1500" priority="590"/>
  </conditionalFormatting>
  <conditionalFormatting sqref="B69:K69">
    <cfRule type="top10" dxfId="1499" priority="586" bottom="1" rank="1"/>
    <cfRule type="top10" dxfId="1498" priority="587" bottom="1" rank="2"/>
    <cfRule type="top10" dxfId="1497" priority="588" bottom="1" rank="3"/>
    <cfRule type="top10" dxfId="1496" priority="589" bottom="1" rank="4"/>
  </conditionalFormatting>
  <conditionalFormatting sqref="M69 A69">
    <cfRule type="duplicateValues" dxfId="1495" priority="585"/>
  </conditionalFormatting>
  <conditionalFormatting sqref="B70:K70">
    <cfRule type="top10" dxfId="1494" priority="581" bottom="1" rank="1"/>
    <cfRule type="top10" dxfId="1493" priority="582" bottom="1" rank="2"/>
    <cfRule type="top10" dxfId="1492" priority="583" bottom="1" rank="3"/>
    <cfRule type="top10" dxfId="1491" priority="584" bottom="1" rank="4"/>
  </conditionalFormatting>
  <conditionalFormatting sqref="M70 A70">
    <cfRule type="duplicateValues" dxfId="1490" priority="580"/>
  </conditionalFormatting>
  <conditionalFormatting sqref="B71:K71">
    <cfRule type="top10" dxfId="1489" priority="576" bottom="1" rank="1"/>
    <cfRule type="top10" dxfId="1488" priority="577" bottom="1" rank="2"/>
    <cfRule type="top10" dxfId="1487" priority="578" bottom="1" rank="3"/>
    <cfRule type="top10" dxfId="1486" priority="579" bottom="1" rank="4"/>
  </conditionalFormatting>
  <conditionalFormatting sqref="M71 A71">
    <cfRule type="duplicateValues" dxfId="1485" priority="575"/>
  </conditionalFormatting>
  <conditionalFormatting sqref="B72:K72">
    <cfRule type="top10" dxfId="1484" priority="571" bottom="1" rank="1"/>
    <cfRule type="top10" dxfId="1483" priority="572" bottom="1" rank="2"/>
    <cfRule type="top10" dxfId="1482" priority="573" bottom="1" rank="3"/>
    <cfRule type="top10" dxfId="1481" priority="574" bottom="1" rank="4"/>
  </conditionalFormatting>
  <conditionalFormatting sqref="M72 A72">
    <cfRule type="duplicateValues" dxfId="1480" priority="570"/>
  </conditionalFormatting>
  <conditionalFormatting sqref="B73:K73">
    <cfRule type="top10" dxfId="1479" priority="566" bottom="1" rank="1"/>
    <cfRule type="top10" dxfId="1478" priority="567" bottom="1" rank="2"/>
    <cfRule type="top10" dxfId="1477" priority="568" bottom="1" rank="3"/>
    <cfRule type="top10" dxfId="1476" priority="569" bottom="1" rank="4"/>
  </conditionalFormatting>
  <conditionalFormatting sqref="M73 A73">
    <cfRule type="duplicateValues" dxfId="1475" priority="565"/>
  </conditionalFormatting>
  <conditionalFormatting sqref="B74:K74">
    <cfRule type="top10" dxfId="1474" priority="561" bottom="1" rank="1"/>
    <cfRule type="top10" dxfId="1473" priority="562" bottom="1" rank="2"/>
    <cfRule type="top10" dxfId="1472" priority="563" bottom="1" rank="3"/>
    <cfRule type="top10" dxfId="1471" priority="564" bottom="1" rank="4"/>
  </conditionalFormatting>
  <conditionalFormatting sqref="M74 A74">
    <cfRule type="duplicateValues" dxfId="1470" priority="560"/>
  </conditionalFormatting>
  <conditionalFormatting sqref="B75:K75">
    <cfRule type="top10" dxfId="1469" priority="556" bottom="1" rank="1"/>
    <cfRule type="top10" dxfId="1468" priority="557" bottom="1" rank="2"/>
    <cfRule type="top10" dxfId="1467" priority="558" bottom="1" rank="3"/>
    <cfRule type="top10" dxfId="1466" priority="559" bottom="1" rank="4"/>
  </conditionalFormatting>
  <conditionalFormatting sqref="M75 A75">
    <cfRule type="duplicateValues" dxfId="1465" priority="555"/>
  </conditionalFormatting>
  <conditionalFormatting sqref="B76:K76">
    <cfRule type="top10" dxfId="1464" priority="551" bottom="1" rank="1"/>
    <cfRule type="top10" dxfId="1463" priority="552" bottom="1" rank="2"/>
    <cfRule type="top10" dxfId="1462" priority="553" bottom="1" rank="3"/>
    <cfRule type="top10" dxfId="1461" priority="554" bottom="1" rank="4"/>
  </conditionalFormatting>
  <conditionalFormatting sqref="M76 A76">
    <cfRule type="duplicateValues" dxfId="1460" priority="550"/>
  </conditionalFormatting>
  <conditionalFormatting sqref="B77:K77">
    <cfRule type="top10" dxfId="1459" priority="546" bottom="1" rank="1"/>
    <cfRule type="top10" dxfId="1458" priority="547" bottom="1" rank="2"/>
    <cfRule type="top10" dxfId="1457" priority="548" bottom="1" rank="3"/>
    <cfRule type="top10" dxfId="1456" priority="549" bottom="1" rank="4"/>
  </conditionalFormatting>
  <conditionalFormatting sqref="M77 A77">
    <cfRule type="duplicateValues" dxfId="1455" priority="545"/>
  </conditionalFormatting>
  <conditionalFormatting sqref="B78:K78">
    <cfRule type="top10" dxfId="1454" priority="541" bottom="1" rank="1"/>
    <cfRule type="top10" dxfId="1453" priority="542" bottom="1" rank="2"/>
    <cfRule type="top10" dxfId="1452" priority="543" bottom="1" rank="3"/>
    <cfRule type="top10" dxfId="1451" priority="544" bottom="1" rank="4"/>
  </conditionalFormatting>
  <conditionalFormatting sqref="M78 A78">
    <cfRule type="duplicateValues" dxfId="1450" priority="540"/>
  </conditionalFormatting>
  <conditionalFormatting sqref="B79:K79">
    <cfRule type="top10" dxfId="1449" priority="536" bottom="1" rank="1"/>
    <cfRule type="top10" dxfId="1448" priority="537" bottom="1" rank="2"/>
    <cfRule type="top10" dxfId="1447" priority="538" bottom="1" rank="3"/>
    <cfRule type="top10" dxfId="1446" priority="539" bottom="1" rank="4"/>
  </conditionalFormatting>
  <conditionalFormatting sqref="M79 A79">
    <cfRule type="duplicateValues" dxfId="1445" priority="535"/>
  </conditionalFormatting>
  <conditionalFormatting sqref="B80:K80">
    <cfRule type="top10" dxfId="1444" priority="531" bottom="1" rank="1"/>
    <cfRule type="top10" dxfId="1443" priority="532" bottom="1" rank="2"/>
    <cfRule type="top10" dxfId="1442" priority="533" bottom="1" rank="3"/>
    <cfRule type="top10" dxfId="1441" priority="534" bottom="1" rank="4"/>
  </conditionalFormatting>
  <conditionalFormatting sqref="M80 A80">
    <cfRule type="duplicateValues" dxfId="1440" priority="530"/>
  </conditionalFormatting>
  <conditionalFormatting sqref="B81:K81">
    <cfRule type="top10" dxfId="1439" priority="526" bottom="1" rank="1"/>
    <cfRule type="top10" dxfId="1438" priority="527" bottom="1" rank="2"/>
    <cfRule type="top10" dxfId="1437" priority="528" bottom="1" rank="3"/>
    <cfRule type="top10" dxfId="1436" priority="529" bottom="1" rank="4"/>
  </conditionalFormatting>
  <conditionalFormatting sqref="M81 A81">
    <cfRule type="duplicateValues" dxfId="1435" priority="525"/>
  </conditionalFormatting>
  <conditionalFormatting sqref="B82:K82">
    <cfRule type="top10" dxfId="1434" priority="521" bottom="1" rank="1"/>
    <cfRule type="top10" dxfId="1433" priority="522" bottom="1" rank="2"/>
    <cfRule type="top10" dxfId="1432" priority="523" bottom="1" rank="3"/>
    <cfRule type="top10" dxfId="1431" priority="524" bottom="1" rank="4"/>
  </conditionalFormatting>
  <conditionalFormatting sqref="M82 A82">
    <cfRule type="duplicateValues" dxfId="1430" priority="520"/>
  </conditionalFormatting>
  <conditionalFormatting sqref="B83:K83">
    <cfRule type="top10" dxfId="1429" priority="516" bottom="1" rank="1"/>
    <cfRule type="top10" dxfId="1428" priority="517" bottom="1" rank="2"/>
    <cfRule type="top10" dxfId="1427" priority="518" bottom="1" rank="3"/>
    <cfRule type="top10" dxfId="1426" priority="519" bottom="1" rank="4"/>
  </conditionalFormatting>
  <conditionalFormatting sqref="M83 A83">
    <cfRule type="duplicateValues" dxfId="1425" priority="515"/>
  </conditionalFormatting>
  <conditionalFormatting sqref="B84:K84">
    <cfRule type="top10" dxfId="1424" priority="511" bottom="1" rank="1"/>
    <cfRule type="top10" dxfId="1423" priority="512" bottom="1" rank="2"/>
    <cfRule type="top10" dxfId="1422" priority="513" bottom="1" rank="3"/>
    <cfRule type="top10" dxfId="1421" priority="514" bottom="1" rank="4"/>
  </conditionalFormatting>
  <conditionalFormatting sqref="M84 A84">
    <cfRule type="duplicateValues" dxfId="1420" priority="510"/>
  </conditionalFormatting>
  <conditionalFormatting sqref="B85:K85">
    <cfRule type="top10" dxfId="1419" priority="506" bottom="1" rank="1"/>
    <cfRule type="top10" dxfId="1418" priority="507" bottom="1" rank="2"/>
    <cfRule type="top10" dxfId="1417" priority="508" bottom="1" rank="3"/>
    <cfRule type="top10" dxfId="1416" priority="509" bottom="1" rank="4"/>
  </conditionalFormatting>
  <conditionalFormatting sqref="M85 A85">
    <cfRule type="duplicateValues" dxfId="1415" priority="505"/>
  </conditionalFormatting>
  <conditionalFormatting sqref="B86:K86">
    <cfRule type="top10" dxfId="1414" priority="501" bottom="1" rank="1"/>
    <cfRule type="top10" dxfId="1413" priority="502" bottom="1" rank="2"/>
    <cfRule type="top10" dxfId="1412" priority="503" bottom="1" rank="3"/>
    <cfRule type="top10" dxfId="1411" priority="504" bottom="1" rank="4"/>
  </conditionalFormatting>
  <conditionalFormatting sqref="M86 A86">
    <cfRule type="duplicateValues" dxfId="1410" priority="500"/>
  </conditionalFormatting>
  <conditionalFormatting sqref="B87:K87">
    <cfRule type="top10" dxfId="1409" priority="496" bottom="1" rank="1"/>
    <cfRule type="top10" dxfId="1408" priority="497" bottom="1" rank="2"/>
    <cfRule type="top10" dxfId="1407" priority="498" bottom="1" rank="3"/>
    <cfRule type="top10" dxfId="1406" priority="499" bottom="1" rank="4"/>
  </conditionalFormatting>
  <conditionalFormatting sqref="M87 A87">
    <cfRule type="duplicateValues" dxfId="1405" priority="495"/>
  </conditionalFormatting>
  <conditionalFormatting sqref="B88:K88">
    <cfRule type="top10" dxfId="1404" priority="491" bottom="1" rank="1"/>
    <cfRule type="top10" dxfId="1403" priority="492" bottom="1" rank="2"/>
    <cfRule type="top10" dxfId="1402" priority="493" bottom="1" rank="3"/>
    <cfRule type="top10" dxfId="1401" priority="494" bottom="1" rank="4"/>
  </conditionalFormatting>
  <conditionalFormatting sqref="M88 A88">
    <cfRule type="duplicateValues" dxfId="1400" priority="490"/>
  </conditionalFormatting>
  <conditionalFormatting sqref="B89:K89">
    <cfRule type="top10" dxfId="1399" priority="486" bottom="1" rank="1"/>
    <cfRule type="top10" dxfId="1398" priority="487" bottom="1" rank="2"/>
    <cfRule type="top10" dxfId="1397" priority="488" bottom="1" rank="3"/>
    <cfRule type="top10" dxfId="1396" priority="489" bottom="1" rank="4"/>
  </conditionalFormatting>
  <conditionalFormatting sqref="M89 A89">
    <cfRule type="duplicateValues" dxfId="1395" priority="485"/>
  </conditionalFormatting>
  <conditionalFormatting sqref="B90:K90">
    <cfRule type="top10" dxfId="1394" priority="481" bottom="1" rank="1"/>
    <cfRule type="top10" dxfId="1393" priority="482" bottom="1" rank="2"/>
    <cfRule type="top10" dxfId="1392" priority="483" bottom="1" rank="3"/>
    <cfRule type="top10" dxfId="1391" priority="484" bottom="1" rank="4"/>
  </conditionalFormatting>
  <conditionalFormatting sqref="M90 A90">
    <cfRule type="duplicateValues" dxfId="1390" priority="480"/>
  </conditionalFormatting>
  <conditionalFormatting sqref="B91:K91">
    <cfRule type="top10" dxfId="1389" priority="476" bottom="1" rank="1"/>
    <cfRule type="top10" dxfId="1388" priority="477" bottom="1" rank="2"/>
    <cfRule type="top10" dxfId="1387" priority="478" bottom="1" rank="3"/>
    <cfRule type="top10" dxfId="1386" priority="479" bottom="1" rank="4"/>
  </conditionalFormatting>
  <conditionalFormatting sqref="M91 A91">
    <cfRule type="duplicateValues" dxfId="1385" priority="475"/>
  </conditionalFormatting>
  <conditionalFormatting sqref="B92:K92">
    <cfRule type="top10" dxfId="1384" priority="471" bottom="1" rank="1"/>
    <cfRule type="top10" dxfId="1383" priority="472" bottom="1" rank="2"/>
    <cfRule type="top10" dxfId="1382" priority="473" bottom="1" rank="3"/>
    <cfRule type="top10" dxfId="1381" priority="474" bottom="1" rank="4"/>
  </conditionalFormatting>
  <conditionalFormatting sqref="M92 A92">
    <cfRule type="duplicateValues" dxfId="1380" priority="470"/>
  </conditionalFormatting>
  <conditionalFormatting sqref="B93:K93">
    <cfRule type="top10" dxfId="1379" priority="466" bottom="1" rank="1"/>
    <cfRule type="top10" dxfId="1378" priority="467" bottom="1" rank="2"/>
    <cfRule type="top10" dxfId="1377" priority="468" bottom="1" rank="3"/>
    <cfRule type="top10" dxfId="1376" priority="469" bottom="1" rank="4"/>
  </conditionalFormatting>
  <conditionalFormatting sqref="M93 A93">
    <cfRule type="duplicateValues" dxfId="1375" priority="465"/>
  </conditionalFormatting>
  <conditionalFormatting sqref="B94:K94">
    <cfRule type="top10" dxfId="1374" priority="461" bottom="1" rank="1"/>
    <cfRule type="top10" dxfId="1373" priority="462" bottom="1" rank="2"/>
    <cfRule type="top10" dxfId="1372" priority="463" bottom="1" rank="3"/>
    <cfRule type="top10" dxfId="1371" priority="464" bottom="1" rank="4"/>
  </conditionalFormatting>
  <conditionalFormatting sqref="M94 A94">
    <cfRule type="duplicateValues" dxfId="1370" priority="460"/>
  </conditionalFormatting>
  <conditionalFormatting sqref="B95:K95">
    <cfRule type="top10" dxfId="1369" priority="456" bottom="1" rank="1"/>
    <cfRule type="top10" dxfId="1368" priority="457" bottom="1" rank="2"/>
    <cfRule type="top10" dxfId="1367" priority="458" bottom="1" rank="3"/>
    <cfRule type="top10" dxfId="1366" priority="459" bottom="1" rank="4"/>
  </conditionalFormatting>
  <conditionalFormatting sqref="M95 A95">
    <cfRule type="duplicateValues" dxfId="1365" priority="455"/>
  </conditionalFormatting>
  <conditionalFormatting sqref="B96:K96">
    <cfRule type="top10" dxfId="1364" priority="451" bottom="1" rank="1"/>
    <cfRule type="top10" dxfId="1363" priority="452" bottom="1" rank="2"/>
    <cfRule type="top10" dxfId="1362" priority="453" bottom="1" rank="3"/>
    <cfRule type="top10" dxfId="1361" priority="454" bottom="1" rank="4"/>
  </conditionalFormatting>
  <conditionalFormatting sqref="M96 A96">
    <cfRule type="duplicateValues" dxfId="1360" priority="450"/>
  </conditionalFormatting>
  <conditionalFormatting sqref="B97:K97">
    <cfRule type="top10" dxfId="1359" priority="446" bottom="1" rank="1"/>
    <cfRule type="top10" dxfId="1358" priority="447" bottom="1" rank="2"/>
    <cfRule type="top10" dxfId="1357" priority="448" bottom="1" rank="3"/>
    <cfRule type="top10" dxfId="1356" priority="449" bottom="1" rank="4"/>
  </conditionalFormatting>
  <conditionalFormatting sqref="M97 A97">
    <cfRule type="duplicateValues" dxfId="1355" priority="445"/>
  </conditionalFormatting>
  <conditionalFormatting sqref="B98:K98">
    <cfRule type="top10" dxfId="1354" priority="441" bottom="1" rank="1"/>
    <cfRule type="top10" dxfId="1353" priority="442" bottom="1" rank="2"/>
    <cfRule type="top10" dxfId="1352" priority="443" bottom="1" rank="3"/>
    <cfRule type="top10" dxfId="1351" priority="444" bottom="1" rank="4"/>
  </conditionalFormatting>
  <conditionalFormatting sqref="M98 A98">
    <cfRule type="duplicateValues" dxfId="1350" priority="440"/>
  </conditionalFormatting>
  <conditionalFormatting sqref="B99:K99">
    <cfRule type="top10" dxfId="1349" priority="436" bottom="1" rank="1"/>
    <cfRule type="top10" dxfId="1348" priority="437" bottom="1" rank="2"/>
    <cfRule type="top10" dxfId="1347" priority="438" bottom="1" rank="3"/>
    <cfRule type="top10" dxfId="1346" priority="439" bottom="1" rank="4"/>
  </conditionalFormatting>
  <conditionalFormatting sqref="M99 A99">
    <cfRule type="duplicateValues" dxfId="1345" priority="435"/>
  </conditionalFormatting>
  <conditionalFormatting sqref="B100:K100">
    <cfRule type="top10" dxfId="1344" priority="431" bottom="1" rank="1"/>
    <cfRule type="top10" dxfId="1343" priority="432" bottom="1" rank="2"/>
    <cfRule type="top10" dxfId="1342" priority="433" bottom="1" rank="3"/>
    <cfRule type="top10" dxfId="1341" priority="434" bottom="1" rank="4"/>
  </conditionalFormatting>
  <conditionalFormatting sqref="M100 A100">
    <cfRule type="duplicateValues" dxfId="1340" priority="430"/>
  </conditionalFormatting>
  <conditionalFormatting sqref="B101:K101">
    <cfRule type="top10" dxfId="1339" priority="426" bottom="1" rank="1"/>
    <cfRule type="top10" dxfId="1338" priority="427" bottom="1" rank="2"/>
    <cfRule type="top10" dxfId="1337" priority="428" bottom="1" rank="3"/>
    <cfRule type="top10" dxfId="1336" priority="429" bottom="1" rank="4"/>
  </conditionalFormatting>
  <conditionalFormatting sqref="M101 A101">
    <cfRule type="duplicateValues" dxfId="1335" priority="425"/>
  </conditionalFormatting>
  <conditionalFormatting sqref="B102:K102">
    <cfRule type="top10" dxfId="1334" priority="421" bottom="1" rank="1"/>
    <cfRule type="top10" dxfId="1333" priority="422" bottom="1" rank="2"/>
    <cfRule type="top10" dxfId="1332" priority="423" bottom="1" rank="3"/>
    <cfRule type="top10" dxfId="1331" priority="424" bottom="1" rank="4"/>
  </conditionalFormatting>
  <conditionalFormatting sqref="M102 A102">
    <cfRule type="duplicateValues" dxfId="1330" priority="420"/>
  </conditionalFormatting>
  <conditionalFormatting sqref="B103:K103">
    <cfRule type="top10" dxfId="1329" priority="416" bottom="1" rank="1"/>
    <cfRule type="top10" dxfId="1328" priority="417" bottom="1" rank="2"/>
    <cfRule type="top10" dxfId="1327" priority="418" bottom="1" rank="3"/>
    <cfRule type="top10" dxfId="1326" priority="419" bottom="1" rank="4"/>
  </conditionalFormatting>
  <conditionalFormatting sqref="M103 A103">
    <cfRule type="duplicateValues" dxfId="1325" priority="415"/>
  </conditionalFormatting>
  <conditionalFormatting sqref="B104:K104">
    <cfRule type="top10" dxfId="1324" priority="411" bottom="1" rank="1"/>
    <cfRule type="top10" dxfId="1323" priority="412" bottom="1" rank="2"/>
    <cfRule type="top10" dxfId="1322" priority="413" bottom="1" rank="3"/>
    <cfRule type="top10" dxfId="1321" priority="414" bottom="1" rank="4"/>
  </conditionalFormatting>
  <conditionalFormatting sqref="M104 A104">
    <cfRule type="duplicateValues" dxfId="1320" priority="410"/>
  </conditionalFormatting>
  <conditionalFormatting sqref="B105:K105">
    <cfRule type="top10" dxfId="1319" priority="406" bottom="1" rank="1"/>
    <cfRule type="top10" dxfId="1318" priority="407" bottom="1" rank="2"/>
    <cfRule type="top10" dxfId="1317" priority="408" bottom="1" rank="3"/>
    <cfRule type="top10" dxfId="1316" priority="409" bottom="1" rank="4"/>
  </conditionalFormatting>
  <conditionalFormatting sqref="M105 A105">
    <cfRule type="duplicateValues" dxfId="1315" priority="405"/>
  </conditionalFormatting>
  <conditionalFormatting sqref="N7">
    <cfRule type="duplicateValues" dxfId="1314" priority="404"/>
  </conditionalFormatting>
  <conditionalFormatting sqref="N8">
    <cfRule type="duplicateValues" dxfId="1313" priority="403"/>
  </conditionalFormatting>
  <conditionalFormatting sqref="N9">
    <cfRule type="duplicateValues" dxfId="1312" priority="402"/>
  </conditionalFormatting>
  <conditionalFormatting sqref="N10">
    <cfRule type="duplicateValues" dxfId="1311" priority="401"/>
  </conditionalFormatting>
  <conditionalFormatting sqref="N11">
    <cfRule type="duplicateValues" dxfId="1310" priority="400"/>
  </conditionalFormatting>
  <conditionalFormatting sqref="N12">
    <cfRule type="duplicateValues" dxfId="1309" priority="399"/>
  </conditionalFormatting>
  <conditionalFormatting sqref="N13">
    <cfRule type="duplicateValues" dxfId="1308" priority="398"/>
  </conditionalFormatting>
  <conditionalFormatting sqref="N14">
    <cfRule type="duplicateValues" dxfId="1307" priority="397"/>
  </conditionalFormatting>
  <conditionalFormatting sqref="N15">
    <cfRule type="duplicateValues" dxfId="1306" priority="396"/>
  </conditionalFormatting>
  <conditionalFormatting sqref="N16">
    <cfRule type="duplicateValues" dxfId="1305" priority="395"/>
  </conditionalFormatting>
  <conditionalFormatting sqref="N17">
    <cfRule type="duplicateValues" dxfId="1304" priority="394"/>
  </conditionalFormatting>
  <conditionalFormatting sqref="N18">
    <cfRule type="duplicateValues" dxfId="1303" priority="393"/>
  </conditionalFormatting>
  <conditionalFormatting sqref="N19">
    <cfRule type="duplicateValues" dxfId="1302" priority="392"/>
  </conditionalFormatting>
  <conditionalFormatting sqref="N20">
    <cfRule type="duplicateValues" dxfId="1301" priority="391"/>
  </conditionalFormatting>
  <conditionalFormatting sqref="N21">
    <cfRule type="duplicateValues" dxfId="1300" priority="390"/>
  </conditionalFormatting>
  <conditionalFormatting sqref="N22">
    <cfRule type="duplicateValues" dxfId="1299" priority="389"/>
  </conditionalFormatting>
  <conditionalFormatting sqref="N23">
    <cfRule type="duplicateValues" dxfId="1298" priority="388"/>
  </conditionalFormatting>
  <conditionalFormatting sqref="N24">
    <cfRule type="duplicateValues" dxfId="1297" priority="387"/>
  </conditionalFormatting>
  <conditionalFormatting sqref="N25">
    <cfRule type="duplicateValues" dxfId="1296" priority="386"/>
  </conditionalFormatting>
  <conditionalFormatting sqref="N26">
    <cfRule type="duplicateValues" dxfId="1295" priority="385"/>
  </conditionalFormatting>
  <conditionalFormatting sqref="N27">
    <cfRule type="duplicateValues" dxfId="1294" priority="384"/>
  </conditionalFormatting>
  <conditionalFormatting sqref="N28">
    <cfRule type="duplicateValues" dxfId="1293" priority="383"/>
  </conditionalFormatting>
  <conditionalFormatting sqref="N29">
    <cfRule type="duplicateValues" dxfId="1292" priority="382"/>
  </conditionalFormatting>
  <conditionalFormatting sqref="N30">
    <cfRule type="duplicateValues" dxfId="1291" priority="381"/>
  </conditionalFormatting>
  <conditionalFormatting sqref="N31">
    <cfRule type="duplicateValues" dxfId="1290" priority="380"/>
  </conditionalFormatting>
  <conditionalFormatting sqref="N32">
    <cfRule type="duplicateValues" dxfId="1289" priority="379"/>
  </conditionalFormatting>
  <conditionalFormatting sqref="N33">
    <cfRule type="duplicateValues" dxfId="1288" priority="378"/>
  </conditionalFormatting>
  <conditionalFormatting sqref="N34">
    <cfRule type="duplicateValues" dxfId="1287" priority="377"/>
  </conditionalFormatting>
  <conditionalFormatting sqref="N35">
    <cfRule type="duplicateValues" dxfId="1286" priority="376"/>
  </conditionalFormatting>
  <conditionalFormatting sqref="N36">
    <cfRule type="duplicateValues" dxfId="1285" priority="375"/>
  </conditionalFormatting>
  <conditionalFormatting sqref="N37">
    <cfRule type="duplicateValues" dxfId="1284" priority="374"/>
  </conditionalFormatting>
  <conditionalFormatting sqref="N38">
    <cfRule type="duplicateValues" dxfId="1283" priority="373"/>
  </conditionalFormatting>
  <conditionalFormatting sqref="N39">
    <cfRule type="duplicateValues" dxfId="1282" priority="372"/>
  </conditionalFormatting>
  <conditionalFormatting sqref="N40">
    <cfRule type="duplicateValues" dxfId="1281" priority="371"/>
  </conditionalFormatting>
  <conditionalFormatting sqref="N41">
    <cfRule type="duplicateValues" dxfId="1280" priority="370"/>
  </conditionalFormatting>
  <conditionalFormatting sqref="N42">
    <cfRule type="duplicateValues" dxfId="1279" priority="369"/>
  </conditionalFormatting>
  <conditionalFormatting sqref="N43">
    <cfRule type="duplicateValues" dxfId="1278" priority="368"/>
  </conditionalFormatting>
  <conditionalFormatting sqref="N44">
    <cfRule type="duplicateValues" dxfId="1277" priority="367"/>
  </conditionalFormatting>
  <conditionalFormatting sqref="N45">
    <cfRule type="duplicateValues" dxfId="1276" priority="366"/>
  </conditionalFormatting>
  <conditionalFormatting sqref="N46">
    <cfRule type="duplicateValues" dxfId="1275" priority="365"/>
  </conditionalFormatting>
  <conditionalFormatting sqref="N47">
    <cfRule type="duplicateValues" dxfId="1274" priority="364"/>
  </conditionalFormatting>
  <conditionalFormatting sqref="N48">
    <cfRule type="duplicateValues" dxfId="1273" priority="363"/>
  </conditionalFormatting>
  <conditionalFormatting sqref="N49">
    <cfRule type="duplicateValues" dxfId="1272" priority="362"/>
  </conditionalFormatting>
  <conditionalFormatting sqref="N50">
    <cfRule type="duplicateValues" dxfId="1271" priority="361"/>
  </conditionalFormatting>
  <conditionalFormatting sqref="N51">
    <cfRule type="duplicateValues" dxfId="1270" priority="360"/>
  </conditionalFormatting>
  <conditionalFormatting sqref="N52">
    <cfRule type="duplicateValues" dxfId="1269" priority="359"/>
  </conditionalFormatting>
  <conditionalFormatting sqref="N53">
    <cfRule type="duplicateValues" dxfId="1268" priority="358"/>
  </conditionalFormatting>
  <conditionalFormatting sqref="N54">
    <cfRule type="duplicateValues" dxfId="1267" priority="357"/>
  </conditionalFormatting>
  <conditionalFormatting sqref="N55">
    <cfRule type="duplicateValues" dxfId="1266" priority="356"/>
  </conditionalFormatting>
  <conditionalFormatting sqref="N56">
    <cfRule type="duplicateValues" dxfId="1265" priority="355"/>
  </conditionalFormatting>
  <conditionalFormatting sqref="N57">
    <cfRule type="duplicateValues" dxfId="1264" priority="354"/>
  </conditionalFormatting>
  <conditionalFormatting sqref="N58">
    <cfRule type="duplicateValues" dxfId="1263" priority="353"/>
  </conditionalFormatting>
  <conditionalFormatting sqref="N59">
    <cfRule type="duplicateValues" dxfId="1262" priority="352"/>
  </conditionalFormatting>
  <conditionalFormatting sqref="N60">
    <cfRule type="duplicateValues" dxfId="1261" priority="351"/>
  </conditionalFormatting>
  <conditionalFormatting sqref="N61">
    <cfRule type="duplicateValues" dxfId="1260" priority="350"/>
  </conditionalFormatting>
  <conditionalFormatting sqref="N62">
    <cfRule type="duplicateValues" dxfId="1259" priority="349"/>
  </conditionalFormatting>
  <conditionalFormatting sqref="N63">
    <cfRule type="duplicateValues" dxfId="1258" priority="348"/>
  </conditionalFormatting>
  <conditionalFormatting sqref="N64">
    <cfRule type="duplicateValues" dxfId="1257" priority="347"/>
  </conditionalFormatting>
  <conditionalFormatting sqref="N65">
    <cfRule type="duplicateValues" dxfId="1256" priority="346"/>
  </conditionalFormatting>
  <conditionalFormatting sqref="N66">
    <cfRule type="duplicateValues" dxfId="1255" priority="345"/>
  </conditionalFormatting>
  <conditionalFormatting sqref="N67">
    <cfRule type="duplicateValues" dxfId="1254" priority="344"/>
  </conditionalFormatting>
  <conditionalFormatting sqref="N68">
    <cfRule type="duplicateValues" dxfId="1253" priority="343"/>
  </conditionalFormatting>
  <conditionalFormatting sqref="N69">
    <cfRule type="duplicateValues" dxfId="1252" priority="342"/>
  </conditionalFormatting>
  <conditionalFormatting sqref="N70">
    <cfRule type="duplicateValues" dxfId="1251" priority="341"/>
  </conditionalFormatting>
  <conditionalFormatting sqref="N71">
    <cfRule type="duplicateValues" dxfId="1250" priority="340"/>
  </conditionalFormatting>
  <conditionalFormatting sqref="N72">
    <cfRule type="duplicateValues" dxfId="1249" priority="339"/>
  </conditionalFormatting>
  <conditionalFormatting sqref="N73">
    <cfRule type="duplicateValues" dxfId="1248" priority="338"/>
  </conditionalFormatting>
  <conditionalFormatting sqref="N74">
    <cfRule type="duplicateValues" dxfId="1247" priority="337"/>
  </conditionalFormatting>
  <conditionalFormatting sqref="N75">
    <cfRule type="duplicateValues" dxfId="1246" priority="336"/>
  </conditionalFormatting>
  <conditionalFormatting sqref="N76">
    <cfRule type="duplicateValues" dxfId="1245" priority="335"/>
  </conditionalFormatting>
  <conditionalFormatting sqref="N77">
    <cfRule type="duplicateValues" dxfId="1244" priority="334"/>
  </conditionalFormatting>
  <conditionalFormatting sqref="N78">
    <cfRule type="duplicateValues" dxfId="1243" priority="333"/>
  </conditionalFormatting>
  <conditionalFormatting sqref="N79">
    <cfRule type="duplicateValues" dxfId="1242" priority="332"/>
  </conditionalFormatting>
  <conditionalFormatting sqref="N80">
    <cfRule type="duplicateValues" dxfId="1241" priority="331"/>
  </conditionalFormatting>
  <conditionalFormatting sqref="N81">
    <cfRule type="duplicateValues" dxfId="1240" priority="330"/>
  </conditionalFormatting>
  <conditionalFormatting sqref="N82">
    <cfRule type="duplicateValues" dxfId="1239" priority="329"/>
  </conditionalFormatting>
  <conditionalFormatting sqref="N83">
    <cfRule type="duplicateValues" dxfId="1238" priority="328"/>
  </conditionalFormatting>
  <conditionalFormatting sqref="N84">
    <cfRule type="duplicateValues" dxfId="1237" priority="327"/>
  </conditionalFormatting>
  <conditionalFormatting sqref="N85">
    <cfRule type="duplicateValues" dxfId="1236" priority="326"/>
  </conditionalFormatting>
  <conditionalFormatting sqref="N86">
    <cfRule type="duplicateValues" dxfId="1235" priority="325"/>
  </conditionalFormatting>
  <conditionalFormatting sqref="N87">
    <cfRule type="duplicateValues" dxfId="1234" priority="324"/>
  </conditionalFormatting>
  <conditionalFormatting sqref="N88">
    <cfRule type="duplicateValues" dxfId="1233" priority="323"/>
  </conditionalFormatting>
  <conditionalFormatting sqref="N89">
    <cfRule type="duplicateValues" dxfId="1232" priority="322"/>
  </conditionalFormatting>
  <conditionalFormatting sqref="N90">
    <cfRule type="duplicateValues" dxfId="1231" priority="321"/>
  </conditionalFormatting>
  <conditionalFormatting sqref="N91">
    <cfRule type="duplicateValues" dxfId="1230" priority="320"/>
  </conditionalFormatting>
  <conditionalFormatting sqref="N92">
    <cfRule type="duplicateValues" dxfId="1229" priority="319"/>
  </conditionalFormatting>
  <conditionalFormatting sqref="N93">
    <cfRule type="duplicateValues" dxfId="1228" priority="318"/>
  </conditionalFormatting>
  <conditionalFormatting sqref="N94">
    <cfRule type="duplicateValues" dxfId="1227" priority="317"/>
  </conditionalFormatting>
  <conditionalFormatting sqref="N95">
    <cfRule type="duplicateValues" dxfId="1226" priority="316"/>
  </conditionalFormatting>
  <conditionalFormatting sqref="N96">
    <cfRule type="duplicateValues" dxfId="1225" priority="315"/>
  </conditionalFormatting>
  <conditionalFormatting sqref="N97">
    <cfRule type="duplicateValues" dxfId="1224" priority="314"/>
  </conditionalFormatting>
  <conditionalFormatting sqref="N98">
    <cfRule type="duplicateValues" dxfId="1223" priority="313"/>
  </conditionalFormatting>
  <conditionalFormatting sqref="N99">
    <cfRule type="duplicateValues" dxfId="1222" priority="312"/>
  </conditionalFormatting>
  <conditionalFormatting sqref="N100">
    <cfRule type="duplicateValues" dxfId="1221" priority="311"/>
  </conditionalFormatting>
  <conditionalFormatting sqref="N101">
    <cfRule type="duplicateValues" dxfId="1220" priority="310"/>
  </conditionalFormatting>
  <conditionalFormatting sqref="N102">
    <cfRule type="duplicateValues" dxfId="1219" priority="309"/>
  </conditionalFormatting>
  <conditionalFormatting sqref="N103">
    <cfRule type="duplicateValues" dxfId="1218" priority="308"/>
  </conditionalFormatting>
  <conditionalFormatting sqref="N104">
    <cfRule type="duplicateValues" dxfId="1217" priority="307"/>
  </conditionalFormatting>
  <conditionalFormatting sqref="N105">
    <cfRule type="duplicateValues" dxfId="1216" priority="306"/>
  </conditionalFormatting>
  <conditionalFormatting sqref="M6:N105">
    <cfRule type="expression" dxfId="1215" priority="305">
      <formula>ISNA($N6)</formula>
    </cfRule>
  </conditionalFormatting>
  <conditionalFormatting sqref="R6: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1214" priority="303"/>
  </conditionalFormatting>
  <conditionalFormatting sqref="U7">
    <cfRule type="duplicateValues" dxfId="1213" priority="302"/>
  </conditionalFormatting>
  <conditionalFormatting sqref="U8">
    <cfRule type="duplicateValues" dxfId="1212" priority="301"/>
  </conditionalFormatting>
  <conditionalFormatting sqref="U9">
    <cfRule type="duplicateValues" dxfId="1211" priority="300"/>
  </conditionalFormatting>
  <conditionalFormatting sqref="U10">
    <cfRule type="duplicateValues" dxfId="1210" priority="299"/>
  </conditionalFormatting>
  <conditionalFormatting sqref="U11">
    <cfRule type="duplicateValues" dxfId="1209" priority="298"/>
  </conditionalFormatting>
  <conditionalFormatting sqref="U12">
    <cfRule type="duplicateValues" dxfId="1208" priority="297"/>
  </conditionalFormatting>
  <conditionalFormatting sqref="U13">
    <cfRule type="duplicateValues" dxfId="1207" priority="296"/>
  </conditionalFormatting>
  <conditionalFormatting sqref="U14">
    <cfRule type="duplicateValues" dxfId="1206" priority="295"/>
  </conditionalFormatting>
  <conditionalFormatting sqref="U15">
    <cfRule type="duplicateValues" dxfId="1205" priority="294"/>
  </conditionalFormatting>
  <conditionalFormatting sqref="U16">
    <cfRule type="duplicateValues" dxfId="1204" priority="293"/>
  </conditionalFormatting>
  <conditionalFormatting sqref="U17">
    <cfRule type="duplicateValues" dxfId="1203" priority="292"/>
  </conditionalFormatting>
  <conditionalFormatting sqref="U18">
    <cfRule type="duplicateValues" dxfId="1202" priority="291"/>
  </conditionalFormatting>
  <conditionalFormatting sqref="U19">
    <cfRule type="duplicateValues" dxfId="1201" priority="290"/>
  </conditionalFormatting>
  <conditionalFormatting sqref="U20">
    <cfRule type="duplicateValues" dxfId="1200" priority="289"/>
  </conditionalFormatting>
  <conditionalFormatting sqref="U21">
    <cfRule type="duplicateValues" dxfId="1199" priority="288"/>
  </conditionalFormatting>
  <conditionalFormatting sqref="U22">
    <cfRule type="duplicateValues" dxfId="1198" priority="287"/>
  </conditionalFormatting>
  <conditionalFormatting sqref="U23">
    <cfRule type="duplicateValues" dxfId="1197" priority="286"/>
  </conditionalFormatting>
  <conditionalFormatting sqref="U24">
    <cfRule type="duplicateValues" dxfId="1196" priority="285"/>
  </conditionalFormatting>
  <conditionalFormatting sqref="U25">
    <cfRule type="duplicateValues" dxfId="1195" priority="284"/>
  </conditionalFormatting>
  <conditionalFormatting sqref="U26">
    <cfRule type="duplicateValues" dxfId="1194" priority="283"/>
  </conditionalFormatting>
  <conditionalFormatting sqref="U27">
    <cfRule type="duplicateValues" dxfId="1193" priority="282"/>
  </conditionalFormatting>
  <conditionalFormatting sqref="U28">
    <cfRule type="duplicateValues" dxfId="1192" priority="281"/>
  </conditionalFormatting>
  <conditionalFormatting sqref="U29">
    <cfRule type="duplicateValues" dxfId="1191" priority="280"/>
  </conditionalFormatting>
  <conditionalFormatting sqref="U30">
    <cfRule type="duplicateValues" dxfId="1190" priority="279"/>
  </conditionalFormatting>
  <conditionalFormatting sqref="U31">
    <cfRule type="duplicateValues" dxfId="1189" priority="278"/>
  </conditionalFormatting>
  <conditionalFormatting sqref="U32">
    <cfRule type="duplicateValues" dxfId="1188" priority="277"/>
  </conditionalFormatting>
  <conditionalFormatting sqref="U33">
    <cfRule type="duplicateValues" dxfId="1187" priority="276"/>
  </conditionalFormatting>
  <conditionalFormatting sqref="U34">
    <cfRule type="duplicateValues" dxfId="1186" priority="275"/>
  </conditionalFormatting>
  <conditionalFormatting sqref="U35">
    <cfRule type="duplicateValues" dxfId="1185" priority="274"/>
  </conditionalFormatting>
  <conditionalFormatting sqref="U36">
    <cfRule type="duplicateValues" dxfId="1184" priority="273"/>
  </conditionalFormatting>
  <conditionalFormatting sqref="U37">
    <cfRule type="duplicateValues" dxfId="1183" priority="272"/>
  </conditionalFormatting>
  <conditionalFormatting sqref="U38">
    <cfRule type="duplicateValues" dxfId="1182" priority="271"/>
  </conditionalFormatting>
  <conditionalFormatting sqref="U39">
    <cfRule type="duplicateValues" dxfId="1181" priority="270"/>
  </conditionalFormatting>
  <conditionalFormatting sqref="U40">
    <cfRule type="duplicateValues" dxfId="1180" priority="269"/>
  </conditionalFormatting>
  <conditionalFormatting sqref="U41">
    <cfRule type="duplicateValues" dxfId="1179" priority="268"/>
  </conditionalFormatting>
  <conditionalFormatting sqref="U42">
    <cfRule type="duplicateValues" dxfId="1178" priority="267"/>
  </conditionalFormatting>
  <conditionalFormatting sqref="U43">
    <cfRule type="duplicateValues" dxfId="1177" priority="266"/>
  </conditionalFormatting>
  <conditionalFormatting sqref="U44">
    <cfRule type="duplicateValues" dxfId="1176" priority="265"/>
  </conditionalFormatting>
  <conditionalFormatting sqref="U45">
    <cfRule type="duplicateValues" dxfId="1175" priority="264"/>
  </conditionalFormatting>
  <conditionalFormatting sqref="U46">
    <cfRule type="duplicateValues" dxfId="1174" priority="263"/>
  </conditionalFormatting>
  <conditionalFormatting sqref="U47">
    <cfRule type="duplicateValues" dxfId="1173" priority="262"/>
  </conditionalFormatting>
  <conditionalFormatting sqref="U48">
    <cfRule type="duplicateValues" dxfId="1172" priority="261"/>
  </conditionalFormatting>
  <conditionalFormatting sqref="U49">
    <cfRule type="duplicateValues" dxfId="1171" priority="260"/>
  </conditionalFormatting>
  <conditionalFormatting sqref="U50">
    <cfRule type="duplicateValues" dxfId="1170" priority="259"/>
  </conditionalFormatting>
  <conditionalFormatting sqref="U51">
    <cfRule type="duplicateValues" dxfId="1169" priority="258"/>
  </conditionalFormatting>
  <conditionalFormatting sqref="U52">
    <cfRule type="duplicateValues" dxfId="1168" priority="257"/>
  </conditionalFormatting>
  <conditionalFormatting sqref="U53">
    <cfRule type="duplicateValues" dxfId="1167" priority="256"/>
  </conditionalFormatting>
  <conditionalFormatting sqref="U54">
    <cfRule type="duplicateValues" dxfId="1166" priority="255"/>
  </conditionalFormatting>
  <conditionalFormatting sqref="U55">
    <cfRule type="duplicateValues" dxfId="1165" priority="254"/>
  </conditionalFormatting>
  <conditionalFormatting sqref="U56">
    <cfRule type="duplicateValues" dxfId="1164" priority="253"/>
  </conditionalFormatting>
  <conditionalFormatting sqref="U57">
    <cfRule type="duplicateValues" dxfId="1163" priority="252"/>
  </conditionalFormatting>
  <conditionalFormatting sqref="U58">
    <cfRule type="duplicateValues" dxfId="1162" priority="251"/>
  </conditionalFormatting>
  <conditionalFormatting sqref="U59">
    <cfRule type="duplicateValues" dxfId="1161" priority="250"/>
  </conditionalFormatting>
  <conditionalFormatting sqref="U60">
    <cfRule type="duplicateValues" dxfId="1160" priority="249"/>
  </conditionalFormatting>
  <conditionalFormatting sqref="U61">
    <cfRule type="duplicateValues" dxfId="1159" priority="248"/>
  </conditionalFormatting>
  <conditionalFormatting sqref="U62">
    <cfRule type="duplicateValues" dxfId="1158" priority="247"/>
  </conditionalFormatting>
  <conditionalFormatting sqref="U63">
    <cfRule type="duplicateValues" dxfId="1157" priority="246"/>
  </conditionalFormatting>
  <conditionalFormatting sqref="U64">
    <cfRule type="duplicateValues" dxfId="1156" priority="245"/>
  </conditionalFormatting>
  <conditionalFormatting sqref="U65">
    <cfRule type="duplicateValues" dxfId="1155" priority="244"/>
  </conditionalFormatting>
  <conditionalFormatting sqref="U66">
    <cfRule type="duplicateValues" dxfId="1154" priority="243"/>
  </conditionalFormatting>
  <conditionalFormatting sqref="U67">
    <cfRule type="duplicateValues" dxfId="1153" priority="242"/>
  </conditionalFormatting>
  <conditionalFormatting sqref="U68">
    <cfRule type="duplicateValues" dxfId="1152" priority="241"/>
  </conditionalFormatting>
  <conditionalFormatting sqref="U69">
    <cfRule type="duplicateValues" dxfId="1151" priority="240"/>
  </conditionalFormatting>
  <conditionalFormatting sqref="U70">
    <cfRule type="duplicateValues" dxfId="1150" priority="239"/>
  </conditionalFormatting>
  <conditionalFormatting sqref="U71">
    <cfRule type="duplicateValues" dxfId="1149" priority="238"/>
  </conditionalFormatting>
  <conditionalFormatting sqref="U72">
    <cfRule type="duplicateValues" dxfId="1148" priority="237"/>
  </conditionalFormatting>
  <conditionalFormatting sqref="U73">
    <cfRule type="duplicateValues" dxfId="1147" priority="236"/>
  </conditionalFormatting>
  <conditionalFormatting sqref="U74">
    <cfRule type="duplicateValues" dxfId="1146" priority="235"/>
  </conditionalFormatting>
  <conditionalFormatting sqref="U75">
    <cfRule type="duplicateValues" dxfId="1145" priority="234"/>
  </conditionalFormatting>
  <conditionalFormatting sqref="U76">
    <cfRule type="duplicateValues" dxfId="1144" priority="233"/>
  </conditionalFormatting>
  <conditionalFormatting sqref="U77">
    <cfRule type="duplicateValues" dxfId="1143" priority="232"/>
  </conditionalFormatting>
  <conditionalFormatting sqref="U78">
    <cfRule type="duplicateValues" dxfId="1142" priority="231"/>
  </conditionalFormatting>
  <conditionalFormatting sqref="U79">
    <cfRule type="duplicateValues" dxfId="1141" priority="230"/>
  </conditionalFormatting>
  <conditionalFormatting sqref="U80">
    <cfRule type="duplicateValues" dxfId="1140" priority="229"/>
  </conditionalFormatting>
  <conditionalFormatting sqref="U81">
    <cfRule type="duplicateValues" dxfId="1139" priority="228"/>
  </conditionalFormatting>
  <conditionalFormatting sqref="U82">
    <cfRule type="duplicateValues" dxfId="1138" priority="227"/>
  </conditionalFormatting>
  <conditionalFormatting sqref="U83">
    <cfRule type="duplicateValues" dxfId="1137" priority="226"/>
  </conditionalFormatting>
  <conditionalFormatting sqref="U84">
    <cfRule type="duplicateValues" dxfId="1136" priority="225"/>
  </conditionalFormatting>
  <conditionalFormatting sqref="U85">
    <cfRule type="duplicateValues" dxfId="1135" priority="224"/>
  </conditionalFormatting>
  <conditionalFormatting sqref="U86">
    <cfRule type="duplicateValues" dxfId="1134" priority="223"/>
  </conditionalFormatting>
  <conditionalFormatting sqref="U87">
    <cfRule type="duplicateValues" dxfId="1133" priority="222"/>
  </conditionalFormatting>
  <conditionalFormatting sqref="U88">
    <cfRule type="duplicateValues" dxfId="1132" priority="221"/>
  </conditionalFormatting>
  <conditionalFormatting sqref="U89">
    <cfRule type="duplicateValues" dxfId="1131" priority="220"/>
  </conditionalFormatting>
  <conditionalFormatting sqref="U90">
    <cfRule type="duplicateValues" dxfId="1130" priority="219"/>
  </conditionalFormatting>
  <conditionalFormatting sqref="U91">
    <cfRule type="duplicateValues" dxfId="1129" priority="218"/>
  </conditionalFormatting>
  <conditionalFormatting sqref="U92">
    <cfRule type="duplicateValues" dxfId="1128" priority="217"/>
  </conditionalFormatting>
  <conditionalFormatting sqref="U93">
    <cfRule type="duplicateValues" dxfId="1127" priority="216"/>
  </conditionalFormatting>
  <conditionalFormatting sqref="U94">
    <cfRule type="duplicateValues" dxfId="1126" priority="215"/>
  </conditionalFormatting>
  <conditionalFormatting sqref="U95">
    <cfRule type="duplicateValues" dxfId="1125" priority="214"/>
  </conditionalFormatting>
  <conditionalFormatting sqref="U96">
    <cfRule type="duplicateValues" dxfId="1124" priority="213"/>
  </conditionalFormatting>
  <conditionalFormatting sqref="U97">
    <cfRule type="duplicateValues" dxfId="1123" priority="212"/>
  </conditionalFormatting>
  <conditionalFormatting sqref="U98">
    <cfRule type="duplicateValues" dxfId="1122" priority="211"/>
  </conditionalFormatting>
  <conditionalFormatting sqref="U99">
    <cfRule type="duplicateValues" dxfId="1121" priority="210"/>
  </conditionalFormatting>
  <conditionalFormatting sqref="U100">
    <cfRule type="duplicateValues" dxfId="1120" priority="209"/>
  </conditionalFormatting>
  <conditionalFormatting sqref="U101">
    <cfRule type="duplicateValues" dxfId="1119" priority="208"/>
  </conditionalFormatting>
  <conditionalFormatting sqref="U102">
    <cfRule type="duplicateValues" dxfId="1118" priority="207"/>
  </conditionalFormatting>
  <conditionalFormatting sqref="U103">
    <cfRule type="duplicateValues" dxfId="1117" priority="206"/>
  </conditionalFormatting>
  <conditionalFormatting sqref="U104">
    <cfRule type="duplicateValues" dxfId="1116" priority="205"/>
  </conditionalFormatting>
  <conditionalFormatting sqref="U105">
    <cfRule type="duplicateValues" dxfId="1115" priority="204"/>
  </conditionalFormatting>
  <conditionalFormatting sqref="U6:U105">
    <cfRule type="expression" dxfId="1114" priority="203">
      <formula>ISNA($N6)</formula>
    </cfRule>
  </conditionalFormatting>
  <conditionalFormatting sqref="V6">
    <cfRule type="duplicateValues" dxfId="1113" priority="202"/>
  </conditionalFormatting>
  <conditionalFormatting sqref="V7">
    <cfRule type="duplicateValues" dxfId="1112" priority="201"/>
  </conditionalFormatting>
  <conditionalFormatting sqref="V8">
    <cfRule type="duplicateValues" dxfId="1111" priority="200"/>
  </conditionalFormatting>
  <conditionalFormatting sqref="V9">
    <cfRule type="duplicateValues" dxfId="1110" priority="199"/>
  </conditionalFormatting>
  <conditionalFormatting sqref="V10">
    <cfRule type="duplicateValues" dxfId="1109" priority="198"/>
  </conditionalFormatting>
  <conditionalFormatting sqref="V11">
    <cfRule type="duplicateValues" dxfId="1108" priority="197"/>
  </conditionalFormatting>
  <conditionalFormatting sqref="V12">
    <cfRule type="duplicateValues" dxfId="1107" priority="196"/>
  </conditionalFormatting>
  <conditionalFormatting sqref="V13">
    <cfRule type="duplicateValues" dxfId="1106" priority="195"/>
  </conditionalFormatting>
  <conditionalFormatting sqref="V14">
    <cfRule type="duplicateValues" dxfId="1105" priority="194"/>
  </conditionalFormatting>
  <conditionalFormatting sqref="V15">
    <cfRule type="duplicateValues" dxfId="1104" priority="193"/>
  </conditionalFormatting>
  <conditionalFormatting sqref="V16">
    <cfRule type="duplicateValues" dxfId="1103" priority="192"/>
  </conditionalFormatting>
  <conditionalFormatting sqref="V17">
    <cfRule type="duplicateValues" dxfId="1102" priority="191"/>
  </conditionalFormatting>
  <conditionalFormatting sqref="V18">
    <cfRule type="duplicateValues" dxfId="1101" priority="190"/>
  </conditionalFormatting>
  <conditionalFormatting sqref="V19">
    <cfRule type="duplicateValues" dxfId="1100" priority="189"/>
  </conditionalFormatting>
  <conditionalFormatting sqref="V20">
    <cfRule type="duplicateValues" dxfId="1099" priority="188"/>
  </conditionalFormatting>
  <conditionalFormatting sqref="V21">
    <cfRule type="duplicateValues" dxfId="1098" priority="187"/>
  </conditionalFormatting>
  <conditionalFormatting sqref="V22">
    <cfRule type="duplicateValues" dxfId="1097" priority="186"/>
  </conditionalFormatting>
  <conditionalFormatting sqref="V23">
    <cfRule type="duplicateValues" dxfId="1096" priority="185"/>
  </conditionalFormatting>
  <conditionalFormatting sqref="V24">
    <cfRule type="duplicateValues" dxfId="1095" priority="184"/>
  </conditionalFormatting>
  <conditionalFormatting sqref="V25">
    <cfRule type="duplicateValues" dxfId="1094" priority="183"/>
  </conditionalFormatting>
  <conditionalFormatting sqref="V26">
    <cfRule type="duplicateValues" dxfId="1093" priority="182"/>
  </conditionalFormatting>
  <conditionalFormatting sqref="V27">
    <cfRule type="duplicateValues" dxfId="1092" priority="181"/>
  </conditionalFormatting>
  <conditionalFormatting sqref="V28">
    <cfRule type="duplicateValues" dxfId="1091" priority="180"/>
  </conditionalFormatting>
  <conditionalFormatting sqref="V29">
    <cfRule type="duplicateValues" dxfId="1090" priority="179"/>
  </conditionalFormatting>
  <conditionalFormatting sqref="V30">
    <cfRule type="duplicateValues" dxfId="1089" priority="178"/>
  </conditionalFormatting>
  <conditionalFormatting sqref="V31">
    <cfRule type="duplicateValues" dxfId="1088" priority="177"/>
  </conditionalFormatting>
  <conditionalFormatting sqref="V32">
    <cfRule type="duplicateValues" dxfId="1087" priority="176"/>
  </conditionalFormatting>
  <conditionalFormatting sqref="V33">
    <cfRule type="duplicateValues" dxfId="1086" priority="175"/>
  </conditionalFormatting>
  <conditionalFormatting sqref="V34">
    <cfRule type="duplicateValues" dxfId="1085" priority="174"/>
  </conditionalFormatting>
  <conditionalFormatting sqref="V35">
    <cfRule type="duplicateValues" dxfId="1084" priority="173"/>
  </conditionalFormatting>
  <conditionalFormatting sqref="V36">
    <cfRule type="duplicateValues" dxfId="1083" priority="172"/>
  </conditionalFormatting>
  <conditionalFormatting sqref="V37">
    <cfRule type="duplicateValues" dxfId="1082" priority="171"/>
  </conditionalFormatting>
  <conditionalFormatting sqref="V38">
    <cfRule type="duplicateValues" dxfId="1081" priority="170"/>
  </conditionalFormatting>
  <conditionalFormatting sqref="V39">
    <cfRule type="duplicateValues" dxfId="1080" priority="169"/>
  </conditionalFormatting>
  <conditionalFormatting sqref="V40">
    <cfRule type="duplicateValues" dxfId="1079" priority="168"/>
  </conditionalFormatting>
  <conditionalFormatting sqref="V41">
    <cfRule type="duplicateValues" dxfId="1078" priority="167"/>
  </conditionalFormatting>
  <conditionalFormatting sqref="V42">
    <cfRule type="duplicateValues" dxfId="1077" priority="166"/>
  </conditionalFormatting>
  <conditionalFormatting sqref="V43">
    <cfRule type="duplicateValues" dxfId="1076" priority="165"/>
  </conditionalFormatting>
  <conditionalFormatting sqref="V44">
    <cfRule type="duplicateValues" dxfId="1075" priority="164"/>
  </conditionalFormatting>
  <conditionalFormatting sqref="V45">
    <cfRule type="duplicateValues" dxfId="1074" priority="163"/>
  </conditionalFormatting>
  <conditionalFormatting sqref="V46">
    <cfRule type="duplicateValues" dxfId="1073" priority="162"/>
  </conditionalFormatting>
  <conditionalFormatting sqref="V47">
    <cfRule type="duplicateValues" dxfId="1072" priority="161"/>
  </conditionalFormatting>
  <conditionalFormatting sqref="V48">
    <cfRule type="duplicateValues" dxfId="1071" priority="160"/>
  </conditionalFormatting>
  <conditionalFormatting sqref="V49">
    <cfRule type="duplicateValues" dxfId="1070" priority="159"/>
  </conditionalFormatting>
  <conditionalFormatting sqref="V50">
    <cfRule type="duplicateValues" dxfId="1069" priority="158"/>
  </conditionalFormatting>
  <conditionalFormatting sqref="V51">
    <cfRule type="duplicateValues" dxfId="1068" priority="157"/>
  </conditionalFormatting>
  <conditionalFormatting sqref="V52">
    <cfRule type="duplicateValues" dxfId="1067" priority="156"/>
  </conditionalFormatting>
  <conditionalFormatting sqref="V53">
    <cfRule type="duplicateValues" dxfId="1066" priority="155"/>
  </conditionalFormatting>
  <conditionalFormatting sqref="V54">
    <cfRule type="duplicateValues" dxfId="1065" priority="154"/>
  </conditionalFormatting>
  <conditionalFormatting sqref="V55">
    <cfRule type="duplicateValues" dxfId="1064" priority="153"/>
  </conditionalFormatting>
  <conditionalFormatting sqref="V56">
    <cfRule type="duplicateValues" dxfId="1063" priority="152"/>
  </conditionalFormatting>
  <conditionalFormatting sqref="V57">
    <cfRule type="duplicateValues" dxfId="1062" priority="151"/>
  </conditionalFormatting>
  <conditionalFormatting sqref="V58">
    <cfRule type="duplicateValues" dxfId="1061" priority="150"/>
  </conditionalFormatting>
  <conditionalFormatting sqref="V59">
    <cfRule type="duplicateValues" dxfId="1060" priority="149"/>
  </conditionalFormatting>
  <conditionalFormatting sqref="V60">
    <cfRule type="duplicateValues" dxfId="1059" priority="148"/>
  </conditionalFormatting>
  <conditionalFormatting sqref="V61">
    <cfRule type="duplicateValues" dxfId="1058" priority="147"/>
  </conditionalFormatting>
  <conditionalFormatting sqref="V62">
    <cfRule type="duplicateValues" dxfId="1057" priority="146"/>
  </conditionalFormatting>
  <conditionalFormatting sqref="V63">
    <cfRule type="duplicateValues" dxfId="1056" priority="145"/>
  </conditionalFormatting>
  <conditionalFormatting sqref="V64">
    <cfRule type="duplicateValues" dxfId="1055" priority="144"/>
  </conditionalFormatting>
  <conditionalFormatting sqref="V65">
    <cfRule type="duplicateValues" dxfId="1054" priority="143"/>
  </conditionalFormatting>
  <conditionalFormatting sqref="V66">
    <cfRule type="duplicateValues" dxfId="1053" priority="142"/>
  </conditionalFormatting>
  <conditionalFormatting sqref="V67">
    <cfRule type="duplicateValues" dxfId="1052" priority="141"/>
  </conditionalFormatting>
  <conditionalFormatting sqref="V68">
    <cfRule type="duplicateValues" dxfId="1051" priority="140"/>
  </conditionalFormatting>
  <conditionalFormatting sqref="V69">
    <cfRule type="duplicateValues" dxfId="1050" priority="139"/>
  </conditionalFormatting>
  <conditionalFormatting sqref="V70">
    <cfRule type="duplicateValues" dxfId="1049" priority="138"/>
  </conditionalFormatting>
  <conditionalFormatting sqref="V71">
    <cfRule type="duplicateValues" dxfId="1048" priority="137"/>
  </conditionalFormatting>
  <conditionalFormatting sqref="V72">
    <cfRule type="duplicateValues" dxfId="1047" priority="136"/>
  </conditionalFormatting>
  <conditionalFormatting sqref="V73">
    <cfRule type="duplicateValues" dxfId="1046" priority="135"/>
  </conditionalFormatting>
  <conditionalFormatting sqref="V74">
    <cfRule type="duplicateValues" dxfId="1045" priority="134"/>
  </conditionalFormatting>
  <conditionalFormatting sqref="V75">
    <cfRule type="duplicateValues" dxfId="1044" priority="133"/>
  </conditionalFormatting>
  <conditionalFormatting sqref="V76">
    <cfRule type="duplicateValues" dxfId="1043" priority="132"/>
  </conditionalFormatting>
  <conditionalFormatting sqref="V77">
    <cfRule type="duplicateValues" dxfId="1042" priority="131"/>
  </conditionalFormatting>
  <conditionalFormatting sqref="V78">
    <cfRule type="duplicateValues" dxfId="1041" priority="130"/>
  </conditionalFormatting>
  <conditionalFormatting sqref="V79">
    <cfRule type="duplicateValues" dxfId="1040" priority="129"/>
  </conditionalFormatting>
  <conditionalFormatting sqref="V80">
    <cfRule type="duplicateValues" dxfId="1039" priority="128"/>
  </conditionalFormatting>
  <conditionalFormatting sqref="V81">
    <cfRule type="duplicateValues" dxfId="1038" priority="127"/>
  </conditionalFormatting>
  <conditionalFormatting sqref="V82">
    <cfRule type="duplicateValues" dxfId="1037" priority="126"/>
  </conditionalFormatting>
  <conditionalFormatting sqref="V83">
    <cfRule type="duplicateValues" dxfId="1036" priority="125"/>
  </conditionalFormatting>
  <conditionalFormatting sqref="V84">
    <cfRule type="duplicateValues" dxfId="1035" priority="124"/>
  </conditionalFormatting>
  <conditionalFormatting sqref="V85">
    <cfRule type="duplicateValues" dxfId="1034" priority="123"/>
  </conditionalFormatting>
  <conditionalFormatting sqref="V86">
    <cfRule type="duplicateValues" dxfId="1033" priority="122"/>
  </conditionalFormatting>
  <conditionalFormatting sqref="V87">
    <cfRule type="duplicateValues" dxfId="1032" priority="121"/>
  </conditionalFormatting>
  <conditionalFormatting sqref="V88">
    <cfRule type="duplicateValues" dxfId="1031" priority="120"/>
  </conditionalFormatting>
  <conditionalFormatting sqref="V89">
    <cfRule type="duplicateValues" dxfId="1030" priority="119"/>
  </conditionalFormatting>
  <conditionalFormatting sqref="V90">
    <cfRule type="duplicateValues" dxfId="1029" priority="118"/>
  </conditionalFormatting>
  <conditionalFormatting sqref="V91">
    <cfRule type="duplicateValues" dxfId="1028" priority="117"/>
  </conditionalFormatting>
  <conditionalFormatting sqref="V92">
    <cfRule type="duplicateValues" dxfId="1027" priority="116"/>
  </conditionalFormatting>
  <conditionalFormatting sqref="V93">
    <cfRule type="duplicateValues" dxfId="1026" priority="115"/>
  </conditionalFormatting>
  <conditionalFormatting sqref="V94">
    <cfRule type="duplicateValues" dxfId="1025" priority="114"/>
  </conditionalFormatting>
  <conditionalFormatting sqref="V95">
    <cfRule type="duplicateValues" dxfId="1024" priority="113"/>
  </conditionalFormatting>
  <conditionalFormatting sqref="V96">
    <cfRule type="duplicateValues" dxfId="1023" priority="112"/>
  </conditionalFormatting>
  <conditionalFormatting sqref="V97">
    <cfRule type="duplicateValues" dxfId="1022" priority="111"/>
  </conditionalFormatting>
  <conditionalFormatting sqref="V98">
    <cfRule type="duplicateValues" dxfId="1021" priority="110"/>
  </conditionalFormatting>
  <conditionalFormatting sqref="V99">
    <cfRule type="duplicateValues" dxfId="1020" priority="109"/>
  </conditionalFormatting>
  <conditionalFormatting sqref="V100">
    <cfRule type="duplicateValues" dxfId="1019" priority="108"/>
  </conditionalFormatting>
  <conditionalFormatting sqref="V101">
    <cfRule type="duplicateValues" dxfId="1018" priority="107"/>
  </conditionalFormatting>
  <conditionalFormatting sqref="V102">
    <cfRule type="duplicateValues" dxfId="1017" priority="106"/>
  </conditionalFormatting>
  <conditionalFormatting sqref="V103">
    <cfRule type="duplicateValues" dxfId="1016" priority="105"/>
  </conditionalFormatting>
  <conditionalFormatting sqref="V104">
    <cfRule type="duplicateValues" dxfId="1015" priority="104"/>
  </conditionalFormatting>
  <conditionalFormatting sqref="V105">
    <cfRule type="duplicateValues" dxfId="1014" priority="103"/>
  </conditionalFormatting>
  <conditionalFormatting sqref="V6:V105">
    <cfRule type="expression" dxfId="1013" priority="102">
      <formula>ISNA($N6)</formula>
    </cfRule>
  </conditionalFormatting>
  <conditionalFormatting sqref="W6">
    <cfRule type="duplicateValues" dxfId="1012" priority="101"/>
  </conditionalFormatting>
  <conditionalFormatting sqref="W7">
    <cfRule type="duplicateValues" dxfId="1011" priority="100"/>
  </conditionalFormatting>
  <conditionalFormatting sqref="W8">
    <cfRule type="duplicateValues" dxfId="1010" priority="99"/>
  </conditionalFormatting>
  <conditionalFormatting sqref="W9">
    <cfRule type="duplicateValues" dxfId="1009" priority="98"/>
  </conditionalFormatting>
  <conditionalFormatting sqref="W10">
    <cfRule type="duplicateValues" dxfId="1008" priority="97"/>
  </conditionalFormatting>
  <conditionalFormatting sqref="W11">
    <cfRule type="duplicateValues" dxfId="1007" priority="96"/>
  </conditionalFormatting>
  <conditionalFormatting sqref="W12">
    <cfRule type="duplicateValues" dxfId="1006" priority="95"/>
  </conditionalFormatting>
  <conditionalFormatting sqref="W13">
    <cfRule type="duplicateValues" dxfId="1005" priority="94"/>
  </conditionalFormatting>
  <conditionalFormatting sqref="W14">
    <cfRule type="duplicateValues" dxfId="1004" priority="93"/>
  </conditionalFormatting>
  <conditionalFormatting sqref="W15">
    <cfRule type="duplicateValues" dxfId="1003" priority="92"/>
  </conditionalFormatting>
  <conditionalFormatting sqref="W16">
    <cfRule type="duplicateValues" dxfId="1002" priority="91"/>
  </conditionalFormatting>
  <conditionalFormatting sqref="W17">
    <cfRule type="duplicateValues" dxfId="1001" priority="90"/>
  </conditionalFormatting>
  <conditionalFormatting sqref="W18">
    <cfRule type="duplicateValues" dxfId="1000" priority="89"/>
  </conditionalFormatting>
  <conditionalFormatting sqref="W19">
    <cfRule type="duplicateValues" dxfId="999" priority="88"/>
  </conditionalFormatting>
  <conditionalFormatting sqref="W20">
    <cfRule type="duplicateValues" dxfId="998" priority="87"/>
  </conditionalFormatting>
  <conditionalFormatting sqref="W21">
    <cfRule type="duplicateValues" dxfId="997" priority="86"/>
  </conditionalFormatting>
  <conditionalFormatting sqref="W22">
    <cfRule type="duplicateValues" dxfId="996" priority="85"/>
  </conditionalFormatting>
  <conditionalFormatting sqref="W23">
    <cfRule type="duplicateValues" dxfId="995" priority="84"/>
  </conditionalFormatting>
  <conditionalFormatting sqref="W24">
    <cfRule type="duplicateValues" dxfId="994" priority="83"/>
  </conditionalFormatting>
  <conditionalFormatting sqref="W25">
    <cfRule type="duplicateValues" dxfId="993" priority="82"/>
  </conditionalFormatting>
  <conditionalFormatting sqref="W26">
    <cfRule type="duplicateValues" dxfId="992" priority="81"/>
  </conditionalFormatting>
  <conditionalFormatting sqref="W27">
    <cfRule type="duplicateValues" dxfId="991" priority="80"/>
  </conditionalFormatting>
  <conditionalFormatting sqref="W28">
    <cfRule type="duplicateValues" dxfId="990" priority="79"/>
  </conditionalFormatting>
  <conditionalFormatting sqref="W29">
    <cfRule type="duplicateValues" dxfId="989" priority="78"/>
  </conditionalFormatting>
  <conditionalFormatting sqref="W30">
    <cfRule type="duplicateValues" dxfId="988" priority="77"/>
  </conditionalFormatting>
  <conditionalFormatting sqref="W31">
    <cfRule type="duplicateValues" dxfId="987" priority="76"/>
  </conditionalFormatting>
  <conditionalFormatting sqref="W32">
    <cfRule type="duplicateValues" dxfId="986" priority="75"/>
  </conditionalFormatting>
  <conditionalFormatting sqref="W33">
    <cfRule type="duplicateValues" dxfId="985" priority="74"/>
  </conditionalFormatting>
  <conditionalFormatting sqref="W34">
    <cfRule type="duplicateValues" dxfId="984" priority="73"/>
  </conditionalFormatting>
  <conditionalFormatting sqref="W35">
    <cfRule type="duplicateValues" dxfId="983" priority="72"/>
  </conditionalFormatting>
  <conditionalFormatting sqref="W36">
    <cfRule type="duplicateValues" dxfId="982" priority="71"/>
  </conditionalFormatting>
  <conditionalFormatting sqref="W37">
    <cfRule type="duplicateValues" dxfId="981" priority="70"/>
  </conditionalFormatting>
  <conditionalFormatting sqref="W38">
    <cfRule type="duplicateValues" dxfId="980" priority="69"/>
  </conditionalFormatting>
  <conditionalFormatting sqref="W39">
    <cfRule type="duplicateValues" dxfId="979" priority="68"/>
  </conditionalFormatting>
  <conditionalFormatting sqref="W40">
    <cfRule type="duplicateValues" dxfId="978" priority="67"/>
  </conditionalFormatting>
  <conditionalFormatting sqref="W41">
    <cfRule type="duplicateValues" dxfId="977" priority="66"/>
  </conditionalFormatting>
  <conditionalFormatting sqref="W42">
    <cfRule type="duplicateValues" dxfId="976" priority="65"/>
  </conditionalFormatting>
  <conditionalFormatting sqref="W43">
    <cfRule type="duplicateValues" dxfId="975" priority="64"/>
  </conditionalFormatting>
  <conditionalFormatting sqref="W44">
    <cfRule type="duplicateValues" dxfId="974" priority="63"/>
  </conditionalFormatting>
  <conditionalFormatting sqref="W45">
    <cfRule type="duplicateValues" dxfId="973" priority="62"/>
  </conditionalFormatting>
  <conditionalFormatting sqref="W46">
    <cfRule type="duplicateValues" dxfId="972" priority="61"/>
  </conditionalFormatting>
  <conditionalFormatting sqref="W47">
    <cfRule type="duplicateValues" dxfId="971" priority="60"/>
  </conditionalFormatting>
  <conditionalFormatting sqref="W48">
    <cfRule type="duplicateValues" dxfId="970" priority="59"/>
  </conditionalFormatting>
  <conditionalFormatting sqref="W49">
    <cfRule type="duplicateValues" dxfId="969" priority="58"/>
  </conditionalFormatting>
  <conditionalFormatting sqref="W50">
    <cfRule type="duplicateValues" dxfId="968" priority="57"/>
  </conditionalFormatting>
  <conditionalFormatting sqref="W51">
    <cfRule type="duplicateValues" dxfId="967" priority="56"/>
  </conditionalFormatting>
  <conditionalFormatting sqref="W52">
    <cfRule type="duplicateValues" dxfId="966" priority="55"/>
  </conditionalFormatting>
  <conditionalFormatting sqref="W53">
    <cfRule type="duplicateValues" dxfId="965" priority="54"/>
  </conditionalFormatting>
  <conditionalFormatting sqref="W54">
    <cfRule type="duplicateValues" dxfId="964" priority="53"/>
  </conditionalFormatting>
  <conditionalFormatting sqref="W55">
    <cfRule type="duplicateValues" dxfId="963" priority="52"/>
  </conditionalFormatting>
  <conditionalFormatting sqref="W56">
    <cfRule type="duplicateValues" dxfId="962" priority="51"/>
  </conditionalFormatting>
  <conditionalFormatting sqref="W57">
    <cfRule type="duplicateValues" dxfId="961" priority="50"/>
  </conditionalFormatting>
  <conditionalFormatting sqref="W58">
    <cfRule type="duplicateValues" dxfId="960" priority="49"/>
  </conditionalFormatting>
  <conditionalFormatting sqref="W59">
    <cfRule type="duplicateValues" dxfId="959" priority="48"/>
  </conditionalFormatting>
  <conditionalFormatting sqref="W60">
    <cfRule type="duplicateValues" dxfId="958" priority="47"/>
  </conditionalFormatting>
  <conditionalFormatting sqref="W61">
    <cfRule type="duplicateValues" dxfId="957" priority="46"/>
  </conditionalFormatting>
  <conditionalFormatting sqref="W62">
    <cfRule type="duplicateValues" dxfId="956" priority="45"/>
  </conditionalFormatting>
  <conditionalFormatting sqref="W63">
    <cfRule type="duplicateValues" dxfId="955" priority="44"/>
  </conditionalFormatting>
  <conditionalFormatting sqref="W64">
    <cfRule type="duplicateValues" dxfId="954" priority="43"/>
  </conditionalFormatting>
  <conditionalFormatting sqref="W65">
    <cfRule type="duplicateValues" dxfId="953" priority="42"/>
  </conditionalFormatting>
  <conditionalFormatting sqref="W66">
    <cfRule type="duplicateValues" dxfId="952" priority="41"/>
  </conditionalFormatting>
  <conditionalFormatting sqref="W67">
    <cfRule type="duplicateValues" dxfId="951" priority="40"/>
  </conditionalFormatting>
  <conditionalFormatting sqref="W68">
    <cfRule type="duplicateValues" dxfId="950" priority="39"/>
  </conditionalFormatting>
  <conditionalFormatting sqref="W69">
    <cfRule type="duplicateValues" dxfId="949" priority="38"/>
  </conditionalFormatting>
  <conditionalFormatting sqref="W70">
    <cfRule type="duplicateValues" dxfId="948" priority="37"/>
  </conditionalFormatting>
  <conditionalFormatting sqref="W71">
    <cfRule type="duplicateValues" dxfId="947" priority="36"/>
  </conditionalFormatting>
  <conditionalFormatting sqref="W72">
    <cfRule type="duplicateValues" dxfId="946" priority="35"/>
  </conditionalFormatting>
  <conditionalFormatting sqref="W73">
    <cfRule type="duplicateValues" dxfId="945" priority="34"/>
  </conditionalFormatting>
  <conditionalFormatting sqref="W74">
    <cfRule type="duplicateValues" dxfId="944" priority="33"/>
  </conditionalFormatting>
  <conditionalFormatting sqref="W75">
    <cfRule type="duplicateValues" dxfId="943" priority="32"/>
  </conditionalFormatting>
  <conditionalFormatting sqref="W76">
    <cfRule type="duplicateValues" dxfId="942" priority="31"/>
  </conditionalFormatting>
  <conditionalFormatting sqref="W77">
    <cfRule type="duplicateValues" dxfId="941" priority="30"/>
  </conditionalFormatting>
  <conditionalFormatting sqref="W78">
    <cfRule type="duplicateValues" dxfId="940" priority="29"/>
  </conditionalFormatting>
  <conditionalFormatting sqref="W79">
    <cfRule type="duplicateValues" dxfId="939" priority="28"/>
  </conditionalFormatting>
  <conditionalFormatting sqref="W80">
    <cfRule type="duplicateValues" dxfId="938" priority="27"/>
  </conditionalFormatting>
  <conditionalFormatting sqref="W81">
    <cfRule type="duplicateValues" dxfId="937" priority="26"/>
  </conditionalFormatting>
  <conditionalFormatting sqref="W82">
    <cfRule type="duplicateValues" dxfId="936" priority="25"/>
  </conditionalFormatting>
  <conditionalFormatting sqref="W83">
    <cfRule type="duplicateValues" dxfId="935" priority="24"/>
  </conditionalFormatting>
  <conditionalFormatting sqref="W84">
    <cfRule type="duplicateValues" dxfId="934" priority="23"/>
  </conditionalFormatting>
  <conditionalFormatting sqref="W85">
    <cfRule type="duplicateValues" dxfId="933" priority="22"/>
  </conditionalFormatting>
  <conditionalFormatting sqref="W86">
    <cfRule type="duplicateValues" dxfId="932" priority="21"/>
  </conditionalFormatting>
  <conditionalFormatting sqref="W87">
    <cfRule type="duplicateValues" dxfId="931" priority="20"/>
  </conditionalFormatting>
  <conditionalFormatting sqref="W88">
    <cfRule type="duplicateValues" dxfId="930" priority="19"/>
  </conditionalFormatting>
  <conditionalFormatting sqref="W89">
    <cfRule type="duplicateValues" dxfId="929" priority="18"/>
  </conditionalFormatting>
  <conditionalFormatting sqref="W90">
    <cfRule type="duplicateValues" dxfId="928" priority="17"/>
  </conditionalFormatting>
  <conditionalFormatting sqref="W91">
    <cfRule type="duplicateValues" dxfId="927" priority="16"/>
  </conditionalFormatting>
  <conditionalFormatting sqref="W92">
    <cfRule type="duplicateValues" dxfId="926" priority="15"/>
  </conditionalFormatting>
  <conditionalFormatting sqref="W93">
    <cfRule type="duplicateValues" dxfId="925" priority="14"/>
  </conditionalFormatting>
  <conditionalFormatting sqref="W94">
    <cfRule type="duplicateValues" dxfId="924" priority="13"/>
  </conditionalFormatting>
  <conditionalFormatting sqref="W95">
    <cfRule type="duplicateValues" dxfId="923" priority="12"/>
  </conditionalFormatting>
  <conditionalFormatting sqref="W96">
    <cfRule type="duplicateValues" dxfId="922" priority="11"/>
  </conditionalFormatting>
  <conditionalFormatting sqref="W97">
    <cfRule type="duplicateValues" dxfId="921" priority="10"/>
  </conditionalFormatting>
  <conditionalFormatting sqref="W98">
    <cfRule type="duplicateValues" dxfId="920" priority="9"/>
  </conditionalFormatting>
  <conditionalFormatting sqref="W99">
    <cfRule type="duplicateValues" dxfId="919" priority="8"/>
  </conditionalFormatting>
  <conditionalFormatting sqref="W100">
    <cfRule type="duplicateValues" dxfId="918" priority="7"/>
  </conditionalFormatting>
  <conditionalFormatting sqref="W101">
    <cfRule type="duplicateValues" dxfId="917" priority="6"/>
  </conditionalFormatting>
  <conditionalFormatting sqref="W102">
    <cfRule type="duplicateValues" dxfId="916" priority="5"/>
  </conditionalFormatting>
  <conditionalFormatting sqref="W103">
    <cfRule type="duplicateValues" dxfId="915" priority="4"/>
  </conditionalFormatting>
  <conditionalFormatting sqref="W104">
    <cfRule type="duplicateValues" dxfId="914" priority="3"/>
  </conditionalFormatting>
  <conditionalFormatting sqref="W105">
    <cfRule type="duplicateValues" dxfId="913" priority="2"/>
  </conditionalFormatting>
  <conditionalFormatting sqref="W6:W105">
    <cfRule type="expression" dxfId="912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105"/>
  <sheetViews>
    <sheetView workbookViewId="0">
      <selection activeCell="R17" sqref="R17:S17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23" x14ac:dyDescent="0.25">
      <c r="A1" s="31" t="s">
        <v>0</v>
      </c>
      <c r="B1" s="65" t="s">
        <v>5</v>
      </c>
      <c r="C1" s="65"/>
      <c r="D1" s="65"/>
      <c r="E1" s="32" t="s">
        <v>4</v>
      </c>
      <c r="F1" s="52"/>
      <c r="G1" s="65" t="s">
        <v>5</v>
      </c>
      <c r="H1" s="65"/>
      <c r="I1" s="32" t="s">
        <v>2</v>
      </c>
      <c r="J1" s="65" t="s">
        <v>5</v>
      </c>
      <c r="K1" s="66"/>
    </row>
    <row r="2" spans="1:23" ht="15.75" thickBot="1" x14ac:dyDescent="0.3">
      <c r="A2" s="33" t="s">
        <v>1</v>
      </c>
      <c r="B2" s="67" t="s">
        <v>5</v>
      </c>
      <c r="C2" s="67"/>
      <c r="D2" s="67"/>
      <c r="E2" s="34" t="s">
        <v>3</v>
      </c>
      <c r="F2" s="53"/>
      <c r="G2" s="67" t="s">
        <v>5</v>
      </c>
      <c r="H2" s="67"/>
      <c r="I2" s="34" t="s">
        <v>24</v>
      </c>
      <c r="J2" s="67" t="s">
        <v>25</v>
      </c>
      <c r="K2" s="68"/>
      <c r="M2" s="5"/>
    </row>
    <row r="3" spans="1:23" x14ac:dyDescent="0.25">
      <c r="A3" s="6"/>
    </row>
    <row r="4" spans="1:23" ht="15.75" thickBot="1" x14ac:dyDescent="0.3">
      <c r="A4" s="2"/>
      <c r="B4" s="125" t="s">
        <v>22</v>
      </c>
      <c r="C4" s="125"/>
      <c r="D4" s="125"/>
      <c r="E4" s="125"/>
      <c r="F4" s="125"/>
      <c r="G4" s="125"/>
      <c r="H4" s="125"/>
      <c r="I4" s="125"/>
      <c r="J4" s="125"/>
      <c r="K4" s="125"/>
    </row>
    <row r="5" spans="1:23" s="6" customFormat="1" ht="15.75" thickBot="1" x14ac:dyDescent="0.3">
      <c r="A5" s="6" t="s">
        <v>23</v>
      </c>
      <c r="B5" s="9" t="s">
        <v>7</v>
      </c>
      <c r="C5" s="1" t="s">
        <v>6</v>
      </c>
      <c r="D5" s="1" t="s">
        <v>8</v>
      </c>
      <c r="E5" s="1" t="s">
        <v>9</v>
      </c>
      <c r="F5" s="1" t="s">
        <v>10</v>
      </c>
      <c r="G5" s="1" t="s">
        <v>11</v>
      </c>
      <c r="H5" s="1" t="s">
        <v>12</v>
      </c>
      <c r="I5" s="1" t="s">
        <v>13</v>
      </c>
      <c r="J5" s="1" t="s">
        <v>14</v>
      </c>
      <c r="K5" s="10" t="s">
        <v>15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29</v>
      </c>
      <c r="V5" s="6" t="s">
        <v>28</v>
      </c>
      <c r="W5" s="6" t="s">
        <v>30</v>
      </c>
    </row>
    <row r="6" spans="1:23" x14ac:dyDescent="0.25">
      <c r="A6" s="11" t="s">
        <v>7</v>
      </c>
      <c r="B6" s="41">
        <v>1</v>
      </c>
      <c r="C6" s="42">
        <v>2</v>
      </c>
      <c r="D6" s="42">
        <v>3</v>
      </c>
      <c r="E6" s="42">
        <v>4</v>
      </c>
      <c r="F6" s="42">
        <v>5</v>
      </c>
      <c r="G6" s="42">
        <v>6</v>
      </c>
      <c r="H6" s="42">
        <v>7</v>
      </c>
      <c r="I6" s="42">
        <v>8</v>
      </c>
      <c r="J6" s="42">
        <v>9</v>
      </c>
      <c r="K6" s="43">
        <v>10</v>
      </c>
      <c r="M6" s="16" t="str">
        <f t="shared" ref="M6:M37" si="0">INDEX($B$5:$K$5,MATCH(MIN($B6:$K6),$B6:$K6,0))</f>
        <v>Word 1</v>
      </c>
      <c r="N6" s="20" t="b">
        <f t="shared" ref="N6:N37" si="1">$M6 = $A6</f>
        <v>1</v>
      </c>
      <c r="Q6" s="22" t="s">
        <v>7</v>
      </c>
      <c r="R6" s="25">
        <f>IF(ISERR($O$15)," ",$O$15)</f>
        <v>0.77777777777777779</v>
      </c>
      <c r="S6" s="20">
        <f>(10 - COUNTIF($N6:$N15,"#N/A"))</f>
        <v>9</v>
      </c>
      <c r="U6" s="16" t="str">
        <f t="shared" ref="U6:U69" si="2">INDEX($B$5:$K$5,MATCH(MIN($B6:$K6),$B6:$K6,0))</f>
        <v>Word 1</v>
      </c>
      <c r="V6" s="16">
        <f>MIN(B6:K6)</f>
        <v>1</v>
      </c>
      <c r="W6" s="16">
        <f>SMALL(B6:K6,2)-V6</f>
        <v>1</v>
      </c>
    </row>
    <row r="7" spans="1:23" x14ac:dyDescent="0.25">
      <c r="A7" s="12" t="s">
        <v>7</v>
      </c>
      <c r="B7" s="44">
        <v>1</v>
      </c>
      <c r="C7" s="45">
        <v>2</v>
      </c>
      <c r="D7" s="45">
        <v>3</v>
      </c>
      <c r="E7" s="45">
        <v>4</v>
      </c>
      <c r="F7" s="45">
        <v>5</v>
      </c>
      <c r="G7" s="45"/>
      <c r="H7" s="45"/>
      <c r="I7" s="45"/>
      <c r="J7" s="45"/>
      <c r="K7" s="46"/>
      <c r="M7" s="18" t="str">
        <f t="shared" si="0"/>
        <v>Word 1</v>
      </c>
      <c r="N7" s="17" t="b">
        <f t="shared" si="1"/>
        <v>1</v>
      </c>
      <c r="Q7" s="23" t="s">
        <v>6</v>
      </c>
      <c r="R7" s="26">
        <f>IF(ISERR($O$25)," ",$O$25)</f>
        <v>1</v>
      </c>
      <c r="S7" s="17">
        <f>(10 - COUNTIF($N16:$N25,"#N/A"))</f>
        <v>9</v>
      </c>
      <c r="U7" s="18" t="str">
        <f t="shared" si="2"/>
        <v>Word 1</v>
      </c>
      <c r="V7" s="18">
        <f t="shared" ref="V7:V70" si="3">MIN(B7:K7)</f>
        <v>1</v>
      </c>
      <c r="W7" s="18">
        <f t="shared" ref="W7:W70" si="4">SMALL(B7:K7,2)-V7</f>
        <v>1</v>
      </c>
    </row>
    <row r="8" spans="1:23" x14ac:dyDescent="0.25">
      <c r="A8" s="12" t="s">
        <v>7</v>
      </c>
      <c r="B8" s="44">
        <v>1</v>
      </c>
      <c r="C8" s="45">
        <v>2</v>
      </c>
      <c r="D8" s="45">
        <v>3</v>
      </c>
      <c r="E8" s="45">
        <v>4</v>
      </c>
      <c r="F8" s="45">
        <v>5</v>
      </c>
      <c r="G8" s="45"/>
      <c r="H8" s="45"/>
      <c r="I8" s="45"/>
      <c r="J8" s="45"/>
      <c r="K8" s="46"/>
      <c r="M8" s="18" t="str">
        <f t="shared" si="0"/>
        <v>Word 1</v>
      </c>
      <c r="N8" s="17" t="b">
        <f t="shared" si="1"/>
        <v>1</v>
      </c>
      <c r="Q8" s="23" t="s">
        <v>8</v>
      </c>
      <c r="R8" s="26">
        <f>IF(ISERR($O$35)," ",$O$35)</f>
        <v>0</v>
      </c>
      <c r="S8" s="17">
        <f>(10 - COUNTIF($N26:$N35,"#N/A"))</f>
        <v>6</v>
      </c>
      <c r="U8" s="18" t="str">
        <f t="shared" si="2"/>
        <v>Word 1</v>
      </c>
      <c r="V8" s="18">
        <f t="shared" si="3"/>
        <v>1</v>
      </c>
      <c r="W8" s="18">
        <f t="shared" si="4"/>
        <v>1</v>
      </c>
    </row>
    <row r="9" spans="1:23" x14ac:dyDescent="0.25">
      <c r="A9" s="12" t="s">
        <v>7</v>
      </c>
      <c r="B9" s="44">
        <v>2</v>
      </c>
      <c r="C9" s="45">
        <v>1</v>
      </c>
      <c r="D9" s="45">
        <v>3</v>
      </c>
      <c r="E9" s="45">
        <v>4</v>
      </c>
      <c r="F9" s="45">
        <v>5</v>
      </c>
      <c r="G9" s="45"/>
      <c r="H9" s="45"/>
      <c r="I9" s="45"/>
      <c r="J9" s="45"/>
      <c r="K9" s="46"/>
      <c r="M9" s="18" t="str">
        <f t="shared" si="0"/>
        <v>Word 2</v>
      </c>
      <c r="N9" s="17" t="b">
        <f t="shared" si="1"/>
        <v>0</v>
      </c>
      <c r="Q9" s="23" t="s">
        <v>9</v>
      </c>
      <c r="R9" s="26" t="str">
        <f>IF(ISERR($O$45)," ",$O$45)</f>
        <v xml:space="preserve"> </v>
      </c>
      <c r="S9" s="17">
        <f>(10 - COUNTIF($N36:$N45,"#N/A"))</f>
        <v>0</v>
      </c>
      <c r="U9" s="18" t="str">
        <f t="shared" si="2"/>
        <v>Word 2</v>
      </c>
      <c r="V9" s="18">
        <f t="shared" si="3"/>
        <v>1</v>
      </c>
      <c r="W9" s="18">
        <f t="shared" si="4"/>
        <v>1</v>
      </c>
    </row>
    <row r="10" spans="1:23" x14ac:dyDescent="0.25">
      <c r="A10" s="12" t="s">
        <v>7</v>
      </c>
      <c r="B10" s="44">
        <v>1</v>
      </c>
      <c r="C10" s="45">
        <v>2</v>
      </c>
      <c r="D10" s="45">
        <v>3</v>
      </c>
      <c r="E10" s="45">
        <v>4</v>
      </c>
      <c r="F10" s="45">
        <v>5</v>
      </c>
      <c r="G10" s="45"/>
      <c r="H10" s="45"/>
      <c r="I10" s="45"/>
      <c r="J10" s="45"/>
      <c r="K10" s="46"/>
      <c r="M10" s="18" t="str">
        <f t="shared" si="0"/>
        <v>Word 1</v>
      </c>
      <c r="N10" s="17" t="b">
        <f t="shared" si="1"/>
        <v>1</v>
      </c>
      <c r="Q10" s="23" t="s">
        <v>10</v>
      </c>
      <c r="R10" s="26" t="str">
        <f>IF(ISERR($O$55)," ",$O$55)</f>
        <v xml:space="preserve"> </v>
      </c>
      <c r="S10" s="17">
        <f>(10 - COUNTIF($N46:$N55,"#N/A"))</f>
        <v>0</v>
      </c>
      <c r="U10" s="18" t="str">
        <f t="shared" si="2"/>
        <v>Word 1</v>
      </c>
      <c r="V10" s="18">
        <f t="shared" si="3"/>
        <v>1</v>
      </c>
      <c r="W10" s="18">
        <f t="shared" si="4"/>
        <v>1</v>
      </c>
    </row>
    <row r="11" spans="1:23" x14ac:dyDescent="0.25">
      <c r="A11" s="12" t="s">
        <v>7</v>
      </c>
      <c r="B11" s="44">
        <v>3</v>
      </c>
      <c r="C11" s="45">
        <v>2</v>
      </c>
      <c r="D11" s="45">
        <v>1</v>
      </c>
      <c r="E11" s="45">
        <v>4</v>
      </c>
      <c r="F11" s="45">
        <v>5</v>
      </c>
      <c r="G11" s="45"/>
      <c r="H11" s="45"/>
      <c r="I11" s="45"/>
      <c r="J11" s="45"/>
      <c r="K11" s="46"/>
      <c r="M11" s="18" t="str">
        <f t="shared" si="0"/>
        <v>Word 3</v>
      </c>
      <c r="N11" s="17" t="b">
        <f t="shared" si="1"/>
        <v>0</v>
      </c>
      <c r="Q11" s="23" t="s">
        <v>11</v>
      </c>
      <c r="R11" s="26" t="str">
        <f>IF(ISERR($O$65)," ",$O$65)</f>
        <v xml:space="preserve"> </v>
      </c>
      <c r="S11" s="17">
        <f>(10 - COUNTIF($N56:$N65,"#N/A"))</f>
        <v>0</v>
      </c>
      <c r="U11" s="18" t="str">
        <f t="shared" si="2"/>
        <v>Word 3</v>
      </c>
      <c r="V11" s="18">
        <f t="shared" si="3"/>
        <v>1</v>
      </c>
      <c r="W11" s="18">
        <f t="shared" si="4"/>
        <v>1</v>
      </c>
    </row>
    <row r="12" spans="1:23" x14ac:dyDescent="0.25">
      <c r="A12" s="12" t="s">
        <v>7</v>
      </c>
      <c r="B12" s="44">
        <v>1</v>
      </c>
      <c r="C12" s="45">
        <v>2</v>
      </c>
      <c r="D12" s="45">
        <v>3</v>
      </c>
      <c r="E12" s="45">
        <v>4</v>
      </c>
      <c r="F12" s="45">
        <v>5</v>
      </c>
      <c r="G12" s="45"/>
      <c r="H12" s="45"/>
      <c r="I12" s="45"/>
      <c r="J12" s="45"/>
      <c r="K12" s="46"/>
      <c r="M12" s="18" t="str">
        <f t="shared" si="0"/>
        <v>Word 1</v>
      </c>
      <c r="N12" s="17" t="b">
        <f t="shared" si="1"/>
        <v>1</v>
      </c>
      <c r="Q12" s="23" t="s">
        <v>12</v>
      </c>
      <c r="R12" s="26" t="str">
        <f>IF(ISERR($O$75)," ",$O$75)</f>
        <v xml:space="preserve"> </v>
      </c>
      <c r="S12" s="17">
        <f>(10 - COUNTIF($N66:$N75,"#N/A"))</f>
        <v>0</v>
      </c>
      <c r="U12" s="18" t="str">
        <f t="shared" si="2"/>
        <v>Word 1</v>
      </c>
      <c r="V12" s="18">
        <f t="shared" si="3"/>
        <v>1</v>
      </c>
      <c r="W12" s="18">
        <f t="shared" si="4"/>
        <v>1</v>
      </c>
    </row>
    <row r="13" spans="1:23" x14ac:dyDescent="0.25">
      <c r="A13" s="12" t="s">
        <v>7</v>
      </c>
      <c r="B13" s="44">
        <v>1</v>
      </c>
      <c r="C13" s="45">
        <v>2</v>
      </c>
      <c r="D13" s="45">
        <v>3</v>
      </c>
      <c r="E13" s="45">
        <v>4</v>
      </c>
      <c r="F13" s="45">
        <v>5</v>
      </c>
      <c r="G13" s="45"/>
      <c r="H13" s="45"/>
      <c r="I13" s="45"/>
      <c r="J13" s="45"/>
      <c r="K13" s="46"/>
      <c r="M13" s="18" t="str">
        <f t="shared" si="0"/>
        <v>Word 1</v>
      </c>
      <c r="N13" s="17" t="b">
        <f t="shared" si="1"/>
        <v>1</v>
      </c>
      <c r="Q13" s="23" t="s">
        <v>13</v>
      </c>
      <c r="R13" s="26" t="str">
        <f>IF(ISERR($O$85)," ",$O$85)</f>
        <v xml:space="preserve"> </v>
      </c>
      <c r="S13" s="17">
        <f>(10 - COUNTIF($N76:$N85,"#N/A"))</f>
        <v>0</v>
      </c>
      <c r="U13" s="18" t="str">
        <f t="shared" si="2"/>
        <v>Word 1</v>
      </c>
      <c r="V13" s="18">
        <f t="shared" si="3"/>
        <v>1</v>
      </c>
      <c r="W13" s="18">
        <f t="shared" si="4"/>
        <v>1</v>
      </c>
    </row>
    <row r="14" spans="1:23" ht="15.75" thickBot="1" x14ac:dyDescent="0.3">
      <c r="A14" s="12" t="s">
        <v>7</v>
      </c>
      <c r="B14" s="44">
        <v>1</v>
      </c>
      <c r="C14" s="45">
        <v>2</v>
      </c>
      <c r="D14" s="45">
        <v>3</v>
      </c>
      <c r="E14" s="45">
        <v>4</v>
      </c>
      <c r="F14" s="45">
        <v>5</v>
      </c>
      <c r="G14" s="45"/>
      <c r="H14" s="45"/>
      <c r="I14" s="45"/>
      <c r="J14" s="45"/>
      <c r="K14" s="46"/>
      <c r="M14" s="18" t="str">
        <f t="shared" si="0"/>
        <v>Word 1</v>
      </c>
      <c r="N14" s="17" t="b">
        <f t="shared" si="1"/>
        <v>1</v>
      </c>
      <c r="Q14" s="23" t="s">
        <v>14</v>
      </c>
      <c r="R14" s="26" t="str">
        <f>IF(ISERR($O$95)," ",$O$95)</f>
        <v xml:space="preserve"> </v>
      </c>
      <c r="S14" s="17">
        <f>(10 - COUNTIF($N86:$N95,"#N/A"))</f>
        <v>0</v>
      </c>
      <c r="U14" s="18" t="str">
        <f t="shared" si="2"/>
        <v>Word 1</v>
      </c>
      <c r="V14" s="18">
        <f t="shared" si="3"/>
        <v>1</v>
      </c>
      <c r="W14" s="18">
        <f t="shared" si="4"/>
        <v>1</v>
      </c>
    </row>
    <row r="15" spans="1:23" ht="15.75" thickBot="1" x14ac:dyDescent="0.3">
      <c r="A15" s="13" t="s">
        <v>7</v>
      </c>
      <c r="B15" s="47"/>
      <c r="C15" s="48"/>
      <c r="D15" s="48"/>
      <c r="E15" s="48"/>
      <c r="F15" s="48"/>
      <c r="G15" s="48"/>
      <c r="H15" s="48"/>
      <c r="I15" s="48"/>
      <c r="J15" s="48"/>
      <c r="K15" s="49"/>
      <c r="M15" s="19" t="e">
        <f t="shared" si="0"/>
        <v>#N/A</v>
      </c>
      <c r="N15" s="21" t="e">
        <f t="shared" si="1"/>
        <v>#N/A</v>
      </c>
      <c r="O15" s="30">
        <f>COUNTIF($N6:$N15,TRUE)/(10 - COUNTIF($N6:$N15,"#N/A"))</f>
        <v>0.77777777777777779</v>
      </c>
      <c r="Q15" s="24" t="s">
        <v>15</v>
      </c>
      <c r="R15" s="27" t="str">
        <f>IF(ISERR($O$105)," ",$O$105)</f>
        <v xml:space="preserve"> </v>
      </c>
      <c r="S15" s="21">
        <f>(10 - COUNTIF($N96:$N105,"#N/A"))</f>
        <v>0</v>
      </c>
      <c r="U15" s="19" t="e">
        <f t="shared" si="2"/>
        <v>#N/A</v>
      </c>
      <c r="V15" s="19">
        <f t="shared" si="3"/>
        <v>0</v>
      </c>
      <c r="W15" s="19" t="e">
        <f t="shared" si="4"/>
        <v>#NUM!</v>
      </c>
    </row>
    <row r="16" spans="1:23" ht="15.75" thickBot="1" x14ac:dyDescent="0.3">
      <c r="A16" s="11" t="s">
        <v>6</v>
      </c>
      <c r="B16" s="41"/>
      <c r="C16" s="42">
        <v>1</v>
      </c>
      <c r="D16" s="42">
        <v>2</v>
      </c>
      <c r="E16" s="42">
        <v>3</v>
      </c>
      <c r="F16" s="42">
        <v>4</v>
      </c>
      <c r="G16" s="42">
        <v>5</v>
      </c>
      <c r="H16" s="42"/>
      <c r="I16" s="42"/>
      <c r="J16" s="42"/>
      <c r="K16" s="43"/>
      <c r="M16" s="16" t="str">
        <f t="shared" si="0"/>
        <v>Word 2</v>
      </c>
      <c r="N16" s="20" t="b">
        <f t="shared" si="1"/>
        <v>1</v>
      </c>
      <c r="U16" s="16" t="str">
        <f t="shared" si="2"/>
        <v>Word 2</v>
      </c>
      <c r="V16" s="16">
        <f t="shared" si="3"/>
        <v>1</v>
      </c>
      <c r="W16" s="16">
        <f t="shared" si="4"/>
        <v>1</v>
      </c>
    </row>
    <row r="17" spans="1:23" ht="15.75" thickBot="1" x14ac:dyDescent="0.3">
      <c r="A17" s="12" t="s">
        <v>6</v>
      </c>
      <c r="B17" s="44"/>
      <c r="C17" s="45">
        <v>1</v>
      </c>
      <c r="D17" s="45">
        <v>2</v>
      </c>
      <c r="E17" s="45">
        <v>3</v>
      </c>
      <c r="F17" s="45">
        <v>4</v>
      </c>
      <c r="G17" s="45">
        <v>5</v>
      </c>
      <c r="H17" s="45"/>
      <c r="I17" s="45"/>
      <c r="J17" s="45"/>
      <c r="K17" s="46"/>
      <c r="M17" s="18" t="str">
        <f t="shared" si="0"/>
        <v>Word 2</v>
      </c>
      <c r="N17" s="17" t="b">
        <f t="shared" si="1"/>
        <v>1</v>
      </c>
      <c r="Q17" s="29" t="s">
        <v>21</v>
      </c>
      <c r="R17" s="126">
        <f>COUNTIF($N6:$N105,TRUE)/(100 - COUNTIF($N6:$N105,"#N/A"))</f>
        <v>0.66666666666666663</v>
      </c>
      <c r="S17" s="127"/>
      <c r="U17" s="18" t="str">
        <f t="shared" si="2"/>
        <v>Word 2</v>
      </c>
      <c r="V17" s="18">
        <f t="shared" si="3"/>
        <v>1</v>
      </c>
      <c r="W17" s="18">
        <f t="shared" si="4"/>
        <v>1</v>
      </c>
    </row>
    <row r="18" spans="1:23" x14ac:dyDescent="0.25">
      <c r="A18" s="12" t="s">
        <v>6</v>
      </c>
      <c r="B18" s="44"/>
      <c r="C18" s="45">
        <v>1</v>
      </c>
      <c r="D18" s="45">
        <v>2</v>
      </c>
      <c r="E18" s="45">
        <v>3</v>
      </c>
      <c r="F18" s="45">
        <v>4</v>
      </c>
      <c r="G18" s="45">
        <v>5</v>
      </c>
      <c r="H18" s="45"/>
      <c r="I18" s="45"/>
      <c r="J18" s="45"/>
      <c r="K18" s="46"/>
      <c r="M18" s="18" t="str">
        <f t="shared" si="0"/>
        <v>Word 2</v>
      </c>
      <c r="N18" s="17" t="b">
        <f t="shared" si="1"/>
        <v>1</v>
      </c>
      <c r="U18" s="18" t="str">
        <f t="shared" si="2"/>
        <v>Word 2</v>
      </c>
      <c r="V18" s="18">
        <f t="shared" si="3"/>
        <v>1</v>
      </c>
      <c r="W18" s="18">
        <f t="shared" si="4"/>
        <v>1</v>
      </c>
    </row>
    <row r="19" spans="1:23" x14ac:dyDescent="0.25">
      <c r="A19" s="12" t="s">
        <v>6</v>
      </c>
      <c r="B19" s="44"/>
      <c r="C19" s="45">
        <v>1</v>
      </c>
      <c r="D19" s="45">
        <v>2</v>
      </c>
      <c r="E19" s="45">
        <v>3</v>
      </c>
      <c r="F19" s="45">
        <v>4</v>
      </c>
      <c r="G19" s="45">
        <v>5</v>
      </c>
      <c r="H19" s="45"/>
      <c r="I19" s="45"/>
      <c r="J19" s="45"/>
      <c r="K19" s="46"/>
      <c r="M19" s="18" t="str">
        <f t="shared" si="0"/>
        <v>Word 2</v>
      </c>
      <c r="N19" s="17" t="b">
        <f t="shared" si="1"/>
        <v>1</v>
      </c>
      <c r="U19" s="18" t="str">
        <f t="shared" si="2"/>
        <v>Word 2</v>
      </c>
      <c r="V19" s="18">
        <f t="shared" si="3"/>
        <v>1</v>
      </c>
      <c r="W19" s="18">
        <f t="shared" si="4"/>
        <v>1</v>
      </c>
    </row>
    <row r="20" spans="1:23" x14ac:dyDescent="0.25">
      <c r="A20" s="12" t="s">
        <v>6</v>
      </c>
      <c r="B20" s="44"/>
      <c r="C20" s="45">
        <v>1</v>
      </c>
      <c r="D20" s="45">
        <v>2</v>
      </c>
      <c r="E20" s="45">
        <v>3</v>
      </c>
      <c r="F20" s="45">
        <v>4</v>
      </c>
      <c r="G20" s="45">
        <v>5</v>
      </c>
      <c r="H20" s="45"/>
      <c r="I20" s="45"/>
      <c r="J20" s="45"/>
      <c r="K20" s="46"/>
      <c r="M20" s="18" t="str">
        <f t="shared" si="0"/>
        <v>Word 2</v>
      </c>
      <c r="N20" s="17" t="b">
        <f t="shared" si="1"/>
        <v>1</v>
      </c>
      <c r="U20" s="18" t="str">
        <f t="shared" si="2"/>
        <v>Word 2</v>
      </c>
      <c r="V20" s="18">
        <f t="shared" si="3"/>
        <v>1</v>
      </c>
      <c r="W20" s="18">
        <f t="shared" si="4"/>
        <v>1</v>
      </c>
    </row>
    <row r="21" spans="1:23" x14ac:dyDescent="0.25">
      <c r="A21" s="12" t="s">
        <v>6</v>
      </c>
      <c r="B21" s="44"/>
      <c r="C21" s="45">
        <v>1</v>
      </c>
      <c r="D21" s="45">
        <v>2</v>
      </c>
      <c r="E21" s="45">
        <v>3</v>
      </c>
      <c r="F21" s="45">
        <v>4</v>
      </c>
      <c r="G21" s="45">
        <v>5</v>
      </c>
      <c r="H21" s="45"/>
      <c r="I21" s="45"/>
      <c r="J21" s="45"/>
      <c r="K21" s="46"/>
      <c r="M21" s="18" t="str">
        <f t="shared" si="0"/>
        <v>Word 2</v>
      </c>
      <c r="N21" s="17" t="b">
        <f t="shared" si="1"/>
        <v>1</v>
      </c>
      <c r="U21" s="18" t="str">
        <f t="shared" si="2"/>
        <v>Word 2</v>
      </c>
      <c r="V21" s="18">
        <f t="shared" si="3"/>
        <v>1</v>
      </c>
      <c r="W21" s="18">
        <f t="shared" si="4"/>
        <v>1</v>
      </c>
    </row>
    <row r="22" spans="1:23" x14ac:dyDescent="0.25">
      <c r="A22" s="12" t="s">
        <v>6</v>
      </c>
      <c r="B22" s="44"/>
      <c r="C22" s="45">
        <v>1</v>
      </c>
      <c r="D22" s="45">
        <v>2</v>
      </c>
      <c r="E22" s="45">
        <v>3</v>
      </c>
      <c r="F22" s="45">
        <v>4</v>
      </c>
      <c r="G22" s="45">
        <v>5</v>
      </c>
      <c r="H22" s="45"/>
      <c r="I22" s="45"/>
      <c r="J22" s="45"/>
      <c r="K22" s="46"/>
      <c r="M22" s="18" t="str">
        <f t="shared" si="0"/>
        <v>Word 2</v>
      </c>
      <c r="N22" s="17" t="b">
        <f t="shared" si="1"/>
        <v>1</v>
      </c>
      <c r="U22" s="18" t="str">
        <f t="shared" si="2"/>
        <v>Word 2</v>
      </c>
      <c r="V22" s="18">
        <f t="shared" si="3"/>
        <v>1</v>
      </c>
      <c r="W22" s="18">
        <f t="shared" si="4"/>
        <v>1</v>
      </c>
    </row>
    <row r="23" spans="1:23" x14ac:dyDescent="0.25">
      <c r="A23" s="12" t="s">
        <v>6</v>
      </c>
      <c r="B23" s="44"/>
      <c r="C23" s="45">
        <v>1</v>
      </c>
      <c r="D23" s="45">
        <v>2</v>
      </c>
      <c r="E23" s="45">
        <v>3</v>
      </c>
      <c r="F23" s="45">
        <v>4</v>
      </c>
      <c r="G23" s="45">
        <v>5</v>
      </c>
      <c r="H23" s="45"/>
      <c r="I23" s="45"/>
      <c r="J23" s="45"/>
      <c r="K23" s="46"/>
      <c r="M23" s="18" t="str">
        <f t="shared" si="0"/>
        <v>Word 2</v>
      </c>
      <c r="N23" s="17" t="b">
        <f t="shared" si="1"/>
        <v>1</v>
      </c>
      <c r="U23" s="18" t="str">
        <f t="shared" si="2"/>
        <v>Word 2</v>
      </c>
      <c r="V23" s="18">
        <f t="shared" si="3"/>
        <v>1</v>
      </c>
      <c r="W23" s="18">
        <f t="shared" si="4"/>
        <v>1</v>
      </c>
    </row>
    <row r="24" spans="1:23" ht="15.75" thickBot="1" x14ac:dyDescent="0.3">
      <c r="A24" s="12" t="s">
        <v>6</v>
      </c>
      <c r="B24" s="44"/>
      <c r="C24" s="45" t="s">
        <v>27</v>
      </c>
      <c r="D24" s="45" t="s">
        <v>27</v>
      </c>
      <c r="E24" s="45" t="s">
        <v>27</v>
      </c>
      <c r="F24" s="45" t="s">
        <v>27</v>
      </c>
      <c r="G24" s="45" t="s">
        <v>27</v>
      </c>
      <c r="H24" s="50" t="s">
        <v>27</v>
      </c>
      <c r="I24" s="45"/>
      <c r="J24" s="45"/>
      <c r="K24" s="46"/>
      <c r="M24" s="18" t="e">
        <f t="shared" si="0"/>
        <v>#N/A</v>
      </c>
      <c r="N24" s="17" t="e">
        <f t="shared" si="1"/>
        <v>#N/A</v>
      </c>
      <c r="U24" s="18" t="e">
        <f t="shared" si="2"/>
        <v>#N/A</v>
      </c>
      <c r="V24" s="18">
        <f t="shared" si="3"/>
        <v>0</v>
      </c>
      <c r="W24" s="18" t="e">
        <f t="shared" si="4"/>
        <v>#NUM!</v>
      </c>
    </row>
    <row r="25" spans="1:23" ht="15.75" thickBot="1" x14ac:dyDescent="0.3">
      <c r="A25" s="13" t="s">
        <v>6</v>
      </c>
      <c r="B25" s="47"/>
      <c r="C25" s="48">
        <v>1</v>
      </c>
      <c r="D25" s="48">
        <v>2</v>
      </c>
      <c r="E25" s="48">
        <v>3</v>
      </c>
      <c r="F25" s="48">
        <v>4</v>
      </c>
      <c r="G25" s="48">
        <v>5</v>
      </c>
      <c r="H25" s="48"/>
      <c r="I25" s="48"/>
      <c r="J25" s="48"/>
      <c r="K25" s="49"/>
      <c r="M25" s="19" t="str">
        <f t="shared" si="0"/>
        <v>Word 2</v>
      </c>
      <c r="N25" s="21" t="b">
        <f t="shared" si="1"/>
        <v>1</v>
      </c>
      <c r="O25" s="30">
        <f>COUNTIF($N16:$N25,TRUE)/(10 - COUNTIF($N16:$N25,"#N/A"))</f>
        <v>1</v>
      </c>
      <c r="U25" s="19" t="str">
        <f t="shared" si="2"/>
        <v>Word 2</v>
      </c>
      <c r="V25" s="19">
        <f t="shared" si="3"/>
        <v>1</v>
      </c>
      <c r="W25" s="19">
        <f t="shared" si="4"/>
        <v>1</v>
      </c>
    </row>
    <row r="26" spans="1:23" x14ac:dyDescent="0.25">
      <c r="A26" s="11" t="s">
        <v>8</v>
      </c>
      <c r="B26" s="41"/>
      <c r="C26" s="42"/>
      <c r="D26" s="42"/>
      <c r="E26" s="42"/>
      <c r="F26" s="42"/>
      <c r="G26" s="42"/>
      <c r="H26" s="42"/>
      <c r="I26" s="42"/>
      <c r="J26" s="42"/>
      <c r="K26" s="43"/>
      <c r="M26" s="16" t="e">
        <f t="shared" si="0"/>
        <v>#N/A</v>
      </c>
      <c r="N26" s="20" t="e">
        <f t="shared" si="1"/>
        <v>#N/A</v>
      </c>
      <c r="U26" s="16" t="e">
        <f t="shared" si="2"/>
        <v>#N/A</v>
      </c>
      <c r="V26" s="16">
        <f t="shared" si="3"/>
        <v>0</v>
      </c>
      <c r="W26" s="16" t="e">
        <f t="shared" si="4"/>
        <v>#NUM!</v>
      </c>
    </row>
    <row r="27" spans="1:23" x14ac:dyDescent="0.25">
      <c r="A27" s="12" t="s">
        <v>8</v>
      </c>
      <c r="B27" s="44"/>
      <c r="C27" s="45">
        <v>0.5</v>
      </c>
      <c r="D27" s="45"/>
      <c r="E27" s="45"/>
      <c r="F27" s="45"/>
      <c r="G27" s="45"/>
      <c r="H27" s="45"/>
      <c r="I27" s="45"/>
      <c r="J27" s="45"/>
      <c r="K27" s="46"/>
      <c r="M27" s="18" t="str">
        <f t="shared" si="0"/>
        <v>Word 2</v>
      </c>
      <c r="N27" s="17" t="b">
        <f t="shared" si="1"/>
        <v>0</v>
      </c>
      <c r="U27" s="18" t="str">
        <f t="shared" si="2"/>
        <v>Word 2</v>
      </c>
      <c r="V27" s="18">
        <f t="shared" si="3"/>
        <v>0.5</v>
      </c>
      <c r="W27" s="18" t="e">
        <f t="shared" si="4"/>
        <v>#NUM!</v>
      </c>
    </row>
    <row r="28" spans="1:23" x14ac:dyDescent="0.25">
      <c r="A28" s="12" t="s">
        <v>8</v>
      </c>
      <c r="B28" s="44"/>
      <c r="C28" s="45">
        <v>0.5</v>
      </c>
      <c r="D28" s="45"/>
      <c r="E28" s="45"/>
      <c r="F28" s="45"/>
      <c r="G28" s="45"/>
      <c r="H28" s="45"/>
      <c r="I28" s="45"/>
      <c r="J28" s="45"/>
      <c r="K28" s="46"/>
      <c r="M28" s="18" t="str">
        <f t="shared" si="0"/>
        <v>Word 2</v>
      </c>
      <c r="N28" s="17" t="b">
        <f t="shared" si="1"/>
        <v>0</v>
      </c>
      <c r="U28" s="18" t="str">
        <f t="shared" si="2"/>
        <v>Word 2</v>
      </c>
      <c r="V28" s="18">
        <f t="shared" si="3"/>
        <v>0.5</v>
      </c>
      <c r="W28" s="18" t="e">
        <f t="shared" si="4"/>
        <v>#NUM!</v>
      </c>
    </row>
    <row r="29" spans="1:23" x14ac:dyDescent="0.25">
      <c r="A29" s="12" t="s">
        <v>8</v>
      </c>
      <c r="B29" s="44"/>
      <c r="C29" s="45">
        <v>0.5</v>
      </c>
      <c r="D29" s="45"/>
      <c r="E29" s="45"/>
      <c r="F29" s="45"/>
      <c r="G29" s="45"/>
      <c r="H29" s="45"/>
      <c r="I29" s="45"/>
      <c r="J29" s="45"/>
      <c r="K29" s="46"/>
      <c r="M29" s="18" t="str">
        <f t="shared" si="0"/>
        <v>Word 2</v>
      </c>
      <c r="N29" s="17" t="b">
        <f t="shared" si="1"/>
        <v>0</v>
      </c>
      <c r="U29" s="18" t="str">
        <f t="shared" si="2"/>
        <v>Word 2</v>
      </c>
      <c r="V29" s="18">
        <f t="shared" si="3"/>
        <v>0.5</v>
      </c>
      <c r="W29" s="18" t="e">
        <f t="shared" si="4"/>
        <v>#NUM!</v>
      </c>
    </row>
    <row r="30" spans="1:23" x14ac:dyDescent="0.25">
      <c r="A30" s="12" t="s">
        <v>8</v>
      </c>
      <c r="B30" s="44"/>
      <c r="C30" s="45">
        <v>0.5</v>
      </c>
      <c r="D30" s="45"/>
      <c r="E30" s="45"/>
      <c r="F30" s="45"/>
      <c r="G30" s="45"/>
      <c r="H30" s="45"/>
      <c r="I30" s="45"/>
      <c r="J30" s="45"/>
      <c r="K30" s="46"/>
      <c r="M30" s="18" t="str">
        <f t="shared" si="0"/>
        <v>Word 2</v>
      </c>
      <c r="N30" s="17" t="b">
        <f t="shared" si="1"/>
        <v>0</v>
      </c>
      <c r="U30" s="18" t="str">
        <f t="shared" si="2"/>
        <v>Word 2</v>
      </c>
      <c r="V30" s="18">
        <f t="shared" si="3"/>
        <v>0.5</v>
      </c>
      <c r="W30" s="18" t="e">
        <f t="shared" si="4"/>
        <v>#NUM!</v>
      </c>
    </row>
    <row r="31" spans="1:23" x14ac:dyDescent="0.25">
      <c r="A31" s="12" t="s">
        <v>8</v>
      </c>
      <c r="B31" s="44"/>
      <c r="C31" s="45">
        <v>0.4</v>
      </c>
      <c r="D31" s="45"/>
      <c r="E31" s="45"/>
      <c r="F31" s="45"/>
      <c r="G31" s="45"/>
      <c r="H31" s="45"/>
      <c r="I31" s="45"/>
      <c r="J31" s="45"/>
      <c r="K31" s="46"/>
      <c r="M31" s="18" t="str">
        <f t="shared" si="0"/>
        <v>Word 2</v>
      </c>
      <c r="N31" s="17" t="b">
        <f t="shared" si="1"/>
        <v>0</v>
      </c>
      <c r="U31" s="18" t="str">
        <f t="shared" si="2"/>
        <v>Word 2</v>
      </c>
      <c r="V31" s="18">
        <f t="shared" si="3"/>
        <v>0.4</v>
      </c>
      <c r="W31" s="18" t="e">
        <f t="shared" si="4"/>
        <v>#NUM!</v>
      </c>
    </row>
    <row r="32" spans="1:23" x14ac:dyDescent="0.25">
      <c r="A32" s="12" t="s">
        <v>8</v>
      </c>
      <c r="B32" s="44"/>
      <c r="C32" s="45">
        <v>0.5</v>
      </c>
      <c r="D32" s="45"/>
      <c r="E32" s="45"/>
      <c r="F32" s="45"/>
      <c r="G32" s="45"/>
      <c r="H32" s="45"/>
      <c r="I32" s="45"/>
      <c r="J32" s="45"/>
      <c r="K32" s="46"/>
      <c r="M32" s="18" t="str">
        <f t="shared" si="0"/>
        <v>Word 2</v>
      </c>
      <c r="N32" s="17" t="b">
        <f t="shared" si="1"/>
        <v>0</v>
      </c>
      <c r="U32" s="18" t="str">
        <f t="shared" si="2"/>
        <v>Word 2</v>
      </c>
      <c r="V32" s="18">
        <f t="shared" si="3"/>
        <v>0.5</v>
      </c>
      <c r="W32" s="18" t="e">
        <f t="shared" si="4"/>
        <v>#NUM!</v>
      </c>
    </row>
    <row r="33" spans="1:23" x14ac:dyDescent="0.25">
      <c r="A33" s="12" t="s">
        <v>8</v>
      </c>
      <c r="B33" s="44"/>
      <c r="C33" s="45"/>
      <c r="D33" s="45"/>
      <c r="E33" s="45"/>
      <c r="F33" s="45"/>
      <c r="G33" s="45"/>
      <c r="H33" s="45"/>
      <c r="I33" s="45"/>
      <c r="J33" s="45"/>
      <c r="K33" s="46"/>
      <c r="M33" s="18" t="e">
        <f t="shared" si="0"/>
        <v>#N/A</v>
      </c>
      <c r="N33" s="17" t="e">
        <f t="shared" si="1"/>
        <v>#N/A</v>
      </c>
      <c r="U33" s="18" t="e">
        <f t="shared" si="2"/>
        <v>#N/A</v>
      </c>
      <c r="V33" s="18">
        <f t="shared" si="3"/>
        <v>0</v>
      </c>
      <c r="W33" s="18" t="e">
        <f t="shared" si="4"/>
        <v>#NUM!</v>
      </c>
    </row>
    <row r="34" spans="1:23" ht="15.75" thickBot="1" x14ac:dyDescent="0.3">
      <c r="A34" s="12" t="s">
        <v>8</v>
      </c>
      <c r="B34" s="44"/>
      <c r="C34" s="45"/>
      <c r="D34" s="45"/>
      <c r="E34" s="45"/>
      <c r="F34" s="45"/>
      <c r="G34" s="45"/>
      <c r="H34" s="45"/>
      <c r="I34" s="45"/>
      <c r="J34" s="45"/>
      <c r="K34" s="46"/>
      <c r="M34" s="18" t="e">
        <f t="shared" si="0"/>
        <v>#N/A</v>
      </c>
      <c r="N34" s="17" t="e">
        <f t="shared" si="1"/>
        <v>#N/A</v>
      </c>
      <c r="U34" s="18" t="e">
        <f t="shared" si="2"/>
        <v>#N/A</v>
      </c>
      <c r="V34" s="18">
        <f t="shared" si="3"/>
        <v>0</v>
      </c>
      <c r="W34" s="18" t="e">
        <f t="shared" si="4"/>
        <v>#NUM!</v>
      </c>
    </row>
    <row r="35" spans="1:23" ht="15.75" thickBot="1" x14ac:dyDescent="0.3">
      <c r="A35" s="13" t="s">
        <v>8</v>
      </c>
      <c r="B35" s="47"/>
      <c r="C35" s="48"/>
      <c r="D35" s="48"/>
      <c r="E35" s="48"/>
      <c r="F35" s="48"/>
      <c r="G35" s="48"/>
      <c r="H35" s="48"/>
      <c r="I35" s="48"/>
      <c r="J35" s="48"/>
      <c r="K35" s="49"/>
      <c r="M35" s="19" t="e">
        <f t="shared" si="0"/>
        <v>#N/A</v>
      </c>
      <c r="N35" s="21" t="e">
        <f t="shared" si="1"/>
        <v>#N/A</v>
      </c>
      <c r="O35" s="30">
        <f>COUNTIF($N26:$N35,TRUE)/(10 - COUNTIF($N26:$N35,"#N/A"))</f>
        <v>0</v>
      </c>
      <c r="U35" s="19" t="e">
        <f t="shared" si="2"/>
        <v>#N/A</v>
      </c>
      <c r="V35" s="19">
        <f t="shared" si="3"/>
        <v>0</v>
      </c>
      <c r="W35" s="19" t="e">
        <f t="shared" si="4"/>
        <v>#NUM!</v>
      </c>
    </row>
    <row r="36" spans="1:23" x14ac:dyDescent="0.25">
      <c r="A36" s="11" t="s">
        <v>9</v>
      </c>
      <c r="B36" s="41"/>
      <c r="C36" s="42"/>
      <c r="D36" s="42"/>
      <c r="E36" s="42"/>
      <c r="F36" s="42"/>
      <c r="G36" s="42"/>
      <c r="H36" s="42"/>
      <c r="I36" s="42"/>
      <c r="J36" s="42"/>
      <c r="K36" s="43"/>
      <c r="M36" s="16" t="e">
        <f t="shared" si="0"/>
        <v>#N/A</v>
      </c>
      <c r="N36" s="20" t="e">
        <f t="shared" si="1"/>
        <v>#N/A</v>
      </c>
      <c r="U36" s="16" t="e">
        <f t="shared" si="2"/>
        <v>#N/A</v>
      </c>
      <c r="V36" s="16">
        <f t="shared" si="3"/>
        <v>0</v>
      </c>
      <c r="W36" s="16" t="e">
        <f t="shared" si="4"/>
        <v>#NUM!</v>
      </c>
    </row>
    <row r="37" spans="1:23" x14ac:dyDescent="0.25">
      <c r="A37" s="12" t="s">
        <v>9</v>
      </c>
      <c r="B37" s="44"/>
      <c r="C37" s="45"/>
      <c r="D37" s="45"/>
      <c r="E37" s="45"/>
      <c r="F37" s="45"/>
      <c r="G37" s="45"/>
      <c r="H37" s="45"/>
      <c r="I37" s="45"/>
      <c r="J37" s="45"/>
      <c r="K37" s="46"/>
      <c r="M37" s="18" t="e">
        <f t="shared" si="0"/>
        <v>#N/A</v>
      </c>
      <c r="N37" s="17" t="e">
        <f t="shared" si="1"/>
        <v>#N/A</v>
      </c>
      <c r="U37" s="18" t="e">
        <f t="shared" si="2"/>
        <v>#N/A</v>
      </c>
      <c r="V37" s="18">
        <f t="shared" si="3"/>
        <v>0</v>
      </c>
      <c r="W37" s="18" t="e">
        <f t="shared" si="4"/>
        <v>#NUM!</v>
      </c>
    </row>
    <row r="38" spans="1:23" x14ac:dyDescent="0.25">
      <c r="A38" s="12" t="s">
        <v>9</v>
      </c>
      <c r="B38" s="44"/>
      <c r="C38" s="45"/>
      <c r="D38" s="45"/>
      <c r="E38" s="45"/>
      <c r="F38" s="45"/>
      <c r="G38" s="45"/>
      <c r="H38" s="45"/>
      <c r="I38" s="45"/>
      <c r="J38" s="45"/>
      <c r="K38" s="46"/>
      <c r="M38" s="18" t="e">
        <f t="shared" ref="M38:M69" si="5">INDEX($B$5:$K$5,MATCH(MIN($B38:$K38),$B38:$K38,0))</f>
        <v>#N/A</v>
      </c>
      <c r="N38" s="17" t="e">
        <f t="shared" ref="N38:N69" si="6">$M38 = $A38</f>
        <v>#N/A</v>
      </c>
      <c r="U38" s="18" t="e">
        <f t="shared" si="2"/>
        <v>#N/A</v>
      </c>
      <c r="V38" s="18">
        <f t="shared" si="3"/>
        <v>0</v>
      </c>
      <c r="W38" s="18" t="e">
        <f t="shared" si="4"/>
        <v>#NUM!</v>
      </c>
    </row>
    <row r="39" spans="1:23" x14ac:dyDescent="0.25">
      <c r="A39" s="12" t="s">
        <v>9</v>
      </c>
      <c r="B39" s="44"/>
      <c r="C39" s="45"/>
      <c r="D39" s="45"/>
      <c r="E39" s="45"/>
      <c r="F39" s="45"/>
      <c r="G39" s="45"/>
      <c r="H39" s="45"/>
      <c r="I39" s="45"/>
      <c r="J39" s="45"/>
      <c r="K39" s="46"/>
      <c r="M39" s="18" t="e">
        <f t="shared" si="5"/>
        <v>#N/A</v>
      </c>
      <c r="N39" s="17" t="e">
        <f t="shared" si="6"/>
        <v>#N/A</v>
      </c>
      <c r="U39" s="18" t="e">
        <f t="shared" si="2"/>
        <v>#N/A</v>
      </c>
      <c r="V39" s="18">
        <f t="shared" si="3"/>
        <v>0</v>
      </c>
      <c r="W39" s="18" t="e">
        <f t="shared" si="4"/>
        <v>#NUM!</v>
      </c>
    </row>
    <row r="40" spans="1:23" x14ac:dyDescent="0.25">
      <c r="A40" s="12" t="s">
        <v>9</v>
      </c>
      <c r="B40" s="44"/>
      <c r="C40" s="45"/>
      <c r="D40" s="45"/>
      <c r="E40" s="45"/>
      <c r="F40" s="45"/>
      <c r="G40" s="45"/>
      <c r="H40" s="45"/>
      <c r="I40" s="45"/>
      <c r="J40" s="45"/>
      <c r="K40" s="46"/>
      <c r="M40" s="18" t="e">
        <f t="shared" si="5"/>
        <v>#N/A</v>
      </c>
      <c r="N40" s="17" t="e">
        <f t="shared" si="6"/>
        <v>#N/A</v>
      </c>
      <c r="U40" s="18" t="e">
        <f t="shared" si="2"/>
        <v>#N/A</v>
      </c>
      <c r="V40" s="18">
        <f t="shared" si="3"/>
        <v>0</v>
      </c>
      <c r="W40" s="18" t="e">
        <f t="shared" si="4"/>
        <v>#NUM!</v>
      </c>
    </row>
    <row r="41" spans="1:23" x14ac:dyDescent="0.25">
      <c r="A41" s="12" t="s">
        <v>9</v>
      </c>
      <c r="B41" s="44"/>
      <c r="C41" s="45"/>
      <c r="D41" s="45"/>
      <c r="E41" s="45"/>
      <c r="F41" s="45"/>
      <c r="G41" s="45"/>
      <c r="H41" s="45"/>
      <c r="I41" s="45"/>
      <c r="J41" s="45"/>
      <c r="K41" s="46"/>
      <c r="M41" s="18" t="e">
        <f t="shared" si="5"/>
        <v>#N/A</v>
      </c>
      <c r="N41" s="17" t="e">
        <f t="shared" si="6"/>
        <v>#N/A</v>
      </c>
      <c r="U41" s="18" t="e">
        <f t="shared" si="2"/>
        <v>#N/A</v>
      </c>
      <c r="V41" s="18">
        <f t="shared" si="3"/>
        <v>0</v>
      </c>
      <c r="W41" s="18" t="e">
        <f t="shared" si="4"/>
        <v>#NUM!</v>
      </c>
    </row>
    <row r="42" spans="1:23" x14ac:dyDescent="0.25">
      <c r="A42" s="12" t="s">
        <v>9</v>
      </c>
      <c r="B42" s="44"/>
      <c r="C42" s="45"/>
      <c r="D42" s="45"/>
      <c r="E42" s="45"/>
      <c r="F42" s="45"/>
      <c r="G42" s="45"/>
      <c r="H42" s="45"/>
      <c r="I42" s="45"/>
      <c r="J42" s="45"/>
      <c r="K42" s="46"/>
      <c r="M42" s="18" t="e">
        <f t="shared" si="5"/>
        <v>#N/A</v>
      </c>
      <c r="N42" s="17" t="e">
        <f t="shared" si="6"/>
        <v>#N/A</v>
      </c>
      <c r="U42" s="18" t="e">
        <f t="shared" si="2"/>
        <v>#N/A</v>
      </c>
      <c r="V42" s="18">
        <f t="shared" si="3"/>
        <v>0</v>
      </c>
      <c r="W42" s="18" t="e">
        <f t="shared" si="4"/>
        <v>#NUM!</v>
      </c>
    </row>
    <row r="43" spans="1:23" x14ac:dyDescent="0.25">
      <c r="A43" s="12" t="s">
        <v>9</v>
      </c>
      <c r="B43" s="44"/>
      <c r="C43" s="45"/>
      <c r="D43" s="45"/>
      <c r="E43" s="45"/>
      <c r="F43" s="45"/>
      <c r="G43" s="45"/>
      <c r="H43" s="45"/>
      <c r="I43" s="45"/>
      <c r="J43" s="45"/>
      <c r="K43" s="46"/>
      <c r="M43" s="18" t="e">
        <f t="shared" si="5"/>
        <v>#N/A</v>
      </c>
      <c r="N43" s="17" t="e">
        <f t="shared" si="6"/>
        <v>#N/A</v>
      </c>
      <c r="U43" s="18" t="e">
        <f t="shared" si="2"/>
        <v>#N/A</v>
      </c>
      <c r="V43" s="18">
        <f t="shared" si="3"/>
        <v>0</v>
      </c>
      <c r="W43" s="18" t="e">
        <f t="shared" si="4"/>
        <v>#NUM!</v>
      </c>
    </row>
    <row r="44" spans="1:23" ht="15.75" thickBot="1" x14ac:dyDescent="0.3">
      <c r="A44" s="12" t="s">
        <v>9</v>
      </c>
      <c r="B44" s="44"/>
      <c r="C44" s="45"/>
      <c r="D44" s="45"/>
      <c r="E44" s="45"/>
      <c r="F44" s="45"/>
      <c r="G44" s="45"/>
      <c r="H44" s="45"/>
      <c r="I44" s="45"/>
      <c r="J44" s="45"/>
      <c r="K44" s="46"/>
      <c r="M44" s="18" t="e">
        <f t="shared" si="5"/>
        <v>#N/A</v>
      </c>
      <c r="N44" s="17" t="e">
        <f t="shared" si="6"/>
        <v>#N/A</v>
      </c>
      <c r="U44" s="18" t="e">
        <f t="shared" si="2"/>
        <v>#N/A</v>
      </c>
      <c r="V44" s="18">
        <f t="shared" si="3"/>
        <v>0</v>
      </c>
      <c r="W44" s="18" t="e">
        <f t="shared" si="4"/>
        <v>#NUM!</v>
      </c>
    </row>
    <row r="45" spans="1:23" ht="15.75" thickBot="1" x14ac:dyDescent="0.3">
      <c r="A45" s="13" t="s">
        <v>9</v>
      </c>
      <c r="B45" s="47"/>
      <c r="C45" s="48"/>
      <c r="D45" s="48"/>
      <c r="E45" s="48"/>
      <c r="F45" s="48"/>
      <c r="G45" s="48"/>
      <c r="H45" s="48"/>
      <c r="I45" s="48"/>
      <c r="J45" s="48"/>
      <c r="K45" s="49"/>
      <c r="M45" s="19" t="e">
        <f t="shared" si="5"/>
        <v>#N/A</v>
      </c>
      <c r="N45" s="21" t="e">
        <f t="shared" si="6"/>
        <v>#N/A</v>
      </c>
      <c r="O45" s="30" t="e">
        <f>COUNTIF($N36:$N45,TRUE)/(10 - COUNTIF($N36:$N45,"#N/A"))</f>
        <v>#DIV/0!</v>
      </c>
      <c r="U45" s="19" t="e">
        <f t="shared" si="2"/>
        <v>#N/A</v>
      </c>
      <c r="V45" s="19">
        <f t="shared" si="3"/>
        <v>0</v>
      </c>
      <c r="W45" s="19" t="e">
        <f t="shared" si="4"/>
        <v>#NUM!</v>
      </c>
    </row>
    <row r="46" spans="1:23" x14ac:dyDescent="0.25">
      <c r="A46" s="11" t="s">
        <v>10</v>
      </c>
      <c r="B46" s="41"/>
      <c r="C46" s="42"/>
      <c r="D46" s="42"/>
      <c r="E46" s="42"/>
      <c r="F46" s="42"/>
      <c r="G46" s="42"/>
      <c r="H46" s="42"/>
      <c r="I46" s="42"/>
      <c r="J46" s="42"/>
      <c r="K46" s="43"/>
      <c r="M46" s="16" t="e">
        <f t="shared" si="5"/>
        <v>#N/A</v>
      </c>
      <c r="N46" s="20" t="e">
        <f t="shared" si="6"/>
        <v>#N/A</v>
      </c>
      <c r="U46" s="16" t="e">
        <f t="shared" si="2"/>
        <v>#N/A</v>
      </c>
      <c r="V46" s="16">
        <f t="shared" si="3"/>
        <v>0</v>
      </c>
      <c r="W46" s="16" t="e">
        <f t="shared" si="4"/>
        <v>#NUM!</v>
      </c>
    </row>
    <row r="47" spans="1:23" x14ac:dyDescent="0.25">
      <c r="A47" s="12" t="s">
        <v>10</v>
      </c>
      <c r="B47" s="44"/>
      <c r="C47" s="45"/>
      <c r="D47" s="45"/>
      <c r="E47" s="45"/>
      <c r="F47" s="45"/>
      <c r="G47" s="45"/>
      <c r="H47" s="45"/>
      <c r="I47" s="45"/>
      <c r="J47" s="45"/>
      <c r="K47" s="46"/>
      <c r="M47" s="18" t="e">
        <f t="shared" si="5"/>
        <v>#N/A</v>
      </c>
      <c r="N47" s="17" t="e">
        <f t="shared" si="6"/>
        <v>#N/A</v>
      </c>
      <c r="U47" s="18" t="e">
        <f t="shared" si="2"/>
        <v>#N/A</v>
      </c>
      <c r="V47" s="18">
        <f t="shared" si="3"/>
        <v>0</v>
      </c>
      <c r="W47" s="18" t="e">
        <f t="shared" si="4"/>
        <v>#NUM!</v>
      </c>
    </row>
    <row r="48" spans="1:23" x14ac:dyDescent="0.25">
      <c r="A48" s="12" t="s">
        <v>10</v>
      </c>
      <c r="B48" s="44"/>
      <c r="C48" s="45"/>
      <c r="D48" s="45"/>
      <c r="E48" s="45"/>
      <c r="F48" s="45"/>
      <c r="G48" s="45"/>
      <c r="H48" s="45"/>
      <c r="I48" s="45"/>
      <c r="J48" s="45"/>
      <c r="K48" s="46"/>
      <c r="M48" s="18" t="e">
        <f t="shared" si="5"/>
        <v>#N/A</v>
      </c>
      <c r="N48" s="17" t="e">
        <f t="shared" si="6"/>
        <v>#N/A</v>
      </c>
      <c r="U48" s="18" t="e">
        <f t="shared" si="2"/>
        <v>#N/A</v>
      </c>
      <c r="V48" s="18">
        <f t="shared" si="3"/>
        <v>0</v>
      </c>
      <c r="W48" s="18" t="e">
        <f t="shared" si="4"/>
        <v>#NUM!</v>
      </c>
    </row>
    <row r="49" spans="1:23" x14ac:dyDescent="0.25">
      <c r="A49" s="12" t="s">
        <v>10</v>
      </c>
      <c r="B49" s="44"/>
      <c r="C49" s="45"/>
      <c r="D49" s="45"/>
      <c r="E49" s="45"/>
      <c r="F49" s="45"/>
      <c r="G49" s="45"/>
      <c r="H49" s="45"/>
      <c r="I49" s="45"/>
      <c r="J49" s="45"/>
      <c r="K49" s="46"/>
      <c r="M49" s="18" t="e">
        <f t="shared" si="5"/>
        <v>#N/A</v>
      </c>
      <c r="N49" s="17" t="e">
        <f t="shared" si="6"/>
        <v>#N/A</v>
      </c>
      <c r="U49" s="18" t="e">
        <f t="shared" si="2"/>
        <v>#N/A</v>
      </c>
      <c r="V49" s="18">
        <f t="shared" si="3"/>
        <v>0</v>
      </c>
      <c r="W49" s="18" t="e">
        <f t="shared" si="4"/>
        <v>#NUM!</v>
      </c>
    </row>
    <row r="50" spans="1:23" x14ac:dyDescent="0.25">
      <c r="A50" s="12" t="s">
        <v>10</v>
      </c>
      <c r="B50" s="44"/>
      <c r="C50" s="45"/>
      <c r="D50" s="45"/>
      <c r="E50" s="45"/>
      <c r="F50" s="45"/>
      <c r="G50" s="45"/>
      <c r="H50" s="45"/>
      <c r="I50" s="45"/>
      <c r="J50" s="45"/>
      <c r="K50" s="46"/>
      <c r="M50" s="18" t="e">
        <f t="shared" si="5"/>
        <v>#N/A</v>
      </c>
      <c r="N50" s="17" t="e">
        <f t="shared" si="6"/>
        <v>#N/A</v>
      </c>
      <c r="U50" s="18" t="e">
        <f t="shared" si="2"/>
        <v>#N/A</v>
      </c>
      <c r="V50" s="18">
        <f t="shared" si="3"/>
        <v>0</v>
      </c>
      <c r="W50" s="18" t="e">
        <f t="shared" si="4"/>
        <v>#NUM!</v>
      </c>
    </row>
    <row r="51" spans="1:23" x14ac:dyDescent="0.25">
      <c r="A51" s="12" t="s">
        <v>10</v>
      </c>
      <c r="B51" s="44"/>
      <c r="C51" s="45"/>
      <c r="D51" s="45"/>
      <c r="E51" s="45"/>
      <c r="F51" s="45"/>
      <c r="G51" s="45"/>
      <c r="H51" s="45"/>
      <c r="I51" s="45"/>
      <c r="J51" s="45"/>
      <c r="K51" s="46"/>
      <c r="M51" s="18" t="e">
        <f t="shared" si="5"/>
        <v>#N/A</v>
      </c>
      <c r="N51" s="17" t="e">
        <f t="shared" si="6"/>
        <v>#N/A</v>
      </c>
      <c r="U51" s="18" t="e">
        <f t="shared" si="2"/>
        <v>#N/A</v>
      </c>
      <c r="V51" s="18">
        <f t="shared" si="3"/>
        <v>0</v>
      </c>
      <c r="W51" s="18" t="e">
        <f t="shared" si="4"/>
        <v>#NUM!</v>
      </c>
    </row>
    <row r="52" spans="1:23" x14ac:dyDescent="0.25">
      <c r="A52" s="12" t="s">
        <v>10</v>
      </c>
      <c r="B52" s="44"/>
      <c r="C52" s="45"/>
      <c r="D52" s="45"/>
      <c r="E52" s="45"/>
      <c r="F52" s="45"/>
      <c r="G52" s="45"/>
      <c r="H52" s="45"/>
      <c r="I52" s="45"/>
      <c r="J52" s="45"/>
      <c r="K52" s="46"/>
      <c r="M52" s="18" t="e">
        <f t="shared" si="5"/>
        <v>#N/A</v>
      </c>
      <c r="N52" s="17" t="e">
        <f t="shared" si="6"/>
        <v>#N/A</v>
      </c>
      <c r="U52" s="18" t="e">
        <f t="shared" si="2"/>
        <v>#N/A</v>
      </c>
      <c r="V52" s="18">
        <f t="shared" si="3"/>
        <v>0</v>
      </c>
      <c r="W52" s="18" t="e">
        <f t="shared" si="4"/>
        <v>#NUM!</v>
      </c>
    </row>
    <row r="53" spans="1:23" x14ac:dyDescent="0.25">
      <c r="A53" s="12" t="s">
        <v>10</v>
      </c>
      <c r="B53" s="44"/>
      <c r="C53" s="45"/>
      <c r="D53" s="45"/>
      <c r="E53" s="45"/>
      <c r="F53" s="45"/>
      <c r="G53" s="45"/>
      <c r="H53" s="45"/>
      <c r="I53" s="45"/>
      <c r="J53" s="45"/>
      <c r="K53" s="46"/>
      <c r="M53" s="18" t="e">
        <f t="shared" si="5"/>
        <v>#N/A</v>
      </c>
      <c r="N53" s="17" t="e">
        <f t="shared" si="6"/>
        <v>#N/A</v>
      </c>
      <c r="U53" s="18" t="e">
        <f t="shared" si="2"/>
        <v>#N/A</v>
      </c>
      <c r="V53" s="18">
        <f t="shared" si="3"/>
        <v>0</v>
      </c>
      <c r="W53" s="18" t="e">
        <f t="shared" si="4"/>
        <v>#NUM!</v>
      </c>
    </row>
    <row r="54" spans="1:23" ht="15.75" thickBot="1" x14ac:dyDescent="0.3">
      <c r="A54" s="12" t="s">
        <v>10</v>
      </c>
      <c r="B54" s="44"/>
      <c r="C54" s="45"/>
      <c r="D54" s="45"/>
      <c r="E54" s="45"/>
      <c r="F54" s="45"/>
      <c r="G54" s="45"/>
      <c r="H54" s="45"/>
      <c r="I54" s="45"/>
      <c r="J54" s="45"/>
      <c r="K54" s="46"/>
      <c r="M54" s="18" t="e">
        <f t="shared" si="5"/>
        <v>#N/A</v>
      </c>
      <c r="N54" s="17" t="e">
        <f t="shared" si="6"/>
        <v>#N/A</v>
      </c>
      <c r="U54" s="18" t="e">
        <f t="shared" si="2"/>
        <v>#N/A</v>
      </c>
      <c r="V54" s="18">
        <f t="shared" si="3"/>
        <v>0</v>
      </c>
      <c r="W54" s="18" t="e">
        <f t="shared" si="4"/>
        <v>#NUM!</v>
      </c>
    </row>
    <row r="55" spans="1:23" ht="15.75" thickBot="1" x14ac:dyDescent="0.3">
      <c r="A55" s="13" t="s">
        <v>10</v>
      </c>
      <c r="B55" s="47"/>
      <c r="C55" s="48"/>
      <c r="D55" s="48"/>
      <c r="E55" s="48"/>
      <c r="F55" s="48"/>
      <c r="G55" s="48"/>
      <c r="H55" s="48"/>
      <c r="I55" s="48"/>
      <c r="J55" s="48"/>
      <c r="K55" s="49"/>
      <c r="M55" s="19" t="e">
        <f t="shared" si="5"/>
        <v>#N/A</v>
      </c>
      <c r="N55" s="21" t="e">
        <f t="shared" si="6"/>
        <v>#N/A</v>
      </c>
      <c r="O55" s="30" t="e">
        <f>COUNTIF($N46:$N55,TRUE)/(10 - COUNTIF($N46:$N55,"#N/A"))</f>
        <v>#DIV/0!</v>
      </c>
      <c r="U55" s="19" t="e">
        <f t="shared" si="2"/>
        <v>#N/A</v>
      </c>
      <c r="V55" s="19">
        <f t="shared" si="3"/>
        <v>0</v>
      </c>
      <c r="W55" s="19" t="e">
        <f t="shared" si="4"/>
        <v>#NUM!</v>
      </c>
    </row>
    <row r="56" spans="1:23" x14ac:dyDescent="0.25">
      <c r="A56" s="11" t="s">
        <v>11</v>
      </c>
      <c r="B56" s="41"/>
      <c r="C56" s="42"/>
      <c r="D56" s="42"/>
      <c r="E56" s="42"/>
      <c r="F56" s="42"/>
      <c r="G56" s="42"/>
      <c r="H56" s="42"/>
      <c r="I56" s="42"/>
      <c r="J56" s="42"/>
      <c r="K56" s="43"/>
      <c r="M56" s="16" t="e">
        <f t="shared" si="5"/>
        <v>#N/A</v>
      </c>
      <c r="N56" s="20" t="e">
        <f t="shared" si="6"/>
        <v>#N/A</v>
      </c>
      <c r="U56" s="16" t="e">
        <f t="shared" si="2"/>
        <v>#N/A</v>
      </c>
      <c r="V56" s="16">
        <f t="shared" si="3"/>
        <v>0</v>
      </c>
      <c r="W56" s="16" t="e">
        <f t="shared" si="4"/>
        <v>#NUM!</v>
      </c>
    </row>
    <row r="57" spans="1:23" x14ac:dyDescent="0.25">
      <c r="A57" s="12" t="s">
        <v>11</v>
      </c>
      <c r="B57" s="44"/>
      <c r="C57" s="45"/>
      <c r="D57" s="45"/>
      <c r="E57" s="45"/>
      <c r="F57" s="45"/>
      <c r="G57" s="45"/>
      <c r="H57" s="45"/>
      <c r="I57" s="45"/>
      <c r="J57" s="45"/>
      <c r="K57" s="46"/>
      <c r="M57" s="18" t="e">
        <f t="shared" si="5"/>
        <v>#N/A</v>
      </c>
      <c r="N57" s="17" t="e">
        <f t="shared" si="6"/>
        <v>#N/A</v>
      </c>
      <c r="U57" s="18" t="e">
        <f t="shared" si="2"/>
        <v>#N/A</v>
      </c>
      <c r="V57" s="18">
        <f t="shared" si="3"/>
        <v>0</v>
      </c>
      <c r="W57" s="18" t="e">
        <f t="shared" si="4"/>
        <v>#NUM!</v>
      </c>
    </row>
    <row r="58" spans="1:23" x14ac:dyDescent="0.25">
      <c r="A58" s="12" t="s">
        <v>11</v>
      </c>
      <c r="B58" s="44"/>
      <c r="C58" s="45"/>
      <c r="D58" s="45"/>
      <c r="E58" s="45"/>
      <c r="F58" s="45"/>
      <c r="G58" s="45"/>
      <c r="H58" s="45"/>
      <c r="I58" s="45"/>
      <c r="J58" s="45"/>
      <c r="K58" s="46"/>
      <c r="M58" s="18" t="e">
        <f t="shared" si="5"/>
        <v>#N/A</v>
      </c>
      <c r="N58" s="17" t="e">
        <f t="shared" si="6"/>
        <v>#N/A</v>
      </c>
      <c r="U58" s="18" t="e">
        <f t="shared" si="2"/>
        <v>#N/A</v>
      </c>
      <c r="V58" s="18">
        <f t="shared" si="3"/>
        <v>0</v>
      </c>
      <c r="W58" s="18" t="e">
        <f t="shared" si="4"/>
        <v>#NUM!</v>
      </c>
    </row>
    <row r="59" spans="1:23" x14ac:dyDescent="0.25">
      <c r="A59" s="12" t="s">
        <v>11</v>
      </c>
      <c r="B59" s="44"/>
      <c r="C59" s="45"/>
      <c r="D59" s="45"/>
      <c r="E59" s="45"/>
      <c r="F59" s="45"/>
      <c r="G59" s="45"/>
      <c r="H59" s="45"/>
      <c r="I59" s="45"/>
      <c r="J59" s="45"/>
      <c r="K59" s="46"/>
      <c r="M59" s="18" t="e">
        <f t="shared" si="5"/>
        <v>#N/A</v>
      </c>
      <c r="N59" s="17" t="e">
        <f t="shared" si="6"/>
        <v>#N/A</v>
      </c>
      <c r="U59" s="18" t="e">
        <f t="shared" si="2"/>
        <v>#N/A</v>
      </c>
      <c r="V59" s="18">
        <f t="shared" si="3"/>
        <v>0</v>
      </c>
      <c r="W59" s="18" t="e">
        <f t="shared" si="4"/>
        <v>#NUM!</v>
      </c>
    </row>
    <row r="60" spans="1:23" x14ac:dyDescent="0.25">
      <c r="A60" s="12" t="s">
        <v>11</v>
      </c>
      <c r="B60" s="44"/>
      <c r="C60" s="45"/>
      <c r="D60" s="45"/>
      <c r="E60" s="45"/>
      <c r="F60" s="45"/>
      <c r="G60" s="45"/>
      <c r="H60" s="45"/>
      <c r="I60" s="45"/>
      <c r="J60" s="45"/>
      <c r="K60" s="46"/>
      <c r="M60" s="18" t="e">
        <f t="shared" si="5"/>
        <v>#N/A</v>
      </c>
      <c r="N60" s="17" t="e">
        <f t="shared" si="6"/>
        <v>#N/A</v>
      </c>
      <c r="U60" s="18" t="e">
        <f t="shared" si="2"/>
        <v>#N/A</v>
      </c>
      <c r="V60" s="18">
        <f t="shared" si="3"/>
        <v>0</v>
      </c>
      <c r="W60" s="18" t="e">
        <f t="shared" si="4"/>
        <v>#NUM!</v>
      </c>
    </row>
    <row r="61" spans="1:23" x14ac:dyDescent="0.25">
      <c r="A61" s="12" t="s">
        <v>11</v>
      </c>
      <c r="B61" s="44"/>
      <c r="C61" s="45"/>
      <c r="D61" s="45"/>
      <c r="E61" s="45"/>
      <c r="F61" s="45"/>
      <c r="G61" s="45"/>
      <c r="H61" s="45"/>
      <c r="I61" s="45"/>
      <c r="J61" s="45"/>
      <c r="K61" s="46"/>
      <c r="M61" s="18" t="e">
        <f t="shared" si="5"/>
        <v>#N/A</v>
      </c>
      <c r="N61" s="17" t="e">
        <f t="shared" si="6"/>
        <v>#N/A</v>
      </c>
      <c r="U61" s="18" t="e">
        <f t="shared" si="2"/>
        <v>#N/A</v>
      </c>
      <c r="V61" s="18">
        <f t="shared" si="3"/>
        <v>0</v>
      </c>
      <c r="W61" s="18" t="e">
        <f t="shared" si="4"/>
        <v>#NUM!</v>
      </c>
    </row>
    <row r="62" spans="1:23" x14ac:dyDescent="0.25">
      <c r="A62" s="12" t="s">
        <v>11</v>
      </c>
      <c r="B62" s="44"/>
      <c r="C62" s="45"/>
      <c r="D62" s="45"/>
      <c r="E62" s="45"/>
      <c r="F62" s="45"/>
      <c r="G62" s="45"/>
      <c r="H62" s="45"/>
      <c r="I62" s="45"/>
      <c r="J62" s="45"/>
      <c r="K62" s="46"/>
      <c r="M62" s="18" t="e">
        <f t="shared" si="5"/>
        <v>#N/A</v>
      </c>
      <c r="N62" s="17" t="e">
        <f t="shared" si="6"/>
        <v>#N/A</v>
      </c>
      <c r="U62" s="18" t="e">
        <f t="shared" si="2"/>
        <v>#N/A</v>
      </c>
      <c r="V62" s="18">
        <f t="shared" si="3"/>
        <v>0</v>
      </c>
      <c r="W62" s="18" t="e">
        <f t="shared" si="4"/>
        <v>#NUM!</v>
      </c>
    </row>
    <row r="63" spans="1:23" x14ac:dyDescent="0.25">
      <c r="A63" s="12" t="s">
        <v>11</v>
      </c>
      <c r="B63" s="44"/>
      <c r="C63" s="45"/>
      <c r="D63" s="45"/>
      <c r="E63" s="45"/>
      <c r="F63" s="45"/>
      <c r="G63" s="45"/>
      <c r="H63" s="45"/>
      <c r="I63" s="45"/>
      <c r="J63" s="45"/>
      <c r="K63" s="46"/>
      <c r="M63" s="18" t="e">
        <f t="shared" si="5"/>
        <v>#N/A</v>
      </c>
      <c r="N63" s="17" t="e">
        <f t="shared" si="6"/>
        <v>#N/A</v>
      </c>
      <c r="U63" s="18" t="e">
        <f t="shared" si="2"/>
        <v>#N/A</v>
      </c>
      <c r="V63" s="18">
        <f t="shared" si="3"/>
        <v>0</v>
      </c>
      <c r="W63" s="18" t="e">
        <f t="shared" si="4"/>
        <v>#NUM!</v>
      </c>
    </row>
    <row r="64" spans="1:23" ht="15.75" thickBot="1" x14ac:dyDescent="0.3">
      <c r="A64" s="12" t="s">
        <v>11</v>
      </c>
      <c r="B64" s="44"/>
      <c r="C64" s="45"/>
      <c r="D64" s="45"/>
      <c r="E64" s="45"/>
      <c r="F64" s="45"/>
      <c r="G64" s="45"/>
      <c r="H64" s="45"/>
      <c r="I64" s="45"/>
      <c r="J64" s="45"/>
      <c r="K64" s="46"/>
      <c r="M64" s="18" t="e">
        <f t="shared" si="5"/>
        <v>#N/A</v>
      </c>
      <c r="N64" s="17" t="e">
        <f t="shared" si="6"/>
        <v>#N/A</v>
      </c>
      <c r="U64" s="18" t="e">
        <f t="shared" si="2"/>
        <v>#N/A</v>
      </c>
      <c r="V64" s="18">
        <f t="shared" si="3"/>
        <v>0</v>
      </c>
      <c r="W64" s="18" t="e">
        <f t="shared" si="4"/>
        <v>#NUM!</v>
      </c>
    </row>
    <row r="65" spans="1:23" ht="15.75" thickBot="1" x14ac:dyDescent="0.3">
      <c r="A65" s="13" t="s">
        <v>11</v>
      </c>
      <c r="B65" s="47"/>
      <c r="C65" s="48"/>
      <c r="D65" s="48"/>
      <c r="E65" s="48"/>
      <c r="F65" s="48"/>
      <c r="G65" s="48"/>
      <c r="H65" s="48"/>
      <c r="I65" s="48"/>
      <c r="J65" s="48"/>
      <c r="K65" s="49"/>
      <c r="M65" s="19" t="e">
        <f t="shared" si="5"/>
        <v>#N/A</v>
      </c>
      <c r="N65" s="21" t="e">
        <f t="shared" si="6"/>
        <v>#N/A</v>
      </c>
      <c r="O65" s="30" t="e">
        <f>COUNTIF($N56:$N65,TRUE)/(10 - COUNTIF($N56:$N65,"#N/A"))</f>
        <v>#DIV/0!</v>
      </c>
      <c r="U65" s="19" t="e">
        <f t="shared" si="2"/>
        <v>#N/A</v>
      </c>
      <c r="V65" s="19">
        <f t="shared" si="3"/>
        <v>0</v>
      </c>
      <c r="W65" s="19" t="e">
        <f t="shared" si="4"/>
        <v>#NUM!</v>
      </c>
    </row>
    <row r="66" spans="1:23" x14ac:dyDescent="0.25">
      <c r="A66" s="11" t="s">
        <v>12</v>
      </c>
      <c r="B66" s="41"/>
      <c r="C66" s="42"/>
      <c r="D66" s="42"/>
      <c r="E66" s="42"/>
      <c r="F66" s="42"/>
      <c r="G66" s="42"/>
      <c r="H66" s="42"/>
      <c r="I66" s="42"/>
      <c r="J66" s="42"/>
      <c r="K66" s="43"/>
      <c r="M66" s="16" t="e">
        <f t="shared" si="5"/>
        <v>#N/A</v>
      </c>
      <c r="N66" s="20" t="e">
        <f t="shared" si="6"/>
        <v>#N/A</v>
      </c>
      <c r="U66" s="16" t="e">
        <f t="shared" si="2"/>
        <v>#N/A</v>
      </c>
      <c r="V66" s="16">
        <f t="shared" si="3"/>
        <v>0</v>
      </c>
      <c r="W66" s="16" t="e">
        <f t="shared" si="4"/>
        <v>#NUM!</v>
      </c>
    </row>
    <row r="67" spans="1:23" x14ac:dyDescent="0.25">
      <c r="A67" s="12" t="s">
        <v>12</v>
      </c>
      <c r="B67" s="44"/>
      <c r="C67" s="45"/>
      <c r="D67" s="45"/>
      <c r="E67" s="45"/>
      <c r="F67" s="45"/>
      <c r="G67" s="45"/>
      <c r="H67" s="45"/>
      <c r="I67" s="45"/>
      <c r="J67" s="45"/>
      <c r="K67" s="46"/>
      <c r="M67" s="18" t="e">
        <f t="shared" si="5"/>
        <v>#N/A</v>
      </c>
      <c r="N67" s="17" t="e">
        <f t="shared" si="6"/>
        <v>#N/A</v>
      </c>
      <c r="U67" s="18" t="e">
        <f t="shared" si="2"/>
        <v>#N/A</v>
      </c>
      <c r="V67" s="18">
        <f t="shared" si="3"/>
        <v>0</v>
      </c>
      <c r="W67" s="18" t="e">
        <f t="shared" si="4"/>
        <v>#NUM!</v>
      </c>
    </row>
    <row r="68" spans="1:23" x14ac:dyDescent="0.25">
      <c r="A68" s="12" t="s">
        <v>12</v>
      </c>
      <c r="B68" s="44"/>
      <c r="C68" s="45"/>
      <c r="D68" s="45"/>
      <c r="E68" s="45"/>
      <c r="F68" s="45"/>
      <c r="G68" s="45"/>
      <c r="H68" s="45"/>
      <c r="I68" s="45"/>
      <c r="J68" s="45"/>
      <c r="K68" s="46"/>
      <c r="M68" s="18" t="e">
        <f t="shared" si="5"/>
        <v>#N/A</v>
      </c>
      <c r="N68" s="17" t="e">
        <f t="shared" si="6"/>
        <v>#N/A</v>
      </c>
      <c r="U68" s="18" t="e">
        <f t="shared" si="2"/>
        <v>#N/A</v>
      </c>
      <c r="V68" s="18">
        <f t="shared" si="3"/>
        <v>0</v>
      </c>
      <c r="W68" s="18" t="e">
        <f t="shared" si="4"/>
        <v>#NUM!</v>
      </c>
    </row>
    <row r="69" spans="1:23" x14ac:dyDescent="0.25">
      <c r="A69" s="12" t="s">
        <v>12</v>
      </c>
      <c r="B69" s="44"/>
      <c r="C69" s="45"/>
      <c r="D69" s="45"/>
      <c r="E69" s="45"/>
      <c r="F69" s="45"/>
      <c r="G69" s="45"/>
      <c r="H69" s="45"/>
      <c r="I69" s="45"/>
      <c r="J69" s="45"/>
      <c r="K69" s="46"/>
      <c r="M69" s="18" t="e">
        <f t="shared" si="5"/>
        <v>#N/A</v>
      </c>
      <c r="N69" s="17" t="e">
        <f t="shared" si="6"/>
        <v>#N/A</v>
      </c>
      <c r="U69" s="18" t="e">
        <f t="shared" si="2"/>
        <v>#N/A</v>
      </c>
      <c r="V69" s="18">
        <f t="shared" si="3"/>
        <v>0</v>
      </c>
      <c r="W69" s="18" t="e">
        <f t="shared" si="4"/>
        <v>#NUM!</v>
      </c>
    </row>
    <row r="70" spans="1:23" x14ac:dyDescent="0.25">
      <c r="A70" s="12" t="s">
        <v>12</v>
      </c>
      <c r="B70" s="44"/>
      <c r="C70" s="45"/>
      <c r="D70" s="45"/>
      <c r="E70" s="45"/>
      <c r="F70" s="45"/>
      <c r="G70" s="45"/>
      <c r="H70" s="45"/>
      <c r="I70" s="45"/>
      <c r="J70" s="45"/>
      <c r="K70" s="46"/>
      <c r="M70" s="18" t="e">
        <f t="shared" ref="M70:M105" si="7">INDEX($B$5:$K$5,MATCH(MIN($B70:$K70),$B70:$K70,0))</f>
        <v>#N/A</v>
      </c>
      <c r="N70" s="17" t="e">
        <f t="shared" ref="N70:N105" si="8">$M70 = $A70</f>
        <v>#N/A</v>
      </c>
      <c r="U70" s="18" t="e">
        <f t="shared" ref="U70:U105" si="9">INDEX($B$5:$K$5,MATCH(MIN($B70:$K70),$B70:$K70,0))</f>
        <v>#N/A</v>
      </c>
      <c r="V70" s="18">
        <f t="shared" si="3"/>
        <v>0</v>
      </c>
      <c r="W70" s="18" t="e">
        <f t="shared" si="4"/>
        <v>#NUM!</v>
      </c>
    </row>
    <row r="71" spans="1:23" x14ac:dyDescent="0.25">
      <c r="A71" s="12" t="s">
        <v>12</v>
      </c>
      <c r="B71" s="44"/>
      <c r="C71" s="45"/>
      <c r="D71" s="45"/>
      <c r="E71" s="45"/>
      <c r="F71" s="45"/>
      <c r="G71" s="45"/>
      <c r="H71" s="45"/>
      <c r="I71" s="45"/>
      <c r="J71" s="45"/>
      <c r="K71" s="46"/>
      <c r="M71" s="18" t="e">
        <f t="shared" si="7"/>
        <v>#N/A</v>
      </c>
      <c r="N71" s="17" t="e">
        <f t="shared" si="8"/>
        <v>#N/A</v>
      </c>
      <c r="U71" s="18" t="e">
        <f t="shared" si="9"/>
        <v>#N/A</v>
      </c>
      <c r="V71" s="18">
        <f t="shared" ref="V71:V105" si="10">MIN(B71:K71)</f>
        <v>0</v>
      </c>
      <c r="W71" s="18" t="e">
        <f t="shared" ref="W71:W105" si="11">SMALL(B71:K71,2)-V71</f>
        <v>#NUM!</v>
      </c>
    </row>
    <row r="72" spans="1:23" x14ac:dyDescent="0.25">
      <c r="A72" s="12" t="s">
        <v>12</v>
      </c>
      <c r="B72" s="44"/>
      <c r="C72" s="45"/>
      <c r="D72" s="45"/>
      <c r="E72" s="45"/>
      <c r="F72" s="45"/>
      <c r="G72" s="45"/>
      <c r="H72" s="45"/>
      <c r="I72" s="45"/>
      <c r="J72" s="45"/>
      <c r="K72" s="46"/>
      <c r="M72" s="18" t="e">
        <f t="shared" si="7"/>
        <v>#N/A</v>
      </c>
      <c r="N72" s="17" t="e">
        <f t="shared" si="8"/>
        <v>#N/A</v>
      </c>
      <c r="U72" s="18" t="e">
        <f t="shared" si="9"/>
        <v>#N/A</v>
      </c>
      <c r="V72" s="18">
        <f t="shared" si="10"/>
        <v>0</v>
      </c>
      <c r="W72" s="18" t="e">
        <f t="shared" si="11"/>
        <v>#NUM!</v>
      </c>
    </row>
    <row r="73" spans="1:23" x14ac:dyDescent="0.25">
      <c r="A73" s="12" t="s">
        <v>12</v>
      </c>
      <c r="B73" s="44"/>
      <c r="C73" s="45"/>
      <c r="D73" s="45"/>
      <c r="E73" s="45"/>
      <c r="F73" s="45"/>
      <c r="G73" s="45"/>
      <c r="H73" s="45"/>
      <c r="I73" s="45"/>
      <c r="J73" s="45"/>
      <c r="K73" s="46"/>
      <c r="M73" s="18" t="e">
        <f t="shared" si="7"/>
        <v>#N/A</v>
      </c>
      <c r="N73" s="17" t="e">
        <f t="shared" si="8"/>
        <v>#N/A</v>
      </c>
      <c r="U73" s="18" t="e">
        <f t="shared" si="9"/>
        <v>#N/A</v>
      </c>
      <c r="V73" s="18">
        <f t="shared" si="10"/>
        <v>0</v>
      </c>
      <c r="W73" s="18" t="e">
        <f t="shared" si="11"/>
        <v>#NUM!</v>
      </c>
    </row>
    <row r="74" spans="1:23" ht="15.75" thickBot="1" x14ac:dyDescent="0.3">
      <c r="A74" s="12" t="s">
        <v>12</v>
      </c>
      <c r="B74" s="44"/>
      <c r="C74" s="45"/>
      <c r="D74" s="45"/>
      <c r="E74" s="45"/>
      <c r="F74" s="45"/>
      <c r="G74" s="45"/>
      <c r="H74" s="45"/>
      <c r="I74" s="45"/>
      <c r="J74" s="45"/>
      <c r="K74" s="46"/>
      <c r="M74" s="18" t="e">
        <f t="shared" si="7"/>
        <v>#N/A</v>
      </c>
      <c r="N74" s="17" t="e">
        <f t="shared" si="8"/>
        <v>#N/A</v>
      </c>
      <c r="U74" s="18" t="e">
        <f t="shared" si="9"/>
        <v>#N/A</v>
      </c>
      <c r="V74" s="18">
        <f t="shared" si="10"/>
        <v>0</v>
      </c>
      <c r="W74" s="18" t="e">
        <f t="shared" si="11"/>
        <v>#NUM!</v>
      </c>
    </row>
    <row r="75" spans="1:23" ht="15.75" thickBot="1" x14ac:dyDescent="0.3">
      <c r="A75" s="13" t="s">
        <v>12</v>
      </c>
      <c r="B75" s="47"/>
      <c r="C75" s="48"/>
      <c r="D75" s="48"/>
      <c r="E75" s="48"/>
      <c r="F75" s="48"/>
      <c r="G75" s="48"/>
      <c r="H75" s="48"/>
      <c r="I75" s="48"/>
      <c r="J75" s="48"/>
      <c r="K75" s="49"/>
      <c r="M75" s="19" t="e">
        <f t="shared" si="7"/>
        <v>#N/A</v>
      </c>
      <c r="N75" s="21" t="e">
        <f t="shared" si="8"/>
        <v>#N/A</v>
      </c>
      <c r="O75" s="30" t="e">
        <f>COUNTIF($N66:$N75,TRUE)/(10 - COUNTIF($N66:$N75,"#N/A"))</f>
        <v>#DIV/0!</v>
      </c>
      <c r="U75" s="19" t="e">
        <f t="shared" si="9"/>
        <v>#N/A</v>
      </c>
      <c r="V75" s="19">
        <f t="shared" si="10"/>
        <v>0</v>
      </c>
      <c r="W75" s="19" t="e">
        <f t="shared" si="11"/>
        <v>#NUM!</v>
      </c>
    </row>
    <row r="76" spans="1:23" x14ac:dyDescent="0.25">
      <c r="A76" s="11" t="s">
        <v>13</v>
      </c>
      <c r="B76" s="41"/>
      <c r="C76" s="42"/>
      <c r="D76" s="42"/>
      <c r="E76" s="42"/>
      <c r="F76" s="42"/>
      <c r="G76" s="42"/>
      <c r="H76" s="42"/>
      <c r="I76" s="42"/>
      <c r="J76" s="42"/>
      <c r="K76" s="43"/>
      <c r="M76" s="16" t="e">
        <f t="shared" si="7"/>
        <v>#N/A</v>
      </c>
      <c r="N76" s="20" t="e">
        <f t="shared" si="8"/>
        <v>#N/A</v>
      </c>
      <c r="U76" s="16" t="e">
        <f t="shared" si="9"/>
        <v>#N/A</v>
      </c>
      <c r="V76" s="16">
        <f t="shared" si="10"/>
        <v>0</v>
      </c>
      <c r="W76" s="16" t="e">
        <f t="shared" si="11"/>
        <v>#NUM!</v>
      </c>
    </row>
    <row r="77" spans="1:23" x14ac:dyDescent="0.25">
      <c r="A77" s="12" t="s">
        <v>13</v>
      </c>
      <c r="B77" s="44"/>
      <c r="C77" s="45"/>
      <c r="D77" s="45"/>
      <c r="E77" s="45"/>
      <c r="F77" s="45"/>
      <c r="G77" s="45"/>
      <c r="H77" s="45"/>
      <c r="I77" s="45"/>
      <c r="J77" s="45"/>
      <c r="K77" s="46"/>
      <c r="M77" s="18" t="e">
        <f t="shared" si="7"/>
        <v>#N/A</v>
      </c>
      <c r="N77" s="17" t="e">
        <f t="shared" si="8"/>
        <v>#N/A</v>
      </c>
      <c r="U77" s="18" t="e">
        <f t="shared" si="9"/>
        <v>#N/A</v>
      </c>
      <c r="V77" s="18">
        <f t="shared" si="10"/>
        <v>0</v>
      </c>
      <c r="W77" s="18" t="e">
        <f t="shared" si="11"/>
        <v>#NUM!</v>
      </c>
    </row>
    <row r="78" spans="1:23" x14ac:dyDescent="0.25">
      <c r="A78" s="12" t="s">
        <v>13</v>
      </c>
      <c r="B78" s="44"/>
      <c r="C78" s="45"/>
      <c r="D78" s="45"/>
      <c r="E78" s="45"/>
      <c r="F78" s="45"/>
      <c r="G78" s="45"/>
      <c r="H78" s="45"/>
      <c r="I78" s="45"/>
      <c r="J78" s="45"/>
      <c r="K78" s="46"/>
      <c r="M78" s="18" t="e">
        <f t="shared" si="7"/>
        <v>#N/A</v>
      </c>
      <c r="N78" s="17" t="e">
        <f t="shared" si="8"/>
        <v>#N/A</v>
      </c>
      <c r="U78" s="18" t="e">
        <f t="shared" si="9"/>
        <v>#N/A</v>
      </c>
      <c r="V78" s="18">
        <f t="shared" si="10"/>
        <v>0</v>
      </c>
      <c r="W78" s="18" t="e">
        <f t="shared" si="11"/>
        <v>#NUM!</v>
      </c>
    </row>
    <row r="79" spans="1:23" x14ac:dyDescent="0.25">
      <c r="A79" s="12" t="s">
        <v>13</v>
      </c>
      <c r="B79" s="44"/>
      <c r="C79" s="45"/>
      <c r="D79" s="45"/>
      <c r="E79" s="45"/>
      <c r="F79" s="45"/>
      <c r="G79" s="45"/>
      <c r="H79" s="45"/>
      <c r="I79" s="45"/>
      <c r="J79" s="45"/>
      <c r="K79" s="46"/>
      <c r="M79" s="18" t="e">
        <f t="shared" si="7"/>
        <v>#N/A</v>
      </c>
      <c r="N79" s="17" t="e">
        <f t="shared" si="8"/>
        <v>#N/A</v>
      </c>
      <c r="U79" s="18" t="e">
        <f t="shared" si="9"/>
        <v>#N/A</v>
      </c>
      <c r="V79" s="18">
        <f t="shared" si="10"/>
        <v>0</v>
      </c>
      <c r="W79" s="18" t="e">
        <f t="shared" si="11"/>
        <v>#NUM!</v>
      </c>
    </row>
    <row r="80" spans="1:23" x14ac:dyDescent="0.25">
      <c r="A80" s="12" t="s">
        <v>13</v>
      </c>
      <c r="B80" s="44"/>
      <c r="C80" s="45"/>
      <c r="D80" s="45"/>
      <c r="E80" s="45"/>
      <c r="F80" s="45"/>
      <c r="G80" s="45"/>
      <c r="H80" s="45"/>
      <c r="I80" s="45"/>
      <c r="J80" s="45"/>
      <c r="K80" s="46"/>
      <c r="M80" s="18" t="e">
        <f t="shared" si="7"/>
        <v>#N/A</v>
      </c>
      <c r="N80" s="17" t="e">
        <f t="shared" si="8"/>
        <v>#N/A</v>
      </c>
      <c r="U80" s="18" t="e">
        <f t="shared" si="9"/>
        <v>#N/A</v>
      </c>
      <c r="V80" s="18">
        <f t="shared" si="10"/>
        <v>0</v>
      </c>
      <c r="W80" s="18" t="e">
        <f t="shared" si="11"/>
        <v>#NUM!</v>
      </c>
    </row>
    <row r="81" spans="1:23" x14ac:dyDescent="0.25">
      <c r="A81" s="12" t="s">
        <v>13</v>
      </c>
      <c r="B81" s="44"/>
      <c r="C81" s="45"/>
      <c r="D81" s="45"/>
      <c r="E81" s="45"/>
      <c r="F81" s="45"/>
      <c r="G81" s="45"/>
      <c r="H81" s="45"/>
      <c r="I81" s="45"/>
      <c r="J81" s="45"/>
      <c r="K81" s="46"/>
      <c r="M81" s="18" t="e">
        <f t="shared" si="7"/>
        <v>#N/A</v>
      </c>
      <c r="N81" s="17" t="e">
        <f t="shared" si="8"/>
        <v>#N/A</v>
      </c>
      <c r="U81" s="18" t="e">
        <f t="shared" si="9"/>
        <v>#N/A</v>
      </c>
      <c r="V81" s="18">
        <f t="shared" si="10"/>
        <v>0</v>
      </c>
      <c r="W81" s="18" t="e">
        <f t="shared" si="11"/>
        <v>#NUM!</v>
      </c>
    </row>
    <row r="82" spans="1:23" x14ac:dyDescent="0.25">
      <c r="A82" s="12" t="s">
        <v>13</v>
      </c>
      <c r="B82" s="44"/>
      <c r="C82" s="45"/>
      <c r="D82" s="45"/>
      <c r="E82" s="45"/>
      <c r="F82" s="45"/>
      <c r="G82" s="45"/>
      <c r="H82" s="45"/>
      <c r="I82" s="45"/>
      <c r="J82" s="45"/>
      <c r="K82" s="46"/>
      <c r="M82" s="18" t="e">
        <f t="shared" si="7"/>
        <v>#N/A</v>
      </c>
      <c r="N82" s="17" t="e">
        <f t="shared" si="8"/>
        <v>#N/A</v>
      </c>
      <c r="U82" s="18" t="e">
        <f t="shared" si="9"/>
        <v>#N/A</v>
      </c>
      <c r="V82" s="18">
        <f t="shared" si="10"/>
        <v>0</v>
      </c>
      <c r="W82" s="18" t="e">
        <f t="shared" si="11"/>
        <v>#NUM!</v>
      </c>
    </row>
    <row r="83" spans="1:23" x14ac:dyDescent="0.25">
      <c r="A83" s="12" t="s">
        <v>13</v>
      </c>
      <c r="B83" s="44"/>
      <c r="C83" s="45"/>
      <c r="D83" s="45"/>
      <c r="E83" s="45"/>
      <c r="F83" s="45"/>
      <c r="G83" s="45"/>
      <c r="H83" s="45"/>
      <c r="I83" s="45"/>
      <c r="J83" s="45"/>
      <c r="K83" s="46"/>
      <c r="M83" s="18" t="e">
        <f t="shared" si="7"/>
        <v>#N/A</v>
      </c>
      <c r="N83" s="17" t="e">
        <f t="shared" si="8"/>
        <v>#N/A</v>
      </c>
      <c r="U83" s="18" t="e">
        <f t="shared" si="9"/>
        <v>#N/A</v>
      </c>
      <c r="V83" s="18">
        <f t="shared" si="10"/>
        <v>0</v>
      </c>
      <c r="W83" s="18" t="e">
        <f t="shared" si="11"/>
        <v>#NUM!</v>
      </c>
    </row>
    <row r="84" spans="1:23" ht="15.75" thickBot="1" x14ac:dyDescent="0.3">
      <c r="A84" s="12" t="s">
        <v>13</v>
      </c>
      <c r="B84" s="44"/>
      <c r="C84" s="45"/>
      <c r="D84" s="45"/>
      <c r="E84" s="45"/>
      <c r="F84" s="45"/>
      <c r="G84" s="45"/>
      <c r="H84" s="45"/>
      <c r="I84" s="45"/>
      <c r="J84" s="45"/>
      <c r="K84" s="46"/>
      <c r="M84" s="18" t="e">
        <f t="shared" si="7"/>
        <v>#N/A</v>
      </c>
      <c r="N84" s="17" t="e">
        <f t="shared" si="8"/>
        <v>#N/A</v>
      </c>
      <c r="U84" s="18" t="e">
        <f t="shared" si="9"/>
        <v>#N/A</v>
      </c>
      <c r="V84" s="18">
        <f t="shared" si="10"/>
        <v>0</v>
      </c>
      <c r="W84" s="18" t="e">
        <f t="shared" si="11"/>
        <v>#NUM!</v>
      </c>
    </row>
    <row r="85" spans="1:23" ht="15.75" thickBot="1" x14ac:dyDescent="0.3">
      <c r="A85" s="13" t="s">
        <v>13</v>
      </c>
      <c r="B85" s="47"/>
      <c r="C85" s="48"/>
      <c r="D85" s="48"/>
      <c r="E85" s="48"/>
      <c r="F85" s="48"/>
      <c r="G85" s="48"/>
      <c r="H85" s="48"/>
      <c r="I85" s="48"/>
      <c r="J85" s="48"/>
      <c r="K85" s="49"/>
      <c r="M85" s="19" t="e">
        <f t="shared" si="7"/>
        <v>#N/A</v>
      </c>
      <c r="N85" s="21" t="e">
        <f t="shared" si="8"/>
        <v>#N/A</v>
      </c>
      <c r="O85" s="30" t="e">
        <f>COUNTIF($N76:$N85,TRUE)/(10 - COUNTIF($N76:$N85,"#N/A"))</f>
        <v>#DIV/0!</v>
      </c>
      <c r="U85" s="19" t="e">
        <f t="shared" si="9"/>
        <v>#N/A</v>
      </c>
      <c r="V85" s="19">
        <f t="shared" si="10"/>
        <v>0</v>
      </c>
      <c r="W85" s="19" t="e">
        <f t="shared" si="11"/>
        <v>#NUM!</v>
      </c>
    </row>
    <row r="86" spans="1:23" x14ac:dyDescent="0.25">
      <c r="A86" s="11" t="s">
        <v>14</v>
      </c>
      <c r="B86" s="41"/>
      <c r="C86" s="42"/>
      <c r="D86" s="42"/>
      <c r="E86" s="42"/>
      <c r="F86" s="42"/>
      <c r="G86" s="42"/>
      <c r="H86" s="42"/>
      <c r="I86" s="42"/>
      <c r="J86" s="42"/>
      <c r="K86" s="43"/>
      <c r="M86" s="16" t="e">
        <f t="shared" si="7"/>
        <v>#N/A</v>
      </c>
      <c r="N86" s="20" t="e">
        <f t="shared" si="8"/>
        <v>#N/A</v>
      </c>
      <c r="U86" s="16" t="e">
        <f t="shared" si="9"/>
        <v>#N/A</v>
      </c>
      <c r="V86" s="16">
        <f t="shared" si="10"/>
        <v>0</v>
      </c>
      <c r="W86" s="16" t="e">
        <f t="shared" si="11"/>
        <v>#NUM!</v>
      </c>
    </row>
    <row r="87" spans="1:23" x14ac:dyDescent="0.25">
      <c r="A87" s="12" t="s">
        <v>14</v>
      </c>
      <c r="B87" s="44"/>
      <c r="C87" s="45"/>
      <c r="D87" s="45"/>
      <c r="E87" s="45"/>
      <c r="F87" s="45"/>
      <c r="G87" s="45"/>
      <c r="H87" s="45"/>
      <c r="I87" s="45"/>
      <c r="J87" s="45"/>
      <c r="K87" s="46"/>
      <c r="M87" s="18" t="e">
        <f t="shared" si="7"/>
        <v>#N/A</v>
      </c>
      <c r="N87" s="17" t="e">
        <f t="shared" si="8"/>
        <v>#N/A</v>
      </c>
      <c r="U87" s="18" t="e">
        <f t="shared" si="9"/>
        <v>#N/A</v>
      </c>
      <c r="V87" s="18">
        <f t="shared" si="10"/>
        <v>0</v>
      </c>
      <c r="W87" s="18" t="e">
        <f t="shared" si="11"/>
        <v>#NUM!</v>
      </c>
    </row>
    <row r="88" spans="1:23" x14ac:dyDescent="0.25">
      <c r="A88" s="12" t="s">
        <v>14</v>
      </c>
      <c r="B88" s="44"/>
      <c r="C88" s="45"/>
      <c r="D88" s="45"/>
      <c r="E88" s="45"/>
      <c r="F88" s="45"/>
      <c r="G88" s="45"/>
      <c r="H88" s="45"/>
      <c r="I88" s="45"/>
      <c r="J88" s="45"/>
      <c r="K88" s="46"/>
      <c r="M88" s="18" t="e">
        <f t="shared" si="7"/>
        <v>#N/A</v>
      </c>
      <c r="N88" s="17" t="e">
        <f t="shared" si="8"/>
        <v>#N/A</v>
      </c>
      <c r="U88" s="18" t="e">
        <f t="shared" si="9"/>
        <v>#N/A</v>
      </c>
      <c r="V88" s="18">
        <f t="shared" si="10"/>
        <v>0</v>
      </c>
      <c r="W88" s="18" t="e">
        <f t="shared" si="11"/>
        <v>#NUM!</v>
      </c>
    </row>
    <row r="89" spans="1:23" x14ac:dyDescent="0.25">
      <c r="A89" s="12" t="s">
        <v>14</v>
      </c>
      <c r="B89" s="44"/>
      <c r="C89" s="45"/>
      <c r="D89" s="45"/>
      <c r="E89" s="45"/>
      <c r="F89" s="45"/>
      <c r="G89" s="45"/>
      <c r="H89" s="45"/>
      <c r="I89" s="45"/>
      <c r="J89" s="45"/>
      <c r="K89" s="46"/>
      <c r="M89" s="18" t="e">
        <f t="shared" si="7"/>
        <v>#N/A</v>
      </c>
      <c r="N89" s="17" t="e">
        <f t="shared" si="8"/>
        <v>#N/A</v>
      </c>
      <c r="U89" s="18" t="e">
        <f t="shared" si="9"/>
        <v>#N/A</v>
      </c>
      <c r="V89" s="18">
        <f t="shared" si="10"/>
        <v>0</v>
      </c>
      <c r="W89" s="18" t="e">
        <f t="shared" si="11"/>
        <v>#NUM!</v>
      </c>
    </row>
    <row r="90" spans="1:23" x14ac:dyDescent="0.25">
      <c r="A90" s="12" t="s">
        <v>14</v>
      </c>
      <c r="B90" s="44"/>
      <c r="C90" s="45"/>
      <c r="D90" s="45"/>
      <c r="E90" s="45"/>
      <c r="F90" s="45"/>
      <c r="G90" s="45"/>
      <c r="H90" s="45"/>
      <c r="I90" s="45"/>
      <c r="J90" s="45"/>
      <c r="K90" s="46"/>
      <c r="M90" s="18" t="e">
        <f t="shared" si="7"/>
        <v>#N/A</v>
      </c>
      <c r="N90" s="17" t="e">
        <f t="shared" si="8"/>
        <v>#N/A</v>
      </c>
      <c r="U90" s="18" t="e">
        <f t="shared" si="9"/>
        <v>#N/A</v>
      </c>
      <c r="V90" s="18">
        <f t="shared" si="10"/>
        <v>0</v>
      </c>
      <c r="W90" s="18" t="e">
        <f t="shared" si="11"/>
        <v>#NUM!</v>
      </c>
    </row>
    <row r="91" spans="1:23" x14ac:dyDescent="0.25">
      <c r="A91" s="12" t="s">
        <v>14</v>
      </c>
      <c r="B91" s="44"/>
      <c r="C91" s="45"/>
      <c r="D91" s="45"/>
      <c r="E91" s="45"/>
      <c r="F91" s="45"/>
      <c r="G91" s="45"/>
      <c r="H91" s="45"/>
      <c r="I91" s="45"/>
      <c r="J91" s="45"/>
      <c r="K91" s="46"/>
      <c r="M91" s="18" t="e">
        <f t="shared" si="7"/>
        <v>#N/A</v>
      </c>
      <c r="N91" s="17" t="e">
        <f t="shared" si="8"/>
        <v>#N/A</v>
      </c>
      <c r="U91" s="18" t="e">
        <f t="shared" si="9"/>
        <v>#N/A</v>
      </c>
      <c r="V91" s="18">
        <f t="shared" si="10"/>
        <v>0</v>
      </c>
      <c r="W91" s="18" t="e">
        <f t="shared" si="11"/>
        <v>#NUM!</v>
      </c>
    </row>
    <row r="92" spans="1:23" x14ac:dyDescent="0.25">
      <c r="A92" s="12" t="s">
        <v>14</v>
      </c>
      <c r="B92" s="44"/>
      <c r="C92" s="45"/>
      <c r="D92" s="45"/>
      <c r="E92" s="45"/>
      <c r="F92" s="45"/>
      <c r="G92" s="45"/>
      <c r="H92" s="45"/>
      <c r="I92" s="45"/>
      <c r="J92" s="45"/>
      <c r="K92" s="46"/>
      <c r="M92" s="18" t="e">
        <f t="shared" si="7"/>
        <v>#N/A</v>
      </c>
      <c r="N92" s="17" t="e">
        <f t="shared" si="8"/>
        <v>#N/A</v>
      </c>
      <c r="U92" s="18" t="e">
        <f t="shared" si="9"/>
        <v>#N/A</v>
      </c>
      <c r="V92" s="18">
        <f t="shared" si="10"/>
        <v>0</v>
      </c>
      <c r="W92" s="18" t="e">
        <f t="shared" si="11"/>
        <v>#NUM!</v>
      </c>
    </row>
    <row r="93" spans="1:23" x14ac:dyDescent="0.25">
      <c r="A93" s="12" t="s">
        <v>14</v>
      </c>
      <c r="B93" s="44"/>
      <c r="C93" s="45"/>
      <c r="D93" s="45"/>
      <c r="E93" s="45"/>
      <c r="F93" s="45"/>
      <c r="G93" s="45"/>
      <c r="H93" s="45"/>
      <c r="I93" s="45"/>
      <c r="J93" s="45"/>
      <c r="K93" s="46"/>
      <c r="M93" s="18" t="e">
        <f t="shared" si="7"/>
        <v>#N/A</v>
      </c>
      <c r="N93" s="17" t="e">
        <f t="shared" si="8"/>
        <v>#N/A</v>
      </c>
      <c r="U93" s="18" t="e">
        <f t="shared" si="9"/>
        <v>#N/A</v>
      </c>
      <c r="V93" s="18">
        <f t="shared" si="10"/>
        <v>0</v>
      </c>
      <c r="W93" s="18" t="e">
        <f t="shared" si="11"/>
        <v>#NUM!</v>
      </c>
    </row>
    <row r="94" spans="1:23" ht="15.75" thickBot="1" x14ac:dyDescent="0.3">
      <c r="A94" s="12" t="s">
        <v>14</v>
      </c>
      <c r="B94" s="44"/>
      <c r="C94" s="45"/>
      <c r="D94" s="45"/>
      <c r="E94" s="45"/>
      <c r="F94" s="45"/>
      <c r="G94" s="45"/>
      <c r="H94" s="45"/>
      <c r="I94" s="45"/>
      <c r="J94" s="45"/>
      <c r="K94" s="46"/>
      <c r="M94" s="18" t="e">
        <f t="shared" si="7"/>
        <v>#N/A</v>
      </c>
      <c r="N94" s="17" t="e">
        <f t="shared" si="8"/>
        <v>#N/A</v>
      </c>
      <c r="U94" s="18" t="e">
        <f t="shared" si="9"/>
        <v>#N/A</v>
      </c>
      <c r="V94" s="18">
        <f t="shared" si="10"/>
        <v>0</v>
      </c>
      <c r="W94" s="18" t="e">
        <f t="shared" si="11"/>
        <v>#NUM!</v>
      </c>
    </row>
    <row r="95" spans="1:23" ht="15.75" thickBot="1" x14ac:dyDescent="0.3">
      <c r="A95" s="13" t="s">
        <v>14</v>
      </c>
      <c r="B95" s="47"/>
      <c r="C95" s="48"/>
      <c r="D95" s="48"/>
      <c r="E95" s="48"/>
      <c r="F95" s="48"/>
      <c r="G95" s="48"/>
      <c r="H95" s="48"/>
      <c r="I95" s="48"/>
      <c r="J95" s="48"/>
      <c r="K95" s="49"/>
      <c r="M95" s="19" t="e">
        <f t="shared" si="7"/>
        <v>#N/A</v>
      </c>
      <c r="N95" s="21" t="e">
        <f t="shared" si="8"/>
        <v>#N/A</v>
      </c>
      <c r="O95" s="30" t="e">
        <f>COUNTIF($N86:$N95,TRUE)/(10 - COUNTIF($N86:$N95,"#N/A"))</f>
        <v>#DIV/0!</v>
      </c>
      <c r="U95" s="19" t="e">
        <f t="shared" si="9"/>
        <v>#N/A</v>
      </c>
      <c r="V95" s="19">
        <f t="shared" si="10"/>
        <v>0</v>
      </c>
      <c r="W95" s="19" t="e">
        <f t="shared" si="11"/>
        <v>#NUM!</v>
      </c>
    </row>
    <row r="96" spans="1:23" x14ac:dyDescent="0.25">
      <c r="A96" s="11" t="s">
        <v>15</v>
      </c>
      <c r="B96" s="41"/>
      <c r="C96" s="42"/>
      <c r="D96" s="42"/>
      <c r="E96" s="42"/>
      <c r="F96" s="42"/>
      <c r="G96" s="42"/>
      <c r="H96" s="42"/>
      <c r="I96" s="42"/>
      <c r="J96" s="42"/>
      <c r="K96" s="43"/>
      <c r="M96" s="16" t="e">
        <f t="shared" si="7"/>
        <v>#N/A</v>
      </c>
      <c r="N96" s="20" t="e">
        <f t="shared" si="8"/>
        <v>#N/A</v>
      </c>
      <c r="U96" s="16" t="e">
        <f t="shared" si="9"/>
        <v>#N/A</v>
      </c>
      <c r="V96" s="16">
        <f t="shared" si="10"/>
        <v>0</v>
      </c>
      <c r="W96" s="16" t="e">
        <f t="shared" si="11"/>
        <v>#NUM!</v>
      </c>
    </row>
    <row r="97" spans="1:23" x14ac:dyDescent="0.25">
      <c r="A97" s="12" t="s">
        <v>15</v>
      </c>
      <c r="B97" s="44"/>
      <c r="C97" s="45"/>
      <c r="D97" s="45"/>
      <c r="E97" s="45"/>
      <c r="F97" s="45"/>
      <c r="G97" s="45"/>
      <c r="H97" s="45"/>
      <c r="I97" s="45"/>
      <c r="J97" s="45"/>
      <c r="K97" s="46"/>
      <c r="M97" s="18" t="e">
        <f t="shared" si="7"/>
        <v>#N/A</v>
      </c>
      <c r="N97" s="17" t="e">
        <f t="shared" si="8"/>
        <v>#N/A</v>
      </c>
      <c r="U97" s="18" t="e">
        <f t="shared" si="9"/>
        <v>#N/A</v>
      </c>
      <c r="V97" s="18">
        <f t="shared" si="10"/>
        <v>0</v>
      </c>
      <c r="W97" s="18" t="e">
        <f t="shared" si="11"/>
        <v>#NUM!</v>
      </c>
    </row>
    <row r="98" spans="1:23" x14ac:dyDescent="0.25">
      <c r="A98" s="12" t="s">
        <v>15</v>
      </c>
      <c r="B98" s="44"/>
      <c r="C98" s="45"/>
      <c r="D98" s="45"/>
      <c r="E98" s="45"/>
      <c r="F98" s="45"/>
      <c r="G98" s="45"/>
      <c r="H98" s="45"/>
      <c r="I98" s="45"/>
      <c r="J98" s="45"/>
      <c r="K98" s="46"/>
      <c r="M98" s="18" t="e">
        <f t="shared" si="7"/>
        <v>#N/A</v>
      </c>
      <c r="N98" s="17" t="e">
        <f t="shared" si="8"/>
        <v>#N/A</v>
      </c>
      <c r="U98" s="18" t="e">
        <f t="shared" si="9"/>
        <v>#N/A</v>
      </c>
      <c r="V98" s="18">
        <f t="shared" si="10"/>
        <v>0</v>
      </c>
      <c r="W98" s="18" t="e">
        <f t="shared" si="11"/>
        <v>#NUM!</v>
      </c>
    </row>
    <row r="99" spans="1:23" x14ac:dyDescent="0.25">
      <c r="A99" s="12" t="s">
        <v>15</v>
      </c>
      <c r="B99" s="44"/>
      <c r="C99" s="45"/>
      <c r="D99" s="45"/>
      <c r="E99" s="45"/>
      <c r="F99" s="45"/>
      <c r="G99" s="45"/>
      <c r="H99" s="45"/>
      <c r="I99" s="45"/>
      <c r="J99" s="45"/>
      <c r="K99" s="46"/>
      <c r="M99" s="18" t="e">
        <f t="shared" si="7"/>
        <v>#N/A</v>
      </c>
      <c r="N99" s="17" t="e">
        <f t="shared" si="8"/>
        <v>#N/A</v>
      </c>
      <c r="U99" s="18" t="e">
        <f t="shared" si="9"/>
        <v>#N/A</v>
      </c>
      <c r="V99" s="18">
        <f t="shared" si="10"/>
        <v>0</v>
      </c>
      <c r="W99" s="18" t="e">
        <f t="shared" si="11"/>
        <v>#NUM!</v>
      </c>
    </row>
    <row r="100" spans="1:23" x14ac:dyDescent="0.25">
      <c r="A100" s="12" t="s">
        <v>15</v>
      </c>
      <c r="B100" s="44"/>
      <c r="C100" s="45"/>
      <c r="D100" s="45"/>
      <c r="E100" s="45"/>
      <c r="F100" s="45"/>
      <c r="G100" s="45"/>
      <c r="H100" s="45"/>
      <c r="I100" s="45"/>
      <c r="J100" s="45"/>
      <c r="K100" s="46"/>
      <c r="M100" s="18" t="e">
        <f t="shared" si="7"/>
        <v>#N/A</v>
      </c>
      <c r="N100" s="17" t="e">
        <f t="shared" si="8"/>
        <v>#N/A</v>
      </c>
      <c r="U100" s="18" t="e">
        <f t="shared" si="9"/>
        <v>#N/A</v>
      </c>
      <c r="V100" s="18">
        <f t="shared" si="10"/>
        <v>0</v>
      </c>
      <c r="W100" s="18" t="e">
        <f t="shared" si="11"/>
        <v>#NUM!</v>
      </c>
    </row>
    <row r="101" spans="1:23" x14ac:dyDescent="0.25">
      <c r="A101" s="12" t="s">
        <v>15</v>
      </c>
      <c r="B101" s="44"/>
      <c r="C101" s="45"/>
      <c r="D101" s="45"/>
      <c r="E101" s="45"/>
      <c r="F101" s="45"/>
      <c r="G101" s="45"/>
      <c r="H101" s="45"/>
      <c r="I101" s="45"/>
      <c r="J101" s="45"/>
      <c r="K101" s="46"/>
      <c r="M101" s="18" t="e">
        <f t="shared" si="7"/>
        <v>#N/A</v>
      </c>
      <c r="N101" s="17" t="e">
        <f t="shared" si="8"/>
        <v>#N/A</v>
      </c>
      <c r="U101" s="18" t="e">
        <f t="shared" si="9"/>
        <v>#N/A</v>
      </c>
      <c r="V101" s="18">
        <f t="shared" si="10"/>
        <v>0</v>
      </c>
      <c r="W101" s="18" t="e">
        <f t="shared" si="11"/>
        <v>#NUM!</v>
      </c>
    </row>
    <row r="102" spans="1:23" x14ac:dyDescent="0.25">
      <c r="A102" s="12" t="s">
        <v>15</v>
      </c>
      <c r="B102" s="44"/>
      <c r="C102" s="45"/>
      <c r="D102" s="45"/>
      <c r="E102" s="45"/>
      <c r="F102" s="45"/>
      <c r="G102" s="45"/>
      <c r="H102" s="45"/>
      <c r="I102" s="45"/>
      <c r="J102" s="45"/>
      <c r="K102" s="46"/>
      <c r="M102" s="18" t="e">
        <f t="shared" si="7"/>
        <v>#N/A</v>
      </c>
      <c r="N102" s="17" t="e">
        <f t="shared" si="8"/>
        <v>#N/A</v>
      </c>
      <c r="U102" s="18" t="e">
        <f t="shared" si="9"/>
        <v>#N/A</v>
      </c>
      <c r="V102" s="18">
        <f t="shared" si="10"/>
        <v>0</v>
      </c>
      <c r="W102" s="18" t="e">
        <f t="shared" si="11"/>
        <v>#NUM!</v>
      </c>
    </row>
    <row r="103" spans="1:23" x14ac:dyDescent="0.25">
      <c r="A103" s="12" t="s">
        <v>15</v>
      </c>
      <c r="B103" s="44"/>
      <c r="C103" s="45"/>
      <c r="D103" s="45"/>
      <c r="E103" s="45"/>
      <c r="F103" s="45"/>
      <c r="G103" s="45"/>
      <c r="H103" s="45"/>
      <c r="I103" s="45"/>
      <c r="J103" s="45"/>
      <c r="K103" s="46"/>
      <c r="M103" s="18" t="e">
        <f t="shared" si="7"/>
        <v>#N/A</v>
      </c>
      <c r="N103" s="17" t="e">
        <f t="shared" si="8"/>
        <v>#N/A</v>
      </c>
      <c r="U103" s="18" t="e">
        <f t="shared" si="9"/>
        <v>#N/A</v>
      </c>
      <c r="V103" s="18">
        <f t="shared" si="10"/>
        <v>0</v>
      </c>
      <c r="W103" s="18" t="e">
        <f t="shared" si="11"/>
        <v>#NUM!</v>
      </c>
    </row>
    <row r="104" spans="1:23" ht="15.75" thickBot="1" x14ac:dyDescent="0.3">
      <c r="A104" s="12" t="s">
        <v>15</v>
      </c>
      <c r="B104" s="44"/>
      <c r="C104" s="45"/>
      <c r="D104" s="45"/>
      <c r="E104" s="45"/>
      <c r="F104" s="45"/>
      <c r="G104" s="45"/>
      <c r="H104" s="45"/>
      <c r="I104" s="45"/>
      <c r="J104" s="45"/>
      <c r="K104" s="46"/>
      <c r="M104" s="18" t="e">
        <f t="shared" si="7"/>
        <v>#N/A</v>
      </c>
      <c r="N104" s="17" t="e">
        <f t="shared" si="8"/>
        <v>#N/A</v>
      </c>
      <c r="U104" s="18" t="e">
        <f t="shared" si="9"/>
        <v>#N/A</v>
      </c>
      <c r="V104" s="18">
        <f t="shared" si="10"/>
        <v>0</v>
      </c>
      <c r="W104" s="18" t="e">
        <f t="shared" si="11"/>
        <v>#NUM!</v>
      </c>
    </row>
    <row r="105" spans="1:23" ht="15.75" thickBot="1" x14ac:dyDescent="0.3">
      <c r="A105" s="13" t="s">
        <v>15</v>
      </c>
      <c r="B105" s="47"/>
      <c r="C105" s="48"/>
      <c r="D105" s="48"/>
      <c r="E105" s="48"/>
      <c r="F105" s="48"/>
      <c r="G105" s="48"/>
      <c r="H105" s="48"/>
      <c r="I105" s="48"/>
      <c r="J105" s="48"/>
      <c r="K105" s="49"/>
      <c r="M105" s="19" t="e">
        <f t="shared" si="7"/>
        <v>#N/A</v>
      </c>
      <c r="N105" s="21" t="e">
        <f t="shared" si="8"/>
        <v>#N/A</v>
      </c>
      <c r="O105" s="30" t="e">
        <f>COUNTIF($N96:$N105,TRUE)/(10 - COUNTIF($N96:$N105,"#N/A"))</f>
        <v>#DIV/0!</v>
      </c>
      <c r="U105" s="19" t="e">
        <f t="shared" si="9"/>
        <v>#N/A</v>
      </c>
      <c r="V105" s="19">
        <f t="shared" si="10"/>
        <v>0</v>
      </c>
      <c r="W105" s="19" t="e">
        <f t="shared" si="11"/>
        <v>#NUM!</v>
      </c>
    </row>
  </sheetData>
  <mergeCells count="2">
    <mergeCell ref="R17:S17"/>
    <mergeCell ref="B4:K4"/>
  </mergeCells>
  <conditionalFormatting sqref="B6:K6">
    <cfRule type="top10" dxfId="911" priority="1884" bottom="1" rank="1"/>
    <cfRule type="top10" dxfId="910" priority="1885" bottom="1" rank="2"/>
    <cfRule type="top10" dxfId="909" priority="1894" bottom="1" rank="3"/>
    <cfRule type="top10" dxfId="908" priority="1895" bottom="1" rank="4"/>
  </conditionalFormatting>
  <conditionalFormatting sqref="M6 A6">
    <cfRule type="duplicateValues" dxfId="907" priority="1479"/>
  </conditionalFormatting>
  <conditionalFormatting sqref="N6">
    <cfRule type="duplicateValues" dxfId="906" priority="1081"/>
  </conditionalFormatting>
  <conditionalFormatting sqref="B7:K7">
    <cfRule type="top10" dxfId="905" priority="1063" bottom="1" rank="1"/>
    <cfRule type="top10" dxfId="904" priority="1064" bottom="1" rank="2"/>
    <cfRule type="top10" dxfId="903" priority="1065" bottom="1" rank="3"/>
    <cfRule type="top10" dxfId="902" priority="1066" bottom="1" rank="4"/>
  </conditionalFormatting>
  <conditionalFormatting sqref="M7 A7">
    <cfRule type="duplicateValues" dxfId="901" priority="1062"/>
  </conditionalFormatting>
  <conditionalFormatting sqref="B8:K8">
    <cfRule type="top10" dxfId="900" priority="1051" bottom="1" rank="1"/>
    <cfRule type="top10" dxfId="899" priority="1052" bottom="1" rank="2"/>
    <cfRule type="top10" dxfId="898" priority="1053" bottom="1" rank="3"/>
    <cfRule type="top10" dxfId="897" priority="1054" bottom="1" rank="4"/>
  </conditionalFormatting>
  <conditionalFormatting sqref="M8 A8">
    <cfRule type="duplicateValues" dxfId="896" priority="1050"/>
  </conditionalFormatting>
  <conditionalFormatting sqref="B9:K9">
    <cfRule type="top10" dxfId="895" priority="1045" bottom="1" rank="1"/>
    <cfRule type="top10" dxfId="894" priority="1046" bottom="1" rank="2"/>
    <cfRule type="top10" dxfId="893" priority="1047" bottom="1" rank="3"/>
    <cfRule type="top10" dxfId="892" priority="1048" bottom="1" rank="4"/>
  </conditionalFormatting>
  <conditionalFormatting sqref="M9 A9">
    <cfRule type="duplicateValues" dxfId="891" priority="1044"/>
  </conditionalFormatting>
  <conditionalFormatting sqref="B10:K10">
    <cfRule type="top10" dxfId="890" priority="1039" bottom="1" rank="1"/>
    <cfRule type="top10" dxfId="889" priority="1040" bottom="1" rank="2"/>
    <cfRule type="top10" dxfId="888" priority="1041" bottom="1" rank="3"/>
    <cfRule type="top10" dxfId="887" priority="1042" bottom="1" rank="4"/>
  </conditionalFormatting>
  <conditionalFormatting sqref="M10 A10">
    <cfRule type="duplicateValues" dxfId="886" priority="1038"/>
  </conditionalFormatting>
  <conditionalFormatting sqref="B11:K11">
    <cfRule type="top10" dxfId="885" priority="1033" bottom="1" rank="1"/>
    <cfRule type="top10" dxfId="884" priority="1034" bottom="1" rank="2"/>
    <cfRule type="top10" dxfId="883" priority="1035" bottom="1" rank="3"/>
    <cfRule type="top10" dxfId="882" priority="1036" bottom="1" rank="4"/>
  </conditionalFormatting>
  <conditionalFormatting sqref="M11 A11">
    <cfRule type="duplicateValues" dxfId="881" priority="1032"/>
  </conditionalFormatting>
  <conditionalFormatting sqref="B12:K12">
    <cfRule type="top10" dxfId="880" priority="1027" bottom="1" rank="1"/>
    <cfRule type="top10" dxfId="879" priority="1028" bottom="1" rank="2"/>
    <cfRule type="top10" dxfId="878" priority="1029" bottom="1" rank="3"/>
    <cfRule type="top10" dxfId="877" priority="1030" bottom="1" rank="4"/>
  </conditionalFormatting>
  <conditionalFormatting sqref="M12 A12">
    <cfRule type="duplicateValues" dxfId="876" priority="1026"/>
  </conditionalFormatting>
  <conditionalFormatting sqref="B13:K13">
    <cfRule type="top10" dxfId="875" priority="1021" bottom="1" rank="1"/>
    <cfRule type="top10" dxfId="874" priority="1022" bottom="1" rank="2"/>
    <cfRule type="top10" dxfId="873" priority="1023" bottom="1" rank="3"/>
    <cfRule type="top10" dxfId="872" priority="1024" bottom="1" rank="4"/>
  </conditionalFormatting>
  <conditionalFormatting sqref="M13 A13">
    <cfRule type="duplicateValues" dxfId="871" priority="1020"/>
  </conditionalFormatting>
  <conditionalFormatting sqref="B14:K14">
    <cfRule type="top10" dxfId="870" priority="1015" bottom="1" rank="1"/>
    <cfRule type="top10" dxfId="869" priority="1016" bottom="1" rank="2"/>
    <cfRule type="top10" dxfId="868" priority="1017" bottom="1" rank="3"/>
    <cfRule type="top10" dxfId="867" priority="1018" bottom="1" rank="4"/>
  </conditionalFormatting>
  <conditionalFormatting sqref="M14 A14">
    <cfRule type="duplicateValues" dxfId="866" priority="1014"/>
  </conditionalFormatting>
  <conditionalFormatting sqref="B15:K15">
    <cfRule type="top10" dxfId="865" priority="1009" bottom="1" rank="1"/>
    <cfRule type="top10" dxfId="864" priority="1010" bottom="1" rank="2"/>
    <cfRule type="top10" dxfId="863" priority="1011" bottom="1" rank="3"/>
    <cfRule type="top10" dxfId="862" priority="1012" bottom="1" rank="4"/>
  </conditionalFormatting>
  <conditionalFormatting sqref="M15 A15">
    <cfRule type="duplicateValues" dxfId="861" priority="1008"/>
  </conditionalFormatting>
  <conditionalFormatting sqref="B16:K16">
    <cfRule type="top10" dxfId="860" priority="943" bottom="1" rank="1"/>
    <cfRule type="top10" dxfId="859" priority="944" bottom="1" rank="2"/>
    <cfRule type="top10" dxfId="858" priority="945" bottom="1" rank="3"/>
    <cfRule type="top10" dxfId="857" priority="946" bottom="1" rank="4"/>
  </conditionalFormatting>
  <conditionalFormatting sqref="M16 A16">
    <cfRule type="duplicateValues" dxfId="856" priority="942"/>
  </conditionalFormatting>
  <conditionalFormatting sqref="B17:K17">
    <cfRule type="top10" dxfId="855" priority="937" bottom="1" rank="1"/>
    <cfRule type="top10" dxfId="854" priority="938" bottom="1" rank="2"/>
    <cfRule type="top10" dxfId="853" priority="939" bottom="1" rank="3"/>
    <cfRule type="top10" dxfId="852" priority="940" bottom="1" rank="4"/>
  </conditionalFormatting>
  <conditionalFormatting sqref="M17 A17">
    <cfRule type="duplicateValues" dxfId="851" priority="936"/>
  </conditionalFormatting>
  <conditionalFormatting sqref="B18:K18">
    <cfRule type="top10" dxfId="850" priority="931" bottom="1" rank="1"/>
    <cfRule type="top10" dxfId="849" priority="932" bottom="1" rank="2"/>
    <cfRule type="top10" dxfId="848" priority="933" bottom="1" rank="3"/>
    <cfRule type="top10" dxfId="847" priority="934" bottom="1" rank="4"/>
  </conditionalFormatting>
  <conditionalFormatting sqref="M18 A18">
    <cfRule type="duplicateValues" dxfId="846" priority="930"/>
  </conditionalFormatting>
  <conditionalFormatting sqref="B19:K19">
    <cfRule type="top10" dxfId="845" priority="925" bottom="1" rank="1"/>
    <cfRule type="top10" dxfId="844" priority="926" bottom="1" rank="2"/>
    <cfRule type="top10" dxfId="843" priority="927" bottom="1" rank="3"/>
    <cfRule type="top10" dxfId="842" priority="928" bottom="1" rank="4"/>
  </conditionalFormatting>
  <conditionalFormatting sqref="M19 A19">
    <cfRule type="duplicateValues" dxfId="841" priority="924"/>
  </conditionalFormatting>
  <conditionalFormatting sqref="B20:K20">
    <cfRule type="top10" dxfId="840" priority="919" bottom="1" rank="1"/>
    <cfRule type="top10" dxfId="839" priority="920" bottom="1" rank="2"/>
    <cfRule type="top10" dxfId="838" priority="921" bottom="1" rank="3"/>
    <cfRule type="top10" dxfId="837" priority="922" bottom="1" rank="4"/>
  </conditionalFormatting>
  <conditionalFormatting sqref="M20 A20">
    <cfRule type="duplicateValues" dxfId="836" priority="918"/>
  </conditionalFormatting>
  <conditionalFormatting sqref="B21:K21">
    <cfRule type="top10" dxfId="835" priority="913" bottom="1" rank="1"/>
    <cfRule type="top10" dxfId="834" priority="914" bottom="1" rank="2"/>
    <cfRule type="top10" dxfId="833" priority="915" bottom="1" rank="3"/>
    <cfRule type="top10" dxfId="832" priority="916" bottom="1" rank="4"/>
  </conditionalFormatting>
  <conditionalFormatting sqref="M21 A21">
    <cfRule type="duplicateValues" dxfId="831" priority="912"/>
  </conditionalFormatting>
  <conditionalFormatting sqref="B22:K22">
    <cfRule type="top10" dxfId="830" priority="907" bottom="1" rank="1"/>
    <cfRule type="top10" dxfId="829" priority="908" bottom="1" rank="2"/>
    <cfRule type="top10" dxfId="828" priority="909" bottom="1" rank="3"/>
    <cfRule type="top10" dxfId="827" priority="910" bottom="1" rank="4"/>
  </conditionalFormatting>
  <conditionalFormatting sqref="M22 A22">
    <cfRule type="duplicateValues" dxfId="826" priority="906"/>
  </conditionalFormatting>
  <conditionalFormatting sqref="B23:K23">
    <cfRule type="top10" dxfId="825" priority="901" bottom="1" rank="1"/>
    <cfRule type="top10" dxfId="824" priority="902" bottom="1" rank="2"/>
    <cfRule type="top10" dxfId="823" priority="903" bottom="1" rank="3"/>
    <cfRule type="top10" dxfId="822" priority="904" bottom="1" rank="4"/>
  </conditionalFormatting>
  <conditionalFormatting sqref="M23 A23">
    <cfRule type="duplicateValues" dxfId="821" priority="900"/>
  </conditionalFormatting>
  <conditionalFormatting sqref="B24:K24">
    <cfRule type="top10" dxfId="820" priority="895" bottom="1" rank="1"/>
    <cfRule type="top10" dxfId="819" priority="896" bottom="1" rank="2"/>
    <cfRule type="top10" dxfId="818" priority="897" bottom="1" rank="3"/>
    <cfRule type="top10" dxfId="817" priority="898" bottom="1" rank="4"/>
  </conditionalFormatting>
  <conditionalFormatting sqref="M24 A24">
    <cfRule type="duplicateValues" dxfId="816" priority="894"/>
  </conditionalFormatting>
  <conditionalFormatting sqref="B25:K25">
    <cfRule type="top10" dxfId="815" priority="889" bottom="1" rank="1"/>
    <cfRule type="top10" dxfId="814" priority="890" bottom="1" rank="2"/>
    <cfRule type="top10" dxfId="813" priority="891" bottom="1" rank="3"/>
    <cfRule type="top10" dxfId="812" priority="892" bottom="1" rank="4"/>
  </conditionalFormatting>
  <conditionalFormatting sqref="M25 A25">
    <cfRule type="duplicateValues" dxfId="811" priority="888"/>
  </conditionalFormatting>
  <conditionalFormatting sqref="B26:K26">
    <cfRule type="top10" dxfId="810" priority="883" bottom="1" rank="1"/>
    <cfRule type="top10" dxfId="809" priority="884" bottom="1" rank="2"/>
    <cfRule type="top10" dxfId="808" priority="885" bottom="1" rank="3"/>
    <cfRule type="top10" dxfId="807" priority="886" bottom="1" rank="4"/>
  </conditionalFormatting>
  <conditionalFormatting sqref="M26 A26">
    <cfRule type="duplicateValues" dxfId="806" priority="882"/>
  </conditionalFormatting>
  <conditionalFormatting sqref="B27:K27">
    <cfRule type="top10" dxfId="805" priority="877" bottom="1" rank="1"/>
    <cfRule type="top10" dxfId="804" priority="878" bottom="1" rank="2"/>
    <cfRule type="top10" dxfId="803" priority="879" bottom="1" rank="3"/>
    <cfRule type="top10" dxfId="802" priority="880" bottom="1" rank="4"/>
  </conditionalFormatting>
  <conditionalFormatting sqref="M27 A27">
    <cfRule type="duplicateValues" dxfId="801" priority="876"/>
  </conditionalFormatting>
  <conditionalFormatting sqref="B28:K28">
    <cfRule type="top10" dxfId="800" priority="871" bottom="1" rank="1"/>
    <cfRule type="top10" dxfId="799" priority="872" bottom="1" rank="2"/>
    <cfRule type="top10" dxfId="798" priority="873" bottom="1" rank="3"/>
    <cfRule type="top10" dxfId="797" priority="874" bottom="1" rank="4"/>
  </conditionalFormatting>
  <conditionalFormatting sqref="M28 A28">
    <cfRule type="duplicateValues" dxfId="796" priority="870"/>
  </conditionalFormatting>
  <conditionalFormatting sqref="B29:K29">
    <cfRule type="top10" dxfId="795" priority="865" bottom="1" rank="1"/>
    <cfRule type="top10" dxfId="794" priority="866" bottom="1" rank="2"/>
    <cfRule type="top10" dxfId="793" priority="867" bottom="1" rank="3"/>
    <cfRule type="top10" dxfId="792" priority="868" bottom="1" rank="4"/>
  </conditionalFormatting>
  <conditionalFormatting sqref="M29 A29">
    <cfRule type="duplicateValues" dxfId="791" priority="864"/>
  </conditionalFormatting>
  <conditionalFormatting sqref="B30:K30">
    <cfRule type="top10" dxfId="790" priority="859" bottom="1" rank="1"/>
    <cfRule type="top10" dxfId="789" priority="860" bottom="1" rank="2"/>
    <cfRule type="top10" dxfId="788" priority="861" bottom="1" rank="3"/>
    <cfRule type="top10" dxfId="787" priority="862" bottom="1" rank="4"/>
  </conditionalFormatting>
  <conditionalFormatting sqref="M30 A30">
    <cfRule type="duplicateValues" dxfId="786" priority="858"/>
  </conditionalFormatting>
  <conditionalFormatting sqref="B31:K31">
    <cfRule type="top10" dxfId="785" priority="853" bottom="1" rank="1"/>
    <cfRule type="top10" dxfId="784" priority="854" bottom="1" rank="2"/>
    <cfRule type="top10" dxfId="783" priority="855" bottom="1" rank="3"/>
    <cfRule type="top10" dxfId="782" priority="856" bottom="1" rank="4"/>
  </conditionalFormatting>
  <conditionalFormatting sqref="M31 A31">
    <cfRule type="duplicateValues" dxfId="781" priority="852"/>
  </conditionalFormatting>
  <conditionalFormatting sqref="B32:K32">
    <cfRule type="top10" dxfId="780" priority="847" bottom="1" rank="1"/>
    <cfRule type="top10" dxfId="779" priority="848" bottom="1" rank="2"/>
    <cfRule type="top10" dxfId="778" priority="849" bottom="1" rank="3"/>
    <cfRule type="top10" dxfId="777" priority="850" bottom="1" rank="4"/>
  </conditionalFormatting>
  <conditionalFormatting sqref="M32 A32">
    <cfRule type="duplicateValues" dxfId="776" priority="846"/>
  </conditionalFormatting>
  <conditionalFormatting sqref="B33:K33">
    <cfRule type="top10" dxfId="775" priority="841" bottom="1" rank="1"/>
    <cfRule type="top10" dxfId="774" priority="842" bottom="1" rank="2"/>
    <cfRule type="top10" dxfId="773" priority="843" bottom="1" rank="3"/>
    <cfRule type="top10" dxfId="772" priority="844" bottom="1" rank="4"/>
  </conditionalFormatting>
  <conditionalFormatting sqref="M33 A33">
    <cfRule type="duplicateValues" dxfId="771" priority="840"/>
  </conditionalFormatting>
  <conditionalFormatting sqref="B34:K34">
    <cfRule type="top10" dxfId="770" priority="835" bottom="1" rank="1"/>
    <cfRule type="top10" dxfId="769" priority="836" bottom="1" rank="2"/>
    <cfRule type="top10" dxfId="768" priority="837" bottom="1" rank="3"/>
    <cfRule type="top10" dxfId="767" priority="838" bottom="1" rank="4"/>
  </conditionalFormatting>
  <conditionalFormatting sqref="M34 A34">
    <cfRule type="duplicateValues" dxfId="766" priority="834"/>
  </conditionalFormatting>
  <conditionalFormatting sqref="B35:K35">
    <cfRule type="top10" dxfId="765" priority="829" bottom="1" rank="1"/>
    <cfRule type="top10" dxfId="764" priority="830" bottom="1" rank="2"/>
    <cfRule type="top10" dxfId="763" priority="831" bottom="1" rank="3"/>
    <cfRule type="top10" dxfId="762" priority="832" bottom="1" rank="4"/>
  </conditionalFormatting>
  <conditionalFormatting sqref="M35 A35">
    <cfRule type="duplicateValues" dxfId="761" priority="828"/>
  </conditionalFormatting>
  <conditionalFormatting sqref="B36:K36">
    <cfRule type="top10" dxfId="760" priority="823" bottom="1" rank="1"/>
    <cfRule type="top10" dxfId="759" priority="824" bottom="1" rank="2"/>
    <cfRule type="top10" dxfId="758" priority="825" bottom="1" rank="3"/>
    <cfRule type="top10" dxfId="757" priority="826" bottom="1" rank="4"/>
  </conditionalFormatting>
  <conditionalFormatting sqref="M36 A36">
    <cfRule type="duplicateValues" dxfId="756" priority="822"/>
  </conditionalFormatting>
  <conditionalFormatting sqref="B37:K37">
    <cfRule type="top10" dxfId="755" priority="817" bottom="1" rank="1"/>
    <cfRule type="top10" dxfId="754" priority="818" bottom="1" rank="2"/>
    <cfRule type="top10" dxfId="753" priority="819" bottom="1" rank="3"/>
    <cfRule type="top10" dxfId="752" priority="820" bottom="1" rank="4"/>
  </conditionalFormatting>
  <conditionalFormatting sqref="M37 A37">
    <cfRule type="duplicateValues" dxfId="751" priority="816"/>
  </conditionalFormatting>
  <conditionalFormatting sqref="B38:K38">
    <cfRule type="top10" dxfId="750" priority="811" bottom="1" rank="1"/>
    <cfRule type="top10" dxfId="749" priority="812" bottom="1" rank="2"/>
    <cfRule type="top10" dxfId="748" priority="813" bottom="1" rank="3"/>
    <cfRule type="top10" dxfId="747" priority="814" bottom="1" rank="4"/>
  </conditionalFormatting>
  <conditionalFormatting sqref="M38 A38">
    <cfRule type="duplicateValues" dxfId="746" priority="810"/>
  </conditionalFormatting>
  <conditionalFormatting sqref="B39:K39">
    <cfRule type="top10" dxfId="745" priority="805" bottom="1" rank="1"/>
    <cfRule type="top10" dxfId="744" priority="806" bottom="1" rank="2"/>
    <cfRule type="top10" dxfId="743" priority="807" bottom="1" rank="3"/>
    <cfRule type="top10" dxfId="742" priority="808" bottom="1" rank="4"/>
  </conditionalFormatting>
  <conditionalFormatting sqref="M39 A39">
    <cfRule type="duplicateValues" dxfId="741" priority="804"/>
  </conditionalFormatting>
  <conditionalFormatting sqref="B40:K40">
    <cfRule type="top10" dxfId="740" priority="799" bottom="1" rank="1"/>
    <cfRule type="top10" dxfId="739" priority="800" bottom="1" rank="2"/>
    <cfRule type="top10" dxfId="738" priority="801" bottom="1" rank="3"/>
    <cfRule type="top10" dxfId="737" priority="802" bottom="1" rank="4"/>
  </conditionalFormatting>
  <conditionalFormatting sqref="M40 A40">
    <cfRule type="duplicateValues" dxfId="736" priority="798"/>
  </conditionalFormatting>
  <conditionalFormatting sqref="B41:K41">
    <cfRule type="top10" dxfId="735" priority="793" bottom="1" rank="1"/>
    <cfRule type="top10" dxfId="734" priority="794" bottom="1" rank="2"/>
    <cfRule type="top10" dxfId="733" priority="795" bottom="1" rank="3"/>
    <cfRule type="top10" dxfId="732" priority="796" bottom="1" rank="4"/>
  </conditionalFormatting>
  <conditionalFormatting sqref="M41 A41">
    <cfRule type="duplicateValues" dxfId="731" priority="792"/>
  </conditionalFormatting>
  <conditionalFormatting sqref="B42:K42">
    <cfRule type="top10" dxfId="730" priority="787" bottom="1" rank="1"/>
    <cfRule type="top10" dxfId="729" priority="788" bottom="1" rank="2"/>
    <cfRule type="top10" dxfId="728" priority="789" bottom="1" rank="3"/>
    <cfRule type="top10" dxfId="727" priority="790" bottom="1" rank="4"/>
  </conditionalFormatting>
  <conditionalFormatting sqref="M42 A42">
    <cfRule type="duplicateValues" dxfId="726" priority="786"/>
  </conditionalFormatting>
  <conditionalFormatting sqref="B43:K43">
    <cfRule type="top10" dxfId="725" priority="781" bottom="1" rank="1"/>
    <cfRule type="top10" dxfId="724" priority="782" bottom="1" rank="2"/>
    <cfRule type="top10" dxfId="723" priority="783" bottom="1" rank="3"/>
    <cfRule type="top10" dxfId="722" priority="784" bottom="1" rank="4"/>
  </conditionalFormatting>
  <conditionalFormatting sqref="M43 A43">
    <cfRule type="duplicateValues" dxfId="721" priority="780"/>
  </conditionalFormatting>
  <conditionalFormatting sqref="B44:K44">
    <cfRule type="top10" dxfId="720" priority="775" bottom="1" rank="1"/>
    <cfRule type="top10" dxfId="719" priority="776" bottom="1" rank="2"/>
    <cfRule type="top10" dxfId="718" priority="777" bottom="1" rank="3"/>
    <cfRule type="top10" dxfId="717" priority="778" bottom="1" rank="4"/>
  </conditionalFormatting>
  <conditionalFormatting sqref="M44 A44">
    <cfRule type="duplicateValues" dxfId="716" priority="774"/>
  </conditionalFormatting>
  <conditionalFormatting sqref="B45:K45">
    <cfRule type="top10" dxfId="715" priority="769" bottom="1" rank="1"/>
    <cfRule type="top10" dxfId="714" priority="770" bottom="1" rank="2"/>
    <cfRule type="top10" dxfId="713" priority="771" bottom="1" rank="3"/>
    <cfRule type="top10" dxfId="712" priority="772" bottom="1" rank="4"/>
  </conditionalFormatting>
  <conditionalFormatting sqref="M45 A45">
    <cfRule type="duplicateValues" dxfId="711" priority="768"/>
  </conditionalFormatting>
  <conditionalFormatting sqref="B46:K46">
    <cfRule type="top10" dxfId="710" priority="763" bottom="1" rank="1"/>
    <cfRule type="top10" dxfId="709" priority="764" bottom="1" rank="2"/>
    <cfRule type="top10" dxfId="708" priority="765" bottom="1" rank="3"/>
    <cfRule type="top10" dxfId="707" priority="766" bottom="1" rank="4"/>
  </conditionalFormatting>
  <conditionalFormatting sqref="M46 A46">
    <cfRule type="duplicateValues" dxfId="706" priority="762"/>
  </conditionalFormatting>
  <conditionalFormatting sqref="B47:K47">
    <cfRule type="top10" dxfId="705" priority="757" bottom="1" rank="1"/>
    <cfRule type="top10" dxfId="704" priority="758" bottom="1" rank="2"/>
    <cfRule type="top10" dxfId="703" priority="759" bottom="1" rank="3"/>
    <cfRule type="top10" dxfId="702" priority="760" bottom="1" rank="4"/>
  </conditionalFormatting>
  <conditionalFormatting sqref="M47 A47">
    <cfRule type="duplicateValues" dxfId="701" priority="756"/>
  </conditionalFormatting>
  <conditionalFormatting sqref="B48:K48">
    <cfRule type="top10" dxfId="700" priority="751" bottom="1" rank="1"/>
    <cfRule type="top10" dxfId="699" priority="752" bottom="1" rank="2"/>
    <cfRule type="top10" dxfId="698" priority="753" bottom="1" rank="3"/>
    <cfRule type="top10" dxfId="697" priority="754" bottom="1" rank="4"/>
  </conditionalFormatting>
  <conditionalFormatting sqref="M48 A48">
    <cfRule type="duplicateValues" dxfId="696" priority="750"/>
  </conditionalFormatting>
  <conditionalFormatting sqref="B49:K49">
    <cfRule type="top10" dxfId="695" priority="745" bottom="1" rank="1"/>
    <cfRule type="top10" dxfId="694" priority="746" bottom="1" rank="2"/>
    <cfRule type="top10" dxfId="693" priority="747" bottom="1" rank="3"/>
    <cfRule type="top10" dxfId="692" priority="748" bottom="1" rank="4"/>
  </conditionalFormatting>
  <conditionalFormatting sqref="M49 A49">
    <cfRule type="duplicateValues" dxfId="691" priority="744"/>
  </conditionalFormatting>
  <conditionalFormatting sqref="B50:K50">
    <cfRule type="top10" dxfId="690" priority="739" bottom="1" rank="1"/>
    <cfRule type="top10" dxfId="689" priority="740" bottom="1" rank="2"/>
    <cfRule type="top10" dxfId="688" priority="741" bottom="1" rank="3"/>
    <cfRule type="top10" dxfId="687" priority="742" bottom="1" rank="4"/>
  </conditionalFormatting>
  <conditionalFormatting sqref="M50 A50">
    <cfRule type="duplicateValues" dxfId="686" priority="738"/>
  </conditionalFormatting>
  <conditionalFormatting sqref="B51:K51">
    <cfRule type="top10" dxfId="685" priority="733" bottom="1" rank="1"/>
    <cfRule type="top10" dxfId="684" priority="734" bottom="1" rank="2"/>
    <cfRule type="top10" dxfId="683" priority="735" bottom="1" rank="3"/>
    <cfRule type="top10" dxfId="682" priority="736" bottom="1" rank="4"/>
  </conditionalFormatting>
  <conditionalFormatting sqref="M51 A51">
    <cfRule type="duplicateValues" dxfId="681" priority="732"/>
  </conditionalFormatting>
  <conditionalFormatting sqref="B52:K52">
    <cfRule type="top10" dxfId="680" priority="727" bottom="1" rank="1"/>
    <cfRule type="top10" dxfId="679" priority="728" bottom="1" rank="2"/>
    <cfRule type="top10" dxfId="678" priority="729" bottom="1" rank="3"/>
    <cfRule type="top10" dxfId="677" priority="730" bottom="1" rank="4"/>
  </conditionalFormatting>
  <conditionalFormatting sqref="M52 A52">
    <cfRule type="duplicateValues" dxfId="676" priority="726"/>
  </conditionalFormatting>
  <conditionalFormatting sqref="B53:K53">
    <cfRule type="top10" dxfId="675" priority="721" bottom="1" rank="1"/>
    <cfRule type="top10" dxfId="674" priority="722" bottom="1" rank="2"/>
    <cfRule type="top10" dxfId="673" priority="723" bottom="1" rank="3"/>
    <cfRule type="top10" dxfId="672" priority="724" bottom="1" rank="4"/>
  </conditionalFormatting>
  <conditionalFormatting sqref="M53 A53">
    <cfRule type="duplicateValues" dxfId="671" priority="720"/>
  </conditionalFormatting>
  <conditionalFormatting sqref="B54:K54">
    <cfRule type="top10" dxfId="670" priority="715" bottom="1" rank="1"/>
    <cfRule type="top10" dxfId="669" priority="716" bottom="1" rank="2"/>
    <cfRule type="top10" dxfId="668" priority="717" bottom="1" rank="3"/>
    <cfRule type="top10" dxfId="667" priority="718" bottom="1" rank="4"/>
  </conditionalFormatting>
  <conditionalFormatting sqref="M54 A54">
    <cfRule type="duplicateValues" dxfId="666" priority="714"/>
  </conditionalFormatting>
  <conditionalFormatting sqref="B55:K55">
    <cfRule type="top10" dxfId="665" priority="709" bottom="1" rank="1"/>
    <cfRule type="top10" dxfId="664" priority="710" bottom="1" rank="2"/>
    <cfRule type="top10" dxfId="663" priority="711" bottom="1" rank="3"/>
    <cfRule type="top10" dxfId="662" priority="712" bottom="1" rank="4"/>
  </conditionalFormatting>
  <conditionalFormatting sqref="M55 A55">
    <cfRule type="duplicateValues" dxfId="661" priority="708"/>
  </conditionalFormatting>
  <conditionalFormatting sqref="B56:K56">
    <cfRule type="top10" dxfId="660" priority="703" bottom="1" rank="1"/>
    <cfRule type="top10" dxfId="659" priority="704" bottom="1" rank="2"/>
    <cfRule type="top10" dxfId="658" priority="705" bottom="1" rank="3"/>
    <cfRule type="top10" dxfId="657" priority="706" bottom="1" rank="4"/>
  </conditionalFormatting>
  <conditionalFormatting sqref="M56 A56">
    <cfRule type="duplicateValues" dxfId="656" priority="702"/>
  </conditionalFormatting>
  <conditionalFormatting sqref="B57:K57">
    <cfRule type="top10" dxfId="655" priority="697" bottom="1" rank="1"/>
    <cfRule type="top10" dxfId="654" priority="698" bottom="1" rank="2"/>
    <cfRule type="top10" dxfId="653" priority="699" bottom="1" rank="3"/>
    <cfRule type="top10" dxfId="652" priority="700" bottom="1" rank="4"/>
  </conditionalFormatting>
  <conditionalFormatting sqref="M57 A57">
    <cfRule type="duplicateValues" dxfId="651" priority="696"/>
  </conditionalFormatting>
  <conditionalFormatting sqref="B58:K58">
    <cfRule type="top10" dxfId="650" priority="691" bottom="1" rank="1"/>
    <cfRule type="top10" dxfId="649" priority="692" bottom="1" rank="2"/>
    <cfRule type="top10" dxfId="648" priority="693" bottom="1" rank="3"/>
    <cfRule type="top10" dxfId="647" priority="694" bottom="1" rank="4"/>
  </conditionalFormatting>
  <conditionalFormatting sqref="M58 A58">
    <cfRule type="duplicateValues" dxfId="646" priority="690"/>
  </conditionalFormatting>
  <conditionalFormatting sqref="B59:K59">
    <cfRule type="top10" dxfId="645" priority="685" bottom="1" rank="1"/>
    <cfRule type="top10" dxfId="644" priority="686" bottom="1" rank="2"/>
    <cfRule type="top10" dxfId="643" priority="687" bottom="1" rank="3"/>
    <cfRule type="top10" dxfId="642" priority="688" bottom="1" rank="4"/>
  </conditionalFormatting>
  <conditionalFormatting sqref="M59 A59">
    <cfRule type="duplicateValues" dxfId="641" priority="684"/>
  </conditionalFormatting>
  <conditionalFormatting sqref="B60:K60">
    <cfRule type="top10" dxfId="640" priority="679" bottom="1" rank="1"/>
    <cfRule type="top10" dxfId="639" priority="680" bottom="1" rank="2"/>
    <cfRule type="top10" dxfId="638" priority="681" bottom="1" rank="3"/>
    <cfRule type="top10" dxfId="637" priority="682" bottom="1" rank="4"/>
  </conditionalFormatting>
  <conditionalFormatting sqref="M60 A60">
    <cfRule type="duplicateValues" dxfId="636" priority="678"/>
  </conditionalFormatting>
  <conditionalFormatting sqref="B61:K61">
    <cfRule type="top10" dxfId="635" priority="673" bottom="1" rank="1"/>
    <cfRule type="top10" dxfId="634" priority="674" bottom="1" rank="2"/>
    <cfRule type="top10" dxfId="633" priority="675" bottom="1" rank="3"/>
    <cfRule type="top10" dxfId="632" priority="676" bottom="1" rank="4"/>
  </conditionalFormatting>
  <conditionalFormatting sqref="M61 A61">
    <cfRule type="duplicateValues" dxfId="631" priority="672"/>
  </conditionalFormatting>
  <conditionalFormatting sqref="B62:K62">
    <cfRule type="top10" dxfId="630" priority="667" bottom="1" rank="1"/>
    <cfRule type="top10" dxfId="629" priority="668" bottom="1" rank="2"/>
    <cfRule type="top10" dxfId="628" priority="669" bottom="1" rank="3"/>
    <cfRule type="top10" dxfId="627" priority="670" bottom="1" rank="4"/>
  </conditionalFormatting>
  <conditionalFormatting sqref="M62 A62">
    <cfRule type="duplicateValues" dxfId="626" priority="666"/>
  </conditionalFormatting>
  <conditionalFormatting sqref="B63:K63">
    <cfRule type="top10" dxfId="625" priority="661" bottom="1" rank="1"/>
    <cfRule type="top10" dxfId="624" priority="662" bottom="1" rank="2"/>
    <cfRule type="top10" dxfId="623" priority="663" bottom="1" rank="3"/>
    <cfRule type="top10" dxfId="622" priority="664" bottom="1" rank="4"/>
  </conditionalFormatting>
  <conditionalFormatting sqref="M63 A63">
    <cfRule type="duplicateValues" dxfId="621" priority="660"/>
  </conditionalFormatting>
  <conditionalFormatting sqref="B64:K64">
    <cfRule type="top10" dxfId="620" priority="655" bottom="1" rank="1"/>
    <cfRule type="top10" dxfId="619" priority="656" bottom="1" rank="2"/>
    <cfRule type="top10" dxfId="618" priority="657" bottom="1" rank="3"/>
    <cfRule type="top10" dxfId="617" priority="658" bottom="1" rank="4"/>
  </conditionalFormatting>
  <conditionalFormatting sqref="M64 A64">
    <cfRule type="duplicateValues" dxfId="616" priority="654"/>
  </conditionalFormatting>
  <conditionalFormatting sqref="B65:K65">
    <cfRule type="top10" dxfId="615" priority="649" bottom="1" rank="1"/>
    <cfRule type="top10" dxfId="614" priority="650" bottom="1" rank="2"/>
    <cfRule type="top10" dxfId="613" priority="651" bottom="1" rank="3"/>
    <cfRule type="top10" dxfId="612" priority="652" bottom="1" rank="4"/>
  </conditionalFormatting>
  <conditionalFormatting sqref="M65 A65">
    <cfRule type="duplicateValues" dxfId="611" priority="648"/>
  </conditionalFormatting>
  <conditionalFormatting sqref="B66:K66">
    <cfRule type="top10" dxfId="610" priority="643" bottom="1" rank="1"/>
    <cfRule type="top10" dxfId="609" priority="644" bottom="1" rank="2"/>
    <cfRule type="top10" dxfId="608" priority="645" bottom="1" rank="3"/>
    <cfRule type="top10" dxfId="607" priority="646" bottom="1" rank="4"/>
  </conditionalFormatting>
  <conditionalFormatting sqref="M66 A66">
    <cfRule type="duplicateValues" dxfId="606" priority="642"/>
  </conditionalFormatting>
  <conditionalFormatting sqref="B67:K67">
    <cfRule type="top10" dxfId="605" priority="637" bottom="1" rank="1"/>
    <cfRule type="top10" dxfId="604" priority="638" bottom="1" rank="2"/>
    <cfRule type="top10" dxfId="603" priority="639" bottom="1" rank="3"/>
    <cfRule type="top10" dxfId="602" priority="640" bottom="1" rank="4"/>
  </conditionalFormatting>
  <conditionalFormatting sqref="M67 A67">
    <cfRule type="duplicateValues" dxfId="601" priority="636"/>
  </conditionalFormatting>
  <conditionalFormatting sqref="B68:K68">
    <cfRule type="top10" dxfId="600" priority="631" bottom="1" rank="1"/>
    <cfRule type="top10" dxfId="599" priority="632" bottom="1" rank="2"/>
    <cfRule type="top10" dxfId="598" priority="633" bottom="1" rank="3"/>
    <cfRule type="top10" dxfId="597" priority="634" bottom="1" rank="4"/>
  </conditionalFormatting>
  <conditionalFormatting sqref="M68 A68">
    <cfRule type="duplicateValues" dxfId="596" priority="630"/>
  </conditionalFormatting>
  <conditionalFormatting sqref="B69:K69">
    <cfRule type="top10" dxfId="595" priority="625" bottom="1" rank="1"/>
    <cfRule type="top10" dxfId="594" priority="626" bottom="1" rank="2"/>
    <cfRule type="top10" dxfId="593" priority="627" bottom="1" rank="3"/>
    <cfRule type="top10" dxfId="592" priority="628" bottom="1" rank="4"/>
  </conditionalFormatting>
  <conditionalFormatting sqref="M69 A69">
    <cfRule type="duplicateValues" dxfId="591" priority="624"/>
  </conditionalFormatting>
  <conditionalFormatting sqref="B70:K70">
    <cfRule type="top10" dxfId="590" priority="619" bottom="1" rank="1"/>
    <cfRule type="top10" dxfId="589" priority="620" bottom="1" rank="2"/>
    <cfRule type="top10" dxfId="588" priority="621" bottom="1" rank="3"/>
    <cfRule type="top10" dxfId="587" priority="622" bottom="1" rank="4"/>
  </conditionalFormatting>
  <conditionalFormatting sqref="M70 A70">
    <cfRule type="duplicateValues" dxfId="586" priority="618"/>
  </conditionalFormatting>
  <conditionalFormatting sqref="B71:K71">
    <cfRule type="top10" dxfId="585" priority="613" bottom="1" rank="1"/>
    <cfRule type="top10" dxfId="584" priority="614" bottom="1" rank="2"/>
    <cfRule type="top10" dxfId="583" priority="615" bottom="1" rank="3"/>
    <cfRule type="top10" dxfId="582" priority="616" bottom="1" rank="4"/>
  </conditionalFormatting>
  <conditionalFormatting sqref="M71 A71">
    <cfRule type="duplicateValues" dxfId="581" priority="612"/>
  </conditionalFormatting>
  <conditionalFormatting sqref="B72:K72">
    <cfRule type="top10" dxfId="580" priority="607" bottom="1" rank="1"/>
    <cfRule type="top10" dxfId="579" priority="608" bottom="1" rank="2"/>
    <cfRule type="top10" dxfId="578" priority="609" bottom="1" rank="3"/>
    <cfRule type="top10" dxfId="577" priority="610" bottom="1" rank="4"/>
  </conditionalFormatting>
  <conditionalFormatting sqref="M72 A72">
    <cfRule type="duplicateValues" dxfId="576" priority="606"/>
  </conditionalFormatting>
  <conditionalFormatting sqref="B73:K73">
    <cfRule type="top10" dxfId="575" priority="601" bottom="1" rank="1"/>
    <cfRule type="top10" dxfId="574" priority="602" bottom="1" rank="2"/>
    <cfRule type="top10" dxfId="573" priority="603" bottom="1" rank="3"/>
    <cfRule type="top10" dxfId="572" priority="604" bottom="1" rank="4"/>
  </conditionalFormatting>
  <conditionalFormatting sqref="M73 A73">
    <cfRule type="duplicateValues" dxfId="571" priority="600"/>
  </conditionalFormatting>
  <conditionalFormatting sqref="B74:K74">
    <cfRule type="top10" dxfId="570" priority="595" bottom="1" rank="1"/>
    <cfRule type="top10" dxfId="569" priority="596" bottom="1" rank="2"/>
    <cfRule type="top10" dxfId="568" priority="597" bottom="1" rank="3"/>
    <cfRule type="top10" dxfId="567" priority="598" bottom="1" rank="4"/>
  </conditionalFormatting>
  <conditionalFormatting sqref="M74 A74">
    <cfRule type="duplicateValues" dxfId="566" priority="594"/>
  </conditionalFormatting>
  <conditionalFormatting sqref="B75:K75">
    <cfRule type="top10" dxfId="565" priority="589" bottom="1" rank="1"/>
    <cfRule type="top10" dxfId="564" priority="590" bottom="1" rank="2"/>
    <cfRule type="top10" dxfId="563" priority="591" bottom="1" rank="3"/>
    <cfRule type="top10" dxfId="562" priority="592" bottom="1" rank="4"/>
  </conditionalFormatting>
  <conditionalFormatting sqref="M75 A75">
    <cfRule type="duplicateValues" dxfId="561" priority="588"/>
  </conditionalFormatting>
  <conditionalFormatting sqref="B76:K76">
    <cfRule type="top10" dxfId="560" priority="583" bottom="1" rank="1"/>
    <cfRule type="top10" dxfId="559" priority="584" bottom="1" rank="2"/>
    <cfRule type="top10" dxfId="558" priority="585" bottom="1" rank="3"/>
    <cfRule type="top10" dxfId="557" priority="586" bottom="1" rank="4"/>
  </conditionalFormatting>
  <conditionalFormatting sqref="M76 A76">
    <cfRule type="duplicateValues" dxfId="556" priority="582"/>
  </conditionalFormatting>
  <conditionalFormatting sqref="B77:K77">
    <cfRule type="top10" dxfId="555" priority="577" bottom="1" rank="1"/>
    <cfRule type="top10" dxfId="554" priority="578" bottom="1" rank="2"/>
    <cfRule type="top10" dxfId="553" priority="579" bottom="1" rank="3"/>
    <cfRule type="top10" dxfId="552" priority="580" bottom="1" rank="4"/>
  </conditionalFormatting>
  <conditionalFormatting sqref="M77 A77">
    <cfRule type="duplicateValues" dxfId="551" priority="576"/>
  </conditionalFormatting>
  <conditionalFormatting sqref="B78:K78">
    <cfRule type="top10" dxfId="550" priority="571" bottom="1" rank="1"/>
    <cfRule type="top10" dxfId="549" priority="572" bottom="1" rank="2"/>
    <cfRule type="top10" dxfId="548" priority="573" bottom="1" rank="3"/>
    <cfRule type="top10" dxfId="547" priority="574" bottom="1" rank="4"/>
  </conditionalFormatting>
  <conditionalFormatting sqref="M78 A78">
    <cfRule type="duplicateValues" dxfId="546" priority="570"/>
  </conditionalFormatting>
  <conditionalFormatting sqref="B79:K79">
    <cfRule type="top10" dxfId="545" priority="565" bottom="1" rank="1"/>
    <cfRule type="top10" dxfId="544" priority="566" bottom="1" rank="2"/>
    <cfRule type="top10" dxfId="543" priority="567" bottom="1" rank="3"/>
    <cfRule type="top10" dxfId="542" priority="568" bottom="1" rank="4"/>
  </conditionalFormatting>
  <conditionalFormatting sqref="M79 A79">
    <cfRule type="duplicateValues" dxfId="541" priority="564"/>
  </conditionalFormatting>
  <conditionalFormatting sqref="B80:K80">
    <cfRule type="top10" dxfId="540" priority="559" bottom="1" rank="1"/>
    <cfRule type="top10" dxfId="539" priority="560" bottom="1" rank="2"/>
    <cfRule type="top10" dxfId="538" priority="561" bottom="1" rank="3"/>
    <cfRule type="top10" dxfId="537" priority="562" bottom="1" rank="4"/>
  </conditionalFormatting>
  <conditionalFormatting sqref="M80 A80">
    <cfRule type="duplicateValues" dxfId="536" priority="558"/>
  </conditionalFormatting>
  <conditionalFormatting sqref="B81:K81">
    <cfRule type="top10" dxfId="535" priority="553" bottom="1" rank="1"/>
    <cfRule type="top10" dxfId="534" priority="554" bottom="1" rank="2"/>
    <cfRule type="top10" dxfId="533" priority="555" bottom="1" rank="3"/>
    <cfRule type="top10" dxfId="532" priority="556" bottom="1" rank="4"/>
  </conditionalFormatting>
  <conditionalFormatting sqref="M81 A81">
    <cfRule type="duplicateValues" dxfId="531" priority="552"/>
  </conditionalFormatting>
  <conditionalFormatting sqref="B82:K82">
    <cfRule type="top10" dxfId="530" priority="547" bottom="1" rank="1"/>
    <cfRule type="top10" dxfId="529" priority="548" bottom="1" rank="2"/>
    <cfRule type="top10" dxfId="528" priority="549" bottom="1" rank="3"/>
    <cfRule type="top10" dxfId="527" priority="550" bottom="1" rank="4"/>
  </conditionalFormatting>
  <conditionalFormatting sqref="M82 A82">
    <cfRule type="duplicateValues" dxfId="526" priority="546"/>
  </conditionalFormatting>
  <conditionalFormatting sqref="B83:K83">
    <cfRule type="top10" dxfId="525" priority="541" bottom="1" rank="1"/>
    <cfRule type="top10" dxfId="524" priority="542" bottom="1" rank="2"/>
    <cfRule type="top10" dxfId="523" priority="543" bottom="1" rank="3"/>
    <cfRule type="top10" dxfId="522" priority="544" bottom="1" rank="4"/>
  </conditionalFormatting>
  <conditionalFormatting sqref="M83 A83">
    <cfRule type="duplicateValues" dxfId="521" priority="540"/>
  </conditionalFormatting>
  <conditionalFormatting sqref="B84:K84">
    <cfRule type="top10" dxfId="520" priority="535" bottom="1" rank="1"/>
    <cfRule type="top10" dxfId="519" priority="536" bottom="1" rank="2"/>
    <cfRule type="top10" dxfId="518" priority="537" bottom="1" rank="3"/>
    <cfRule type="top10" dxfId="517" priority="538" bottom="1" rank="4"/>
  </conditionalFormatting>
  <conditionalFormatting sqref="M84 A84">
    <cfRule type="duplicateValues" dxfId="516" priority="534"/>
  </conditionalFormatting>
  <conditionalFormatting sqref="B85:K85">
    <cfRule type="top10" dxfId="515" priority="529" bottom="1" rank="1"/>
    <cfRule type="top10" dxfId="514" priority="530" bottom="1" rank="2"/>
    <cfRule type="top10" dxfId="513" priority="531" bottom="1" rank="3"/>
    <cfRule type="top10" dxfId="512" priority="532" bottom="1" rank="4"/>
  </conditionalFormatting>
  <conditionalFormatting sqref="M85 A85">
    <cfRule type="duplicateValues" dxfId="511" priority="528"/>
  </conditionalFormatting>
  <conditionalFormatting sqref="B86:K86">
    <cfRule type="top10" dxfId="510" priority="523" bottom="1" rank="1"/>
    <cfRule type="top10" dxfId="509" priority="524" bottom="1" rank="2"/>
    <cfRule type="top10" dxfId="508" priority="525" bottom="1" rank="3"/>
    <cfRule type="top10" dxfId="507" priority="526" bottom="1" rank="4"/>
  </conditionalFormatting>
  <conditionalFormatting sqref="M86 A86">
    <cfRule type="duplicateValues" dxfId="506" priority="522"/>
  </conditionalFormatting>
  <conditionalFormatting sqref="B87:K87">
    <cfRule type="top10" dxfId="505" priority="517" bottom="1" rank="1"/>
    <cfRule type="top10" dxfId="504" priority="518" bottom="1" rank="2"/>
    <cfRule type="top10" dxfId="503" priority="519" bottom="1" rank="3"/>
    <cfRule type="top10" dxfId="502" priority="520" bottom="1" rank="4"/>
  </conditionalFormatting>
  <conditionalFormatting sqref="M87 A87">
    <cfRule type="duplicateValues" dxfId="501" priority="516"/>
  </conditionalFormatting>
  <conditionalFormatting sqref="B88:K88">
    <cfRule type="top10" dxfId="500" priority="511" bottom="1" rank="1"/>
    <cfRule type="top10" dxfId="499" priority="512" bottom="1" rank="2"/>
    <cfRule type="top10" dxfId="498" priority="513" bottom="1" rank="3"/>
    <cfRule type="top10" dxfId="497" priority="514" bottom="1" rank="4"/>
  </conditionalFormatting>
  <conditionalFormatting sqref="M88 A88">
    <cfRule type="duplicateValues" dxfId="496" priority="510"/>
  </conditionalFormatting>
  <conditionalFormatting sqref="B89:K89">
    <cfRule type="top10" dxfId="495" priority="505" bottom="1" rank="1"/>
    <cfRule type="top10" dxfId="494" priority="506" bottom="1" rank="2"/>
    <cfRule type="top10" dxfId="493" priority="507" bottom="1" rank="3"/>
    <cfRule type="top10" dxfId="492" priority="508" bottom="1" rank="4"/>
  </conditionalFormatting>
  <conditionalFormatting sqref="M89 A89">
    <cfRule type="duplicateValues" dxfId="491" priority="504"/>
  </conditionalFormatting>
  <conditionalFormatting sqref="B90:K90">
    <cfRule type="top10" dxfId="490" priority="499" bottom="1" rank="1"/>
    <cfRule type="top10" dxfId="489" priority="500" bottom="1" rank="2"/>
    <cfRule type="top10" dxfId="488" priority="501" bottom="1" rank="3"/>
    <cfRule type="top10" dxfId="487" priority="502" bottom="1" rank="4"/>
  </conditionalFormatting>
  <conditionalFormatting sqref="M90 A90">
    <cfRule type="duplicateValues" dxfId="486" priority="498"/>
  </conditionalFormatting>
  <conditionalFormatting sqref="B91:K91">
    <cfRule type="top10" dxfId="485" priority="493" bottom="1" rank="1"/>
    <cfRule type="top10" dxfId="484" priority="494" bottom="1" rank="2"/>
    <cfRule type="top10" dxfId="483" priority="495" bottom="1" rank="3"/>
    <cfRule type="top10" dxfId="482" priority="496" bottom="1" rank="4"/>
  </conditionalFormatting>
  <conditionalFormatting sqref="M91 A91">
    <cfRule type="duplicateValues" dxfId="481" priority="492"/>
  </conditionalFormatting>
  <conditionalFormatting sqref="B92:K92">
    <cfRule type="top10" dxfId="480" priority="487" bottom="1" rank="1"/>
    <cfRule type="top10" dxfId="479" priority="488" bottom="1" rank="2"/>
    <cfRule type="top10" dxfId="478" priority="489" bottom="1" rank="3"/>
    <cfRule type="top10" dxfId="477" priority="490" bottom="1" rank="4"/>
  </conditionalFormatting>
  <conditionalFormatting sqref="M92 A92">
    <cfRule type="duplicateValues" dxfId="476" priority="486"/>
  </conditionalFormatting>
  <conditionalFormatting sqref="B93:K93">
    <cfRule type="top10" dxfId="475" priority="481" bottom="1" rank="1"/>
    <cfRule type="top10" dxfId="474" priority="482" bottom="1" rank="2"/>
    <cfRule type="top10" dxfId="473" priority="483" bottom="1" rank="3"/>
    <cfRule type="top10" dxfId="472" priority="484" bottom="1" rank="4"/>
  </conditionalFormatting>
  <conditionalFormatting sqref="M93 A93">
    <cfRule type="duplicateValues" dxfId="471" priority="480"/>
  </conditionalFormatting>
  <conditionalFormatting sqref="B94:K94">
    <cfRule type="top10" dxfId="470" priority="475" bottom="1" rank="1"/>
    <cfRule type="top10" dxfId="469" priority="476" bottom="1" rank="2"/>
    <cfRule type="top10" dxfId="468" priority="477" bottom="1" rank="3"/>
    <cfRule type="top10" dxfId="467" priority="478" bottom="1" rank="4"/>
  </conditionalFormatting>
  <conditionalFormatting sqref="M94 A94">
    <cfRule type="duplicateValues" dxfId="466" priority="474"/>
  </conditionalFormatting>
  <conditionalFormatting sqref="B95:K95">
    <cfRule type="top10" dxfId="465" priority="469" bottom="1" rank="1"/>
    <cfRule type="top10" dxfId="464" priority="470" bottom="1" rank="2"/>
    <cfRule type="top10" dxfId="463" priority="471" bottom="1" rank="3"/>
    <cfRule type="top10" dxfId="462" priority="472" bottom="1" rank="4"/>
  </conditionalFormatting>
  <conditionalFormatting sqref="M95 A95">
    <cfRule type="duplicateValues" dxfId="461" priority="468"/>
  </conditionalFormatting>
  <conditionalFormatting sqref="B96:K96">
    <cfRule type="top10" dxfId="460" priority="463" bottom="1" rank="1"/>
    <cfRule type="top10" dxfId="459" priority="464" bottom="1" rank="2"/>
    <cfRule type="top10" dxfId="458" priority="465" bottom="1" rank="3"/>
    <cfRule type="top10" dxfId="457" priority="466" bottom="1" rank="4"/>
  </conditionalFormatting>
  <conditionalFormatting sqref="M96 A96">
    <cfRule type="duplicateValues" dxfId="456" priority="462"/>
  </conditionalFormatting>
  <conditionalFormatting sqref="B97:K97">
    <cfRule type="top10" dxfId="455" priority="457" bottom="1" rank="1"/>
    <cfRule type="top10" dxfId="454" priority="458" bottom="1" rank="2"/>
    <cfRule type="top10" dxfId="453" priority="459" bottom="1" rank="3"/>
    <cfRule type="top10" dxfId="452" priority="460" bottom="1" rank="4"/>
  </conditionalFormatting>
  <conditionalFormatting sqref="M97 A97">
    <cfRule type="duplicateValues" dxfId="451" priority="456"/>
  </conditionalFormatting>
  <conditionalFormatting sqref="B98:K98">
    <cfRule type="top10" dxfId="450" priority="451" bottom="1" rank="1"/>
    <cfRule type="top10" dxfId="449" priority="452" bottom="1" rank="2"/>
    <cfRule type="top10" dxfId="448" priority="453" bottom="1" rank="3"/>
    <cfRule type="top10" dxfId="447" priority="454" bottom="1" rank="4"/>
  </conditionalFormatting>
  <conditionalFormatting sqref="M98 A98">
    <cfRule type="duplicateValues" dxfId="446" priority="450"/>
  </conditionalFormatting>
  <conditionalFormatting sqref="B99:K99">
    <cfRule type="top10" dxfId="445" priority="445" bottom="1" rank="1"/>
    <cfRule type="top10" dxfId="444" priority="446" bottom="1" rank="2"/>
    <cfRule type="top10" dxfId="443" priority="447" bottom="1" rank="3"/>
    <cfRule type="top10" dxfId="442" priority="448" bottom="1" rank="4"/>
  </conditionalFormatting>
  <conditionalFormatting sqref="M99 A99">
    <cfRule type="duplicateValues" dxfId="441" priority="444"/>
  </conditionalFormatting>
  <conditionalFormatting sqref="B100:K100">
    <cfRule type="top10" dxfId="440" priority="439" bottom="1" rank="1"/>
    <cfRule type="top10" dxfId="439" priority="440" bottom="1" rank="2"/>
    <cfRule type="top10" dxfId="438" priority="441" bottom="1" rank="3"/>
    <cfRule type="top10" dxfId="437" priority="442" bottom="1" rank="4"/>
  </conditionalFormatting>
  <conditionalFormatting sqref="M100 A100">
    <cfRule type="duplicateValues" dxfId="436" priority="438"/>
  </conditionalFormatting>
  <conditionalFormatting sqref="B101:K101">
    <cfRule type="top10" dxfId="435" priority="433" bottom="1" rank="1"/>
    <cfRule type="top10" dxfId="434" priority="434" bottom="1" rank="2"/>
    <cfRule type="top10" dxfId="433" priority="435" bottom="1" rank="3"/>
    <cfRule type="top10" dxfId="432" priority="436" bottom="1" rank="4"/>
  </conditionalFormatting>
  <conditionalFormatting sqref="M101 A101">
    <cfRule type="duplicateValues" dxfId="431" priority="432"/>
  </conditionalFormatting>
  <conditionalFormatting sqref="B102:K102">
    <cfRule type="top10" dxfId="430" priority="427" bottom="1" rank="1"/>
    <cfRule type="top10" dxfId="429" priority="428" bottom="1" rank="2"/>
    <cfRule type="top10" dxfId="428" priority="429" bottom="1" rank="3"/>
    <cfRule type="top10" dxfId="427" priority="430" bottom="1" rank="4"/>
  </conditionalFormatting>
  <conditionalFormatting sqref="M102 A102">
    <cfRule type="duplicateValues" dxfId="426" priority="426"/>
  </conditionalFormatting>
  <conditionalFormatting sqref="B103:K103">
    <cfRule type="top10" dxfId="425" priority="421" bottom="1" rank="1"/>
    <cfRule type="top10" dxfId="424" priority="422" bottom="1" rank="2"/>
    <cfRule type="top10" dxfId="423" priority="423" bottom="1" rank="3"/>
    <cfRule type="top10" dxfId="422" priority="424" bottom="1" rank="4"/>
  </conditionalFormatting>
  <conditionalFormatting sqref="M103 A103">
    <cfRule type="duplicateValues" dxfId="421" priority="420"/>
  </conditionalFormatting>
  <conditionalFormatting sqref="B104:K104">
    <cfRule type="top10" dxfId="420" priority="415" bottom="1" rank="1"/>
    <cfRule type="top10" dxfId="419" priority="416" bottom="1" rank="2"/>
    <cfRule type="top10" dxfId="418" priority="417" bottom="1" rank="3"/>
    <cfRule type="top10" dxfId="417" priority="418" bottom="1" rank="4"/>
  </conditionalFormatting>
  <conditionalFormatting sqref="M104 A104">
    <cfRule type="duplicateValues" dxfId="416" priority="414"/>
  </conditionalFormatting>
  <conditionalFormatting sqref="B105:K105">
    <cfRule type="top10" dxfId="415" priority="409" bottom="1" rank="1"/>
    <cfRule type="top10" dxfId="414" priority="410" bottom="1" rank="2"/>
    <cfRule type="top10" dxfId="413" priority="411" bottom="1" rank="3"/>
    <cfRule type="top10" dxfId="412" priority="412" bottom="1" rank="4"/>
  </conditionalFormatting>
  <conditionalFormatting sqref="M105 A105">
    <cfRule type="duplicateValues" dxfId="411" priority="408"/>
  </conditionalFormatting>
  <conditionalFormatting sqref="N7">
    <cfRule type="duplicateValues" dxfId="410" priority="406"/>
  </conditionalFormatting>
  <conditionalFormatting sqref="N8">
    <cfRule type="duplicateValues" dxfId="409" priority="405"/>
  </conditionalFormatting>
  <conditionalFormatting sqref="N9">
    <cfRule type="duplicateValues" dxfId="408" priority="404"/>
  </conditionalFormatting>
  <conditionalFormatting sqref="N10">
    <cfRule type="duplicateValues" dxfId="407" priority="403"/>
  </conditionalFormatting>
  <conditionalFormatting sqref="N11">
    <cfRule type="duplicateValues" dxfId="406" priority="402"/>
  </conditionalFormatting>
  <conditionalFormatting sqref="N12">
    <cfRule type="duplicateValues" dxfId="405" priority="401"/>
  </conditionalFormatting>
  <conditionalFormatting sqref="N13">
    <cfRule type="duplicateValues" dxfId="404" priority="400"/>
  </conditionalFormatting>
  <conditionalFormatting sqref="N14">
    <cfRule type="duplicateValues" dxfId="403" priority="399"/>
  </conditionalFormatting>
  <conditionalFormatting sqref="N15">
    <cfRule type="duplicateValues" dxfId="402" priority="398"/>
  </conditionalFormatting>
  <conditionalFormatting sqref="N16">
    <cfRule type="duplicateValues" dxfId="401" priority="395"/>
  </conditionalFormatting>
  <conditionalFormatting sqref="N17">
    <cfRule type="duplicateValues" dxfId="400" priority="394"/>
  </conditionalFormatting>
  <conditionalFormatting sqref="N18">
    <cfRule type="duplicateValues" dxfId="399" priority="393"/>
  </conditionalFormatting>
  <conditionalFormatting sqref="N19">
    <cfRule type="duplicateValues" dxfId="398" priority="392"/>
  </conditionalFormatting>
  <conditionalFormatting sqref="N20">
    <cfRule type="duplicateValues" dxfId="397" priority="391"/>
  </conditionalFormatting>
  <conditionalFormatting sqref="N21">
    <cfRule type="duplicateValues" dxfId="396" priority="390"/>
  </conditionalFormatting>
  <conditionalFormatting sqref="N22">
    <cfRule type="duplicateValues" dxfId="395" priority="389"/>
  </conditionalFormatting>
  <conditionalFormatting sqref="N23">
    <cfRule type="duplicateValues" dxfId="394" priority="388"/>
  </conditionalFormatting>
  <conditionalFormatting sqref="N24">
    <cfRule type="duplicateValues" dxfId="393" priority="387"/>
  </conditionalFormatting>
  <conditionalFormatting sqref="N25">
    <cfRule type="duplicateValues" dxfId="392" priority="386"/>
  </conditionalFormatting>
  <conditionalFormatting sqref="N26">
    <cfRule type="duplicateValues" dxfId="391" priority="385"/>
  </conditionalFormatting>
  <conditionalFormatting sqref="N27">
    <cfRule type="duplicateValues" dxfId="390" priority="384"/>
  </conditionalFormatting>
  <conditionalFormatting sqref="N28">
    <cfRule type="duplicateValues" dxfId="389" priority="383"/>
  </conditionalFormatting>
  <conditionalFormatting sqref="N29">
    <cfRule type="duplicateValues" dxfId="388" priority="382"/>
  </conditionalFormatting>
  <conditionalFormatting sqref="N30">
    <cfRule type="duplicateValues" dxfId="387" priority="381"/>
  </conditionalFormatting>
  <conditionalFormatting sqref="N31">
    <cfRule type="duplicateValues" dxfId="386" priority="380"/>
  </conditionalFormatting>
  <conditionalFormatting sqref="N32">
    <cfRule type="duplicateValues" dxfId="385" priority="379"/>
  </conditionalFormatting>
  <conditionalFormatting sqref="N33">
    <cfRule type="duplicateValues" dxfId="384" priority="378"/>
  </conditionalFormatting>
  <conditionalFormatting sqref="N34">
    <cfRule type="duplicateValues" dxfId="383" priority="377"/>
  </conditionalFormatting>
  <conditionalFormatting sqref="N35">
    <cfRule type="duplicateValues" dxfId="382" priority="376"/>
  </conditionalFormatting>
  <conditionalFormatting sqref="N36">
    <cfRule type="duplicateValues" dxfId="381" priority="375"/>
  </conditionalFormatting>
  <conditionalFormatting sqref="N37">
    <cfRule type="duplicateValues" dxfId="380" priority="374"/>
  </conditionalFormatting>
  <conditionalFormatting sqref="N38">
    <cfRule type="duplicateValues" dxfId="379" priority="373"/>
  </conditionalFormatting>
  <conditionalFormatting sqref="N39">
    <cfRule type="duplicateValues" dxfId="378" priority="372"/>
  </conditionalFormatting>
  <conditionalFormatting sqref="N40">
    <cfRule type="duplicateValues" dxfId="377" priority="371"/>
  </conditionalFormatting>
  <conditionalFormatting sqref="N41">
    <cfRule type="duplicateValues" dxfId="376" priority="370"/>
  </conditionalFormatting>
  <conditionalFormatting sqref="N42">
    <cfRule type="duplicateValues" dxfId="375" priority="369"/>
  </conditionalFormatting>
  <conditionalFormatting sqref="N43">
    <cfRule type="duplicateValues" dxfId="374" priority="368"/>
  </conditionalFormatting>
  <conditionalFormatting sqref="N44">
    <cfRule type="duplicateValues" dxfId="373" priority="367"/>
  </conditionalFormatting>
  <conditionalFormatting sqref="N45">
    <cfRule type="duplicateValues" dxfId="372" priority="366"/>
  </conditionalFormatting>
  <conditionalFormatting sqref="N46">
    <cfRule type="duplicateValues" dxfId="371" priority="365"/>
  </conditionalFormatting>
  <conditionalFormatting sqref="N47">
    <cfRule type="duplicateValues" dxfId="370" priority="364"/>
  </conditionalFormatting>
  <conditionalFormatting sqref="N48">
    <cfRule type="duplicateValues" dxfId="369" priority="363"/>
  </conditionalFormatting>
  <conditionalFormatting sqref="N49">
    <cfRule type="duplicateValues" dxfId="368" priority="362"/>
  </conditionalFormatting>
  <conditionalFormatting sqref="N50">
    <cfRule type="duplicateValues" dxfId="367" priority="361"/>
  </conditionalFormatting>
  <conditionalFormatting sqref="N51">
    <cfRule type="duplicateValues" dxfId="366" priority="360"/>
  </conditionalFormatting>
  <conditionalFormatting sqref="N52">
    <cfRule type="duplicateValues" dxfId="365" priority="359"/>
  </conditionalFormatting>
  <conditionalFormatting sqref="N53">
    <cfRule type="duplicateValues" dxfId="364" priority="358"/>
  </conditionalFormatting>
  <conditionalFormatting sqref="N54">
    <cfRule type="duplicateValues" dxfId="363" priority="357"/>
  </conditionalFormatting>
  <conditionalFormatting sqref="N55">
    <cfRule type="duplicateValues" dxfId="362" priority="356"/>
  </conditionalFormatting>
  <conditionalFormatting sqref="N56">
    <cfRule type="duplicateValues" dxfId="361" priority="355"/>
  </conditionalFormatting>
  <conditionalFormatting sqref="N57">
    <cfRule type="duplicateValues" dxfId="360" priority="354"/>
  </conditionalFormatting>
  <conditionalFormatting sqref="N58">
    <cfRule type="duplicateValues" dxfId="359" priority="353"/>
  </conditionalFormatting>
  <conditionalFormatting sqref="N59">
    <cfRule type="duplicateValues" dxfId="358" priority="352"/>
  </conditionalFormatting>
  <conditionalFormatting sqref="N60">
    <cfRule type="duplicateValues" dxfId="357" priority="351"/>
  </conditionalFormatting>
  <conditionalFormatting sqref="N61">
    <cfRule type="duplicateValues" dxfId="356" priority="350"/>
  </conditionalFormatting>
  <conditionalFormatting sqref="N62">
    <cfRule type="duplicateValues" dxfId="355" priority="349"/>
  </conditionalFormatting>
  <conditionalFormatting sqref="N63">
    <cfRule type="duplicateValues" dxfId="354" priority="348"/>
  </conditionalFormatting>
  <conditionalFormatting sqref="N64">
    <cfRule type="duplicateValues" dxfId="353" priority="347"/>
  </conditionalFormatting>
  <conditionalFormatting sqref="N65">
    <cfRule type="duplicateValues" dxfId="352" priority="346"/>
  </conditionalFormatting>
  <conditionalFormatting sqref="N66">
    <cfRule type="duplicateValues" dxfId="351" priority="345"/>
  </conditionalFormatting>
  <conditionalFormatting sqref="N67">
    <cfRule type="duplicateValues" dxfId="350" priority="344"/>
  </conditionalFormatting>
  <conditionalFormatting sqref="N68">
    <cfRule type="duplicateValues" dxfId="349" priority="343"/>
  </conditionalFormatting>
  <conditionalFormatting sqref="N69">
    <cfRule type="duplicateValues" dxfId="348" priority="342"/>
  </conditionalFormatting>
  <conditionalFormatting sqref="N70">
    <cfRule type="duplicateValues" dxfId="347" priority="341"/>
  </conditionalFormatting>
  <conditionalFormatting sqref="N71">
    <cfRule type="duplicateValues" dxfId="346" priority="340"/>
  </conditionalFormatting>
  <conditionalFormatting sqref="N72">
    <cfRule type="duplicateValues" dxfId="345" priority="339"/>
  </conditionalFormatting>
  <conditionalFormatting sqref="N73">
    <cfRule type="duplicateValues" dxfId="344" priority="338"/>
  </conditionalFormatting>
  <conditionalFormatting sqref="N74">
    <cfRule type="duplicateValues" dxfId="343" priority="337"/>
  </conditionalFormatting>
  <conditionalFormatting sqref="N75">
    <cfRule type="duplicateValues" dxfId="342" priority="336"/>
  </conditionalFormatting>
  <conditionalFormatting sqref="N76">
    <cfRule type="duplicateValues" dxfId="341" priority="335"/>
  </conditionalFormatting>
  <conditionalFormatting sqref="N77">
    <cfRule type="duplicateValues" dxfId="340" priority="334"/>
  </conditionalFormatting>
  <conditionalFormatting sqref="N78">
    <cfRule type="duplicateValues" dxfId="339" priority="333"/>
  </conditionalFormatting>
  <conditionalFormatting sqref="N79">
    <cfRule type="duplicateValues" dxfId="338" priority="332"/>
  </conditionalFormatting>
  <conditionalFormatting sqref="N80">
    <cfRule type="duplicateValues" dxfId="337" priority="331"/>
  </conditionalFormatting>
  <conditionalFormatting sqref="N81">
    <cfRule type="duplicateValues" dxfId="336" priority="330"/>
  </conditionalFormatting>
  <conditionalFormatting sqref="N82">
    <cfRule type="duplicateValues" dxfId="335" priority="329"/>
  </conditionalFormatting>
  <conditionalFormatting sqref="N83">
    <cfRule type="duplicateValues" dxfId="334" priority="328"/>
  </conditionalFormatting>
  <conditionalFormatting sqref="N84">
    <cfRule type="duplicateValues" dxfId="333" priority="327"/>
  </conditionalFormatting>
  <conditionalFormatting sqref="N85">
    <cfRule type="duplicateValues" dxfId="332" priority="326"/>
  </conditionalFormatting>
  <conditionalFormatting sqref="N86">
    <cfRule type="duplicateValues" dxfId="331" priority="325"/>
  </conditionalFormatting>
  <conditionalFormatting sqref="N87">
    <cfRule type="duplicateValues" dxfId="330" priority="324"/>
  </conditionalFormatting>
  <conditionalFormatting sqref="N88">
    <cfRule type="duplicateValues" dxfId="329" priority="323"/>
  </conditionalFormatting>
  <conditionalFormatting sqref="N89">
    <cfRule type="duplicateValues" dxfId="328" priority="322"/>
  </conditionalFormatting>
  <conditionalFormatting sqref="N90">
    <cfRule type="duplicateValues" dxfId="327" priority="321"/>
  </conditionalFormatting>
  <conditionalFormatting sqref="N91">
    <cfRule type="duplicateValues" dxfId="326" priority="320"/>
  </conditionalFormatting>
  <conditionalFormatting sqref="N92">
    <cfRule type="duplicateValues" dxfId="325" priority="319"/>
  </conditionalFormatting>
  <conditionalFormatting sqref="N93">
    <cfRule type="duplicateValues" dxfId="324" priority="318"/>
  </conditionalFormatting>
  <conditionalFormatting sqref="N94">
    <cfRule type="duplicateValues" dxfId="323" priority="317"/>
  </conditionalFormatting>
  <conditionalFormatting sqref="N95">
    <cfRule type="duplicateValues" dxfId="322" priority="316"/>
  </conditionalFormatting>
  <conditionalFormatting sqref="N96">
    <cfRule type="duplicateValues" dxfId="321" priority="315"/>
  </conditionalFormatting>
  <conditionalFormatting sqref="N97">
    <cfRule type="duplicateValues" dxfId="320" priority="314"/>
  </conditionalFormatting>
  <conditionalFormatting sqref="N98">
    <cfRule type="duplicateValues" dxfId="319" priority="313"/>
  </conditionalFormatting>
  <conditionalFormatting sqref="N99">
    <cfRule type="duplicateValues" dxfId="318" priority="312"/>
  </conditionalFormatting>
  <conditionalFormatting sqref="N100">
    <cfRule type="duplicateValues" dxfId="317" priority="311"/>
  </conditionalFormatting>
  <conditionalFormatting sqref="N101">
    <cfRule type="duplicateValues" dxfId="316" priority="310"/>
  </conditionalFormatting>
  <conditionalFormatting sqref="N102">
    <cfRule type="duplicateValues" dxfId="315" priority="309"/>
  </conditionalFormatting>
  <conditionalFormatting sqref="N103">
    <cfRule type="duplicateValues" dxfId="314" priority="308"/>
  </conditionalFormatting>
  <conditionalFormatting sqref="N104">
    <cfRule type="duplicateValues" dxfId="313" priority="307"/>
  </conditionalFormatting>
  <conditionalFormatting sqref="N105">
    <cfRule type="duplicateValues" dxfId="312" priority="306"/>
  </conditionalFormatting>
  <conditionalFormatting sqref="M6:N105">
    <cfRule type="expression" dxfId="311" priority="305">
      <formula>ISNA($N6)</formula>
    </cfRule>
  </conditionalFormatting>
  <conditionalFormatting sqref="R6:R16 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310" priority="303"/>
  </conditionalFormatting>
  <conditionalFormatting sqref="U7">
    <cfRule type="duplicateValues" dxfId="309" priority="302"/>
  </conditionalFormatting>
  <conditionalFormatting sqref="U8">
    <cfRule type="duplicateValues" dxfId="308" priority="301"/>
  </conditionalFormatting>
  <conditionalFormatting sqref="U9">
    <cfRule type="duplicateValues" dxfId="307" priority="300"/>
  </conditionalFormatting>
  <conditionalFormatting sqref="U10">
    <cfRule type="duplicateValues" dxfId="306" priority="299"/>
  </conditionalFormatting>
  <conditionalFormatting sqref="U11">
    <cfRule type="duplicateValues" dxfId="305" priority="298"/>
  </conditionalFormatting>
  <conditionalFormatting sqref="U12">
    <cfRule type="duplicateValues" dxfId="304" priority="297"/>
  </conditionalFormatting>
  <conditionalFormatting sqref="U13">
    <cfRule type="duplicateValues" dxfId="303" priority="296"/>
  </conditionalFormatting>
  <conditionalFormatting sqref="U14">
    <cfRule type="duplicateValues" dxfId="302" priority="295"/>
  </conditionalFormatting>
  <conditionalFormatting sqref="U15">
    <cfRule type="duplicateValues" dxfId="301" priority="294"/>
  </conditionalFormatting>
  <conditionalFormatting sqref="U16">
    <cfRule type="duplicateValues" dxfId="300" priority="293"/>
  </conditionalFormatting>
  <conditionalFormatting sqref="U17">
    <cfRule type="duplicateValues" dxfId="299" priority="292"/>
  </conditionalFormatting>
  <conditionalFormatting sqref="U18">
    <cfRule type="duplicateValues" dxfId="298" priority="291"/>
  </conditionalFormatting>
  <conditionalFormatting sqref="U19">
    <cfRule type="duplicateValues" dxfId="297" priority="290"/>
  </conditionalFormatting>
  <conditionalFormatting sqref="U20">
    <cfRule type="duplicateValues" dxfId="296" priority="289"/>
  </conditionalFormatting>
  <conditionalFormatting sqref="U21">
    <cfRule type="duplicateValues" dxfId="295" priority="288"/>
  </conditionalFormatting>
  <conditionalFormatting sqref="U22">
    <cfRule type="duplicateValues" dxfId="294" priority="287"/>
  </conditionalFormatting>
  <conditionalFormatting sqref="U23">
    <cfRule type="duplicateValues" dxfId="293" priority="286"/>
  </conditionalFormatting>
  <conditionalFormatting sqref="U24">
    <cfRule type="duplicateValues" dxfId="292" priority="285"/>
  </conditionalFormatting>
  <conditionalFormatting sqref="U25">
    <cfRule type="duplicateValues" dxfId="291" priority="284"/>
  </conditionalFormatting>
  <conditionalFormatting sqref="U26">
    <cfRule type="duplicateValues" dxfId="290" priority="283"/>
  </conditionalFormatting>
  <conditionalFormatting sqref="U27">
    <cfRule type="duplicateValues" dxfId="289" priority="282"/>
  </conditionalFormatting>
  <conditionalFormatting sqref="U28">
    <cfRule type="duplicateValues" dxfId="288" priority="281"/>
  </conditionalFormatting>
  <conditionalFormatting sqref="U29">
    <cfRule type="duplicateValues" dxfId="287" priority="280"/>
  </conditionalFormatting>
  <conditionalFormatting sqref="U30">
    <cfRule type="duplicateValues" dxfId="286" priority="279"/>
  </conditionalFormatting>
  <conditionalFormatting sqref="U31">
    <cfRule type="duplicateValues" dxfId="285" priority="278"/>
  </conditionalFormatting>
  <conditionalFormatting sqref="U32">
    <cfRule type="duplicateValues" dxfId="284" priority="277"/>
  </conditionalFormatting>
  <conditionalFormatting sqref="U33">
    <cfRule type="duplicateValues" dxfId="283" priority="276"/>
  </conditionalFormatting>
  <conditionalFormatting sqref="U34">
    <cfRule type="duplicateValues" dxfId="282" priority="275"/>
  </conditionalFormatting>
  <conditionalFormatting sqref="U35">
    <cfRule type="duplicateValues" dxfId="281" priority="274"/>
  </conditionalFormatting>
  <conditionalFormatting sqref="U36">
    <cfRule type="duplicateValues" dxfId="280" priority="273"/>
  </conditionalFormatting>
  <conditionalFormatting sqref="U37">
    <cfRule type="duplicateValues" dxfId="279" priority="272"/>
  </conditionalFormatting>
  <conditionalFormatting sqref="U38">
    <cfRule type="duplicateValues" dxfId="278" priority="271"/>
  </conditionalFormatting>
  <conditionalFormatting sqref="U39">
    <cfRule type="duplicateValues" dxfId="277" priority="270"/>
  </conditionalFormatting>
  <conditionalFormatting sqref="U40">
    <cfRule type="duplicateValues" dxfId="276" priority="269"/>
  </conditionalFormatting>
  <conditionalFormatting sqref="U41">
    <cfRule type="duplicateValues" dxfId="275" priority="268"/>
  </conditionalFormatting>
  <conditionalFormatting sqref="U42">
    <cfRule type="duplicateValues" dxfId="274" priority="267"/>
  </conditionalFormatting>
  <conditionalFormatting sqref="U43">
    <cfRule type="duplicateValues" dxfId="273" priority="266"/>
  </conditionalFormatting>
  <conditionalFormatting sqref="U44">
    <cfRule type="duplicateValues" dxfId="272" priority="265"/>
  </conditionalFormatting>
  <conditionalFormatting sqref="U45">
    <cfRule type="duplicateValues" dxfId="271" priority="264"/>
  </conditionalFormatting>
  <conditionalFormatting sqref="U46">
    <cfRule type="duplicateValues" dxfId="270" priority="263"/>
  </conditionalFormatting>
  <conditionalFormatting sqref="U47">
    <cfRule type="duplicateValues" dxfId="269" priority="262"/>
  </conditionalFormatting>
  <conditionalFormatting sqref="U48">
    <cfRule type="duplicateValues" dxfId="268" priority="261"/>
  </conditionalFormatting>
  <conditionalFormatting sqref="U49">
    <cfRule type="duplicateValues" dxfId="267" priority="260"/>
  </conditionalFormatting>
  <conditionalFormatting sqref="U50">
    <cfRule type="duplicateValues" dxfId="266" priority="259"/>
  </conditionalFormatting>
  <conditionalFormatting sqref="U51">
    <cfRule type="duplicateValues" dxfId="265" priority="258"/>
  </conditionalFormatting>
  <conditionalFormatting sqref="U52">
    <cfRule type="duplicateValues" dxfId="264" priority="257"/>
  </conditionalFormatting>
  <conditionalFormatting sqref="U53">
    <cfRule type="duplicateValues" dxfId="263" priority="256"/>
  </conditionalFormatting>
  <conditionalFormatting sqref="U54">
    <cfRule type="duplicateValues" dxfId="262" priority="255"/>
  </conditionalFormatting>
  <conditionalFormatting sqref="U55">
    <cfRule type="duplicateValues" dxfId="261" priority="254"/>
  </conditionalFormatting>
  <conditionalFormatting sqref="U56">
    <cfRule type="duplicateValues" dxfId="260" priority="253"/>
  </conditionalFormatting>
  <conditionalFormatting sqref="U57">
    <cfRule type="duplicateValues" dxfId="259" priority="252"/>
  </conditionalFormatting>
  <conditionalFormatting sqref="U58">
    <cfRule type="duplicateValues" dxfId="258" priority="251"/>
  </conditionalFormatting>
  <conditionalFormatting sqref="U59">
    <cfRule type="duplicateValues" dxfId="257" priority="250"/>
  </conditionalFormatting>
  <conditionalFormatting sqref="U60">
    <cfRule type="duplicateValues" dxfId="256" priority="249"/>
  </conditionalFormatting>
  <conditionalFormatting sqref="U61">
    <cfRule type="duplicateValues" dxfId="255" priority="248"/>
  </conditionalFormatting>
  <conditionalFormatting sqref="U62">
    <cfRule type="duplicateValues" dxfId="254" priority="247"/>
  </conditionalFormatting>
  <conditionalFormatting sqref="U63">
    <cfRule type="duplicateValues" dxfId="253" priority="246"/>
  </conditionalFormatting>
  <conditionalFormatting sqref="U64">
    <cfRule type="duplicateValues" dxfId="252" priority="245"/>
  </conditionalFormatting>
  <conditionalFormatting sqref="U65">
    <cfRule type="duplicateValues" dxfId="251" priority="244"/>
  </conditionalFormatting>
  <conditionalFormatting sqref="U66">
    <cfRule type="duplicateValues" dxfId="250" priority="243"/>
  </conditionalFormatting>
  <conditionalFormatting sqref="U67">
    <cfRule type="duplicateValues" dxfId="249" priority="242"/>
  </conditionalFormatting>
  <conditionalFormatting sqref="U68">
    <cfRule type="duplicateValues" dxfId="248" priority="241"/>
  </conditionalFormatting>
  <conditionalFormatting sqref="U69">
    <cfRule type="duplicateValues" dxfId="247" priority="240"/>
  </conditionalFormatting>
  <conditionalFormatting sqref="U70">
    <cfRule type="duplicateValues" dxfId="246" priority="239"/>
  </conditionalFormatting>
  <conditionalFormatting sqref="U71">
    <cfRule type="duplicateValues" dxfId="245" priority="238"/>
  </conditionalFormatting>
  <conditionalFormatting sqref="U72">
    <cfRule type="duplicateValues" dxfId="244" priority="237"/>
  </conditionalFormatting>
  <conditionalFormatting sqref="U73">
    <cfRule type="duplicateValues" dxfId="243" priority="236"/>
  </conditionalFormatting>
  <conditionalFormatting sqref="U74">
    <cfRule type="duplicateValues" dxfId="242" priority="235"/>
  </conditionalFormatting>
  <conditionalFormatting sqref="U75">
    <cfRule type="duplicateValues" dxfId="241" priority="234"/>
  </conditionalFormatting>
  <conditionalFormatting sqref="U76">
    <cfRule type="duplicateValues" dxfId="240" priority="233"/>
  </conditionalFormatting>
  <conditionalFormatting sqref="U77">
    <cfRule type="duplicateValues" dxfId="239" priority="232"/>
  </conditionalFormatting>
  <conditionalFormatting sqref="U78">
    <cfRule type="duplicateValues" dxfId="238" priority="231"/>
  </conditionalFormatting>
  <conditionalFormatting sqref="U79">
    <cfRule type="duplicateValues" dxfId="237" priority="230"/>
  </conditionalFormatting>
  <conditionalFormatting sqref="U80">
    <cfRule type="duplicateValues" dxfId="236" priority="229"/>
  </conditionalFormatting>
  <conditionalFormatting sqref="U81">
    <cfRule type="duplicateValues" dxfId="235" priority="228"/>
  </conditionalFormatting>
  <conditionalFormatting sqref="U82">
    <cfRule type="duplicateValues" dxfId="234" priority="227"/>
  </conditionalFormatting>
  <conditionalFormatting sqref="U83">
    <cfRule type="duplicateValues" dxfId="233" priority="226"/>
  </conditionalFormatting>
  <conditionalFormatting sqref="U84">
    <cfRule type="duplicateValues" dxfId="232" priority="225"/>
  </conditionalFormatting>
  <conditionalFormatting sqref="U85">
    <cfRule type="duplicateValues" dxfId="231" priority="224"/>
  </conditionalFormatting>
  <conditionalFormatting sqref="U86">
    <cfRule type="duplicateValues" dxfId="230" priority="223"/>
  </conditionalFormatting>
  <conditionalFormatting sqref="U87">
    <cfRule type="duplicateValues" dxfId="229" priority="222"/>
  </conditionalFormatting>
  <conditionalFormatting sqref="U88">
    <cfRule type="duplicateValues" dxfId="228" priority="221"/>
  </conditionalFormatting>
  <conditionalFormatting sqref="U89">
    <cfRule type="duplicateValues" dxfId="227" priority="220"/>
  </conditionalFormatting>
  <conditionalFormatting sqref="U90">
    <cfRule type="duplicateValues" dxfId="226" priority="219"/>
  </conditionalFormatting>
  <conditionalFormatting sqref="U91">
    <cfRule type="duplicateValues" dxfId="225" priority="218"/>
  </conditionalFormatting>
  <conditionalFormatting sqref="U92">
    <cfRule type="duplicateValues" dxfId="224" priority="217"/>
  </conditionalFormatting>
  <conditionalFormatting sqref="U93">
    <cfRule type="duplicateValues" dxfId="223" priority="216"/>
  </conditionalFormatting>
  <conditionalFormatting sqref="U94">
    <cfRule type="duplicateValues" dxfId="222" priority="215"/>
  </conditionalFormatting>
  <conditionalFormatting sqref="U95">
    <cfRule type="duplicateValues" dxfId="221" priority="214"/>
  </conditionalFormatting>
  <conditionalFormatting sqref="U96">
    <cfRule type="duplicateValues" dxfId="220" priority="213"/>
  </conditionalFormatting>
  <conditionalFormatting sqref="U97">
    <cfRule type="duplicateValues" dxfId="219" priority="212"/>
  </conditionalFormatting>
  <conditionalFormatting sqref="U98">
    <cfRule type="duplicateValues" dxfId="218" priority="211"/>
  </conditionalFormatting>
  <conditionalFormatting sqref="U99">
    <cfRule type="duplicateValues" dxfId="217" priority="210"/>
  </conditionalFormatting>
  <conditionalFormatting sqref="U100">
    <cfRule type="duplicateValues" dxfId="216" priority="209"/>
  </conditionalFormatting>
  <conditionalFormatting sqref="U101">
    <cfRule type="duplicateValues" dxfId="215" priority="208"/>
  </conditionalFormatting>
  <conditionalFormatting sqref="U102">
    <cfRule type="duplicateValues" dxfId="214" priority="207"/>
  </conditionalFormatting>
  <conditionalFormatting sqref="U103">
    <cfRule type="duplicateValues" dxfId="213" priority="206"/>
  </conditionalFormatting>
  <conditionalFormatting sqref="U104">
    <cfRule type="duplicateValues" dxfId="212" priority="205"/>
  </conditionalFormatting>
  <conditionalFormatting sqref="U105">
    <cfRule type="duplicateValues" dxfId="211" priority="204"/>
  </conditionalFormatting>
  <conditionalFormatting sqref="U6:U105">
    <cfRule type="expression" dxfId="210" priority="203">
      <formula>ISNA($N6)</formula>
    </cfRule>
  </conditionalFormatting>
  <conditionalFormatting sqref="V6">
    <cfRule type="duplicateValues" dxfId="209" priority="202"/>
  </conditionalFormatting>
  <conditionalFormatting sqref="V7">
    <cfRule type="duplicateValues" dxfId="208" priority="201"/>
  </conditionalFormatting>
  <conditionalFormatting sqref="V8">
    <cfRule type="duplicateValues" dxfId="207" priority="200"/>
  </conditionalFormatting>
  <conditionalFormatting sqref="V9">
    <cfRule type="duplicateValues" dxfId="206" priority="199"/>
  </conditionalFormatting>
  <conditionalFormatting sqref="V10">
    <cfRule type="duplicateValues" dxfId="205" priority="198"/>
  </conditionalFormatting>
  <conditionalFormatting sqref="V11">
    <cfRule type="duplicateValues" dxfId="204" priority="197"/>
  </conditionalFormatting>
  <conditionalFormatting sqref="V12">
    <cfRule type="duplicateValues" dxfId="203" priority="196"/>
  </conditionalFormatting>
  <conditionalFormatting sqref="V13">
    <cfRule type="duplicateValues" dxfId="202" priority="195"/>
  </conditionalFormatting>
  <conditionalFormatting sqref="V14">
    <cfRule type="duplicateValues" dxfId="201" priority="194"/>
  </conditionalFormatting>
  <conditionalFormatting sqref="V15">
    <cfRule type="duplicateValues" dxfId="200" priority="193"/>
  </conditionalFormatting>
  <conditionalFormatting sqref="V16">
    <cfRule type="duplicateValues" dxfId="199" priority="192"/>
  </conditionalFormatting>
  <conditionalFormatting sqref="V17">
    <cfRule type="duplicateValues" dxfId="198" priority="191"/>
  </conditionalFormatting>
  <conditionalFormatting sqref="V18">
    <cfRule type="duplicateValues" dxfId="197" priority="190"/>
  </conditionalFormatting>
  <conditionalFormatting sqref="V19">
    <cfRule type="duplicateValues" dxfId="196" priority="189"/>
  </conditionalFormatting>
  <conditionalFormatting sqref="V20">
    <cfRule type="duplicateValues" dxfId="195" priority="188"/>
  </conditionalFormatting>
  <conditionalFormatting sqref="V21">
    <cfRule type="duplicateValues" dxfId="194" priority="187"/>
  </conditionalFormatting>
  <conditionalFormatting sqref="V22">
    <cfRule type="duplicateValues" dxfId="193" priority="186"/>
  </conditionalFormatting>
  <conditionalFormatting sqref="V23">
    <cfRule type="duplicateValues" dxfId="192" priority="185"/>
  </conditionalFormatting>
  <conditionalFormatting sqref="V24">
    <cfRule type="duplicateValues" dxfId="191" priority="184"/>
  </conditionalFormatting>
  <conditionalFormatting sqref="V25">
    <cfRule type="duplicateValues" dxfId="190" priority="183"/>
  </conditionalFormatting>
  <conditionalFormatting sqref="V26">
    <cfRule type="duplicateValues" dxfId="189" priority="182"/>
  </conditionalFormatting>
  <conditionalFormatting sqref="V27">
    <cfRule type="duplicateValues" dxfId="188" priority="181"/>
  </conditionalFormatting>
  <conditionalFormatting sqref="V28">
    <cfRule type="duplicateValues" dxfId="187" priority="180"/>
  </conditionalFormatting>
  <conditionalFormatting sqref="V29">
    <cfRule type="duplicateValues" dxfId="186" priority="179"/>
  </conditionalFormatting>
  <conditionalFormatting sqref="V30">
    <cfRule type="duplicateValues" dxfId="185" priority="178"/>
  </conditionalFormatting>
  <conditionalFormatting sqref="V31">
    <cfRule type="duplicateValues" dxfId="184" priority="177"/>
  </conditionalFormatting>
  <conditionalFormatting sqref="V32">
    <cfRule type="duplicateValues" dxfId="183" priority="176"/>
  </conditionalFormatting>
  <conditionalFormatting sqref="V33">
    <cfRule type="duplicateValues" dxfId="182" priority="175"/>
  </conditionalFormatting>
  <conditionalFormatting sqref="V34">
    <cfRule type="duplicateValues" dxfId="181" priority="174"/>
  </conditionalFormatting>
  <conditionalFormatting sqref="V35">
    <cfRule type="duplicateValues" dxfId="180" priority="173"/>
  </conditionalFormatting>
  <conditionalFormatting sqref="V36">
    <cfRule type="duplicateValues" dxfId="179" priority="172"/>
  </conditionalFormatting>
  <conditionalFormatting sqref="V37">
    <cfRule type="duplicateValues" dxfId="178" priority="171"/>
  </conditionalFormatting>
  <conditionalFormatting sqref="V38">
    <cfRule type="duplicateValues" dxfId="177" priority="170"/>
  </conditionalFormatting>
  <conditionalFormatting sqref="V39">
    <cfRule type="duplicateValues" dxfId="176" priority="169"/>
  </conditionalFormatting>
  <conditionalFormatting sqref="V40">
    <cfRule type="duplicateValues" dxfId="175" priority="168"/>
  </conditionalFormatting>
  <conditionalFormatting sqref="V41">
    <cfRule type="duplicateValues" dxfId="174" priority="167"/>
  </conditionalFormatting>
  <conditionalFormatting sqref="V42">
    <cfRule type="duplicateValues" dxfId="173" priority="166"/>
  </conditionalFormatting>
  <conditionalFormatting sqref="V43">
    <cfRule type="duplicateValues" dxfId="172" priority="165"/>
  </conditionalFormatting>
  <conditionalFormatting sqref="V44">
    <cfRule type="duplicateValues" dxfId="171" priority="164"/>
  </conditionalFormatting>
  <conditionalFormatting sqref="V45">
    <cfRule type="duplicateValues" dxfId="170" priority="163"/>
  </conditionalFormatting>
  <conditionalFormatting sqref="V46">
    <cfRule type="duplicateValues" dxfId="169" priority="162"/>
  </conditionalFormatting>
  <conditionalFormatting sqref="V47">
    <cfRule type="duplicateValues" dxfId="168" priority="161"/>
  </conditionalFormatting>
  <conditionalFormatting sqref="V48">
    <cfRule type="duplicateValues" dxfId="167" priority="160"/>
  </conditionalFormatting>
  <conditionalFormatting sqref="V49">
    <cfRule type="duplicateValues" dxfId="166" priority="159"/>
  </conditionalFormatting>
  <conditionalFormatting sqref="V50">
    <cfRule type="duplicateValues" dxfId="165" priority="158"/>
  </conditionalFormatting>
  <conditionalFormatting sqref="V51">
    <cfRule type="duplicateValues" dxfId="164" priority="157"/>
  </conditionalFormatting>
  <conditionalFormatting sqref="V52">
    <cfRule type="duplicateValues" dxfId="163" priority="156"/>
  </conditionalFormatting>
  <conditionalFormatting sqref="V53">
    <cfRule type="duplicateValues" dxfId="162" priority="155"/>
  </conditionalFormatting>
  <conditionalFormatting sqref="V54">
    <cfRule type="duplicateValues" dxfId="161" priority="154"/>
  </conditionalFormatting>
  <conditionalFormatting sqref="V55">
    <cfRule type="duplicateValues" dxfId="160" priority="153"/>
  </conditionalFormatting>
  <conditionalFormatting sqref="V56">
    <cfRule type="duplicateValues" dxfId="159" priority="152"/>
  </conditionalFormatting>
  <conditionalFormatting sqref="V57">
    <cfRule type="duplicateValues" dxfId="158" priority="151"/>
  </conditionalFormatting>
  <conditionalFormatting sqref="V58">
    <cfRule type="duplicateValues" dxfId="157" priority="150"/>
  </conditionalFormatting>
  <conditionalFormatting sqref="V59">
    <cfRule type="duplicateValues" dxfId="156" priority="149"/>
  </conditionalFormatting>
  <conditionalFormatting sqref="V60">
    <cfRule type="duplicateValues" dxfId="155" priority="148"/>
  </conditionalFormatting>
  <conditionalFormatting sqref="V61">
    <cfRule type="duplicateValues" dxfId="154" priority="147"/>
  </conditionalFormatting>
  <conditionalFormatting sqref="V62">
    <cfRule type="duplicateValues" dxfId="153" priority="146"/>
  </conditionalFormatting>
  <conditionalFormatting sqref="V63">
    <cfRule type="duplicateValues" dxfId="152" priority="145"/>
  </conditionalFormatting>
  <conditionalFormatting sqref="V64">
    <cfRule type="duplicateValues" dxfId="151" priority="144"/>
  </conditionalFormatting>
  <conditionalFormatting sqref="V65">
    <cfRule type="duplicateValues" dxfId="150" priority="143"/>
  </conditionalFormatting>
  <conditionalFormatting sqref="V66">
    <cfRule type="duplicateValues" dxfId="149" priority="142"/>
  </conditionalFormatting>
  <conditionalFormatting sqref="V67">
    <cfRule type="duplicateValues" dxfId="148" priority="141"/>
  </conditionalFormatting>
  <conditionalFormatting sqref="V68">
    <cfRule type="duplicateValues" dxfId="147" priority="140"/>
  </conditionalFormatting>
  <conditionalFormatting sqref="V69">
    <cfRule type="duplicateValues" dxfId="146" priority="139"/>
  </conditionalFormatting>
  <conditionalFormatting sqref="V70">
    <cfRule type="duplicateValues" dxfId="145" priority="138"/>
  </conditionalFormatting>
  <conditionalFormatting sqref="V71">
    <cfRule type="duplicateValues" dxfId="144" priority="137"/>
  </conditionalFormatting>
  <conditionalFormatting sqref="V72">
    <cfRule type="duplicateValues" dxfId="143" priority="136"/>
  </conditionalFormatting>
  <conditionalFormatting sqref="V73">
    <cfRule type="duplicateValues" dxfId="142" priority="135"/>
  </conditionalFormatting>
  <conditionalFormatting sqref="V74">
    <cfRule type="duplicateValues" dxfId="141" priority="134"/>
  </conditionalFormatting>
  <conditionalFormatting sqref="V75">
    <cfRule type="duplicateValues" dxfId="140" priority="133"/>
  </conditionalFormatting>
  <conditionalFormatting sqref="V76">
    <cfRule type="duplicateValues" dxfId="139" priority="132"/>
  </conditionalFormatting>
  <conditionalFormatting sqref="V77">
    <cfRule type="duplicateValues" dxfId="138" priority="131"/>
  </conditionalFormatting>
  <conditionalFormatting sqref="V78">
    <cfRule type="duplicateValues" dxfId="137" priority="130"/>
  </conditionalFormatting>
  <conditionalFormatting sqref="V79">
    <cfRule type="duplicateValues" dxfId="136" priority="129"/>
  </conditionalFormatting>
  <conditionalFormatting sqref="V80">
    <cfRule type="duplicateValues" dxfId="135" priority="128"/>
  </conditionalFormatting>
  <conditionalFormatting sqref="V81">
    <cfRule type="duplicateValues" dxfId="134" priority="127"/>
  </conditionalFormatting>
  <conditionalFormatting sqref="V82">
    <cfRule type="duplicateValues" dxfId="133" priority="126"/>
  </conditionalFormatting>
  <conditionalFormatting sqref="V83">
    <cfRule type="duplicateValues" dxfId="132" priority="125"/>
  </conditionalFormatting>
  <conditionalFormatting sqref="V84">
    <cfRule type="duplicateValues" dxfId="131" priority="124"/>
  </conditionalFormatting>
  <conditionalFormatting sqref="V85">
    <cfRule type="duplicateValues" dxfId="130" priority="123"/>
  </conditionalFormatting>
  <conditionalFormatting sqref="V86">
    <cfRule type="duplicateValues" dxfId="129" priority="122"/>
  </conditionalFormatting>
  <conditionalFormatting sqref="V87">
    <cfRule type="duplicateValues" dxfId="128" priority="121"/>
  </conditionalFormatting>
  <conditionalFormatting sqref="V88">
    <cfRule type="duplicateValues" dxfId="127" priority="120"/>
  </conditionalFormatting>
  <conditionalFormatting sqref="V89">
    <cfRule type="duplicateValues" dxfId="126" priority="119"/>
  </conditionalFormatting>
  <conditionalFormatting sqref="V90">
    <cfRule type="duplicateValues" dxfId="125" priority="118"/>
  </conditionalFormatting>
  <conditionalFormatting sqref="V91">
    <cfRule type="duplicateValues" dxfId="124" priority="117"/>
  </conditionalFormatting>
  <conditionalFormatting sqref="V92">
    <cfRule type="duplicateValues" dxfId="123" priority="116"/>
  </conditionalFormatting>
  <conditionalFormatting sqref="V93">
    <cfRule type="duplicateValues" dxfId="122" priority="115"/>
  </conditionalFormatting>
  <conditionalFormatting sqref="V94">
    <cfRule type="duplicateValues" dxfId="121" priority="114"/>
  </conditionalFormatting>
  <conditionalFormatting sqref="V95">
    <cfRule type="duplicateValues" dxfId="120" priority="113"/>
  </conditionalFormatting>
  <conditionalFormatting sqref="V96">
    <cfRule type="duplicateValues" dxfId="119" priority="112"/>
  </conditionalFormatting>
  <conditionalFormatting sqref="V97">
    <cfRule type="duplicateValues" dxfId="118" priority="111"/>
  </conditionalFormatting>
  <conditionalFormatting sqref="V98">
    <cfRule type="duplicateValues" dxfId="117" priority="110"/>
  </conditionalFormatting>
  <conditionalFormatting sqref="V99">
    <cfRule type="duplicateValues" dxfId="116" priority="109"/>
  </conditionalFormatting>
  <conditionalFormatting sqref="V100">
    <cfRule type="duplicateValues" dxfId="115" priority="108"/>
  </conditionalFormatting>
  <conditionalFormatting sqref="V101">
    <cfRule type="duplicateValues" dxfId="114" priority="107"/>
  </conditionalFormatting>
  <conditionalFormatting sqref="V102">
    <cfRule type="duplicateValues" dxfId="113" priority="106"/>
  </conditionalFormatting>
  <conditionalFormatting sqref="V103">
    <cfRule type="duplicateValues" dxfId="112" priority="105"/>
  </conditionalFormatting>
  <conditionalFormatting sqref="V104">
    <cfRule type="duplicateValues" dxfId="111" priority="104"/>
  </conditionalFormatting>
  <conditionalFormatting sqref="V105">
    <cfRule type="duplicateValues" dxfId="110" priority="103"/>
  </conditionalFormatting>
  <conditionalFormatting sqref="V6:V105">
    <cfRule type="expression" dxfId="109" priority="102">
      <formula>ISNA($N6)</formula>
    </cfRule>
  </conditionalFormatting>
  <conditionalFormatting sqref="W6">
    <cfRule type="duplicateValues" dxfId="108" priority="101"/>
  </conditionalFormatting>
  <conditionalFormatting sqref="W7">
    <cfRule type="duplicateValues" dxfId="107" priority="100"/>
  </conditionalFormatting>
  <conditionalFormatting sqref="W8">
    <cfRule type="duplicateValues" dxfId="106" priority="99"/>
  </conditionalFormatting>
  <conditionalFormatting sqref="W9">
    <cfRule type="duplicateValues" dxfId="105" priority="98"/>
  </conditionalFormatting>
  <conditionalFormatting sqref="W10">
    <cfRule type="duplicateValues" dxfId="104" priority="97"/>
  </conditionalFormatting>
  <conditionalFormatting sqref="W11">
    <cfRule type="duplicateValues" dxfId="103" priority="96"/>
  </conditionalFormatting>
  <conditionalFormatting sqref="W12">
    <cfRule type="duplicateValues" dxfId="102" priority="95"/>
  </conditionalFormatting>
  <conditionalFormatting sqref="W13">
    <cfRule type="duplicateValues" dxfId="101" priority="94"/>
  </conditionalFormatting>
  <conditionalFormatting sqref="W14">
    <cfRule type="duplicateValues" dxfId="100" priority="93"/>
  </conditionalFormatting>
  <conditionalFormatting sqref="W15">
    <cfRule type="duplicateValues" dxfId="99" priority="92"/>
  </conditionalFormatting>
  <conditionalFormatting sqref="W16">
    <cfRule type="duplicateValues" dxfId="98" priority="91"/>
  </conditionalFormatting>
  <conditionalFormatting sqref="W17">
    <cfRule type="duplicateValues" dxfId="97" priority="90"/>
  </conditionalFormatting>
  <conditionalFormatting sqref="W18">
    <cfRule type="duplicateValues" dxfId="96" priority="89"/>
  </conditionalFormatting>
  <conditionalFormatting sqref="W19">
    <cfRule type="duplicateValues" dxfId="95" priority="88"/>
  </conditionalFormatting>
  <conditionalFormatting sqref="W20">
    <cfRule type="duplicateValues" dxfId="94" priority="87"/>
  </conditionalFormatting>
  <conditionalFormatting sqref="W21">
    <cfRule type="duplicateValues" dxfId="93" priority="86"/>
  </conditionalFormatting>
  <conditionalFormatting sqref="W22">
    <cfRule type="duplicateValues" dxfId="92" priority="85"/>
  </conditionalFormatting>
  <conditionalFormatting sqref="W23">
    <cfRule type="duplicateValues" dxfId="91" priority="84"/>
  </conditionalFormatting>
  <conditionalFormatting sqref="W24">
    <cfRule type="duplicateValues" dxfId="90" priority="83"/>
  </conditionalFormatting>
  <conditionalFormatting sqref="W25">
    <cfRule type="duplicateValues" dxfId="89" priority="82"/>
  </conditionalFormatting>
  <conditionalFormatting sqref="W26">
    <cfRule type="duplicateValues" dxfId="88" priority="81"/>
  </conditionalFormatting>
  <conditionalFormatting sqref="W27">
    <cfRule type="duplicateValues" dxfId="87" priority="80"/>
  </conditionalFormatting>
  <conditionalFormatting sqref="W28">
    <cfRule type="duplicateValues" dxfId="86" priority="79"/>
  </conditionalFormatting>
  <conditionalFormatting sqref="W29">
    <cfRule type="duplicateValues" dxfId="85" priority="78"/>
  </conditionalFormatting>
  <conditionalFormatting sqref="W30">
    <cfRule type="duplicateValues" dxfId="84" priority="77"/>
  </conditionalFormatting>
  <conditionalFormatting sqref="W31">
    <cfRule type="duplicateValues" dxfId="83" priority="76"/>
  </conditionalFormatting>
  <conditionalFormatting sqref="W32">
    <cfRule type="duplicateValues" dxfId="82" priority="75"/>
  </conditionalFormatting>
  <conditionalFormatting sqref="W33">
    <cfRule type="duplicateValues" dxfId="81" priority="74"/>
  </conditionalFormatting>
  <conditionalFormatting sqref="W34">
    <cfRule type="duplicateValues" dxfId="80" priority="73"/>
  </conditionalFormatting>
  <conditionalFormatting sqref="W35">
    <cfRule type="duplicateValues" dxfId="79" priority="72"/>
  </conditionalFormatting>
  <conditionalFormatting sqref="W36">
    <cfRule type="duplicateValues" dxfId="78" priority="71"/>
  </conditionalFormatting>
  <conditionalFormatting sqref="W37">
    <cfRule type="duplicateValues" dxfId="77" priority="70"/>
  </conditionalFormatting>
  <conditionalFormatting sqref="W38">
    <cfRule type="duplicateValues" dxfId="76" priority="69"/>
  </conditionalFormatting>
  <conditionalFormatting sqref="W39">
    <cfRule type="duplicateValues" dxfId="75" priority="68"/>
  </conditionalFormatting>
  <conditionalFormatting sqref="W40">
    <cfRule type="duplicateValues" dxfId="74" priority="67"/>
  </conditionalFormatting>
  <conditionalFormatting sqref="W41">
    <cfRule type="duplicateValues" dxfId="73" priority="66"/>
  </conditionalFormatting>
  <conditionalFormatting sqref="W42">
    <cfRule type="duplicateValues" dxfId="72" priority="65"/>
  </conditionalFormatting>
  <conditionalFormatting sqref="W43">
    <cfRule type="duplicateValues" dxfId="71" priority="64"/>
  </conditionalFormatting>
  <conditionalFormatting sqref="W44">
    <cfRule type="duplicateValues" dxfId="70" priority="63"/>
  </conditionalFormatting>
  <conditionalFormatting sqref="W45">
    <cfRule type="duplicateValues" dxfId="69" priority="62"/>
  </conditionalFormatting>
  <conditionalFormatting sqref="W46">
    <cfRule type="duplicateValues" dxfId="68" priority="61"/>
  </conditionalFormatting>
  <conditionalFormatting sqref="W47">
    <cfRule type="duplicateValues" dxfId="67" priority="60"/>
  </conditionalFormatting>
  <conditionalFormatting sqref="W48">
    <cfRule type="duplicateValues" dxfId="66" priority="59"/>
  </conditionalFormatting>
  <conditionalFormatting sqref="W49">
    <cfRule type="duplicateValues" dxfId="65" priority="58"/>
  </conditionalFormatting>
  <conditionalFormatting sqref="W50">
    <cfRule type="duplicateValues" dxfId="64" priority="57"/>
  </conditionalFormatting>
  <conditionalFormatting sqref="W51">
    <cfRule type="duplicateValues" dxfId="63" priority="56"/>
  </conditionalFormatting>
  <conditionalFormatting sqref="W52">
    <cfRule type="duplicateValues" dxfId="62" priority="55"/>
  </conditionalFormatting>
  <conditionalFormatting sqref="W53">
    <cfRule type="duplicateValues" dxfId="61" priority="54"/>
  </conditionalFormatting>
  <conditionalFormatting sqref="W54">
    <cfRule type="duplicateValues" dxfId="60" priority="53"/>
  </conditionalFormatting>
  <conditionalFormatting sqref="W55">
    <cfRule type="duplicateValues" dxfId="59" priority="52"/>
  </conditionalFormatting>
  <conditionalFormatting sqref="W56">
    <cfRule type="duplicateValues" dxfId="58" priority="51"/>
  </conditionalFormatting>
  <conditionalFormatting sqref="W57">
    <cfRule type="duplicateValues" dxfId="57" priority="50"/>
  </conditionalFormatting>
  <conditionalFormatting sqref="W58">
    <cfRule type="duplicateValues" dxfId="56" priority="49"/>
  </conditionalFormatting>
  <conditionalFormatting sqref="W59">
    <cfRule type="duplicateValues" dxfId="55" priority="48"/>
  </conditionalFormatting>
  <conditionalFormatting sqref="W60">
    <cfRule type="duplicateValues" dxfId="54" priority="47"/>
  </conditionalFormatting>
  <conditionalFormatting sqref="W61">
    <cfRule type="duplicateValues" dxfId="53" priority="46"/>
  </conditionalFormatting>
  <conditionalFormatting sqref="W62">
    <cfRule type="duplicateValues" dxfId="52" priority="45"/>
  </conditionalFormatting>
  <conditionalFormatting sqref="W63">
    <cfRule type="duplicateValues" dxfId="51" priority="44"/>
  </conditionalFormatting>
  <conditionalFormatting sqref="W64">
    <cfRule type="duplicateValues" dxfId="50" priority="43"/>
  </conditionalFormatting>
  <conditionalFormatting sqref="W65">
    <cfRule type="duplicateValues" dxfId="49" priority="42"/>
  </conditionalFormatting>
  <conditionalFormatting sqref="W66">
    <cfRule type="duplicateValues" dxfId="48" priority="41"/>
  </conditionalFormatting>
  <conditionalFormatting sqref="W67">
    <cfRule type="duplicateValues" dxfId="47" priority="40"/>
  </conditionalFormatting>
  <conditionalFormatting sqref="W68">
    <cfRule type="duplicateValues" dxfId="46" priority="39"/>
  </conditionalFormatting>
  <conditionalFormatting sqref="W69">
    <cfRule type="duplicateValues" dxfId="45" priority="38"/>
  </conditionalFormatting>
  <conditionalFormatting sqref="W70">
    <cfRule type="duplicateValues" dxfId="44" priority="37"/>
  </conditionalFormatting>
  <conditionalFormatting sqref="W71">
    <cfRule type="duplicateValues" dxfId="43" priority="36"/>
  </conditionalFormatting>
  <conditionalFormatting sqref="W72">
    <cfRule type="duplicateValues" dxfId="42" priority="35"/>
  </conditionalFormatting>
  <conditionalFormatting sqref="W73">
    <cfRule type="duplicateValues" dxfId="41" priority="34"/>
  </conditionalFormatting>
  <conditionalFormatting sqref="W74">
    <cfRule type="duplicateValues" dxfId="40" priority="33"/>
  </conditionalFormatting>
  <conditionalFormatting sqref="W75">
    <cfRule type="duplicateValues" dxfId="39" priority="32"/>
  </conditionalFormatting>
  <conditionalFormatting sqref="W76">
    <cfRule type="duplicateValues" dxfId="38" priority="31"/>
  </conditionalFormatting>
  <conditionalFormatting sqref="W77">
    <cfRule type="duplicateValues" dxfId="37" priority="30"/>
  </conditionalFormatting>
  <conditionalFormatting sqref="W78">
    <cfRule type="duplicateValues" dxfId="36" priority="29"/>
  </conditionalFormatting>
  <conditionalFormatting sqref="W79">
    <cfRule type="duplicateValues" dxfId="35" priority="28"/>
  </conditionalFormatting>
  <conditionalFormatting sqref="W80">
    <cfRule type="duplicateValues" dxfId="34" priority="27"/>
  </conditionalFormatting>
  <conditionalFormatting sqref="W81">
    <cfRule type="duplicateValues" dxfId="33" priority="26"/>
  </conditionalFormatting>
  <conditionalFormatting sqref="W82">
    <cfRule type="duplicateValues" dxfId="32" priority="25"/>
  </conditionalFormatting>
  <conditionalFormatting sqref="W83">
    <cfRule type="duplicateValues" dxfId="31" priority="24"/>
  </conditionalFormatting>
  <conditionalFormatting sqref="W84">
    <cfRule type="duplicateValues" dxfId="30" priority="23"/>
  </conditionalFormatting>
  <conditionalFormatting sqref="W85">
    <cfRule type="duplicateValues" dxfId="29" priority="22"/>
  </conditionalFormatting>
  <conditionalFormatting sqref="W86">
    <cfRule type="duplicateValues" dxfId="28" priority="21"/>
  </conditionalFormatting>
  <conditionalFormatting sqref="W87">
    <cfRule type="duplicateValues" dxfId="27" priority="20"/>
  </conditionalFormatting>
  <conditionalFormatting sqref="W88">
    <cfRule type="duplicateValues" dxfId="26" priority="19"/>
  </conditionalFormatting>
  <conditionalFormatting sqref="W89">
    <cfRule type="duplicateValues" dxfId="25" priority="18"/>
  </conditionalFormatting>
  <conditionalFormatting sqref="W90">
    <cfRule type="duplicateValues" dxfId="24" priority="17"/>
  </conditionalFormatting>
  <conditionalFormatting sqref="W91">
    <cfRule type="duplicateValues" dxfId="23" priority="16"/>
  </conditionalFormatting>
  <conditionalFormatting sqref="W92">
    <cfRule type="duplicateValues" dxfId="22" priority="15"/>
  </conditionalFormatting>
  <conditionalFormatting sqref="W93">
    <cfRule type="duplicateValues" dxfId="21" priority="14"/>
  </conditionalFormatting>
  <conditionalFormatting sqref="W94">
    <cfRule type="duplicateValues" dxfId="20" priority="13"/>
  </conditionalFormatting>
  <conditionalFormatting sqref="W95">
    <cfRule type="duplicateValues" dxfId="19" priority="12"/>
  </conditionalFormatting>
  <conditionalFormatting sqref="W96">
    <cfRule type="duplicateValues" dxfId="18" priority="11"/>
  </conditionalFormatting>
  <conditionalFormatting sqref="W97">
    <cfRule type="duplicateValues" dxfId="17" priority="10"/>
  </conditionalFormatting>
  <conditionalFormatting sqref="W98">
    <cfRule type="duplicateValues" dxfId="16" priority="9"/>
  </conditionalFormatting>
  <conditionalFormatting sqref="W99">
    <cfRule type="duplicateValues" dxfId="15" priority="8"/>
  </conditionalFormatting>
  <conditionalFormatting sqref="W100">
    <cfRule type="duplicateValues" dxfId="14" priority="7"/>
  </conditionalFormatting>
  <conditionalFormatting sqref="W101">
    <cfRule type="duplicateValues" dxfId="13" priority="6"/>
  </conditionalFormatting>
  <conditionalFormatting sqref="W102">
    <cfRule type="duplicateValues" dxfId="12" priority="5"/>
  </conditionalFormatting>
  <conditionalFormatting sqref="W103">
    <cfRule type="duplicateValues" dxfId="11" priority="4"/>
  </conditionalFormatting>
  <conditionalFormatting sqref="W104">
    <cfRule type="duplicateValues" dxfId="10" priority="3"/>
  </conditionalFormatting>
  <conditionalFormatting sqref="W105">
    <cfRule type="duplicateValues" dxfId="9" priority="2"/>
  </conditionalFormatting>
  <conditionalFormatting sqref="W6:W105">
    <cfRule type="expression" dxfId="8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7"/>
  <sheetViews>
    <sheetView workbookViewId="0">
      <selection activeCell="B2" sqref="B2"/>
    </sheetView>
  </sheetViews>
  <sheetFormatPr defaultRowHeight="15" x14ac:dyDescent="0.25"/>
  <cols>
    <col min="1" max="1" width="16.42578125" style="64" bestFit="1" customWidth="1"/>
    <col min="2" max="3" width="9.140625" style="64"/>
    <col min="4" max="4" width="0" style="64" hidden="1" customWidth="1"/>
    <col min="5" max="7" width="9.140625" style="64"/>
    <col min="8" max="8" width="16.42578125" style="64" bestFit="1" customWidth="1"/>
    <col min="9" max="10" width="9.140625" style="64"/>
    <col min="11" max="11" width="0" style="64" hidden="1" customWidth="1"/>
    <col min="12" max="14" width="9.140625" style="64"/>
    <col min="15" max="15" width="16.42578125" style="64" bestFit="1" customWidth="1"/>
    <col min="16" max="17" width="9.140625" style="64"/>
    <col min="18" max="18" width="0" style="64" hidden="1" customWidth="1"/>
    <col min="19" max="24" width="9.140625" style="64"/>
    <col min="25" max="25" width="0" style="64" hidden="1" customWidth="1"/>
    <col min="26" max="16384" width="9.140625" style="64"/>
  </cols>
  <sheetData>
    <row r="1" spans="1:27" x14ac:dyDescent="0.25">
      <c r="A1" s="69" t="s">
        <v>0</v>
      </c>
      <c r="B1" s="70" t="s">
        <v>56</v>
      </c>
      <c r="C1" s="71"/>
      <c r="D1" s="72"/>
      <c r="E1" s="70"/>
      <c r="F1" s="70"/>
      <c r="G1" s="70"/>
      <c r="H1" s="70"/>
      <c r="I1" s="71" t="s">
        <v>2</v>
      </c>
      <c r="J1" s="70" t="s">
        <v>36</v>
      </c>
      <c r="K1" s="73"/>
      <c r="L1" s="79"/>
    </row>
    <row r="2" spans="1:27" ht="15.75" thickBot="1" x14ac:dyDescent="0.3">
      <c r="A2" s="74" t="s">
        <v>1</v>
      </c>
      <c r="B2" s="75" t="s">
        <v>56</v>
      </c>
      <c r="C2" s="76"/>
      <c r="D2" s="77"/>
      <c r="E2" s="75"/>
      <c r="F2" s="75"/>
      <c r="G2" s="75"/>
      <c r="H2" s="75"/>
      <c r="I2" s="76" t="s">
        <v>24</v>
      </c>
      <c r="J2" s="75" t="s">
        <v>37</v>
      </c>
      <c r="K2" s="78"/>
      <c r="L2" s="82"/>
    </row>
    <row r="3" spans="1:27" ht="15.75" thickBot="1" x14ac:dyDescent="0.3">
      <c r="A3" s="104" t="s">
        <v>35</v>
      </c>
      <c r="B3" s="81">
        <v>0.5</v>
      </c>
      <c r="C3" s="82"/>
    </row>
    <row r="4" spans="1:27" ht="15.75" thickBot="1" x14ac:dyDescent="0.3"/>
    <row r="5" spans="1:27" ht="15.75" thickBot="1" x14ac:dyDescent="0.3">
      <c r="A5" s="83" t="s">
        <v>34</v>
      </c>
      <c r="B5" s="105" t="s">
        <v>50</v>
      </c>
      <c r="C5" s="106">
        <f>COUNTIF(D8:D107,TRUE)</f>
        <v>13</v>
      </c>
      <c r="D5" s="107" t="s">
        <v>51</v>
      </c>
      <c r="E5" s="108">
        <f>COUNTIF(E8:E107,TRUE)</f>
        <v>6</v>
      </c>
      <c r="F5" s="106">
        <f>COUNTIF(F8:F107,TRUE)</f>
        <v>3</v>
      </c>
      <c r="H5" s="83" t="s">
        <v>34</v>
      </c>
      <c r="I5" s="105" t="s">
        <v>50</v>
      </c>
      <c r="J5" s="106">
        <f>COUNTIF(K8:K107,TRUE)</f>
        <v>41</v>
      </c>
      <c r="K5" s="107" t="s">
        <v>51</v>
      </c>
      <c r="L5" s="108">
        <f>COUNTIF(L8:L107,TRUE)</f>
        <v>0</v>
      </c>
      <c r="M5" s="106">
        <f>COUNTIF(M8:M107,TRUE)</f>
        <v>51</v>
      </c>
      <c r="O5" s="83" t="s">
        <v>34</v>
      </c>
      <c r="P5" s="105" t="s">
        <v>50</v>
      </c>
      <c r="Q5" s="106">
        <f>COUNTIF(R8:R107,TRUE)</f>
        <v>15</v>
      </c>
      <c r="R5" s="107" t="s">
        <v>51</v>
      </c>
      <c r="S5" s="108">
        <f>COUNTIF(S8:S107,TRUE)</f>
        <v>10</v>
      </c>
      <c r="T5" s="106">
        <f>COUNTIF(T8:T107,TRUE)</f>
        <v>4</v>
      </c>
      <c r="V5" s="83" t="s">
        <v>34</v>
      </c>
      <c r="W5" s="105" t="s">
        <v>50</v>
      </c>
      <c r="X5" s="106">
        <f>COUNTIF(Y8:Y107,TRUE)</f>
        <v>15</v>
      </c>
      <c r="Y5" s="107" t="s">
        <v>51</v>
      </c>
      <c r="Z5" s="108">
        <f>COUNTIF(Z8:Z107,TRUE)</f>
        <v>13</v>
      </c>
      <c r="AA5" s="106">
        <f>COUNTIF(AA8:AA107,TRUE)</f>
        <v>0</v>
      </c>
    </row>
    <row r="6" spans="1:27" ht="15.75" thickBot="1" x14ac:dyDescent="0.3">
      <c r="A6" s="80" t="s">
        <v>53</v>
      </c>
      <c r="B6" s="105" t="s">
        <v>17</v>
      </c>
      <c r="C6" s="126">
        <f>COUNTIF(D9:D108,FALSE)/(COUNTIF(D9:D108,TRUE)+COUNTIF(D9:D108,FALSE))</f>
        <v>0.86868686868686873</v>
      </c>
      <c r="D6" s="127"/>
      <c r="E6" s="98"/>
      <c r="F6" s="82"/>
      <c r="H6" s="80" t="s">
        <v>52</v>
      </c>
      <c r="I6" s="105" t="s">
        <v>17</v>
      </c>
      <c r="J6" s="126">
        <f>COUNTIF(K9:K108,FALSE)/(COUNTIF(K9:K108,TRUE)+COUNTIF(K9:K108,FALSE))</f>
        <v>0.58585858585858586</v>
      </c>
      <c r="K6" s="127"/>
      <c r="L6" s="98"/>
      <c r="M6" s="82"/>
      <c r="O6" s="80" t="s">
        <v>54</v>
      </c>
      <c r="P6" s="105" t="s">
        <v>17</v>
      </c>
      <c r="Q6" s="126">
        <f>COUNTIF(R9:R108,FALSE)/(COUNTIF(R9:R108,TRUE)+COUNTIF(R9:R108,FALSE))</f>
        <v>0.84848484848484851</v>
      </c>
      <c r="R6" s="127"/>
      <c r="S6" s="98"/>
      <c r="T6" s="82"/>
      <c r="V6" s="80" t="s">
        <v>55</v>
      </c>
      <c r="W6" s="105" t="s">
        <v>17</v>
      </c>
      <c r="X6" s="126">
        <f>COUNTIF(Y9:Y108,FALSE)/(COUNTIF(Y9:Y108,TRUE)+COUNTIF(Y9:Y108,FALSE))</f>
        <v>0.84848484848484851</v>
      </c>
      <c r="Y6" s="127"/>
      <c r="Z6" s="98"/>
      <c r="AA6" s="82"/>
    </row>
    <row r="7" spans="1:27" ht="15.75" thickBot="1" x14ac:dyDescent="0.3">
      <c r="A7" s="84" t="s">
        <v>31</v>
      </c>
      <c r="B7" s="85" t="s">
        <v>32</v>
      </c>
      <c r="C7" s="86" t="s">
        <v>33</v>
      </c>
      <c r="D7" s="87"/>
      <c r="E7" s="99" t="s">
        <v>38</v>
      </c>
      <c r="F7" s="100" t="s">
        <v>39</v>
      </c>
      <c r="H7" s="84" t="s">
        <v>31</v>
      </c>
      <c r="I7" s="85" t="s">
        <v>32</v>
      </c>
      <c r="J7" s="86" t="s">
        <v>33</v>
      </c>
      <c r="K7" s="87"/>
      <c r="L7" s="99" t="s">
        <v>38</v>
      </c>
      <c r="M7" s="100" t="s">
        <v>39</v>
      </c>
      <c r="O7" s="84" t="s">
        <v>31</v>
      </c>
      <c r="P7" s="85" t="s">
        <v>32</v>
      </c>
      <c r="Q7" s="86" t="s">
        <v>33</v>
      </c>
      <c r="R7" s="87"/>
      <c r="S7" s="99" t="s">
        <v>38</v>
      </c>
      <c r="T7" s="100" t="s">
        <v>39</v>
      </c>
      <c r="V7" s="84" t="s">
        <v>31</v>
      </c>
      <c r="W7" s="85" t="s">
        <v>32</v>
      </c>
      <c r="X7" s="86" t="s">
        <v>33</v>
      </c>
      <c r="Y7" s="87"/>
      <c r="Z7" s="99" t="s">
        <v>38</v>
      </c>
      <c r="AA7" s="100" t="s">
        <v>39</v>
      </c>
    </row>
    <row r="8" spans="1:27" x14ac:dyDescent="0.25">
      <c r="A8" s="89" t="s">
        <v>40</v>
      </c>
      <c r="B8" s="90" t="s">
        <v>40</v>
      </c>
      <c r="C8" s="91">
        <v>1</v>
      </c>
      <c r="D8" s="88" t="b">
        <f>B8&lt;&gt;A8</f>
        <v>0</v>
      </c>
      <c r="E8" s="109" t="b">
        <f t="shared" ref="E8:E10" si="0">(AND(B8&lt;&gt;A8,C8&gt;$B$3))</f>
        <v>0</v>
      </c>
      <c r="F8" s="102" t="b">
        <f>(AND(B8=A8,C8&lt;$B$3))</f>
        <v>0</v>
      </c>
      <c r="H8" s="89" t="s">
        <v>40</v>
      </c>
      <c r="I8" s="90" t="s">
        <v>40</v>
      </c>
      <c r="J8" s="91">
        <v>0.6</v>
      </c>
      <c r="K8" s="88" t="b">
        <f>I8&lt;&gt;H8</f>
        <v>0</v>
      </c>
      <c r="L8" s="109" t="b">
        <f t="shared" ref="L8:L10" si="1">(AND(I8&lt;&gt;H8,J8&gt;$B$3))</f>
        <v>0</v>
      </c>
      <c r="M8" s="102" t="b">
        <f>(AND(I8=H8,J8&lt;$B$3))</f>
        <v>0</v>
      </c>
      <c r="O8" s="89" t="s">
        <v>40</v>
      </c>
      <c r="P8" s="90" t="s">
        <v>40</v>
      </c>
      <c r="Q8" s="91">
        <v>1</v>
      </c>
      <c r="R8" s="88" t="b">
        <f>P8&lt;&gt;O8</f>
        <v>0</v>
      </c>
      <c r="S8" s="109" t="b">
        <f t="shared" ref="S8:S10" si="2">(AND(P8&lt;&gt;O8,Q8&gt;$B$3))</f>
        <v>0</v>
      </c>
      <c r="T8" s="102" t="b">
        <f>(AND(P8=O8,Q8&lt;$B$3))</f>
        <v>0</v>
      </c>
      <c r="V8" s="89" t="s">
        <v>40</v>
      </c>
      <c r="W8" s="90" t="s">
        <v>40</v>
      </c>
      <c r="X8" s="91">
        <v>1.3332999999999999</v>
      </c>
      <c r="Y8" s="88" t="b">
        <f>W8&lt;&gt;V8</f>
        <v>0</v>
      </c>
      <c r="Z8" s="109" t="b">
        <f t="shared" ref="Z8:Z10" si="3">(AND(W8&lt;&gt;V8,X8&gt;$B$3))</f>
        <v>0</v>
      </c>
      <c r="AA8" s="102" t="b">
        <f>(AND(W8=V8,X8&lt;$B$3))</f>
        <v>0</v>
      </c>
    </row>
    <row r="9" spans="1:27" x14ac:dyDescent="0.25">
      <c r="A9" s="92" t="s">
        <v>40</v>
      </c>
      <c r="B9" s="93" t="s">
        <v>40</v>
      </c>
      <c r="C9" s="94">
        <v>1</v>
      </c>
      <c r="D9" s="88" t="b">
        <f t="shared" ref="D9:D72" si="4">B9&lt;&gt;A9</f>
        <v>0</v>
      </c>
      <c r="E9" s="110" t="b">
        <f t="shared" si="0"/>
        <v>0</v>
      </c>
      <c r="F9" s="101" t="b">
        <f t="shared" ref="F9:F72" si="5">(AND(B9=A9,C9&lt;$B$3))</f>
        <v>0</v>
      </c>
      <c r="H9" s="92" t="s">
        <v>40</v>
      </c>
      <c r="I9" s="93" t="s">
        <v>40</v>
      </c>
      <c r="J9" s="94">
        <v>0.6</v>
      </c>
      <c r="K9" s="88" t="b">
        <f t="shared" ref="K9:K72" si="6">I9&lt;&gt;H9</f>
        <v>0</v>
      </c>
      <c r="L9" s="110" t="b">
        <f t="shared" si="1"/>
        <v>0</v>
      </c>
      <c r="M9" s="101" t="b">
        <f t="shared" ref="M9:M72" si="7">(AND(I9=H9,J9&lt;$B$3))</f>
        <v>0</v>
      </c>
      <c r="O9" s="92" t="s">
        <v>40</v>
      </c>
      <c r="P9" s="93" t="s">
        <v>40</v>
      </c>
      <c r="Q9" s="94">
        <v>1</v>
      </c>
      <c r="R9" s="88" t="b">
        <f t="shared" ref="R9:R72" si="8">P9&lt;&gt;O9</f>
        <v>0</v>
      </c>
      <c r="S9" s="110" t="b">
        <f t="shared" si="2"/>
        <v>0</v>
      </c>
      <c r="T9" s="101" t="b">
        <f t="shared" ref="T9:T72" si="9">(AND(P9=O9,Q9&lt;$B$3))</f>
        <v>0</v>
      </c>
      <c r="V9" s="92" t="s">
        <v>40</v>
      </c>
      <c r="W9" s="93" t="s">
        <v>40</v>
      </c>
      <c r="X9" s="94">
        <v>1.3332999999999999</v>
      </c>
      <c r="Y9" s="88" t="b">
        <f t="shared" ref="Y9:Y72" si="10">W9&lt;&gt;V9</f>
        <v>0</v>
      </c>
      <c r="Z9" s="110" t="b">
        <f t="shared" si="3"/>
        <v>0</v>
      </c>
      <c r="AA9" s="101" t="b">
        <f t="shared" ref="AA9:AA72" si="11">(AND(W9=V9,X9&lt;$B$3))</f>
        <v>0</v>
      </c>
    </row>
    <row r="10" spans="1:27" x14ac:dyDescent="0.25">
      <c r="A10" s="92" t="s">
        <v>40</v>
      </c>
      <c r="B10" s="93" t="s">
        <v>40</v>
      </c>
      <c r="C10" s="94">
        <v>1</v>
      </c>
      <c r="D10" s="88" t="b">
        <f t="shared" si="4"/>
        <v>0</v>
      </c>
      <c r="E10" s="110" t="b">
        <f t="shared" si="0"/>
        <v>0</v>
      </c>
      <c r="F10" s="101" t="b">
        <f t="shared" si="5"/>
        <v>0</v>
      </c>
      <c r="H10" s="92" t="s">
        <v>40</v>
      </c>
      <c r="I10" s="93" t="s">
        <v>40</v>
      </c>
      <c r="J10" s="94">
        <v>0.6</v>
      </c>
      <c r="K10" s="88" t="b">
        <f t="shared" si="6"/>
        <v>0</v>
      </c>
      <c r="L10" s="110" t="b">
        <f t="shared" si="1"/>
        <v>0</v>
      </c>
      <c r="M10" s="101" t="b">
        <f t="shared" si="7"/>
        <v>0</v>
      </c>
      <c r="O10" s="92" t="s">
        <v>40</v>
      </c>
      <c r="P10" s="93" t="s">
        <v>40</v>
      </c>
      <c r="Q10" s="94">
        <v>1</v>
      </c>
      <c r="R10" s="88" t="b">
        <f t="shared" si="8"/>
        <v>0</v>
      </c>
      <c r="S10" s="110" t="b">
        <f t="shared" si="2"/>
        <v>0</v>
      </c>
      <c r="T10" s="101" t="b">
        <f t="shared" si="9"/>
        <v>0</v>
      </c>
      <c r="V10" s="92" t="s">
        <v>40</v>
      </c>
      <c r="W10" s="93" t="s">
        <v>40</v>
      </c>
      <c r="X10" s="94">
        <v>1.3332999999999999</v>
      </c>
      <c r="Y10" s="88" t="b">
        <f t="shared" si="10"/>
        <v>0</v>
      </c>
      <c r="Z10" s="110" t="b">
        <f t="shared" si="3"/>
        <v>0</v>
      </c>
      <c r="AA10" s="101" t="b">
        <f t="shared" si="11"/>
        <v>0</v>
      </c>
    </row>
    <row r="11" spans="1:27" x14ac:dyDescent="0.25">
      <c r="A11" s="92" t="s">
        <v>40</v>
      </c>
      <c r="B11" s="93" t="s">
        <v>41</v>
      </c>
      <c r="C11" s="94">
        <v>0.45455000000000001</v>
      </c>
      <c r="D11" s="88" t="b">
        <f t="shared" si="4"/>
        <v>1</v>
      </c>
      <c r="E11" s="110" t="b">
        <f>(AND(B11&lt;&gt;A11,C11&gt;$B$3))</f>
        <v>0</v>
      </c>
      <c r="F11" s="101" t="b">
        <f t="shared" si="5"/>
        <v>0</v>
      </c>
      <c r="H11" s="92" t="s">
        <v>40</v>
      </c>
      <c r="I11" s="93" t="s">
        <v>40</v>
      </c>
      <c r="J11" s="94">
        <v>0.25</v>
      </c>
      <c r="K11" s="88" t="b">
        <f t="shared" si="6"/>
        <v>0</v>
      </c>
      <c r="L11" s="110" t="b">
        <f>(AND(I11&lt;&gt;H11,J11&gt;$B$3))</f>
        <v>0</v>
      </c>
      <c r="M11" s="101" t="b">
        <f t="shared" si="7"/>
        <v>1</v>
      </c>
      <c r="O11" s="92" t="s">
        <v>40</v>
      </c>
      <c r="P11" s="93" t="s">
        <v>41</v>
      </c>
      <c r="Q11" s="94">
        <v>0.8</v>
      </c>
      <c r="R11" s="88" t="b">
        <f t="shared" si="8"/>
        <v>1</v>
      </c>
      <c r="S11" s="110" t="b">
        <f>(AND(P11&lt;&gt;O11,Q11&gt;$B$3))</f>
        <v>1</v>
      </c>
      <c r="T11" s="101" t="b">
        <f t="shared" si="9"/>
        <v>0</v>
      </c>
      <c r="V11" s="92" t="s">
        <v>40</v>
      </c>
      <c r="W11" s="93" t="s">
        <v>41</v>
      </c>
      <c r="X11" s="94">
        <v>1</v>
      </c>
      <c r="Y11" s="88" t="b">
        <f t="shared" si="10"/>
        <v>1</v>
      </c>
      <c r="Z11" s="110" t="b">
        <f>(AND(W11&lt;&gt;V11,X11&gt;$B$3))</f>
        <v>1</v>
      </c>
      <c r="AA11" s="101" t="b">
        <f t="shared" si="11"/>
        <v>0</v>
      </c>
    </row>
    <row r="12" spans="1:27" x14ac:dyDescent="0.25">
      <c r="A12" s="92" t="s">
        <v>40</v>
      </c>
      <c r="B12" s="93" t="s">
        <v>41</v>
      </c>
      <c r="C12" s="94">
        <v>0.71428999999999998</v>
      </c>
      <c r="D12" s="88" t="b">
        <f t="shared" si="4"/>
        <v>1</v>
      </c>
      <c r="E12" s="110" t="b">
        <f t="shared" ref="E12:E75" si="12">(AND(B12&lt;&gt;A12,C12&gt;$B$3))</f>
        <v>1</v>
      </c>
      <c r="F12" s="101" t="b">
        <f t="shared" si="5"/>
        <v>0</v>
      </c>
      <c r="H12" s="92" t="s">
        <v>40</v>
      </c>
      <c r="I12" s="93" t="s">
        <v>40</v>
      </c>
      <c r="J12" s="94">
        <v>0.3</v>
      </c>
      <c r="K12" s="88" t="b">
        <f t="shared" si="6"/>
        <v>0</v>
      </c>
      <c r="L12" s="110" t="b">
        <f t="shared" ref="L12:L75" si="13">(AND(I12&lt;&gt;H12,J12&gt;$B$3))</f>
        <v>0</v>
      </c>
      <c r="M12" s="101" t="b">
        <f t="shared" si="7"/>
        <v>1</v>
      </c>
      <c r="O12" s="92" t="s">
        <v>40</v>
      </c>
      <c r="P12" s="93" t="s">
        <v>41</v>
      </c>
      <c r="Q12" s="94">
        <v>0.8</v>
      </c>
      <c r="R12" s="88" t="b">
        <f t="shared" si="8"/>
        <v>1</v>
      </c>
      <c r="S12" s="110" t="b">
        <f t="shared" ref="S12:S75" si="14">(AND(P12&lt;&gt;O12,Q12&gt;$B$3))</f>
        <v>1</v>
      </c>
      <c r="T12" s="101" t="b">
        <f t="shared" si="9"/>
        <v>0</v>
      </c>
      <c r="V12" s="92" t="s">
        <v>40</v>
      </c>
      <c r="W12" s="93" t="s">
        <v>41</v>
      </c>
      <c r="X12" s="94">
        <v>1</v>
      </c>
      <c r="Y12" s="88" t="b">
        <f t="shared" si="10"/>
        <v>1</v>
      </c>
      <c r="Z12" s="110" t="b">
        <f t="shared" ref="Z12:Z75" si="15">(AND(W12&lt;&gt;V12,X12&gt;$B$3))</f>
        <v>1</v>
      </c>
      <c r="AA12" s="101" t="b">
        <f t="shared" si="11"/>
        <v>0</v>
      </c>
    </row>
    <row r="13" spans="1:27" x14ac:dyDescent="0.25">
      <c r="A13" s="92" t="s">
        <v>40</v>
      </c>
      <c r="B13" s="93" t="s">
        <v>40</v>
      </c>
      <c r="C13" s="94">
        <v>1</v>
      </c>
      <c r="D13" s="88" t="b">
        <f t="shared" si="4"/>
        <v>0</v>
      </c>
      <c r="E13" s="110" t="b">
        <f t="shared" si="12"/>
        <v>0</v>
      </c>
      <c r="F13" s="101" t="b">
        <f t="shared" si="5"/>
        <v>0</v>
      </c>
      <c r="H13" s="92" t="s">
        <v>40</v>
      </c>
      <c r="I13" s="93" t="s">
        <v>40</v>
      </c>
      <c r="J13" s="94">
        <v>0.6</v>
      </c>
      <c r="K13" s="88" t="b">
        <f t="shared" si="6"/>
        <v>0</v>
      </c>
      <c r="L13" s="110" t="b">
        <f t="shared" si="13"/>
        <v>0</v>
      </c>
      <c r="M13" s="101" t="b">
        <f t="shared" si="7"/>
        <v>0</v>
      </c>
      <c r="O13" s="92" t="s">
        <v>40</v>
      </c>
      <c r="P13" s="93" t="s">
        <v>40</v>
      </c>
      <c r="Q13" s="94">
        <v>1</v>
      </c>
      <c r="R13" s="88" t="b">
        <f t="shared" si="8"/>
        <v>0</v>
      </c>
      <c r="S13" s="110" t="b">
        <f t="shared" si="14"/>
        <v>0</v>
      </c>
      <c r="T13" s="101" t="b">
        <f t="shared" si="9"/>
        <v>0</v>
      </c>
      <c r="V13" s="92" t="s">
        <v>40</v>
      </c>
      <c r="W13" s="93" t="s">
        <v>40</v>
      </c>
      <c r="X13" s="94">
        <v>1.3332999999999999</v>
      </c>
      <c r="Y13" s="88" t="b">
        <f t="shared" si="10"/>
        <v>0</v>
      </c>
      <c r="Z13" s="110" t="b">
        <f t="shared" si="15"/>
        <v>0</v>
      </c>
      <c r="AA13" s="101" t="b">
        <f t="shared" si="11"/>
        <v>0</v>
      </c>
    </row>
    <row r="14" spans="1:27" x14ac:dyDescent="0.25">
      <c r="A14" s="92" t="s">
        <v>40</v>
      </c>
      <c r="B14" s="93" t="s">
        <v>40</v>
      </c>
      <c r="C14" s="94">
        <v>1</v>
      </c>
      <c r="D14" s="88" t="b">
        <f t="shared" si="4"/>
        <v>0</v>
      </c>
      <c r="E14" s="110" t="b">
        <f t="shared" si="12"/>
        <v>0</v>
      </c>
      <c r="F14" s="101" t="b">
        <f t="shared" si="5"/>
        <v>0</v>
      </c>
      <c r="H14" s="92" t="s">
        <v>40</v>
      </c>
      <c r="I14" s="93" t="s">
        <v>40</v>
      </c>
      <c r="J14" s="94">
        <v>0.6</v>
      </c>
      <c r="K14" s="88" t="b">
        <f t="shared" si="6"/>
        <v>0</v>
      </c>
      <c r="L14" s="110" t="b">
        <f t="shared" si="13"/>
        <v>0</v>
      </c>
      <c r="M14" s="101" t="b">
        <f t="shared" si="7"/>
        <v>0</v>
      </c>
      <c r="O14" s="92" t="s">
        <v>40</v>
      </c>
      <c r="P14" s="93" t="s">
        <v>40</v>
      </c>
      <c r="Q14" s="94">
        <v>1</v>
      </c>
      <c r="R14" s="88" t="b">
        <f t="shared" si="8"/>
        <v>0</v>
      </c>
      <c r="S14" s="110" t="b">
        <f t="shared" si="14"/>
        <v>0</v>
      </c>
      <c r="T14" s="101" t="b">
        <f t="shared" si="9"/>
        <v>0</v>
      </c>
      <c r="V14" s="92" t="s">
        <v>40</v>
      </c>
      <c r="W14" s="93" t="s">
        <v>40</v>
      </c>
      <c r="X14" s="94">
        <v>1.3332999999999999</v>
      </c>
      <c r="Y14" s="88" t="b">
        <f t="shared" si="10"/>
        <v>0</v>
      </c>
      <c r="Z14" s="110" t="b">
        <f t="shared" si="15"/>
        <v>0</v>
      </c>
      <c r="AA14" s="101" t="b">
        <f t="shared" si="11"/>
        <v>0</v>
      </c>
    </row>
    <row r="15" spans="1:27" x14ac:dyDescent="0.25">
      <c r="A15" s="92" t="s">
        <v>40</v>
      </c>
      <c r="B15" s="93" t="s">
        <v>40</v>
      </c>
      <c r="C15" s="94">
        <v>1</v>
      </c>
      <c r="D15" s="88" t="b">
        <f t="shared" si="4"/>
        <v>0</v>
      </c>
      <c r="E15" s="110" t="b">
        <f t="shared" si="12"/>
        <v>0</v>
      </c>
      <c r="F15" s="101" t="b">
        <f t="shared" si="5"/>
        <v>0</v>
      </c>
      <c r="H15" s="92" t="s">
        <v>40</v>
      </c>
      <c r="I15" s="93" t="s">
        <v>40</v>
      </c>
      <c r="J15" s="94">
        <v>0.6</v>
      </c>
      <c r="K15" s="88" t="b">
        <f t="shared" si="6"/>
        <v>0</v>
      </c>
      <c r="L15" s="110" t="b">
        <f t="shared" si="13"/>
        <v>0</v>
      </c>
      <c r="M15" s="101" t="b">
        <f t="shared" si="7"/>
        <v>0</v>
      </c>
      <c r="O15" s="92" t="s">
        <v>40</v>
      </c>
      <c r="P15" s="93" t="s">
        <v>40</v>
      </c>
      <c r="Q15" s="94">
        <v>1</v>
      </c>
      <c r="R15" s="88" t="b">
        <f t="shared" si="8"/>
        <v>0</v>
      </c>
      <c r="S15" s="110" t="b">
        <f t="shared" si="14"/>
        <v>0</v>
      </c>
      <c r="T15" s="101" t="b">
        <f t="shared" si="9"/>
        <v>0</v>
      </c>
      <c r="V15" s="92" t="s">
        <v>40</v>
      </c>
      <c r="W15" s="93" t="s">
        <v>40</v>
      </c>
      <c r="X15" s="94">
        <v>1.3332999999999999</v>
      </c>
      <c r="Y15" s="88" t="b">
        <f t="shared" si="10"/>
        <v>0</v>
      </c>
      <c r="Z15" s="110" t="b">
        <f t="shared" si="15"/>
        <v>0</v>
      </c>
      <c r="AA15" s="101" t="b">
        <f t="shared" si="11"/>
        <v>0</v>
      </c>
    </row>
    <row r="16" spans="1:27" x14ac:dyDescent="0.25">
      <c r="A16" s="92" t="s">
        <v>40</v>
      </c>
      <c r="B16" s="93" t="s">
        <v>40</v>
      </c>
      <c r="C16" s="94">
        <v>1</v>
      </c>
      <c r="D16" s="88" t="b">
        <f t="shared" si="4"/>
        <v>0</v>
      </c>
      <c r="E16" s="110" t="b">
        <f t="shared" si="12"/>
        <v>0</v>
      </c>
      <c r="F16" s="101" t="b">
        <f t="shared" si="5"/>
        <v>0</v>
      </c>
      <c r="H16" s="92" t="s">
        <v>40</v>
      </c>
      <c r="I16" s="93" t="s">
        <v>40</v>
      </c>
      <c r="J16" s="94">
        <v>0.6</v>
      </c>
      <c r="K16" s="88" t="b">
        <f t="shared" si="6"/>
        <v>0</v>
      </c>
      <c r="L16" s="110" t="b">
        <f t="shared" si="13"/>
        <v>0</v>
      </c>
      <c r="M16" s="101" t="b">
        <f t="shared" si="7"/>
        <v>0</v>
      </c>
      <c r="O16" s="92" t="s">
        <v>40</v>
      </c>
      <c r="P16" s="93" t="s">
        <v>40</v>
      </c>
      <c r="Q16" s="94">
        <v>1</v>
      </c>
      <c r="R16" s="88" t="b">
        <f t="shared" si="8"/>
        <v>0</v>
      </c>
      <c r="S16" s="110" t="b">
        <f t="shared" si="14"/>
        <v>0</v>
      </c>
      <c r="T16" s="101" t="b">
        <f t="shared" si="9"/>
        <v>0</v>
      </c>
      <c r="V16" s="92" t="s">
        <v>40</v>
      </c>
      <c r="W16" s="93" t="s">
        <v>40</v>
      </c>
      <c r="X16" s="94">
        <v>1.3332999999999999</v>
      </c>
      <c r="Y16" s="88" t="b">
        <f t="shared" si="10"/>
        <v>0</v>
      </c>
      <c r="Z16" s="110" t="b">
        <f t="shared" si="15"/>
        <v>0</v>
      </c>
      <c r="AA16" s="101" t="b">
        <f t="shared" si="11"/>
        <v>0</v>
      </c>
    </row>
    <row r="17" spans="1:27" ht="15.75" thickBot="1" x14ac:dyDescent="0.3">
      <c r="A17" s="95" t="s">
        <v>40</v>
      </c>
      <c r="B17" s="96" t="s">
        <v>40</v>
      </c>
      <c r="C17" s="97">
        <v>1</v>
      </c>
      <c r="D17" s="88" t="b">
        <f t="shared" si="4"/>
        <v>0</v>
      </c>
      <c r="E17" s="111" t="b">
        <f t="shared" si="12"/>
        <v>0</v>
      </c>
      <c r="F17" s="103" t="b">
        <f t="shared" si="5"/>
        <v>0</v>
      </c>
      <c r="H17" s="95" t="s">
        <v>40</v>
      </c>
      <c r="I17" s="96" t="s">
        <v>40</v>
      </c>
      <c r="J17" s="97">
        <v>0.6</v>
      </c>
      <c r="K17" s="88" t="b">
        <f t="shared" si="6"/>
        <v>0</v>
      </c>
      <c r="L17" s="111" t="b">
        <f t="shared" si="13"/>
        <v>0</v>
      </c>
      <c r="M17" s="103" t="b">
        <f t="shared" si="7"/>
        <v>0</v>
      </c>
      <c r="O17" s="95" t="s">
        <v>40</v>
      </c>
      <c r="P17" s="96" t="s">
        <v>40</v>
      </c>
      <c r="Q17" s="97">
        <v>1</v>
      </c>
      <c r="R17" s="88" t="b">
        <f t="shared" si="8"/>
        <v>0</v>
      </c>
      <c r="S17" s="111" t="b">
        <f t="shared" si="14"/>
        <v>0</v>
      </c>
      <c r="T17" s="103" t="b">
        <f t="shared" si="9"/>
        <v>0</v>
      </c>
      <c r="V17" s="95" t="s">
        <v>40</v>
      </c>
      <c r="W17" s="96" t="s">
        <v>40</v>
      </c>
      <c r="X17" s="97">
        <v>1.3332999999999999</v>
      </c>
      <c r="Y17" s="88" t="b">
        <f t="shared" si="10"/>
        <v>0</v>
      </c>
      <c r="Z17" s="111" t="b">
        <f t="shared" si="15"/>
        <v>0</v>
      </c>
      <c r="AA17" s="103" t="b">
        <f t="shared" si="11"/>
        <v>0</v>
      </c>
    </row>
    <row r="18" spans="1:27" x14ac:dyDescent="0.25">
      <c r="A18" s="89" t="s">
        <v>42</v>
      </c>
      <c r="B18" s="90" t="s">
        <v>42</v>
      </c>
      <c r="C18" s="91">
        <v>0.83333000000000002</v>
      </c>
      <c r="D18" s="88" t="b">
        <f t="shared" si="4"/>
        <v>0</v>
      </c>
      <c r="E18" s="110" t="b">
        <f t="shared" si="12"/>
        <v>0</v>
      </c>
      <c r="F18" s="101" t="b">
        <f t="shared" si="5"/>
        <v>0</v>
      </c>
      <c r="H18" s="89" t="s">
        <v>42</v>
      </c>
      <c r="I18" s="90" t="s">
        <v>42</v>
      </c>
      <c r="J18" s="91">
        <v>0.42857000000000001</v>
      </c>
      <c r="K18" s="88" t="b">
        <f t="shared" si="6"/>
        <v>0</v>
      </c>
      <c r="L18" s="110" t="b">
        <f t="shared" si="13"/>
        <v>0</v>
      </c>
      <c r="M18" s="101" t="b">
        <f t="shared" si="7"/>
        <v>1</v>
      </c>
      <c r="O18" s="89" t="s">
        <v>42</v>
      </c>
      <c r="P18" s="90" t="s">
        <v>42</v>
      </c>
      <c r="Q18" s="91">
        <v>0.8</v>
      </c>
      <c r="R18" s="88" t="b">
        <f t="shared" si="8"/>
        <v>0</v>
      </c>
      <c r="S18" s="110" t="b">
        <f t="shared" si="14"/>
        <v>0</v>
      </c>
      <c r="T18" s="101" t="b">
        <f t="shared" si="9"/>
        <v>0</v>
      </c>
      <c r="V18" s="89" t="s">
        <v>42</v>
      </c>
      <c r="W18" s="90" t="s">
        <v>42</v>
      </c>
      <c r="X18" s="91">
        <v>1.3332999999999999</v>
      </c>
      <c r="Y18" s="88" t="b">
        <f t="shared" si="10"/>
        <v>0</v>
      </c>
      <c r="Z18" s="110" t="b">
        <f t="shared" si="15"/>
        <v>0</v>
      </c>
      <c r="AA18" s="101" t="b">
        <f t="shared" si="11"/>
        <v>0</v>
      </c>
    </row>
    <row r="19" spans="1:27" x14ac:dyDescent="0.25">
      <c r="A19" s="92" t="s">
        <v>42</v>
      </c>
      <c r="B19" s="93" t="s">
        <v>42</v>
      </c>
      <c r="C19" s="94">
        <v>1</v>
      </c>
      <c r="D19" s="88" t="b">
        <f t="shared" si="4"/>
        <v>0</v>
      </c>
      <c r="E19" s="110" t="b">
        <f t="shared" si="12"/>
        <v>0</v>
      </c>
      <c r="F19" s="101" t="b">
        <f t="shared" si="5"/>
        <v>0</v>
      </c>
      <c r="H19" s="92" t="s">
        <v>42</v>
      </c>
      <c r="I19" s="93" t="s">
        <v>42</v>
      </c>
      <c r="J19" s="94">
        <v>0.42857000000000001</v>
      </c>
      <c r="K19" s="88" t="b">
        <f t="shared" si="6"/>
        <v>0</v>
      </c>
      <c r="L19" s="110" t="b">
        <f t="shared" si="13"/>
        <v>0</v>
      </c>
      <c r="M19" s="101" t="b">
        <f t="shared" si="7"/>
        <v>1</v>
      </c>
      <c r="O19" s="92" t="s">
        <v>42</v>
      </c>
      <c r="P19" s="93" t="s">
        <v>42</v>
      </c>
      <c r="Q19" s="94">
        <v>1</v>
      </c>
      <c r="R19" s="88" t="b">
        <f t="shared" si="8"/>
        <v>0</v>
      </c>
      <c r="S19" s="110" t="b">
        <f t="shared" si="14"/>
        <v>0</v>
      </c>
      <c r="T19" s="101" t="b">
        <f t="shared" si="9"/>
        <v>0</v>
      </c>
      <c r="V19" s="92" t="s">
        <v>42</v>
      </c>
      <c r="W19" s="93" t="s">
        <v>42</v>
      </c>
      <c r="X19" s="94">
        <v>1.3332999999999999</v>
      </c>
      <c r="Y19" s="88" t="b">
        <f t="shared" si="10"/>
        <v>0</v>
      </c>
      <c r="Z19" s="110" t="b">
        <f t="shared" si="15"/>
        <v>0</v>
      </c>
      <c r="AA19" s="101" t="b">
        <f t="shared" si="11"/>
        <v>0</v>
      </c>
    </row>
    <row r="20" spans="1:27" x14ac:dyDescent="0.25">
      <c r="A20" s="92" t="s">
        <v>42</v>
      </c>
      <c r="B20" s="93" t="s">
        <v>42</v>
      </c>
      <c r="C20" s="94">
        <v>1</v>
      </c>
      <c r="D20" s="88" t="b">
        <f t="shared" si="4"/>
        <v>0</v>
      </c>
      <c r="E20" s="110" t="b">
        <f t="shared" si="12"/>
        <v>0</v>
      </c>
      <c r="F20" s="101" t="b">
        <f t="shared" si="5"/>
        <v>0</v>
      </c>
      <c r="H20" s="92" t="s">
        <v>42</v>
      </c>
      <c r="I20" s="93" t="s">
        <v>42</v>
      </c>
      <c r="J20" s="94">
        <v>0.42857000000000001</v>
      </c>
      <c r="K20" s="88" t="b">
        <f t="shared" si="6"/>
        <v>0</v>
      </c>
      <c r="L20" s="110" t="b">
        <f t="shared" si="13"/>
        <v>0</v>
      </c>
      <c r="M20" s="101" t="b">
        <f t="shared" si="7"/>
        <v>1</v>
      </c>
      <c r="O20" s="92" t="s">
        <v>42</v>
      </c>
      <c r="P20" s="93" t="s">
        <v>42</v>
      </c>
      <c r="Q20" s="94">
        <v>1</v>
      </c>
      <c r="R20" s="88" t="b">
        <f t="shared" si="8"/>
        <v>0</v>
      </c>
      <c r="S20" s="110" t="b">
        <f t="shared" si="14"/>
        <v>0</v>
      </c>
      <c r="T20" s="101" t="b">
        <f t="shared" si="9"/>
        <v>0</v>
      </c>
      <c r="V20" s="92" t="s">
        <v>42</v>
      </c>
      <c r="W20" s="93" t="s">
        <v>42</v>
      </c>
      <c r="X20" s="94">
        <v>1.3332999999999999</v>
      </c>
      <c r="Y20" s="88" t="b">
        <f t="shared" si="10"/>
        <v>0</v>
      </c>
      <c r="Z20" s="110" t="b">
        <f t="shared" si="15"/>
        <v>0</v>
      </c>
      <c r="AA20" s="101" t="b">
        <f t="shared" si="11"/>
        <v>0</v>
      </c>
    </row>
    <row r="21" spans="1:27" x14ac:dyDescent="0.25">
      <c r="A21" s="92" t="s">
        <v>42</v>
      </c>
      <c r="B21" s="93" t="s">
        <v>42</v>
      </c>
      <c r="C21" s="94">
        <v>0.5</v>
      </c>
      <c r="D21" s="88" t="b">
        <f t="shared" si="4"/>
        <v>0</v>
      </c>
      <c r="E21" s="110" t="b">
        <f t="shared" si="12"/>
        <v>0</v>
      </c>
      <c r="F21" s="101" t="b">
        <f t="shared" si="5"/>
        <v>0</v>
      </c>
      <c r="H21" s="92" t="s">
        <v>42</v>
      </c>
      <c r="I21" s="93" t="s">
        <v>42</v>
      </c>
      <c r="J21" s="94">
        <v>0.375</v>
      </c>
      <c r="K21" s="88" t="b">
        <f t="shared" si="6"/>
        <v>0</v>
      </c>
      <c r="L21" s="110" t="b">
        <f t="shared" si="13"/>
        <v>0</v>
      </c>
      <c r="M21" s="101" t="b">
        <f t="shared" si="7"/>
        <v>1</v>
      </c>
      <c r="O21" s="92" t="s">
        <v>42</v>
      </c>
      <c r="P21" s="93" t="s">
        <v>42</v>
      </c>
      <c r="Q21" s="94">
        <v>0.44444</v>
      </c>
      <c r="R21" s="88" t="b">
        <f t="shared" si="8"/>
        <v>0</v>
      </c>
      <c r="S21" s="110" t="b">
        <f t="shared" si="14"/>
        <v>0</v>
      </c>
      <c r="T21" s="101" t="b">
        <f t="shared" si="9"/>
        <v>1</v>
      </c>
      <c r="V21" s="92" t="s">
        <v>42</v>
      </c>
      <c r="W21" s="93" t="s">
        <v>42</v>
      </c>
      <c r="X21" s="94">
        <v>0.66666999999999998</v>
      </c>
      <c r="Y21" s="88" t="b">
        <f t="shared" si="10"/>
        <v>0</v>
      </c>
      <c r="Z21" s="110" t="b">
        <f t="shared" si="15"/>
        <v>0</v>
      </c>
      <c r="AA21" s="101" t="b">
        <f t="shared" si="11"/>
        <v>0</v>
      </c>
    </row>
    <row r="22" spans="1:27" x14ac:dyDescent="0.25">
      <c r="A22" s="92" t="s">
        <v>42</v>
      </c>
      <c r="B22" s="93" t="s">
        <v>42</v>
      </c>
      <c r="C22" s="94">
        <v>0.55556000000000005</v>
      </c>
      <c r="D22" s="88" t="b">
        <f t="shared" si="4"/>
        <v>0</v>
      </c>
      <c r="E22" s="110" t="b">
        <f t="shared" si="12"/>
        <v>0</v>
      </c>
      <c r="F22" s="101" t="b">
        <f t="shared" si="5"/>
        <v>0</v>
      </c>
      <c r="H22" s="92" t="s">
        <v>42</v>
      </c>
      <c r="I22" s="93" t="s">
        <v>42</v>
      </c>
      <c r="J22" s="94">
        <v>0.42857000000000001</v>
      </c>
      <c r="K22" s="88" t="b">
        <f t="shared" si="6"/>
        <v>0</v>
      </c>
      <c r="L22" s="110" t="b">
        <f t="shared" si="13"/>
        <v>0</v>
      </c>
      <c r="M22" s="101" t="b">
        <f t="shared" si="7"/>
        <v>1</v>
      </c>
      <c r="O22" s="92" t="s">
        <v>42</v>
      </c>
      <c r="P22" s="93" t="s">
        <v>42</v>
      </c>
      <c r="Q22" s="94">
        <v>0.5</v>
      </c>
      <c r="R22" s="88" t="b">
        <f t="shared" si="8"/>
        <v>0</v>
      </c>
      <c r="S22" s="110" t="b">
        <f t="shared" si="14"/>
        <v>0</v>
      </c>
      <c r="T22" s="101" t="b">
        <f t="shared" si="9"/>
        <v>0</v>
      </c>
      <c r="V22" s="92" t="s">
        <v>42</v>
      </c>
      <c r="W22" s="93" t="s">
        <v>42</v>
      </c>
      <c r="X22" s="94">
        <v>1</v>
      </c>
      <c r="Y22" s="88" t="b">
        <f t="shared" si="10"/>
        <v>0</v>
      </c>
      <c r="Z22" s="110" t="b">
        <f t="shared" si="15"/>
        <v>0</v>
      </c>
      <c r="AA22" s="101" t="b">
        <f t="shared" si="11"/>
        <v>0</v>
      </c>
    </row>
    <row r="23" spans="1:27" x14ac:dyDescent="0.25">
      <c r="A23" s="92" t="s">
        <v>42</v>
      </c>
      <c r="B23" s="93" t="s">
        <v>42</v>
      </c>
      <c r="C23" s="94">
        <v>0.625</v>
      </c>
      <c r="D23" s="88" t="b">
        <f t="shared" si="4"/>
        <v>0</v>
      </c>
      <c r="E23" s="110" t="b">
        <f t="shared" si="12"/>
        <v>0</v>
      </c>
      <c r="F23" s="101" t="b">
        <f t="shared" si="5"/>
        <v>0</v>
      </c>
      <c r="H23" s="92" t="s">
        <v>42</v>
      </c>
      <c r="I23" s="93" t="s">
        <v>42</v>
      </c>
      <c r="J23" s="94">
        <v>0.375</v>
      </c>
      <c r="K23" s="88" t="b">
        <f t="shared" si="6"/>
        <v>0</v>
      </c>
      <c r="L23" s="110" t="b">
        <f t="shared" si="13"/>
        <v>0</v>
      </c>
      <c r="M23" s="101" t="b">
        <f t="shared" si="7"/>
        <v>1</v>
      </c>
      <c r="O23" s="92" t="s">
        <v>42</v>
      </c>
      <c r="P23" s="93" t="s">
        <v>42</v>
      </c>
      <c r="Q23" s="94">
        <v>0.57142999999999999</v>
      </c>
      <c r="R23" s="88" t="b">
        <f t="shared" si="8"/>
        <v>0</v>
      </c>
      <c r="S23" s="110" t="b">
        <f t="shared" si="14"/>
        <v>0</v>
      </c>
      <c r="T23" s="101" t="b">
        <f t="shared" si="9"/>
        <v>0</v>
      </c>
      <c r="V23" s="92" t="s">
        <v>42</v>
      </c>
      <c r="W23" s="93" t="s">
        <v>42</v>
      </c>
      <c r="X23" s="94">
        <v>0.8</v>
      </c>
      <c r="Y23" s="88" t="b">
        <f t="shared" si="10"/>
        <v>0</v>
      </c>
      <c r="Z23" s="110" t="b">
        <f t="shared" si="15"/>
        <v>0</v>
      </c>
      <c r="AA23" s="101" t="b">
        <f t="shared" si="11"/>
        <v>0</v>
      </c>
    </row>
    <row r="24" spans="1:27" x14ac:dyDescent="0.25">
      <c r="A24" s="92" t="s">
        <v>42</v>
      </c>
      <c r="B24" s="93" t="s">
        <v>42</v>
      </c>
      <c r="C24" s="94">
        <v>0.71428999999999998</v>
      </c>
      <c r="D24" s="88" t="b">
        <f t="shared" si="4"/>
        <v>0</v>
      </c>
      <c r="E24" s="110" t="b">
        <f t="shared" si="12"/>
        <v>0</v>
      </c>
      <c r="F24" s="101" t="b">
        <f t="shared" si="5"/>
        <v>0</v>
      </c>
      <c r="H24" s="92" t="s">
        <v>42</v>
      </c>
      <c r="I24" s="93" t="s">
        <v>42</v>
      </c>
      <c r="J24" s="94">
        <v>0.42857000000000001</v>
      </c>
      <c r="K24" s="88" t="b">
        <f t="shared" si="6"/>
        <v>0</v>
      </c>
      <c r="L24" s="110" t="b">
        <f t="shared" si="13"/>
        <v>0</v>
      </c>
      <c r="M24" s="101" t="b">
        <f t="shared" si="7"/>
        <v>1</v>
      </c>
      <c r="O24" s="92" t="s">
        <v>42</v>
      </c>
      <c r="P24" s="93" t="s">
        <v>42</v>
      </c>
      <c r="Q24" s="94">
        <v>0.66666999999999998</v>
      </c>
      <c r="R24" s="88" t="b">
        <f t="shared" si="8"/>
        <v>0</v>
      </c>
      <c r="S24" s="110" t="b">
        <f t="shared" si="14"/>
        <v>0</v>
      </c>
      <c r="T24" s="101" t="b">
        <f t="shared" si="9"/>
        <v>0</v>
      </c>
      <c r="V24" s="92" t="s">
        <v>42</v>
      </c>
      <c r="W24" s="93" t="s">
        <v>42</v>
      </c>
      <c r="X24" s="94">
        <v>1</v>
      </c>
      <c r="Y24" s="88" t="b">
        <f t="shared" si="10"/>
        <v>0</v>
      </c>
      <c r="Z24" s="110" t="b">
        <f t="shared" si="15"/>
        <v>0</v>
      </c>
      <c r="AA24" s="101" t="b">
        <f t="shared" si="11"/>
        <v>0</v>
      </c>
    </row>
    <row r="25" spans="1:27" x14ac:dyDescent="0.25">
      <c r="A25" s="92" t="s">
        <v>42</v>
      </c>
      <c r="B25" s="93" t="s">
        <v>42</v>
      </c>
      <c r="C25" s="94">
        <v>0.83333000000000002</v>
      </c>
      <c r="D25" s="88" t="b">
        <f t="shared" si="4"/>
        <v>0</v>
      </c>
      <c r="E25" s="110" t="b">
        <f t="shared" si="12"/>
        <v>0</v>
      </c>
      <c r="F25" s="101" t="b">
        <f t="shared" si="5"/>
        <v>0</v>
      </c>
      <c r="H25" s="92" t="s">
        <v>42</v>
      </c>
      <c r="I25" s="93" t="s">
        <v>42</v>
      </c>
      <c r="J25" s="94">
        <v>0.375</v>
      </c>
      <c r="K25" s="88" t="b">
        <f t="shared" si="6"/>
        <v>0</v>
      </c>
      <c r="L25" s="110" t="b">
        <f t="shared" si="13"/>
        <v>0</v>
      </c>
      <c r="M25" s="101" t="b">
        <f t="shared" si="7"/>
        <v>1</v>
      </c>
      <c r="O25" s="92" t="s">
        <v>42</v>
      </c>
      <c r="P25" s="93" t="s">
        <v>42</v>
      </c>
      <c r="Q25" s="94">
        <v>1</v>
      </c>
      <c r="R25" s="88" t="b">
        <f t="shared" si="8"/>
        <v>0</v>
      </c>
      <c r="S25" s="110" t="b">
        <f t="shared" si="14"/>
        <v>0</v>
      </c>
      <c r="T25" s="101" t="b">
        <f t="shared" si="9"/>
        <v>0</v>
      </c>
      <c r="V25" s="92" t="s">
        <v>42</v>
      </c>
      <c r="W25" s="93" t="s">
        <v>42</v>
      </c>
      <c r="X25" s="94">
        <v>1.3332999999999999</v>
      </c>
      <c r="Y25" s="88" t="b">
        <f t="shared" si="10"/>
        <v>0</v>
      </c>
      <c r="Z25" s="110" t="b">
        <f t="shared" si="15"/>
        <v>0</v>
      </c>
      <c r="AA25" s="101" t="b">
        <f t="shared" si="11"/>
        <v>0</v>
      </c>
    </row>
    <row r="26" spans="1:27" x14ac:dyDescent="0.25">
      <c r="A26" s="92" t="s">
        <v>42</v>
      </c>
      <c r="B26" s="93" t="s">
        <v>42</v>
      </c>
      <c r="C26" s="94">
        <v>0.625</v>
      </c>
      <c r="D26" s="88" t="b">
        <f t="shared" si="4"/>
        <v>0</v>
      </c>
      <c r="E26" s="110" t="b">
        <f t="shared" si="12"/>
        <v>0</v>
      </c>
      <c r="F26" s="101" t="b">
        <f t="shared" si="5"/>
        <v>0</v>
      </c>
      <c r="H26" s="92" t="s">
        <v>42</v>
      </c>
      <c r="I26" s="93" t="s">
        <v>42</v>
      </c>
      <c r="J26" s="94">
        <v>0.33333000000000002</v>
      </c>
      <c r="K26" s="88" t="b">
        <f t="shared" si="6"/>
        <v>0</v>
      </c>
      <c r="L26" s="110" t="b">
        <f t="shared" si="13"/>
        <v>0</v>
      </c>
      <c r="M26" s="101" t="b">
        <f t="shared" si="7"/>
        <v>1</v>
      </c>
      <c r="O26" s="92" t="s">
        <v>42</v>
      </c>
      <c r="P26" s="93" t="s">
        <v>42</v>
      </c>
      <c r="Q26" s="94">
        <v>0.8</v>
      </c>
      <c r="R26" s="88" t="b">
        <f t="shared" si="8"/>
        <v>0</v>
      </c>
      <c r="S26" s="110" t="b">
        <f t="shared" si="14"/>
        <v>0</v>
      </c>
      <c r="T26" s="101" t="b">
        <f t="shared" si="9"/>
        <v>0</v>
      </c>
      <c r="V26" s="92" t="s">
        <v>42</v>
      </c>
      <c r="W26" s="93" t="s">
        <v>42</v>
      </c>
      <c r="X26" s="94">
        <v>1.3332999999999999</v>
      </c>
      <c r="Y26" s="88" t="b">
        <f t="shared" si="10"/>
        <v>0</v>
      </c>
      <c r="Z26" s="110" t="b">
        <f t="shared" si="15"/>
        <v>0</v>
      </c>
      <c r="AA26" s="101" t="b">
        <f t="shared" si="11"/>
        <v>0</v>
      </c>
    </row>
    <row r="27" spans="1:27" ht="15.75" thickBot="1" x14ac:dyDescent="0.3">
      <c r="A27" s="95" t="s">
        <v>42</v>
      </c>
      <c r="B27" s="96" t="s">
        <v>42</v>
      </c>
      <c r="C27" s="97">
        <v>0.55556000000000005</v>
      </c>
      <c r="D27" s="88" t="b">
        <f t="shared" si="4"/>
        <v>0</v>
      </c>
      <c r="E27" s="110" t="b">
        <f t="shared" si="12"/>
        <v>0</v>
      </c>
      <c r="F27" s="101" t="b">
        <f t="shared" si="5"/>
        <v>0</v>
      </c>
      <c r="H27" s="95" t="s">
        <v>42</v>
      </c>
      <c r="I27" s="96" t="s">
        <v>42</v>
      </c>
      <c r="J27" s="97">
        <v>0.33333000000000002</v>
      </c>
      <c r="K27" s="88" t="b">
        <f t="shared" si="6"/>
        <v>0</v>
      </c>
      <c r="L27" s="110" t="b">
        <f t="shared" si="13"/>
        <v>0</v>
      </c>
      <c r="M27" s="101" t="b">
        <f t="shared" si="7"/>
        <v>1</v>
      </c>
      <c r="O27" s="95" t="s">
        <v>42</v>
      </c>
      <c r="P27" s="96" t="s">
        <v>49</v>
      </c>
      <c r="Q27" s="97">
        <v>0.66666999999999998</v>
      </c>
      <c r="R27" s="88" t="b">
        <f t="shared" si="8"/>
        <v>1</v>
      </c>
      <c r="S27" s="110" t="b">
        <f t="shared" si="14"/>
        <v>1</v>
      </c>
      <c r="T27" s="101" t="b">
        <f t="shared" si="9"/>
        <v>0</v>
      </c>
      <c r="V27" s="95" t="s">
        <v>42</v>
      </c>
      <c r="W27" s="96" t="s">
        <v>42</v>
      </c>
      <c r="X27" s="97">
        <v>0.8</v>
      </c>
      <c r="Y27" s="88" t="b">
        <f t="shared" si="10"/>
        <v>0</v>
      </c>
      <c r="Z27" s="110" t="b">
        <f t="shared" si="15"/>
        <v>0</v>
      </c>
      <c r="AA27" s="101" t="b">
        <f t="shared" si="11"/>
        <v>0</v>
      </c>
    </row>
    <row r="28" spans="1:27" x14ac:dyDescent="0.25">
      <c r="A28" s="89" t="s">
        <v>43</v>
      </c>
      <c r="B28" s="90" t="s">
        <v>42</v>
      </c>
      <c r="C28" s="91">
        <v>0.55556000000000005</v>
      </c>
      <c r="D28" s="88" t="b">
        <f t="shared" si="4"/>
        <v>1</v>
      </c>
      <c r="E28" s="109" t="b">
        <f t="shared" si="12"/>
        <v>1</v>
      </c>
      <c r="F28" s="102" t="b">
        <f t="shared" si="5"/>
        <v>0</v>
      </c>
      <c r="H28" s="89" t="s">
        <v>43</v>
      </c>
      <c r="I28" s="90" t="s">
        <v>42</v>
      </c>
      <c r="J28" s="91">
        <v>0.27272999999999997</v>
      </c>
      <c r="K28" s="88" t="b">
        <f t="shared" si="6"/>
        <v>1</v>
      </c>
      <c r="L28" s="109" t="b">
        <f t="shared" si="13"/>
        <v>0</v>
      </c>
      <c r="M28" s="102" t="b">
        <f t="shared" si="7"/>
        <v>0</v>
      </c>
      <c r="O28" s="89" t="s">
        <v>43</v>
      </c>
      <c r="P28" s="90" t="s">
        <v>42</v>
      </c>
      <c r="Q28" s="91">
        <v>0.8</v>
      </c>
      <c r="R28" s="88" t="b">
        <f t="shared" si="8"/>
        <v>1</v>
      </c>
      <c r="S28" s="109" t="b">
        <f t="shared" si="14"/>
        <v>1</v>
      </c>
      <c r="T28" s="102" t="b">
        <f t="shared" si="9"/>
        <v>0</v>
      </c>
      <c r="V28" s="89" t="s">
        <v>43</v>
      </c>
      <c r="W28" s="90" t="s">
        <v>42</v>
      </c>
      <c r="X28" s="91">
        <v>1</v>
      </c>
      <c r="Y28" s="88" t="b">
        <f t="shared" si="10"/>
        <v>1</v>
      </c>
      <c r="Z28" s="109" t="b">
        <f t="shared" si="15"/>
        <v>1</v>
      </c>
      <c r="AA28" s="102" t="b">
        <f t="shared" si="11"/>
        <v>0</v>
      </c>
    </row>
    <row r="29" spans="1:27" x14ac:dyDescent="0.25">
      <c r="A29" s="92" t="s">
        <v>43</v>
      </c>
      <c r="B29" s="93" t="s">
        <v>43</v>
      </c>
      <c r="C29" s="94">
        <v>0.83333000000000002</v>
      </c>
      <c r="D29" s="88" t="b">
        <f t="shared" si="4"/>
        <v>0</v>
      </c>
      <c r="E29" s="110" t="b">
        <f t="shared" si="12"/>
        <v>0</v>
      </c>
      <c r="F29" s="101" t="b">
        <f t="shared" si="5"/>
        <v>0</v>
      </c>
      <c r="H29" s="92" t="s">
        <v>43</v>
      </c>
      <c r="I29" s="93" t="s">
        <v>43</v>
      </c>
      <c r="J29" s="94">
        <v>0.33333000000000002</v>
      </c>
      <c r="K29" s="88" t="b">
        <f t="shared" si="6"/>
        <v>0</v>
      </c>
      <c r="L29" s="110" t="b">
        <f t="shared" si="13"/>
        <v>0</v>
      </c>
      <c r="M29" s="101" t="b">
        <f t="shared" si="7"/>
        <v>1</v>
      </c>
      <c r="O29" s="92" t="s">
        <v>43</v>
      </c>
      <c r="P29" s="93" t="s">
        <v>43</v>
      </c>
      <c r="Q29" s="94">
        <v>0.8</v>
      </c>
      <c r="R29" s="88" t="b">
        <f t="shared" si="8"/>
        <v>0</v>
      </c>
      <c r="S29" s="110" t="b">
        <f t="shared" si="14"/>
        <v>0</v>
      </c>
      <c r="T29" s="101" t="b">
        <f t="shared" si="9"/>
        <v>0</v>
      </c>
      <c r="V29" s="92" t="s">
        <v>43</v>
      </c>
      <c r="W29" s="93" t="s">
        <v>43</v>
      </c>
      <c r="X29" s="94">
        <v>1</v>
      </c>
      <c r="Y29" s="88" t="b">
        <f t="shared" si="10"/>
        <v>0</v>
      </c>
      <c r="Z29" s="110" t="b">
        <f t="shared" si="15"/>
        <v>0</v>
      </c>
      <c r="AA29" s="101" t="b">
        <f t="shared" si="11"/>
        <v>0</v>
      </c>
    </row>
    <row r="30" spans="1:27" x14ac:dyDescent="0.25">
      <c r="A30" s="92" t="s">
        <v>43</v>
      </c>
      <c r="B30" s="93" t="s">
        <v>42</v>
      </c>
      <c r="C30" s="94">
        <v>0.45455000000000001</v>
      </c>
      <c r="D30" s="88" t="b">
        <f t="shared" si="4"/>
        <v>1</v>
      </c>
      <c r="E30" s="110" t="b">
        <f t="shared" si="12"/>
        <v>0</v>
      </c>
      <c r="F30" s="101" t="b">
        <f t="shared" si="5"/>
        <v>0</v>
      </c>
      <c r="H30" s="92" t="s">
        <v>43</v>
      </c>
      <c r="I30" s="93" t="s">
        <v>42</v>
      </c>
      <c r="J30" s="94">
        <v>0.25</v>
      </c>
      <c r="K30" s="88" t="b">
        <f t="shared" si="6"/>
        <v>1</v>
      </c>
      <c r="L30" s="110" t="b">
        <f t="shared" si="13"/>
        <v>0</v>
      </c>
      <c r="M30" s="101" t="b">
        <f t="shared" si="7"/>
        <v>0</v>
      </c>
      <c r="O30" s="92" t="s">
        <v>43</v>
      </c>
      <c r="P30" s="93" t="s">
        <v>42</v>
      </c>
      <c r="Q30" s="94">
        <v>0.8</v>
      </c>
      <c r="R30" s="88" t="b">
        <f t="shared" si="8"/>
        <v>1</v>
      </c>
      <c r="S30" s="110" t="b">
        <f t="shared" si="14"/>
        <v>1</v>
      </c>
      <c r="T30" s="101" t="b">
        <f t="shared" si="9"/>
        <v>0</v>
      </c>
      <c r="V30" s="92" t="s">
        <v>43</v>
      </c>
      <c r="W30" s="93" t="s">
        <v>42</v>
      </c>
      <c r="X30" s="94">
        <v>1</v>
      </c>
      <c r="Y30" s="88" t="b">
        <f t="shared" si="10"/>
        <v>1</v>
      </c>
      <c r="Z30" s="110" t="b">
        <f t="shared" si="15"/>
        <v>1</v>
      </c>
      <c r="AA30" s="101" t="b">
        <f t="shared" si="11"/>
        <v>0</v>
      </c>
    </row>
    <row r="31" spans="1:27" x14ac:dyDescent="0.25">
      <c r="A31" s="92" t="s">
        <v>43</v>
      </c>
      <c r="B31" s="93" t="s">
        <v>43</v>
      </c>
      <c r="C31" s="94">
        <v>0.55556000000000005</v>
      </c>
      <c r="D31" s="88" t="b">
        <f t="shared" si="4"/>
        <v>0</v>
      </c>
      <c r="E31" s="110" t="b">
        <f t="shared" si="12"/>
        <v>0</v>
      </c>
      <c r="F31" s="101" t="b">
        <f t="shared" si="5"/>
        <v>0</v>
      </c>
      <c r="H31" s="92" t="s">
        <v>43</v>
      </c>
      <c r="I31" s="93" t="s">
        <v>43</v>
      </c>
      <c r="J31" s="94">
        <v>0.27272999999999997</v>
      </c>
      <c r="K31" s="88" t="b">
        <f t="shared" si="6"/>
        <v>0</v>
      </c>
      <c r="L31" s="110" t="b">
        <f t="shared" si="13"/>
        <v>0</v>
      </c>
      <c r="M31" s="101" t="b">
        <f t="shared" si="7"/>
        <v>1</v>
      </c>
      <c r="O31" s="92" t="s">
        <v>43</v>
      </c>
      <c r="P31" s="93" t="s">
        <v>43</v>
      </c>
      <c r="Q31" s="94">
        <v>0.5</v>
      </c>
      <c r="R31" s="88" t="b">
        <f t="shared" si="8"/>
        <v>0</v>
      </c>
      <c r="S31" s="110" t="b">
        <f t="shared" si="14"/>
        <v>0</v>
      </c>
      <c r="T31" s="101" t="b">
        <f t="shared" si="9"/>
        <v>0</v>
      </c>
      <c r="V31" s="92" t="s">
        <v>43</v>
      </c>
      <c r="W31" s="93" t="s">
        <v>43</v>
      </c>
      <c r="X31" s="94">
        <v>0.8</v>
      </c>
      <c r="Y31" s="88" t="b">
        <f t="shared" si="10"/>
        <v>0</v>
      </c>
      <c r="Z31" s="110" t="b">
        <f t="shared" si="15"/>
        <v>0</v>
      </c>
      <c r="AA31" s="101" t="b">
        <f t="shared" si="11"/>
        <v>0</v>
      </c>
    </row>
    <row r="32" spans="1:27" x14ac:dyDescent="0.25">
      <c r="A32" s="92" t="s">
        <v>43</v>
      </c>
      <c r="B32" s="93" t="s">
        <v>43</v>
      </c>
      <c r="C32" s="94">
        <v>0.45455000000000001</v>
      </c>
      <c r="D32" s="88" t="b">
        <f t="shared" si="4"/>
        <v>0</v>
      </c>
      <c r="E32" s="110" t="b">
        <f t="shared" si="12"/>
        <v>0</v>
      </c>
      <c r="F32" s="101" t="b">
        <f t="shared" si="5"/>
        <v>1</v>
      </c>
      <c r="H32" s="92" t="s">
        <v>43</v>
      </c>
      <c r="I32" s="93" t="s">
        <v>43</v>
      </c>
      <c r="J32" s="94">
        <v>0.27272999999999997</v>
      </c>
      <c r="K32" s="88" t="b">
        <f t="shared" si="6"/>
        <v>0</v>
      </c>
      <c r="L32" s="110" t="b">
        <f t="shared" si="13"/>
        <v>0</v>
      </c>
      <c r="M32" s="101" t="b">
        <f t="shared" si="7"/>
        <v>1</v>
      </c>
      <c r="O32" s="92" t="s">
        <v>43</v>
      </c>
      <c r="P32" s="93" t="s">
        <v>43</v>
      </c>
      <c r="Q32" s="94">
        <v>0.4</v>
      </c>
      <c r="R32" s="88" t="b">
        <f t="shared" si="8"/>
        <v>0</v>
      </c>
      <c r="S32" s="110" t="b">
        <f t="shared" si="14"/>
        <v>0</v>
      </c>
      <c r="T32" s="101" t="b">
        <f t="shared" si="9"/>
        <v>1</v>
      </c>
      <c r="V32" s="92" t="s">
        <v>43</v>
      </c>
      <c r="W32" s="93" t="s">
        <v>43</v>
      </c>
      <c r="X32" s="94">
        <v>0.57142999999999999</v>
      </c>
      <c r="Y32" s="88" t="b">
        <f t="shared" si="10"/>
        <v>0</v>
      </c>
      <c r="Z32" s="110" t="b">
        <f t="shared" si="15"/>
        <v>0</v>
      </c>
      <c r="AA32" s="101" t="b">
        <f t="shared" si="11"/>
        <v>0</v>
      </c>
    </row>
    <row r="33" spans="1:27" x14ac:dyDescent="0.25">
      <c r="A33" s="92" t="s">
        <v>43</v>
      </c>
      <c r="B33" s="93" t="s">
        <v>43</v>
      </c>
      <c r="C33" s="94">
        <v>0.55556000000000005</v>
      </c>
      <c r="D33" s="88" t="b">
        <f t="shared" si="4"/>
        <v>0</v>
      </c>
      <c r="E33" s="110" t="b">
        <f t="shared" si="12"/>
        <v>0</v>
      </c>
      <c r="F33" s="101" t="b">
        <f t="shared" si="5"/>
        <v>0</v>
      </c>
      <c r="H33" s="92" t="s">
        <v>43</v>
      </c>
      <c r="I33" s="93" t="s">
        <v>43</v>
      </c>
      <c r="J33" s="94">
        <v>0.27272999999999997</v>
      </c>
      <c r="K33" s="88" t="b">
        <f t="shared" si="6"/>
        <v>0</v>
      </c>
      <c r="L33" s="110" t="b">
        <f t="shared" si="13"/>
        <v>0</v>
      </c>
      <c r="M33" s="101" t="b">
        <f t="shared" si="7"/>
        <v>1</v>
      </c>
      <c r="O33" s="92" t="s">
        <v>43</v>
      </c>
      <c r="P33" s="93" t="s">
        <v>42</v>
      </c>
      <c r="Q33" s="94">
        <v>0.66666999999999998</v>
      </c>
      <c r="R33" s="88" t="b">
        <f t="shared" si="8"/>
        <v>1</v>
      </c>
      <c r="S33" s="110" t="b">
        <f t="shared" si="14"/>
        <v>1</v>
      </c>
      <c r="T33" s="101" t="b">
        <f t="shared" si="9"/>
        <v>0</v>
      </c>
      <c r="V33" s="92" t="s">
        <v>43</v>
      </c>
      <c r="W33" s="93" t="s">
        <v>42</v>
      </c>
      <c r="X33" s="94">
        <v>0.8</v>
      </c>
      <c r="Y33" s="88" t="b">
        <f t="shared" si="10"/>
        <v>1</v>
      </c>
      <c r="Z33" s="110" t="b">
        <f t="shared" si="15"/>
        <v>1</v>
      </c>
      <c r="AA33" s="101" t="b">
        <f t="shared" si="11"/>
        <v>0</v>
      </c>
    </row>
    <row r="34" spans="1:27" x14ac:dyDescent="0.25">
      <c r="A34" s="92" t="s">
        <v>43</v>
      </c>
      <c r="B34" s="93" t="s">
        <v>42</v>
      </c>
      <c r="C34" s="94">
        <v>0.41666999999999998</v>
      </c>
      <c r="D34" s="88" t="b">
        <f t="shared" si="4"/>
        <v>1</v>
      </c>
      <c r="E34" s="110" t="b">
        <f t="shared" si="12"/>
        <v>0</v>
      </c>
      <c r="F34" s="101" t="b">
        <f t="shared" si="5"/>
        <v>0</v>
      </c>
      <c r="H34" s="92" t="s">
        <v>43</v>
      </c>
      <c r="I34" s="93" t="s">
        <v>43</v>
      </c>
      <c r="J34" s="94">
        <v>0.27272999999999997</v>
      </c>
      <c r="K34" s="88" t="b">
        <f t="shared" si="6"/>
        <v>0</v>
      </c>
      <c r="L34" s="110" t="b">
        <f t="shared" si="13"/>
        <v>0</v>
      </c>
      <c r="M34" s="101" t="b">
        <f t="shared" si="7"/>
        <v>1</v>
      </c>
      <c r="O34" s="92" t="s">
        <v>43</v>
      </c>
      <c r="P34" s="93" t="s">
        <v>42</v>
      </c>
      <c r="Q34" s="94">
        <v>0.5</v>
      </c>
      <c r="R34" s="88" t="b">
        <f t="shared" si="8"/>
        <v>1</v>
      </c>
      <c r="S34" s="110" t="b">
        <f t="shared" si="14"/>
        <v>0</v>
      </c>
      <c r="T34" s="101" t="b">
        <f t="shared" si="9"/>
        <v>0</v>
      </c>
      <c r="V34" s="92" t="s">
        <v>43</v>
      </c>
      <c r="W34" s="93" t="s">
        <v>42</v>
      </c>
      <c r="X34" s="94">
        <v>0.8</v>
      </c>
      <c r="Y34" s="88" t="b">
        <f t="shared" si="10"/>
        <v>1</v>
      </c>
      <c r="Z34" s="110" t="b">
        <f t="shared" si="15"/>
        <v>1</v>
      </c>
      <c r="AA34" s="101" t="b">
        <f t="shared" si="11"/>
        <v>0</v>
      </c>
    </row>
    <row r="35" spans="1:27" x14ac:dyDescent="0.25">
      <c r="A35" s="92" t="s">
        <v>43</v>
      </c>
      <c r="B35" s="93" t="s">
        <v>43</v>
      </c>
      <c r="C35" s="94">
        <v>0.83333000000000002</v>
      </c>
      <c r="D35" s="88" t="b">
        <f t="shared" si="4"/>
        <v>0</v>
      </c>
      <c r="E35" s="110" t="b">
        <f t="shared" si="12"/>
        <v>0</v>
      </c>
      <c r="F35" s="101" t="b">
        <f t="shared" si="5"/>
        <v>0</v>
      </c>
      <c r="H35" s="92" t="s">
        <v>43</v>
      </c>
      <c r="I35" s="93" t="s">
        <v>43</v>
      </c>
      <c r="J35" s="94">
        <v>0.3</v>
      </c>
      <c r="K35" s="88" t="b">
        <f t="shared" si="6"/>
        <v>0</v>
      </c>
      <c r="L35" s="110" t="b">
        <f t="shared" si="13"/>
        <v>0</v>
      </c>
      <c r="M35" s="101" t="b">
        <f t="shared" si="7"/>
        <v>1</v>
      </c>
      <c r="O35" s="92" t="s">
        <v>43</v>
      </c>
      <c r="P35" s="93" t="s">
        <v>43</v>
      </c>
      <c r="Q35" s="94">
        <v>0.8</v>
      </c>
      <c r="R35" s="88" t="b">
        <f t="shared" si="8"/>
        <v>0</v>
      </c>
      <c r="S35" s="110" t="b">
        <f t="shared" si="14"/>
        <v>0</v>
      </c>
      <c r="T35" s="101" t="b">
        <f t="shared" si="9"/>
        <v>0</v>
      </c>
      <c r="V35" s="92" t="s">
        <v>43</v>
      </c>
      <c r="W35" s="93" t="s">
        <v>43</v>
      </c>
      <c r="X35" s="94">
        <v>1</v>
      </c>
      <c r="Y35" s="88" t="b">
        <f t="shared" si="10"/>
        <v>0</v>
      </c>
      <c r="Z35" s="110" t="b">
        <f t="shared" si="15"/>
        <v>0</v>
      </c>
      <c r="AA35" s="101" t="b">
        <f t="shared" si="11"/>
        <v>0</v>
      </c>
    </row>
    <row r="36" spans="1:27" x14ac:dyDescent="0.25">
      <c r="A36" s="92" t="s">
        <v>43</v>
      </c>
      <c r="B36" s="93" t="s">
        <v>43</v>
      </c>
      <c r="C36" s="94">
        <v>0.71428999999999998</v>
      </c>
      <c r="D36" s="88" t="b">
        <f t="shared" si="4"/>
        <v>0</v>
      </c>
      <c r="E36" s="110" t="b">
        <f t="shared" si="12"/>
        <v>0</v>
      </c>
      <c r="F36" s="101" t="b">
        <f t="shared" si="5"/>
        <v>0</v>
      </c>
      <c r="H36" s="92" t="s">
        <v>43</v>
      </c>
      <c r="I36" s="93" t="s">
        <v>43</v>
      </c>
      <c r="J36" s="94">
        <v>0.27272999999999997</v>
      </c>
      <c r="K36" s="88" t="b">
        <f t="shared" si="6"/>
        <v>0</v>
      </c>
      <c r="L36" s="110" t="b">
        <f t="shared" si="13"/>
        <v>0</v>
      </c>
      <c r="M36" s="101" t="b">
        <f t="shared" si="7"/>
        <v>1</v>
      </c>
      <c r="O36" s="92" t="s">
        <v>43</v>
      </c>
      <c r="P36" s="93" t="s">
        <v>43</v>
      </c>
      <c r="Q36" s="94">
        <v>1</v>
      </c>
      <c r="R36" s="88" t="b">
        <f t="shared" si="8"/>
        <v>0</v>
      </c>
      <c r="S36" s="110" t="b">
        <f t="shared" si="14"/>
        <v>0</v>
      </c>
      <c r="T36" s="101" t="b">
        <f t="shared" si="9"/>
        <v>0</v>
      </c>
      <c r="V36" s="92" t="s">
        <v>43</v>
      </c>
      <c r="W36" s="93" t="s">
        <v>43</v>
      </c>
      <c r="X36" s="94">
        <v>1.3332999999999999</v>
      </c>
      <c r="Y36" s="88" t="b">
        <f t="shared" si="10"/>
        <v>0</v>
      </c>
      <c r="Z36" s="110" t="b">
        <f t="shared" si="15"/>
        <v>0</v>
      </c>
      <c r="AA36" s="101" t="b">
        <f t="shared" si="11"/>
        <v>0</v>
      </c>
    </row>
    <row r="37" spans="1:27" ht="15.75" thickBot="1" x14ac:dyDescent="0.3">
      <c r="A37" s="95" t="s">
        <v>43</v>
      </c>
      <c r="B37" s="96" t="s">
        <v>42</v>
      </c>
      <c r="C37" s="97">
        <v>0.625</v>
      </c>
      <c r="D37" s="88" t="b">
        <f t="shared" si="4"/>
        <v>1</v>
      </c>
      <c r="E37" s="111" t="b">
        <f t="shared" si="12"/>
        <v>1</v>
      </c>
      <c r="F37" s="103" t="b">
        <f t="shared" si="5"/>
        <v>0</v>
      </c>
      <c r="H37" s="95" t="s">
        <v>43</v>
      </c>
      <c r="I37" s="96" t="s">
        <v>42</v>
      </c>
      <c r="J37" s="97">
        <v>0.3</v>
      </c>
      <c r="K37" s="88" t="b">
        <f t="shared" si="6"/>
        <v>1</v>
      </c>
      <c r="L37" s="111" t="b">
        <f t="shared" si="13"/>
        <v>0</v>
      </c>
      <c r="M37" s="103" t="b">
        <f t="shared" si="7"/>
        <v>0</v>
      </c>
      <c r="O37" s="95" t="s">
        <v>43</v>
      </c>
      <c r="P37" s="96" t="s">
        <v>42</v>
      </c>
      <c r="Q37" s="97">
        <v>1</v>
      </c>
      <c r="R37" s="88" t="b">
        <f t="shared" si="8"/>
        <v>1</v>
      </c>
      <c r="S37" s="111" t="b">
        <f t="shared" si="14"/>
        <v>1</v>
      </c>
      <c r="T37" s="103" t="b">
        <f t="shared" si="9"/>
        <v>0</v>
      </c>
      <c r="V37" s="95" t="s">
        <v>43</v>
      </c>
      <c r="W37" s="96" t="s">
        <v>42</v>
      </c>
      <c r="X37" s="97">
        <v>1.3332999999999999</v>
      </c>
      <c r="Y37" s="88" t="b">
        <f t="shared" si="10"/>
        <v>1</v>
      </c>
      <c r="Z37" s="111" t="b">
        <f t="shared" si="15"/>
        <v>1</v>
      </c>
      <c r="AA37" s="103" t="b">
        <f t="shared" si="11"/>
        <v>0</v>
      </c>
    </row>
    <row r="38" spans="1:27" x14ac:dyDescent="0.25">
      <c r="A38" s="89" t="s">
        <v>41</v>
      </c>
      <c r="B38" s="90" t="s">
        <v>41</v>
      </c>
      <c r="C38" s="91">
        <v>1</v>
      </c>
      <c r="D38" s="88" t="b">
        <f t="shared" si="4"/>
        <v>0</v>
      </c>
      <c r="E38" s="110" t="b">
        <f t="shared" si="12"/>
        <v>0</v>
      </c>
      <c r="F38" s="101" t="b">
        <f t="shared" si="5"/>
        <v>0</v>
      </c>
      <c r="H38" s="89" t="s">
        <v>41</v>
      </c>
      <c r="I38" s="90" t="s">
        <v>41</v>
      </c>
      <c r="J38" s="91">
        <v>0.27272999999999997</v>
      </c>
      <c r="K38" s="88" t="b">
        <f t="shared" si="6"/>
        <v>0</v>
      </c>
      <c r="L38" s="110" t="b">
        <f t="shared" si="13"/>
        <v>0</v>
      </c>
      <c r="M38" s="101" t="b">
        <f t="shared" si="7"/>
        <v>1</v>
      </c>
      <c r="O38" s="89" t="s">
        <v>41</v>
      </c>
      <c r="P38" s="90" t="s">
        <v>41</v>
      </c>
      <c r="Q38" s="91">
        <v>1</v>
      </c>
      <c r="R38" s="88" t="b">
        <f t="shared" si="8"/>
        <v>0</v>
      </c>
      <c r="S38" s="110" t="b">
        <f t="shared" si="14"/>
        <v>0</v>
      </c>
      <c r="T38" s="101" t="b">
        <f t="shared" si="9"/>
        <v>0</v>
      </c>
      <c r="V38" s="89" t="s">
        <v>41</v>
      </c>
      <c r="W38" s="90" t="s">
        <v>41</v>
      </c>
      <c r="X38" s="91">
        <v>1.3332999999999999</v>
      </c>
      <c r="Y38" s="88" t="b">
        <f t="shared" si="10"/>
        <v>0</v>
      </c>
      <c r="Z38" s="110" t="b">
        <f t="shared" si="15"/>
        <v>0</v>
      </c>
      <c r="AA38" s="101" t="b">
        <f t="shared" si="11"/>
        <v>0</v>
      </c>
    </row>
    <row r="39" spans="1:27" x14ac:dyDescent="0.25">
      <c r="A39" s="92" t="s">
        <v>41</v>
      </c>
      <c r="B39" s="93" t="s">
        <v>41</v>
      </c>
      <c r="C39" s="94">
        <v>1</v>
      </c>
      <c r="D39" s="88" t="b">
        <f t="shared" si="4"/>
        <v>0</v>
      </c>
      <c r="E39" s="110" t="b">
        <f t="shared" si="12"/>
        <v>0</v>
      </c>
      <c r="F39" s="101" t="b">
        <f t="shared" si="5"/>
        <v>0</v>
      </c>
      <c r="H39" s="92" t="s">
        <v>41</v>
      </c>
      <c r="I39" s="93" t="s">
        <v>41</v>
      </c>
      <c r="J39" s="94">
        <v>0.27272999999999997</v>
      </c>
      <c r="K39" s="88" t="b">
        <f t="shared" si="6"/>
        <v>0</v>
      </c>
      <c r="L39" s="110" t="b">
        <f t="shared" si="13"/>
        <v>0</v>
      </c>
      <c r="M39" s="101" t="b">
        <f t="shared" si="7"/>
        <v>1</v>
      </c>
      <c r="O39" s="92" t="s">
        <v>41</v>
      </c>
      <c r="P39" s="93" t="s">
        <v>41</v>
      </c>
      <c r="Q39" s="94">
        <v>1</v>
      </c>
      <c r="R39" s="88" t="b">
        <f t="shared" si="8"/>
        <v>0</v>
      </c>
      <c r="S39" s="110" t="b">
        <f t="shared" si="14"/>
        <v>0</v>
      </c>
      <c r="T39" s="101" t="b">
        <f t="shared" si="9"/>
        <v>0</v>
      </c>
      <c r="V39" s="92" t="s">
        <v>41</v>
      </c>
      <c r="W39" s="93" t="s">
        <v>41</v>
      </c>
      <c r="X39" s="94">
        <v>1.3332999999999999</v>
      </c>
      <c r="Y39" s="88" t="b">
        <f t="shared" si="10"/>
        <v>0</v>
      </c>
      <c r="Z39" s="110" t="b">
        <f t="shared" si="15"/>
        <v>0</v>
      </c>
      <c r="AA39" s="101" t="b">
        <f t="shared" si="11"/>
        <v>0</v>
      </c>
    </row>
    <row r="40" spans="1:27" x14ac:dyDescent="0.25">
      <c r="A40" s="92" t="s">
        <v>41</v>
      </c>
      <c r="B40" s="93" t="s">
        <v>41</v>
      </c>
      <c r="C40" s="94">
        <v>1</v>
      </c>
      <c r="D40" s="88" t="b">
        <f t="shared" si="4"/>
        <v>0</v>
      </c>
      <c r="E40" s="110" t="b">
        <f t="shared" si="12"/>
        <v>0</v>
      </c>
      <c r="F40" s="101" t="b">
        <f t="shared" si="5"/>
        <v>0</v>
      </c>
      <c r="H40" s="92" t="s">
        <v>41</v>
      </c>
      <c r="I40" s="93" t="s">
        <v>41</v>
      </c>
      <c r="J40" s="94">
        <v>0.27272999999999997</v>
      </c>
      <c r="K40" s="88" t="b">
        <f t="shared" si="6"/>
        <v>0</v>
      </c>
      <c r="L40" s="110" t="b">
        <f t="shared" si="13"/>
        <v>0</v>
      </c>
      <c r="M40" s="101" t="b">
        <f t="shared" si="7"/>
        <v>1</v>
      </c>
      <c r="O40" s="92" t="s">
        <v>41</v>
      </c>
      <c r="P40" s="93" t="s">
        <v>41</v>
      </c>
      <c r="Q40" s="94">
        <v>1</v>
      </c>
      <c r="R40" s="88" t="b">
        <f t="shared" si="8"/>
        <v>0</v>
      </c>
      <c r="S40" s="110" t="b">
        <f t="shared" si="14"/>
        <v>0</v>
      </c>
      <c r="T40" s="101" t="b">
        <f t="shared" si="9"/>
        <v>0</v>
      </c>
      <c r="V40" s="92" t="s">
        <v>41</v>
      </c>
      <c r="W40" s="93" t="s">
        <v>41</v>
      </c>
      <c r="X40" s="94">
        <v>1.3332999999999999</v>
      </c>
      <c r="Y40" s="88" t="b">
        <f t="shared" si="10"/>
        <v>0</v>
      </c>
      <c r="Z40" s="110" t="b">
        <f t="shared" si="15"/>
        <v>0</v>
      </c>
      <c r="AA40" s="101" t="b">
        <f t="shared" si="11"/>
        <v>0</v>
      </c>
    </row>
    <row r="41" spans="1:27" x14ac:dyDescent="0.25">
      <c r="A41" s="92" t="s">
        <v>41</v>
      </c>
      <c r="B41" s="93" t="s">
        <v>41</v>
      </c>
      <c r="C41" s="94">
        <v>1</v>
      </c>
      <c r="D41" s="88" t="b">
        <f t="shared" si="4"/>
        <v>0</v>
      </c>
      <c r="E41" s="110" t="b">
        <f t="shared" si="12"/>
        <v>0</v>
      </c>
      <c r="F41" s="101" t="b">
        <f t="shared" si="5"/>
        <v>0</v>
      </c>
      <c r="H41" s="92" t="s">
        <v>41</v>
      </c>
      <c r="I41" s="93" t="s">
        <v>41</v>
      </c>
      <c r="J41" s="94">
        <v>0.27272999999999997</v>
      </c>
      <c r="K41" s="88" t="b">
        <f t="shared" si="6"/>
        <v>0</v>
      </c>
      <c r="L41" s="110" t="b">
        <f t="shared" si="13"/>
        <v>0</v>
      </c>
      <c r="M41" s="101" t="b">
        <f t="shared" si="7"/>
        <v>1</v>
      </c>
      <c r="O41" s="92" t="s">
        <v>41</v>
      </c>
      <c r="P41" s="93" t="s">
        <v>41</v>
      </c>
      <c r="Q41" s="94">
        <v>1</v>
      </c>
      <c r="R41" s="88" t="b">
        <f t="shared" si="8"/>
        <v>0</v>
      </c>
      <c r="S41" s="110" t="b">
        <f t="shared" si="14"/>
        <v>0</v>
      </c>
      <c r="T41" s="101" t="b">
        <f t="shared" si="9"/>
        <v>0</v>
      </c>
      <c r="V41" s="92" t="s">
        <v>41</v>
      </c>
      <c r="W41" s="93" t="s">
        <v>41</v>
      </c>
      <c r="X41" s="94">
        <v>1.3332999999999999</v>
      </c>
      <c r="Y41" s="88" t="b">
        <f t="shared" si="10"/>
        <v>0</v>
      </c>
      <c r="Z41" s="110" t="b">
        <f t="shared" si="15"/>
        <v>0</v>
      </c>
      <c r="AA41" s="101" t="b">
        <f t="shared" si="11"/>
        <v>0</v>
      </c>
    </row>
    <row r="42" spans="1:27" x14ac:dyDescent="0.25">
      <c r="A42" s="92" t="s">
        <v>41</v>
      </c>
      <c r="B42" s="93" t="s">
        <v>41</v>
      </c>
      <c r="C42" s="94">
        <v>1</v>
      </c>
      <c r="D42" s="88" t="b">
        <f t="shared" si="4"/>
        <v>0</v>
      </c>
      <c r="E42" s="110" t="b">
        <f t="shared" si="12"/>
        <v>0</v>
      </c>
      <c r="F42" s="101" t="b">
        <f t="shared" si="5"/>
        <v>0</v>
      </c>
      <c r="H42" s="92" t="s">
        <v>41</v>
      </c>
      <c r="I42" s="93" t="s">
        <v>41</v>
      </c>
      <c r="J42" s="94">
        <v>0.27272999999999997</v>
      </c>
      <c r="K42" s="88" t="b">
        <f t="shared" si="6"/>
        <v>0</v>
      </c>
      <c r="L42" s="110" t="b">
        <f t="shared" si="13"/>
        <v>0</v>
      </c>
      <c r="M42" s="101" t="b">
        <f t="shared" si="7"/>
        <v>1</v>
      </c>
      <c r="O42" s="92" t="s">
        <v>41</v>
      </c>
      <c r="P42" s="93" t="s">
        <v>41</v>
      </c>
      <c r="Q42" s="94">
        <v>1</v>
      </c>
      <c r="R42" s="88" t="b">
        <f t="shared" si="8"/>
        <v>0</v>
      </c>
      <c r="S42" s="110" t="b">
        <f t="shared" si="14"/>
        <v>0</v>
      </c>
      <c r="T42" s="101" t="b">
        <f t="shared" si="9"/>
        <v>0</v>
      </c>
      <c r="V42" s="92" t="s">
        <v>41</v>
      </c>
      <c r="W42" s="93" t="s">
        <v>41</v>
      </c>
      <c r="X42" s="94">
        <v>1.3332999999999999</v>
      </c>
      <c r="Y42" s="88" t="b">
        <f t="shared" si="10"/>
        <v>0</v>
      </c>
      <c r="Z42" s="110" t="b">
        <f t="shared" si="15"/>
        <v>0</v>
      </c>
      <c r="AA42" s="101" t="b">
        <f t="shared" si="11"/>
        <v>0</v>
      </c>
    </row>
    <row r="43" spans="1:27" x14ac:dyDescent="0.25">
      <c r="A43" s="92" t="s">
        <v>41</v>
      </c>
      <c r="B43" s="93" t="s">
        <v>41</v>
      </c>
      <c r="C43" s="94">
        <v>0.83333000000000002</v>
      </c>
      <c r="D43" s="88" t="b">
        <f t="shared" si="4"/>
        <v>0</v>
      </c>
      <c r="E43" s="110" t="b">
        <f t="shared" si="12"/>
        <v>0</v>
      </c>
      <c r="F43" s="101" t="b">
        <f t="shared" si="5"/>
        <v>0</v>
      </c>
      <c r="H43" s="92" t="s">
        <v>41</v>
      </c>
      <c r="I43" s="93" t="s">
        <v>41</v>
      </c>
      <c r="J43" s="94">
        <v>0.25</v>
      </c>
      <c r="K43" s="88" t="b">
        <f t="shared" si="6"/>
        <v>0</v>
      </c>
      <c r="L43" s="110" t="b">
        <f t="shared" si="13"/>
        <v>0</v>
      </c>
      <c r="M43" s="101" t="b">
        <f t="shared" si="7"/>
        <v>1</v>
      </c>
      <c r="O43" s="92" t="s">
        <v>41</v>
      </c>
      <c r="P43" s="93" t="s">
        <v>41</v>
      </c>
      <c r="Q43" s="94">
        <v>1</v>
      </c>
      <c r="R43" s="88" t="b">
        <f t="shared" si="8"/>
        <v>0</v>
      </c>
      <c r="S43" s="110" t="b">
        <f t="shared" si="14"/>
        <v>0</v>
      </c>
      <c r="T43" s="101" t="b">
        <f t="shared" si="9"/>
        <v>0</v>
      </c>
      <c r="V43" s="92" t="s">
        <v>41</v>
      </c>
      <c r="W43" s="93" t="s">
        <v>41</v>
      </c>
      <c r="X43" s="94">
        <v>1.3332999999999999</v>
      </c>
      <c r="Y43" s="88" t="b">
        <f t="shared" si="10"/>
        <v>0</v>
      </c>
      <c r="Z43" s="110" t="b">
        <f t="shared" si="15"/>
        <v>0</v>
      </c>
      <c r="AA43" s="101" t="b">
        <f t="shared" si="11"/>
        <v>0</v>
      </c>
    </row>
    <row r="44" spans="1:27" x14ac:dyDescent="0.25">
      <c r="A44" s="92" t="s">
        <v>41</v>
      </c>
      <c r="B44" s="93" t="s">
        <v>41</v>
      </c>
      <c r="C44" s="94">
        <v>1</v>
      </c>
      <c r="D44" s="88" t="b">
        <f t="shared" si="4"/>
        <v>0</v>
      </c>
      <c r="E44" s="110" t="b">
        <f t="shared" si="12"/>
        <v>0</v>
      </c>
      <c r="F44" s="101" t="b">
        <f t="shared" si="5"/>
        <v>0</v>
      </c>
      <c r="H44" s="92" t="s">
        <v>41</v>
      </c>
      <c r="I44" s="93" t="s">
        <v>41</v>
      </c>
      <c r="J44" s="94">
        <v>0.27272999999999997</v>
      </c>
      <c r="K44" s="88" t="b">
        <f t="shared" si="6"/>
        <v>0</v>
      </c>
      <c r="L44" s="110" t="b">
        <f t="shared" si="13"/>
        <v>0</v>
      </c>
      <c r="M44" s="101" t="b">
        <f t="shared" si="7"/>
        <v>1</v>
      </c>
      <c r="O44" s="92" t="s">
        <v>41</v>
      </c>
      <c r="P44" s="93" t="s">
        <v>41</v>
      </c>
      <c r="Q44" s="94">
        <v>1</v>
      </c>
      <c r="R44" s="88" t="b">
        <f t="shared" si="8"/>
        <v>0</v>
      </c>
      <c r="S44" s="110" t="b">
        <f t="shared" si="14"/>
        <v>0</v>
      </c>
      <c r="T44" s="101" t="b">
        <f t="shared" si="9"/>
        <v>0</v>
      </c>
      <c r="V44" s="92" t="s">
        <v>41</v>
      </c>
      <c r="W44" s="93" t="s">
        <v>41</v>
      </c>
      <c r="X44" s="94">
        <v>1.3332999999999999</v>
      </c>
      <c r="Y44" s="88" t="b">
        <f t="shared" si="10"/>
        <v>0</v>
      </c>
      <c r="Z44" s="110" t="b">
        <f t="shared" si="15"/>
        <v>0</v>
      </c>
      <c r="AA44" s="101" t="b">
        <f t="shared" si="11"/>
        <v>0</v>
      </c>
    </row>
    <row r="45" spans="1:27" x14ac:dyDescent="0.25">
      <c r="A45" s="92" t="s">
        <v>41</v>
      </c>
      <c r="B45" s="93" t="s">
        <v>41</v>
      </c>
      <c r="C45" s="94">
        <v>0.625</v>
      </c>
      <c r="D45" s="88" t="b">
        <f t="shared" si="4"/>
        <v>0</v>
      </c>
      <c r="E45" s="110" t="b">
        <f t="shared" si="12"/>
        <v>0</v>
      </c>
      <c r="F45" s="101" t="b">
        <f t="shared" si="5"/>
        <v>0</v>
      </c>
      <c r="H45" s="92" t="s">
        <v>41</v>
      </c>
      <c r="I45" s="93" t="s">
        <v>41</v>
      </c>
      <c r="J45" s="94">
        <v>0.21429000000000001</v>
      </c>
      <c r="K45" s="88" t="b">
        <f t="shared" si="6"/>
        <v>0</v>
      </c>
      <c r="L45" s="110" t="b">
        <f t="shared" si="13"/>
        <v>0</v>
      </c>
      <c r="M45" s="101" t="b">
        <f t="shared" si="7"/>
        <v>1</v>
      </c>
      <c r="O45" s="92" t="s">
        <v>41</v>
      </c>
      <c r="P45" s="93" t="s">
        <v>41</v>
      </c>
      <c r="Q45" s="94">
        <v>1</v>
      </c>
      <c r="R45" s="88" t="b">
        <f t="shared" si="8"/>
        <v>0</v>
      </c>
      <c r="S45" s="110" t="b">
        <f t="shared" si="14"/>
        <v>0</v>
      </c>
      <c r="T45" s="101" t="b">
        <f t="shared" si="9"/>
        <v>0</v>
      </c>
      <c r="V45" s="92" t="s">
        <v>41</v>
      </c>
      <c r="W45" s="93" t="s">
        <v>41</v>
      </c>
      <c r="X45" s="94">
        <v>1.3332999999999999</v>
      </c>
      <c r="Y45" s="88" t="b">
        <f t="shared" si="10"/>
        <v>0</v>
      </c>
      <c r="Z45" s="110" t="b">
        <f t="shared" si="15"/>
        <v>0</v>
      </c>
      <c r="AA45" s="101" t="b">
        <f t="shared" si="11"/>
        <v>0</v>
      </c>
    </row>
    <row r="46" spans="1:27" x14ac:dyDescent="0.25">
      <c r="A46" s="92" t="s">
        <v>41</v>
      </c>
      <c r="B46" s="93" t="s">
        <v>41</v>
      </c>
      <c r="C46" s="94">
        <v>0.625</v>
      </c>
      <c r="D46" s="88" t="b">
        <f t="shared" si="4"/>
        <v>0</v>
      </c>
      <c r="E46" s="110" t="b">
        <f t="shared" si="12"/>
        <v>0</v>
      </c>
      <c r="F46" s="101" t="b">
        <f t="shared" si="5"/>
        <v>0</v>
      </c>
      <c r="H46" s="92" t="s">
        <v>41</v>
      </c>
      <c r="I46" s="93" t="s">
        <v>41</v>
      </c>
      <c r="J46" s="94">
        <v>0.23077</v>
      </c>
      <c r="K46" s="88" t="b">
        <f t="shared" si="6"/>
        <v>0</v>
      </c>
      <c r="L46" s="110" t="b">
        <f t="shared" si="13"/>
        <v>0</v>
      </c>
      <c r="M46" s="101" t="b">
        <f t="shared" si="7"/>
        <v>1</v>
      </c>
      <c r="O46" s="92" t="s">
        <v>41</v>
      </c>
      <c r="P46" s="93" t="s">
        <v>41</v>
      </c>
      <c r="Q46" s="94">
        <v>0.8</v>
      </c>
      <c r="R46" s="88" t="b">
        <f t="shared" si="8"/>
        <v>0</v>
      </c>
      <c r="S46" s="110" t="b">
        <f t="shared" si="14"/>
        <v>0</v>
      </c>
      <c r="T46" s="101" t="b">
        <f t="shared" si="9"/>
        <v>0</v>
      </c>
      <c r="V46" s="92" t="s">
        <v>41</v>
      </c>
      <c r="W46" s="93" t="s">
        <v>41</v>
      </c>
      <c r="X46" s="94">
        <v>1.3332999999999999</v>
      </c>
      <c r="Y46" s="88" t="b">
        <f t="shared" si="10"/>
        <v>0</v>
      </c>
      <c r="Z46" s="110" t="b">
        <f t="shared" si="15"/>
        <v>0</v>
      </c>
      <c r="AA46" s="101" t="b">
        <f t="shared" si="11"/>
        <v>0</v>
      </c>
    </row>
    <row r="47" spans="1:27" ht="15.75" thickBot="1" x14ac:dyDescent="0.3">
      <c r="A47" s="95" t="s">
        <v>41</v>
      </c>
      <c r="B47" s="96" t="s">
        <v>41</v>
      </c>
      <c r="C47" s="97">
        <v>0.71428999999999998</v>
      </c>
      <c r="D47" s="88" t="b">
        <f t="shared" si="4"/>
        <v>0</v>
      </c>
      <c r="E47" s="110" t="b">
        <f t="shared" si="12"/>
        <v>0</v>
      </c>
      <c r="F47" s="101" t="b">
        <f t="shared" si="5"/>
        <v>0</v>
      </c>
      <c r="H47" s="95" t="s">
        <v>41</v>
      </c>
      <c r="I47" s="96" t="s">
        <v>41</v>
      </c>
      <c r="J47" s="97">
        <v>0.23077</v>
      </c>
      <c r="K47" s="88" t="b">
        <f t="shared" si="6"/>
        <v>0</v>
      </c>
      <c r="L47" s="110" t="b">
        <f t="shared" si="13"/>
        <v>0</v>
      </c>
      <c r="M47" s="101" t="b">
        <f t="shared" si="7"/>
        <v>1</v>
      </c>
      <c r="O47" s="95" t="s">
        <v>41</v>
      </c>
      <c r="P47" s="96" t="s">
        <v>41</v>
      </c>
      <c r="Q47" s="97">
        <v>1</v>
      </c>
      <c r="R47" s="88" t="b">
        <f t="shared" si="8"/>
        <v>0</v>
      </c>
      <c r="S47" s="110" t="b">
        <f t="shared" si="14"/>
        <v>0</v>
      </c>
      <c r="T47" s="101" t="b">
        <f t="shared" si="9"/>
        <v>0</v>
      </c>
      <c r="V47" s="95" t="s">
        <v>41</v>
      </c>
      <c r="W47" s="96" t="s">
        <v>41</v>
      </c>
      <c r="X47" s="97">
        <v>1.3332999999999999</v>
      </c>
      <c r="Y47" s="88" t="b">
        <f t="shared" si="10"/>
        <v>0</v>
      </c>
      <c r="Z47" s="110" t="b">
        <f t="shared" si="15"/>
        <v>0</v>
      </c>
      <c r="AA47" s="101" t="b">
        <f t="shared" si="11"/>
        <v>0</v>
      </c>
    </row>
    <row r="48" spans="1:27" x14ac:dyDescent="0.25">
      <c r="A48" s="89" t="s">
        <v>44</v>
      </c>
      <c r="B48" s="90" t="s">
        <v>44</v>
      </c>
      <c r="C48" s="91">
        <v>0.83333000000000002</v>
      </c>
      <c r="D48" s="88" t="b">
        <f t="shared" si="4"/>
        <v>0</v>
      </c>
      <c r="E48" s="109" t="b">
        <f t="shared" si="12"/>
        <v>0</v>
      </c>
      <c r="F48" s="102" t="b">
        <f t="shared" si="5"/>
        <v>0</v>
      </c>
      <c r="H48" s="89" t="s">
        <v>44</v>
      </c>
      <c r="I48" s="90" t="s">
        <v>44</v>
      </c>
      <c r="J48" s="91">
        <v>0.23077</v>
      </c>
      <c r="K48" s="88" t="b">
        <f t="shared" si="6"/>
        <v>0</v>
      </c>
      <c r="L48" s="109" t="b">
        <f t="shared" si="13"/>
        <v>0</v>
      </c>
      <c r="M48" s="102" t="b">
        <f t="shared" si="7"/>
        <v>1</v>
      </c>
      <c r="O48" s="89" t="s">
        <v>44</v>
      </c>
      <c r="P48" s="90" t="s">
        <v>44</v>
      </c>
      <c r="Q48" s="91">
        <v>0.8</v>
      </c>
      <c r="R48" s="88" t="b">
        <f t="shared" si="8"/>
        <v>0</v>
      </c>
      <c r="S48" s="109" t="b">
        <f t="shared" si="14"/>
        <v>0</v>
      </c>
      <c r="T48" s="102" t="b">
        <f t="shared" si="9"/>
        <v>0</v>
      </c>
      <c r="V48" s="89" t="s">
        <v>44</v>
      </c>
      <c r="W48" s="90" t="s">
        <v>44</v>
      </c>
      <c r="X48" s="91">
        <v>1.3332999999999999</v>
      </c>
      <c r="Y48" s="88" t="b">
        <f t="shared" si="10"/>
        <v>0</v>
      </c>
      <c r="Z48" s="109" t="b">
        <f t="shared" si="15"/>
        <v>0</v>
      </c>
      <c r="AA48" s="102" t="b">
        <f t="shared" si="11"/>
        <v>0</v>
      </c>
    </row>
    <row r="49" spans="1:27" x14ac:dyDescent="0.25">
      <c r="A49" s="92" t="s">
        <v>44</v>
      </c>
      <c r="B49" s="93" t="s">
        <v>44</v>
      </c>
      <c r="C49" s="94">
        <v>1</v>
      </c>
      <c r="D49" s="88" t="b">
        <f t="shared" si="4"/>
        <v>0</v>
      </c>
      <c r="E49" s="110" t="b">
        <f t="shared" si="12"/>
        <v>0</v>
      </c>
      <c r="F49" s="101" t="b">
        <f t="shared" si="5"/>
        <v>0</v>
      </c>
      <c r="H49" s="92" t="s">
        <v>44</v>
      </c>
      <c r="I49" s="93" t="s">
        <v>44</v>
      </c>
      <c r="J49" s="94">
        <v>0.23077</v>
      </c>
      <c r="K49" s="88" t="b">
        <f t="shared" si="6"/>
        <v>0</v>
      </c>
      <c r="L49" s="110" t="b">
        <f t="shared" si="13"/>
        <v>0</v>
      </c>
      <c r="M49" s="101" t="b">
        <f t="shared" si="7"/>
        <v>1</v>
      </c>
      <c r="O49" s="92" t="s">
        <v>44</v>
      </c>
      <c r="P49" s="93" t="s">
        <v>44</v>
      </c>
      <c r="Q49" s="94">
        <v>1</v>
      </c>
      <c r="R49" s="88" t="b">
        <f t="shared" si="8"/>
        <v>0</v>
      </c>
      <c r="S49" s="110" t="b">
        <f t="shared" si="14"/>
        <v>0</v>
      </c>
      <c r="T49" s="101" t="b">
        <f t="shared" si="9"/>
        <v>0</v>
      </c>
      <c r="V49" s="92" t="s">
        <v>44</v>
      </c>
      <c r="W49" s="93" t="s">
        <v>44</v>
      </c>
      <c r="X49" s="94">
        <v>1.3332999999999999</v>
      </c>
      <c r="Y49" s="88" t="b">
        <f t="shared" si="10"/>
        <v>0</v>
      </c>
      <c r="Z49" s="110" t="b">
        <f t="shared" si="15"/>
        <v>0</v>
      </c>
      <c r="AA49" s="101" t="b">
        <f t="shared" si="11"/>
        <v>0</v>
      </c>
    </row>
    <row r="50" spans="1:27" x14ac:dyDescent="0.25">
      <c r="A50" s="92" t="s">
        <v>44</v>
      </c>
      <c r="B50" s="93" t="s">
        <v>44</v>
      </c>
      <c r="C50" s="94">
        <v>1</v>
      </c>
      <c r="D50" s="88" t="b">
        <f t="shared" si="4"/>
        <v>0</v>
      </c>
      <c r="E50" s="110" t="b">
        <f t="shared" si="12"/>
        <v>0</v>
      </c>
      <c r="F50" s="101" t="b">
        <f t="shared" si="5"/>
        <v>0</v>
      </c>
      <c r="H50" s="92" t="s">
        <v>44</v>
      </c>
      <c r="I50" s="93" t="s">
        <v>44</v>
      </c>
      <c r="J50" s="94">
        <v>0.23077</v>
      </c>
      <c r="K50" s="88" t="b">
        <f t="shared" si="6"/>
        <v>0</v>
      </c>
      <c r="L50" s="110" t="b">
        <f t="shared" si="13"/>
        <v>0</v>
      </c>
      <c r="M50" s="101" t="b">
        <f t="shared" si="7"/>
        <v>1</v>
      </c>
      <c r="O50" s="92" t="s">
        <v>44</v>
      </c>
      <c r="P50" s="93" t="s">
        <v>44</v>
      </c>
      <c r="Q50" s="94">
        <v>1</v>
      </c>
      <c r="R50" s="88" t="b">
        <f t="shared" si="8"/>
        <v>0</v>
      </c>
      <c r="S50" s="110" t="b">
        <f t="shared" si="14"/>
        <v>0</v>
      </c>
      <c r="T50" s="101" t="b">
        <f t="shared" si="9"/>
        <v>0</v>
      </c>
      <c r="V50" s="92" t="s">
        <v>44</v>
      </c>
      <c r="W50" s="93" t="s">
        <v>44</v>
      </c>
      <c r="X50" s="94">
        <v>1.3332999999999999</v>
      </c>
      <c r="Y50" s="88" t="b">
        <f t="shared" si="10"/>
        <v>0</v>
      </c>
      <c r="Z50" s="110" t="b">
        <f t="shared" si="15"/>
        <v>0</v>
      </c>
      <c r="AA50" s="101" t="b">
        <f t="shared" si="11"/>
        <v>0</v>
      </c>
    </row>
    <row r="51" spans="1:27" x14ac:dyDescent="0.25">
      <c r="A51" s="92" t="s">
        <v>44</v>
      </c>
      <c r="B51" s="93" t="s">
        <v>44</v>
      </c>
      <c r="C51" s="94">
        <v>0.83333000000000002</v>
      </c>
      <c r="D51" s="88" t="b">
        <f t="shared" si="4"/>
        <v>0</v>
      </c>
      <c r="E51" s="110" t="b">
        <f t="shared" si="12"/>
        <v>0</v>
      </c>
      <c r="F51" s="101" t="b">
        <f t="shared" si="5"/>
        <v>0</v>
      </c>
      <c r="H51" s="92" t="s">
        <v>44</v>
      </c>
      <c r="I51" s="93" t="s">
        <v>44</v>
      </c>
      <c r="J51" s="94">
        <v>0.23077</v>
      </c>
      <c r="K51" s="88" t="b">
        <f t="shared" si="6"/>
        <v>0</v>
      </c>
      <c r="L51" s="110" t="b">
        <f t="shared" si="13"/>
        <v>0</v>
      </c>
      <c r="M51" s="101" t="b">
        <f t="shared" si="7"/>
        <v>1</v>
      </c>
      <c r="O51" s="92" t="s">
        <v>44</v>
      </c>
      <c r="P51" s="93" t="s">
        <v>44</v>
      </c>
      <c r="Q51" s="94">
        <v>0.8</v>
      </c>
      <c r="R51" s="88" t="b">
        <f t="shared" si="8"/>
        <v>0</v>
      </c>
      <c r="S51" s="110" t="b">
        <f t="shared" si="14"/>
        <v>0</v>
      </c>
      <c r="T51" s="101" t="b">
        <f t="shared" si="9"/>
        <v>0</v>
      </c>
      <c r="V51" s="92" t="s">
        <v>44</v>
      </c>
      <c r="W51" s="93" t="s">
        <v>44</v>
      </c>
      <c r="X51" s="94">
        <v>1.3332999999999999</v>
      </c>
      <c r="Y51" s="88" t="b">
        <f t="shared" si="10"/>
        <v>0</v>
      </c>
      <c r="Z51" s="110" t="b">
        <f t="shared" si="15"/>
        <v>0</v>
      </c>
      <c r="AA51" s="101" t="b">
        <f t="shared" si="11"/>
        <v>0</v>
      </c>
    </row>
    <row r="52" spans="1:27" x14ac:dyDescent="0.25">
      <c r="A52" s="92" t="s">
        <v>44</v>
      </c>
      <c r="B52" s="93" t="s">
        <v>44</v>
      </c>
      <c r="C52" s="94">
        <v>0.625</v>
      </c>
      <c r="D52" s="88" t="b">
        <f t="shared" si="4"/>
        <v>0</v>
      </c>
      <c r="E52" s="110" t="b">
        <f t="shared" si="12"/>
        <v>0</v>
      </c>
      <c r="F52" s="101" t="b">
        <f t="shared" si="5"/>
        <v>0</v>
      </c>
      <c r="H52" s="92" t="s">
        <v>44</v>
      </c>
      <c r="I52" s="93" t="s">
        <v>44</v>
      </c>
      <c r="J52" s="94">
        <v>0.2</v>
      </c>
      <c r="K52" s="88" t="b">
        <f t="shared" si="6"/>
        <v>0</v>
      </c>
      <c r="L52" s="110" t="b">
        <f t="shared" si="13"/>
        <v>0</v>
      </c>
      <c r="M52" s="101" t="b">
        <f t="shared" si="7"/>
        <v>1</v>
      </c>
      <c r="O52" s="92" t="s">
        <v>44</v>
      </c>
      <c r="P52" s="93" t="s">
        <v>44</v>
      </c>
      <c r="Q52" s="94">
        <v>0.8</v>
      </c>
      <c r="R52" s="88" t="b">
        <f t="shared" si="8"/>
        <v>0</v>
      </c>
      <c r="S52" s="110" t="b">
        <f t="shared" si="14"/>
        <v>0</v>
      </c>
      <c r="T52" s="101" t="b">
        <f t="shared" si="9"/>
        <v>0</v>
      </c>
      <c r="V52" s="92" t="s">
        <v>44</v>
      </c>
      <c r="W52" s="93" t="s">
        <v>44</v>
      </c>
      <c r="X52" s="94">
        <v>1.3332999999999999</v>
      </c>
      <c r="Y52" s="88" t="b">
        <f t="shared" si="10"/>
        <v>0</v>
      </c>
      <c r="Z52" s="110" t="b">
        <f t="shared" si="15"/>
        <v>0</v>
      </c>
      <c r="AA52" s="101" t="b">
        <f t="shared" si="11"/>
        <v>0</v>
      </c>
    </row>
    <row r="53" spans="1:27" x14ac:dyDescent="0.25">
      <c r="A53" s="92" t="s">
        <v>44</v>
      </c>
      <c r="B53" s="93" t="s">
        <v>44</v>
      </c>
      <c r="C53" s="94">
        <v>0.71428999999999998</v>
      </c>
      <c r="D53" s="88" t="b">
        <f t="shared" si="4"/>
        <v>0</v>
      </c>
      <c r="E53" s="110" t="b">
        <f t="shared" si="12"/>
        <v>0</v>
      </c>
      <c r="F53" s="101" t="b">
        <f t="shared" si="5"/>
        <v>0</v>
      </c>
      <c r="H53" s="92" t="s">
        <v>44</v>
      </c>
      <c r="I53" s="93" t="s">
        <v>44</v>
      </c>
      <c r="J53" s="94">
        <v>0.2</v>
      </c>
      <c r="K53" s="88" t="b">
        <f t="shared" si="6"/>
        <v>0</v>
      </c>
      <c r="L53" s="110" t="b">
        <f t="shared" si="13"/>
        <v>0</v>
      </c>
      <c r="M53" s="101" t="b">
        <f t="shared" si="7"/>
        <v>1</v>
      </c>
      <c r="O53" s="92" t="s">
        <v>44</v>
      </c>
      <c r="P53" s="93" t="s">
        <v>44</v>
      </c>
      <c r="Q53" s="94">
        <v>1</v>
      </c>
      <c r="R53" s="88" t="b">
        <f t="shared" si="8"/>
        <v>0</v>
      </c>
      <c r="S53" s="110" t="b">
        <f t="shared" si="14"/>
        <v>0</v>
      </c>
      <c r="T53" s="101" t="b">
        <f t="shared" si="9"/>
        <v>0</v>
      </c>
      <c r="V53" s="92" t="s">
        <v>44</v>
      </c>
      <c r="W53" s="93" t="s">
        <v>44</v>
      </c>
      <c r="X53" s="94">
        <v>1.3332999999999999</v>
      </c>
      <c r="Y53" s="88" t="b">
        <f t="shared" si="10"/>
        <v>0</v>
      </c>
      <c r="Z53" s="110" t="b">
        <f t="shared" si="15"/>
        <v>0</v>
      </c>
      <c r="AA53" s="101" t="b">
        <f t="shared" si="11"/>
        <v>0</v>
      </c>
    </row>
    <row r="54" spans="1:27" x14ac:dyDescent="0.25">
      <c r="A54" s="92" t="s">
        <v>44</v>
      </c>
      <c r="B54" s="93" t="s">
        <v>44</v>
      </c>
      <c r="C54" s="94">
        <v>1</v>
      </c>
      <c r="D54" s="88" t="b">
        <f t="shared" si="4"/>
        <v>0</v>
      </c>
      <c r="E54" s="110" t="b">
        <f t="shared" si="12"/>
        <v>0</v>
      </c>
      <c r="F54" s="101" t="b">
        <f t="shared" si="5"/>
        <v>0</v>
      </c>
      <c r="H54" s="92" t="s">
        <v>44</v>
      </c>
      <c r="I54" s="93" t="s">
        <v>44</v>
      </c>
      <c r="J54" s="94">
        <v>0.23077</v>
      </c>
      <c r="K54" s="88" t="b">
        <f t="shared" si="6"/>
        <v>0</v>
      </c>
      <c r="L54" s="110" t="b">
        <f t="shared" si="13"/>
        <v>0</v>
      </c>
      <c r="M54" s="101" t="b">
        <f t="shared" si="7"/>
        <v>1</v>
      </c>
      <c r="O54" s="92" t="s">
        <v>44</v>
      </c>
      <c r="P54" s="93" t="s">
        <v>44</v>
      </c>
      <c r="Q54" s="94">
        <v>1</v>
      </c>
      <c r="R54" s="88" t="b">
        <f t="shared" si="8"/>
        <v>0</v>
      </c>
      <c r="S54" s="110" t="b">
        <f t="shared" si="14"/>
        <v>0</v>
      </c>
      <c r="T54" s="101" t="b">
        <f t="shared" si="9"/>
        <v>0</v>
      </c>
      <c r="V54" s="92" t="s">
        <v>44</v>
      </c>
      <c r="W54" s="93" t="s">
        <v>44</v>
      </c>
      <c r="X54" s="94">
        <v>1.3332999999999999</v>
      </c>
      <c r="Y54" s="88" t="b">
        <f t="shared" si="10"/>
        <v>0</v>
      </c>
      <c r="Z54" s="110" t="b">
        <f t="shared" si="15"/>
        <v>0</v>
      </c>
      <c r="AA54" s="101" t="b">
        <f t="shared" si="11"/>
        <v>0</v>
      </c>
    </row>
    <row r="55" spans="1:27" x14ac:dyDescent="0.25">
      <c r="A55" s="92" t="s">
        <v>44</v>
      </c>
      <c r="B55" s="93" t="s">
        <v>44</v>
      </c>
      <c r="C55" s="94">
        <v>0.83333000000000002</v>
      </c>
      <c r="D55" s="88" t="b">
        <f t="shared" si="4"/>
        <v>0</v>
      </c>
      <c r="E55" s="110" t="b">
        <f t="shared" si="12"/>
        <v>0</v>
      </c>
      <c r="F55" s="101" t="b">
        <f t="shared" si="5"/>
        <v>0</v>
      </c>
      <c r="H55" s="92" t="s">
        <v>44</v>
      </c>
      <c r="I55" s="93" t="s">
        <v>44</v>
      </c>
      <c r="J55" s="94">
        <v>0.23077</v>
      </c>
      <c r="K55" s="88" t="b">
        <f t="shared" si="6"/>
        <v>0</v>
      </c>
      <c r="L55" s="110" t="b">
        <f t="shared" si="13"/>
        <v>0</v>
      </c>
      <c r="M55" s="101" t="b">
        <f t="shared" si="7"/>
        <v>1</v>
      </c>
      <c r="O55" s="92" t="s">
        <v>44</v>
      </c>
      <c r="P55" s="93" t="s">
        <v>44</v>
      </c>
      <c r="Q55" s="94">
        <v>0.8</v>
      </c>
      <c r="R55" s="88" t="b">
        <f t="shared" si="8"/>
        <v>0</v>
      </c>
      <c r="S55" s="110" t="b">
        <f t="shared" si="14"/>
        <v>0</v>
      </c>
      <c r="T55" s="101" t="b">
        <f t="shared" si="9"/>
        <v>0</v>
      </c>
      <c r="V55" s="92" t="s">
        <v>44</v>
      </c>
      <c r="W55" s="93" t="s">
        <v>44</v>
      </c>
      <c r="X55" s="94">
        <v>1.3332999999999999</v>
      </c>
      <c r="Y55" s="88" t="b">
        <f t="shared" si="10"/>
        <v>0</v>
      </c>
      <c r="Z55" s="110" t="b">
        <f t="shared" si="15"/>
        <v>0</v>
      </c>
      <c r="AA55" s="101" t="b">
        <f t="shared" si="11"/>
        <v>0</v>
      </c>
    </row>
    <row r="56" spans="1:27" x14ac:dyDescent="0.25">
      <c r="A56" s="92" t="s">
        <v>44</v>
      </c>
      <c r="B56" s="93" t="s">
        <v>44</v>
      </c>
      <c r="C56" s="94">
        <v>0.625</v>
      </c>
      <c r="D56" s="88" t="b">
        <f t="shared" si="4"/>
        <v>0</v>
      </c>
      <c r="E56" s="110" t="b">
        <f t="shared" si="12"/>
        <v>0</v>
      </c>
      <c r="F56" s="101" t="b">
        <f t="shared" si="5"/>
        <v>0</v>
      </c>
      <c r="H56" s="92" t="s">
        <v>44</v>
      </c>
      <c r="I56" s="93" t="s">
        <v>44</v>
      </c>
      <c r="J56" s="94">
        <v>0.2</v>
      </c>
      <c r="K56" s="88" t="b">
        <f t="shared" si="6"/>
        <v>0</v>
      </c>
      <c r="L56" s="110" t="b">
        <f t="shared" si="13"/>
        <v>0</v>
      </c>
      <c r="M56" s="101" t="b">
        <f t="shared" si="7"/>
        <v>1</v>
      </c>
      <c r="O56" s="92" t="s">
        <v>44</v>
      </c>
      <c r="P56" s="93" t="s">
        <v>44</v>
      </c>
      <c r="Q56" s="94">
        <v>0.8</v>
      </c>
      <c r="R56" s="88" t="b">
        <f t="shared" si="8"/>
        <v>0</v>
      </c>
      <c r="S56" s="110" t="b">
        <f t="shared" si="14"/>
        <v>0</v>
      </c>
      <c r="T56" s="101" t="b">
        <f t="shared" si="9"/>
        <v>0</v>
      </c>
      <c r="V56" s="92" t="s">
        <v>44</v>
      </c>
      <c r="W56" s="93" t="s">
        <v>44</v>
      </c>
      <c r="X56" s="94">
        <v>1.3332999999999999</v>
      </c>
      <c r="Y56" s="88" t="b">
        <f t="shared" si="10"/>
        <v>0</v>
      </c>
      <c r="Z56" s="110" t="b">
        <f t="shared" si="15"/>
        <v>0</v>
      </c>
      <c r="AA56" s="101" t="b">
        <f t="shared" si="11"/>
        <v>0</v>
      </c>
    </row>
    <row r="57" spans="1:27" ht="15.75" thickBot="1" x14ac:dyDescent="0.3">
      <c r="A57" s="95" t="s">
        <v>44</v>
      </c>
      <c r="B57" s="96" t="s">
        <v>44</v>
      </c>
      <c r="C57" s="97">
        <v>0.83333000000000002</v>
      </c>
      <c r="D57" s="88" t="b">
        <f t="shared" si="4"/>
        <v>0</v>
      </c>
      <c r="E57" s="111" t="b">
        <f t="shared" si="12"/>
        <v>0</v>
      </c>
      <c r="F57" s="103" t="b">
        <f t="shared" si="5"/>
        <v>0</v>
      </c>
      <c r="H57" s="95" t="s">
        <v>44</v>
      </c>
      <c r="I57" s="96" t="s">
        <v>44</v>
      </c>
      <c r="J57" s="97">
        <v>0.23077</v>
      </c>
      <c r="K57" s="88" t="b">
        <f t="shared" si="6"/>
        <v>0</v>
      </c>
      <c r="L57" s="111" t="b">
        <f t="shared" si="13"/>
        <v>0</v>
      </c>
      <c r="M57" s="103" t="b">
        <f t="shared" si="7"/>
        <v>1</v>
      </c>
      <c r="O57" s="95" t="s">
        <v>44</v>
      </c>
      <c r="P57" s="96" t="s">
        <v>44</v>
      </c>
      <c r="Q57" s="97">
        <v>0.8</v>
      </c>
      <c r="R57" s="88" t="b">
        <f t="shared" si="8"/>
        <v>0</v>
      </c>
      <c r="S57" s="111" t="b">
        <f t="shared" si="14"/>
        <v>0</v>
      </c>
      <c r="T57" s="103" t="b">
        <f t="shared" si="9"/>
        <v>0</v>
      </c>
      <c r="V57" s="95" t="s">
        <v>44</v>
      </c>
      <c r="W57" s="96" t="s">
        <v>44</v>
      </c>
      <c r="X57" s="97">
        <v>1.3332999999999999</v>
      </c>
      <c r="Y57" s="88" t="b">
        <f t="shared" si="10"/>
        <v>0</v>
      </c>
      <c r="Z57" s="111" t="b">
        <f t="shared" si="15"/>
        <v>0</v>
      </c>
      <c r="AA57" s="103" t="b">
        <f t="shared" si="11"/>
        <v>0</v>
      </c>
    </row>
    <row r="58" spans="1:27" x14ac:dyDescent="0.25">
      <c r="A58" s="89" t="s">
        <v>45</v>
      </c>
      <c r="B58" s="90" t="s">
        <v>45</v>
      </c>
      <c r="C58" s="91">
        <v>1</v>
      </c>
      <c r="D58" s="88" t="b">
        <f t="shared" si="4"/>
        <v>0</v>
      </c>
      <c r="E58" s="110" t="b">
        <f t="shared" si="12"/>
        <v>0</v>
      </c>
      <c r="F58" s="101" t="b">
        <f t="shared" si="5"/>
        <v>0</v>
      </c>
      <c r="H58" s="89" t="s">
        <v>45</v>
      </c>
      <c r="I58" s="90" t="s">
        <v>42</v>
      </c>
      <c r="J58" s="91">
        <v>0.23077</v>
      </c>
      <c r="K58" s="88" t="b">
        <f t="shared" si="6"/>
        <v>1</v>
      </c>
      <c r="L58" s="110" t="b">
        <f t="shared" si="13"/>
        <v>0</v>
      </c>
      <c r="M58" s="101" t="b">
        <f t="shared" si="7"/>
        <v>0</v>
      </c>
      <c r="O58" s="89" t="s">
        <v>45</v>
      </c>
      <c r="P58" s="90" t="s">
        <v>45</v>
      </c>
      <c r="Q58" s="91">
        <v>1</v>
      </c>
      <c r="R58" s="88" t="b">
        <f t="shared" si="8"/>
        <v>0</v>
      </c>
      <c r="S58" s="110" t="b">
        <f t="shared" si="14"/>
        <v>0</v>
      </c>
      <c r="T58" s="101" t="b">
        <f t="shared" si="9"/>
        <v>0</v>
      </c>
      <c r="V58" s="89" t="s">
        <v>45</v>
      </c>
      <c r="W58" s="90" t="s">
        <v>45</v>
      </c>
      <c r="X58" s="91">
        <v>1.3332999999999999</v>
      </c>
      <c r="Y58" s="88" t="b">
        <f t="shared" si="10"/>
        <v>0</v>
      </c>
      <c r="Z58" s="110" t="b">
        <f t="shared" si="15"/>
        <v>0</v>
      </c>
      <c r="AA58" s="101" t="b">
        <f t="shared" si="11"/>
        <v>0</v>
      </c>
    </row>
    <row r="59" spans="1:27" x14ac:dyDescent="0.25">
      <c r="A59" s="92" t="s">
        <v>45</v>
      </c>
      <c r="B59" s="93" t="s">
        <v>45</v>
      </c>
      <c r="C59" s="94">
        <v>1</v>
      </c>
      <c r="D59" s="88" t="b">
        <f t="shared" si="4"/>
        <v>0</v>
      </c>
      <c r="E59" s="110" t="b">
        <f t="shared" si="12"/>
        <v>0</v>
      </c>
      <c r="F59" s="101" t="b">
        <f t="shared" si="5"/>
        <v>0</v>
      </c>
      <c r="H59" s="92" t="s">
        <v>45</v>
      </c>
      <c r="I59" s="93" t="s">
        <v>42</v>
      </c>
      <c r="J59" s="94">
        <v>0.2</v>
      </c>
      <c r="K59" s="88" t="b">
        <f t="shared" si="6"/>
        <v>1</v>
      </c>
      <c r="L59" s="110" t="b">
        <f t="shared" si="13"/>
        <v>0</v>
      </c>
      <c r="M59" s="101" t="b">
        <f t="shared" si="7"/>
        <v>0</v>
      </c>
      <c r="O59" s="92" t="s">
        <v>45</v>
      </c>
      <c r="P59" s="93" t="s">
        <v>45</v>
      </c>
      <c r="Q59" s="94">
        <v>1</v>
      </c>
      <c r="R59" s="88" t="b">
        <f t="shared" si="8"/>
        <v>0</v>
      </c>
      <c r="S59" s="110" t="b">
        <f t="shared" si="14"/>
        <v>0</v>
      </c>
      <c r="T59" s="101" t="b">
        <f t="shared" si="9"/>
        <v>0</v>
      </c>
      <c r="V59" s="92" t="s">
        <v>45</v>
      </c>
      <c r="W59" s="93" t="s">
        <v>45</v>
      </c>
      <c r="X59" s="94">
        <v>1.3332999999999999</v>
      </c>
      <c r="Y59" s="88" t="b">
        <f t="shared" si="10"/>
        <v>0</v>
      </c>
      <c r="Z59" s="110" t="b">
        <f t="shared" si="15"/>
        <v>0</v>
      </c>
      <c r="AA59" s="101" t="b">
        <f t="shared" si="11"/>
        <v>0</v>
      </c>
    </row>
    <row r="60" spans="1:27" x14ac:dyDescent="0.25">
      <c r="A60" s="92" t="s">
        <v>45</v>
      </c>
      <c r="B60" s="93" t="s">
        <v>45</v>
      </c>
      <c r="C60" s="94">
        <v>0.83333000000000002</v>
      </c>
      <c r="D60" s="88" t="b">
        <f t="shared" si="4"/>
        <v>0</v>
      </c>
      <c r="E60" s="110" t="b">
        <f t="shared" si="12"/>
        <v>0</v>
      </c>
      <c r="F60" s="101" t="b">
        <f t="shared" si="5"/>
        <v>0</v>
      </c>
      <c r="H60" s="92" t="s">
        <v>45</v>
      </c>
      <c r="I60" s="93" t="s">
        <v>42</v>
      </c>
      <c r="J60" s="94">
        <v>0.2</v>
      </c>
      <c r="K60" s="88" t="b">
        <f t="shared" si="6"/>
        <v>1</v>
      </c>
      <c r="L60" s="110" t="b">
        <f t="shared" si="13"/>
        <v>0</v>
      </c>
      <c r="M60" s="101" t="b">
        <f t="shared" si="7"/>
        <v>0</v>
      </c>
      <c r="O60" s="92" t="s">
        <v>45</v>
      </c>
      <c r="P60" s="93" t="s">
        <v>45</v>
      </c>
      <c r="Q60" s="94">
        <v>1</v>
      </c>
      <c r="R60" s="88" t="b">
        <f t="shared" si="8"/>
        <v>0</v>
      </c>
      <c r="S60" s="110" t="b">
        <f t="shared" si="14"/>
        <v>0</v>
      </c>
      <c r="T60" s="101" t="b">
        <f t="shared" si="9"/>
        <v>0</v>
      </c>
      <c r="V60" s="92" t="s">
        <v>45</v>
      </c>
      <c r="W60" s="93" t="s">
        <v>45</v>
      </c>
      <c r="X60" s="94">
        <v>1.3332999999999999</v>
      </c>
      <c r="Y60" s="88" t="b">
        <f t="shared" si="10"/>
        <v>0</v>
      </c>
      <c r="Z60" s="110" t="b">
        <f t="shared" si="15"/>
        <v>0</v>
      </c>
      <c r="AA60" s="101" t="b">
        <f t="shared" si="11"/>
        <v>0</v>
      </c>
    </row>
    <row r="61" spans="1:27" x14ac:dyDescent="0.25">
      <c r="A61" s="92" t="s">
        <v>45</v>
      </c>
      <c r="B61" s="93" t="s">
        <v>45</v>
      </c>
      <c r="C61" s="94">
        <v>0.625</v>
      </c>
      <c r="D61" s="88" t="b">
        <f t="shared" si="4"/>
        <v>0</v>
      </c>
      <c r="E61" s="110" t="b">
        <f t="shared" si="12"/>
        <v>0</v>
      </c>
      <c r="F61" s="101" t="b">
        <f t="shared" si="5"/>
        <v>0</v>
      </c>
      <c r="H61" s="92" t="s">
        <v>45</v>
      </c>
      <c r="I61" s="93" t="s">
        <v>42</v>
      </c>
      <c r="J61" s="94">
        <v>0.21429000000000001</v>
      </c>
      <c r="K61" s="88" t="b">
        <f t="shared" si="6"/>
        <v>1</v>
      </c>
      <c r="L61" s="110" t="b">
        <f t="shared" si="13"/>
        <v>0</v>
      </c>
      <c r="M61" s="101" t="b">
        <f t="shared" si="7"/>
        <v>0</v>
      </c>
      <c r="O61" s="92" t="s">
        <v>45</v>
      </c>
      <c r="P61" s="93" t="s">
        <v>45</v>
      </c>
      <c r="Q61" s="94">
        <v>0.66666999999999998</v>
      </c>
      <c r="R61" s="88" t="b">
        <f t="shared" si="8"/>
        <v>0</v>
      </c>
      <c r="S61" s="110" t="b">
        <f t="shared" si="14"/>
        <v>0</v>
      </c>
      <c r="T61" s="101" t="b">
        <f t="shared" si="9"/>
        <v>0</v>
      </c>
      <c r="V61" s="92" t="s">
        <v>45</v>
      </c>
      <c r="W61" s="93" t="s">
        <v>45</v>
      </c>
      <c r="X61" s="94">
        <v>1</v>
      </c>
      <c r="Y61" s="88" t="b">
        <f t="shared" si="10"/>
        <v>0</v>
      </c>
      <c r="Z61" s="110" t="b">
        <f t="shared" si="15"/>
        <v>0</v>
      </c>
      <c r="AA61" s="101" t="b">
        <f t="shared" si="11"/>
        <v>0</v>
      </c>
    </row>
    <row r="62" spans="1:27" x14ac:dyDescent="0.25">
      <c r="A62" s="92" t="s">
        <v>45</v>
      </c>
      <c r="B62" s="93" t="s">
        <v>45</v>
      </c>
      <c r="C62" s="94">
        <v>0.83333000000000002</v>
      </c>
      <c r="D62" s="88" t="b">
        <f t="shared" si="4"/>
        <v>0</v>
      </c>
      <c r="E62" s="110" t="b">
        <f t="shared" si="12"/>
        <v>0</v>
      </c>
      <c r="F62" s="101" t="b">
        <f t="shared" si="5"/>
        <v>0</v>
      </c>
      <c r="H62" s="92" t="s">
        <v>45</v>
      </c>
      <c r="I62" s="93" t="s">
        <v>45</v>
      </c>
      <c r="J62" s="94">
        <v>0.2</v>
      </c>
      <c r="K62" s="88" t="b">
        <f t="shared" si="6"/>
        <v>0</v>
      </c>
      <c r="L62" s="110" t="b">
        <f t="shared" si="13"/>
        <v>0</v>
      </c>
      <c r="M62" s="101" t="b">
        <f t="shared" si="7"/>
        <v>1</v>
      </c>
      <c r="O62" s="92" t="s">
        <v>45</v>
      </c>
      <c r="P62" s="93" t="s">
        <v>45</v>
      </c>
      <c r="Q62" s="94">
        <v>0.8</v>
      </c>
      <c r="R62" s="88" t="b">
        <f t="shared" si="8"/>
        <v>0</v>
      </c>
      <c r="S62" s="110" t="b">
        <f t="shared" si="14"/>
        <v>0</v>
      </c>
      <c r="T62" s="101" t="b">
        <f t="shared" si="9"/>
        <v>0</v>
      </c>
      <c r="V62" s="92" t="s">
        <v>45</v>
      </c>
      <c r="W62" s="93" t="s">
        <v>45</v>
      </c>
      <c r="X62" s="94">
        <v>1</v>
      </c>
      <c r="Y62" s="88" t="b">
        <f t="shared" si="10"/>
        <v>0</v>
      </c>
      <c r="Z62" s="110" t="b">
        <f t="shared" si="15"/>
        <v>0</v>
      </c>
      <c r="AA62" s="101" t="b">
        <f t="shared" si="11"/>
        <v>0</v>
      </c>
    </row>
    <row r="63" spans="1:27" x14ac:dyDescent="0.25">
      <c r="A63" s="92" t="s">
        <v>45</v>
      </c>
      <c r="B63" s="93" t="s">
        <v>45</v>
      </c>
      <c r="C63" s="94">
        <v>0.71428999999999998</v>
      </c>
      <c r="D63" s="88" t="b">
        <f t="shared" si="4"/>
        <v>0</v>
      </c>
      <c r="E63" s="110" t="b">
        <f t="shared" si="12"/>
        <v>0</v>
      </c>
      <c r="F63" s="101" t="b">
        <f t="shared" si="5"/>
        <v>0</v>
      </c>
      <c r="H63" s="92" t="s">
        <v>45</v>
      </c>
      <c r="I63" s="93" t="s">
        <v>42</v>
      </c>
      <c r="J63" s="94">
        <v>0.25</v>
      </c>
      <c r="K63" s="88" t="b">
        <f t="shared" si="6"/>
        <v>1</v>
      </c>
      <c r="L63" s="110" t="b">
        <f t="shared" si="13"/>
        <v>0</v>
      </c>
      <c r="M63" s="101" t="b">
        <f t="shared" si="7"/>
        <v>0</v>
      </c>
      <c r="O63" s="92" t="s">
        <v>45</v>
      </c>
      <c r="P63" s="93" t="s">
        <v>45</v>
      </c>
      <c r="Q63" s="94">
        <v>0.8</v>
      </c>
      <c r="R63" s="88" t="b">
        <f t="shared" si="8"/>
        <v>0</v>
      </c>
      <c r="S63" s="110" t="b">
        <f t="shared" si="14"/>
        <v>0</v>
      </c>
      <c r="T63" s="101" t="b">
        <f t="shared" si="9"/>
        <v>0</v>
      </c>
      <c r="V63" s="92" t="s">
        <v>45</v>
      </c>
      <c r="W63" s="93" t="s">
        <v>45</v>
      </c>
      <c r="X63" s="94">
        <v>1.3332999999999999</v>
      </c>
      <c r="Y63" s="88" t="b">
        <f t="shared" si="10"/>
        <v>0</v>
      </c>
      <c r="Z63" s="110" t="b">
        <f t="shared" si="15"/>
        <v>0</v>
      </c>
      <c r="AA63" s="101" t="b">
        <f t="shared" si="11"/>
        <v>0</v>
      </c>
    </row>
    <row r="64" spans="1:27" x14ac:dyDescent="0.25">
      <c r="A64" s="92" t="s">
        <v>45</v>
      </c>
      <c r="B64" s="93" t="s">
        <v>45</v>
      </c>
      <c r="C64" s="94">
        <v>0.83333000000000002</v>
      </c>
      <c r="D64" s="88" t="b">
        <f t="shared" si="4"/>
        <v>0</v>
      </c>
      <c r="E64" s="110" t="b">
        <f t="shared" si="12"/>
        <v>0</v>
      </c>
      <c r="F64" s="101" t="b">
        <f t="shared" si="5"/>
        <v>0</v>
      </c>
      <c r="H64" s="92" t="s">
        <v>45</v>
      </c>
      <c r="I64" s="93" t="s">
        <v>42</v>
      </c>
      <c r="J64" s="94">
        <v>0.21429000000000001</v>
      </c>
      <c r="K64" s="88" t="b">
        <f t="shared" si="6"/>
        <v>1</v>
      </c>
      <c r="L64" s="110" t="b">
        <f t="shared" si="13"/>
        <v>0</v>
      </c>
      <c r="M64" s="101" t="b">
        <f t="shared" si="7"/>
        <v>0</v>
      </c>
      <c r="O64" s="92" t="s">
        <v>45</v>
      </c>
      <c r="P64" s="93" t="s">
        <v>45</v>
      </c>
      <c r="Q64" s="94">
        <v>0.8</v>
      </c>
      <c r="R64" s="88" t="b">
        <f t="shared" si="8"/>
        <v>0</v>
      </c>
      <c r="S64" s="110" t="b">
        <f t="shared" si="14"/>
        <v>0</v>
      </c>
      <c r="T64" s="101" t="b">
        <f t="shared" si="9"/>
        <v>0</v>
      </c>
      <c r="V64" s="92" t="s">
        <v>45</v>
      </c>
      <c r="W64" s="93" t="s">
        <v>45</v>
      </c>
      <c r="X64" s="94">
        <v>1</v>
      </c>
      <c r="Y64" s="88" t="b">
        <f t="shared" si="10"/>
        <v>0</v>
      </c>
      <c r="Z64" s="110" t="b">
        <f t="shared" si="15"/>
        <v>0</v>
      </c>
      <c r="AA64" s="101" t="b">
        <f t="shared" si="11"/>
        <v>0</v>
      </c>
    </row>
    <row r="65" spans="1:27" x14ac:dyDescent="0.25">
      <c r="A65" s="92" t="s">
        <v>45</v>
      </c>
      <c r="B65" s="93" t="s">
        <v>45</v>
      </c>
      <c r="C65" s="94">
        <v>0.71428999999999998</v>
      </c>
      <c r="D65" s="88" t="b">
        <f t="shared" si="4"/>
        <v>0</v>
      </c>
      <c r="E65" s="110" t="b">
        <f t="shared" si="12"/>
        <v>0</v>
      </c>
      <c r="F65" s="101" t="b">
        <f t="shared" si="5"/>
        <v>0</v>
      </c>
      <c r="H65" s="92" t="s">
        <v>45</v>
      </c>
      <c r="I65" s="93" t="s">
        <v>42</v>
      </c>
      <c r="J65" s="94">
        <v>0.23077</v>
      </c>
      <c r="K65" s="88" t="b">
        <f t="shared" si="6"/>
        <v>1</v>
      </c>
      <c r="L65" s="110" t="b">
        <f t="shared" si="13"/>
        <v>0</v>
      </c>
      <c r="M65" s="101" t="b">
        <f t="shared" si="7"/>
        <v>0</v>
      </c>
      <c r="O65" s="92" t="s">
        <v>45</v>
      </c>
      <c r="P65" s="93" t="s">
        <v>45</v>
      </c>
      <c r="Q65" s="94">
        <v>0.8</v>
      </c>
      <c r="R65" s="88" t="b">
        <f t="shared" si="8"/>
        <v>0</v>
      </c>
      <c r="S65" s="110" t="b">
        <f t="shared" si="14"/>
        <v>0</v>
      </c>
      <c r="T65" s="101" t="b">
        <f t="shared" si="9"/>
        <v>0</v>
      </c>
      <c r="V65" s="92" t="s">
        <v>45</v>
      </c>
      <c r="W65" s="93" t="s">
        <v>45</v>
      </c>
      <c r="X65" s="94">
        <v>1</v>
      </c>
      <c r="Y65" s="88" t="b">
        <f t="shared" si="10"/>
        <v>0</v>
      </c>
      <c r="Z65" s="110" t="b">
        <f t="shared" si="15"/>
        <v>0</v>
      </c>
      <c r="AA65" s="101" t="b">
        <f t="shared" si="11"/>
        <v>0</v>
      </c>
    </row>
    <row r="66" spans="1:27" x14ac:dyDescent="0.25">
      <c r="A66" s="92" t="s">
        <v>45</v>
      </c>
      <c r="B66" s="93" t="s">
        <v>45</v>
      </c>
      <c r="C66" s="94">
        <v>0.71428999999999998</v>
      </c>
      <c r="D66" s="88" t="b">
        <f t="shared" si="4"/>
        <v>0</v>
      </c>
      <c r="E66" s="110" t="b">
        <f t="shared" si="12"/>
        <v>0</v>
      </c>
      <c r="F66" s="101" t="b">
        <f t="shared" si="5"/>
        <v>0</v>
      </c>
      <c r="H66" s="92" t="s">
        <v>45</v>
      </c>
      <c r="I66" s="93" t="s">
        <v>45</v>
      </c>
      <c r="J66" s="94">
        <v>0.1875</v>
      </c>
      <c r="K66" s="88" t="b">
        <f t="shared" si="6"/>
        <v>0</v>
      </c>
      <c r="L66" s="110" t="b">
        <f t="shared" si="13"/>
        <v>0</v>
      </c>
      <c r="M66" s="101" t="b">
        <f t="shared" si="7"/>
        <v>1</v>
      </c>
      <c r="O66" s="92" t="s">
        <v>45</v>
      </c>
      <c r="P66" s="93" t="s">
        <v>45</v>
      </c>
      <c r="Q66" s="94">
        <v>0.8</v>
      </c>
      <c r="R66" s="88" t="b">
        <f t="shared" si="8"/>
        <v>0</v>
      </c>
      <c r="S66" s="110" t="b">
        <f t="shared" si="14"/>
        <v>0</v>
      </c>
      <c r="T66" s="101" t="b">
        <f t="shared" si="9"/>
        <v>0</v>
      </c>
      <c r="V66" s="92" t="s">
        <v>45</v>
      </c>
      <c r="W66" s="93" t="s">
        <v>45</v>
      </c>
      <c r="X66" s="94">
        <v>1</v>
      </c>
      <c r="Y66" s="88" t="b">
        <f t="shared" si="10"/>
        <v>0</v>
      </c>
      <c r="Z66" s="110" t="b">
        <f t="shared" si="15"/>
        <v>0</v>
      </c>
      <c r="AA66" s="101" t="b">
        <f t="shared" si="11"/>
        <v>0</v>
      </c>
    </row>
    <row r="67" spans="1:27" ht="15.75" thickBot="1" x14ac:dyDescent="0.3">
      <c r="A67" s="95" t="s">
        <v>45</v>
      </c>
      <c r="B67" s="96" t="s">
        <v>45</v>
      </c>
      <c r="C67" s="97">
        <v>0.83333000000000002</v>
      </c>
      <c r="D67" s="88" t="b">
        <f t="shared" si="4"/>
        <v>0</v>
      </c>
      <c r="E67" s="110" t="b">
        <f t="shared" si="12"/>
        <v>0</v>
      </c>
      <c r="F67" s="101" t="b">
        <f t="shared" si="5"/>
        <v>0</v>
      </c>
      <c r="H67" s="95" t="s">
        <v>45</v>
      </c>
      <c r="I67" s="96" t="s">
        <v>45</v>
      </c>
      <c r="J67" s="97">
        <v>0.2</v>
      </c>
      <c r="K67" s="88" t="b">
        <f t="shared" si="6"/>
        <v>0</v>
      </c>
      <c r="L67" s="110" t="b">
        <f t="shared" si="13"/>
        <v>0</v>
      </c>
      <c r="M67" s="101" t="b">
        <f t="shared" si="7"/>
        <v>1</v>
      </c>
      <c r="O67" s="95" t="s">
        <v>45</v>
      </c>
      <c r="P67" s="96" t="s">
        <v>45</v>
      </c>
      <c r="Q67" s="97">
        <v>0.8</v>
      </c>
      <c r="R67" s="88" t="b">
        <f t="shared" si="8"/>
        <v>0</v>
      </c>
      <c r="S67" s="110" t="b">
        <f t="shared" si="14"/>
        <v>0</v>
      </c>
      <c r="T67" s="101" t="b">
        <f t="shared" si="9"/>
        <v>0</v>
      </c>
      <c r="V67" s="95" t="s">
        <v>45</v>
      </c>
      <c r="W67" s="96" t="s">
        <v>45</v>
      </c>
      <c r="X67" s="97">
        <v>1</v>
      </c>
      <c r="Y67" s="88" t="b">
        <f t="shared" si="10"/>
        <v>0</v>
      </c>
      <c r="Z67" s="110" t="b">
        <f t="shared" si="15"/>
        <v>0</v>
      </c>
      <c r="AA67" s="101" t="b">
        <f t="shared" si="11"/>
        <v>0</v>
      </c>
    </row>
    <row r="68" spans="1:27" x14ac:dyDescent="0.25">
      <c r="A68" s="89" t="s">
        <v>46</v>
      </c>
      <c r="B68" s="90" t="s">
        <v>46</v>
      </c>
      <c r="C68" s="91">
        <v>0.83333000000000002</v>
      </c>
      <c r="D68" s="88" t="b">
        <f t="shared" si="4"/>
        <v>0</v>
      </c>
      <c r="E68" s="109" t="b">
        <f t="shared" si="12"/>
        <v>0</v>
      </c>
      <c r="F68" s="102" t="b">
        <f t="shared" si="5"/>
        <v>0</v>
      </c>
      <c r="H68" s="89" t="s">
        <v>46</v>
      </c>
      <c r="I68" s="90" t="s">
        <v>40</v>
      </c>
      <c r="J68" s="91">
        <v>0.17646999999999999</v>
      </c>
      <c r="K68" s="88" t="b">
        <f t="shared" si="6"/>
        <v>1</v>
      </c>
      <c r="L68" s="109" t="b">
        <f t="shared" si="13"/>
        <v>0</v>
      </c>
      <c r="M68" s="102" t="b">
        <f t="shared" si="7"/>
        <v>0</v>
      </c>
      <c r="O68" s="89" t="s">
        <v>46</v>
      </c>
      <c r="P68" s="90" t="s">
        <v>46</v>
      </c>
      <c r="Q68" s="91">
        <v>0.8</v>
      </c>
      <c r="R68" s="88" t="b">
        <f t="shared" si="8"/>
        <v>0</v>
      </c>
      <c r="S68" s="109" t="b">
        <f t="shared" si="14"/>
        <v>0</v>
      </c>
      <c r="T68" s="102" t="b">
        <f t="shared" si="9"/>
        <v>0</v>
      </c>
      <c r="V68" s="89" t="s">
        <v>46</v>
      </c>
      <c r="W68" s="90" t="s">
        <v>46</v>
      </c>
      <c r="X68" s="91">
        <v>1.3332999999999999</v>
      </c>
      <c r="Y68" s="88" t="b">
        <f t="shared" si="10"/>
        <v>0</v>
      </c>
      <c r="Z68" s="109" t="b">
        <f t="shared" si="15"/>
        <v>0</v>
      </c>
      <c r="AA68" s="102" t="b">
        <f t="shared" si="11"/>
        <v>0</v>
      </c>
    </row>
    <row r="69" spans="1:27" x14ac:dyDescent="0.25">
      <c r="A69" s="92" t="s">
        <v>46</v>
      </c>
      <c r="B69" s="93" t="s">
        <v>46</v>
      </c>
      <c r="C69" s="94">
        <v>0.71428999999999998</v>
      </c>
      <c r="D69" s="88" t="b">
        <f t="shared" si="4"/>
        <v>0</v>
      </c>
      <c r="E69" s="110" t="b">
        <f t="shared" si="12"/>
        <v>0</v>
      </c>
      <c r="F69" s="101" t="b">
        <f t="shared" si="5"/>
        <v>0</v>
      </c>
      <c r="H69" s="92" t="s">
        <v>46</v>
      </c>
      <c r="I69" s="93" t="s">
        <v>46</v>
      </c>
      <c r="J69" s="94">
        <v>0.17646999999999999</v>
      </c>
      <c r="K69" s="88" t="b">
        <f t="shared" si="6"/>
        <v>0</v>
      </c>
      <c r="L69" s="110" t="b">
        <f t="shared" si="13"/>
        <v>0</v>
      </c>
      <c r="M69" s="101" t="b">
        <f t="shared" si="7"/>
        <v>1</v>
      </c>
      <c r="O69" s="92" t="s">
        <v>46</v>
      </c>
      <c r="P69" s="93" t="s">
        <v>46</v>
      </c>
      <c r="Q69" s="94">
        <v>0.66666999999999998</v>
      </c>
      <c r="R69" s="88" t="b">
        <f t="shared" si="8"/>
        <v>0</v>
      </c>
      <c r="S69" s="110" t="b">
        <f t="shared" si="14"/>
        <v>0</v>
      </c>
      <c r="T69" s="101" t="b">
        <f t="shared" si="9"/>
        <v>0</v>
      </c>
      <c r="V69" s="92" t="s">
        <v>46</v>
      </c>
      <c r="W69" s="93" t="s">
        <v>46</v>
      </c>
      <c r="X69" s="94">
        <v>1.3332999999999999</v>
      </c>
      <c r="Y69" s="88" t="b">
        <f t="shared" si="10"/>
        <v>0</v>
      </c>
      <c r="Z69" s="110" t="b">
        <f t="shared" si="15"/>
        <v>0</v>
      </c>
      <c r="AA69" s="101" t="b">
        <f t="shared" si="11"/>
        <v>0</v>
      </c>
    </row>
    <row r="70" spans="1:27" x14ac:dyDescent="0.25">
      <c r="A70" s="92" t="s">
        <v>46</v>
      </c>
      <c r="B70" s="93" t="s">
        <v>46</v>
      </c>
      <c r="C70" s="94">
        <v>0.625</v>
      </c>
      <c r="D70" s="88" t="b">
        <f t="shared" si="4"/>
        <v>0</v>
      </c>
      <c r="E70" s="110" t="b">
        <f t="shared" si="12"/>
        <v>0</v>
      </c>
      <c r="F70" s="101" t="b">
        <f t="shared" si="5"/>
        <v>0</v>
      </c>
      <c r="H70" s="92" t="s">
        <v>46</v>
      </c>
      <c r="I70" s="93" t="s">
        <v>46</v>
      </c>
      <c r="J70" s="94">
        <v>0.17646999999999999</v>
      </c>
      <c r="K70" s="88" t="b">
        <f t="shared" si="6"/>
        <v>0</v>
      </c>
      <c r="L70" s="110" t="b">
        <f t="shared" si="13"/>
        <v>0</v>
      </c>
      <c r="M70" s="101" t="b">
        <f t="shared" si="7"/>
        <v>1</v>
      </c>
      <c r="O70" s="92" t="s">
        <v>46</v>
      </c>
      <c r="P70" s="93" t="s">
        <v>46</v>
      </c>
      <c r="Q70" s="94">
        <v>0.57142999999999999</v>
      </c>
      <c r="R70" s="88" t="b">
        <f t="shared" si="8"/>
        <v>0</v>
      </c>
      <c r="S70" s="110" t="b">
        <f t="shared" si="14"/>
        <v>0</v>
      </c>
      <c r="T70" s="101" t="b">
        <f t="shared" si="9"/>
        <v>0</v>
      </c>
      <c r="V70" s="92" t="s">
        <v>46</v>
      </c>
      <c r="W70" s="93" t="s">
        <v>46</v>
      </c>
      <c r="X70" s="94">
        <v>1.3332999999999999</v>
      </c>
      <c r="Y70" s="88" t="b">
        <f t="shared" si="10"/>
        <v>0</v>
      </c>
      <c r="Z70" s="110" t="b">
        <f t="shared" si="15"/>
        <v>0</v>
      </c>
      <c r="AA70" s="101" t="b">
        <f t="shared" si="11"/>
        <v>0</v>
      </c>
    </row>
    <row r="71" spans="1:27" x14ac:dyDescent="0.25">
      <c r="A71" s="92" t="s">
        <v>46</v>
      </c>
      <c r="B71" s="93" t="s">
        <v>46</v>
      </c>
      <c r="C71" s="94">
        <v>0.41666999999999998</v>
      </c>
      <c r="D71" s="88" t="b">
        <f t="shared" si="4"/>
        <v>0</v>
      </c>
      <c r="E71" s="110" t="b">
        <f t="shared" si="12"/>
        <v>0</v>
      </c>
      <c r="F71" s="101" t="b">
        <f t="shared" si="5"/>
        <v>1</v>
      </c>
      <c r="H71" s="92" t="s">
        <v>46</v>
      </c>
      <c r="I71" s="93" t="s">
        <v>46</v>
      </c>
      <c r="J71" s="94">
        <v>0.17646999999999999</v>
      </c>
      <c r="K71" s="88" t="b">
        <f t="shared" si="6"/>
        <v>0</v>
      </c>
      <c r="L71" s="110" t="b">
        <f t="shared" si="13"/>
        <v>0</v>
      </c>
      <c r="M71" s="101" t="b">
        <f t="shared" si="7"/>
        <v>1</v>
      </c>
      <c r="O71" s="92" t="s">
        <v>46</v>
      </c>
      <c r="P71" s="93" t="s">
        <v>46</v>
      </c>
      <c r="Q71" s="94">
        <v>0.36364000000000002</v>
      </c>
      <c r="R71" s="88" t="b">
        <f t="shared" si="8"/>
        <v>0</v>
      </c>
      <c r="S71" s="110" t="b">
        <f t="shared" si="14"/>
        <v>0</v>
      </c>
      <c r="T71" s="101" t="b">
        <f t="shared" si="9"/>
        <v>1</v>
      </c>
      <c r="V71" s="92" t="s">
        <v>46</v>
      </c>
      <c r="W71" s="93" t="s">
        <v>49</v>
      </c>
      <c r="X71" s="94">
        <v>0.5</v>
      </c>
      <c r="Y71" s="88" t="b">
        <f t="shared" si="10"/>
        <v>1</v>
      </c>
      <c r="Z71" s="110" t="b">
        <f t="shared" si="15"/>
        <v>0</v>
      </c>
      <c r="AA71" s="101" t="b">
        <f t="shared" si="11"/>
        <v>0</v>
      </c>
    </row>
    <row r="72" spans="1:27" x14ac:dyDescent="0.25">
      <c r="A72" s="92" t="s">
        <v>46</v>
      </c>
      <c r="B72" s="93" t="s">
        <v>46</v>
      </c>
      <c r="C72" s="94">
        <v>0.41666999999999998</v>
      </c>
      <c r="D72" s="88" t="b">
        <f t="shared" si="4"/>
        <v>0</v>
      </c>
      <c r="E72" s="110" t="b">
        <f t="shared" si="12"/>
        <v>0</v>
      </c>
      <c r="F72" s="101" t="b">
        <f t="shared" si="5"/>
        <v>1</v>
      </c>
      <c r="H72" s="92" t="s">
        <v>46</v>
      </c>
      <c r="I72" s="93" t="s">
        <v>46</v>
      </c>
      <c r="J72" s="94">
        <v>0.17646999999999999</v>
      </c>
      <c r="K72" s="88" t="b">
        <f t="shared" si="6"/>
        <v>0</v>
      </c>
      <c r="L72" s="110" t="b">
        <f t="shared" si="13"/>
        <v>0</v>
      </c>
      <c r="M72" s="101" t="b">
        <f t="shared" si="7"/>
        <v>1</v>
      </c>
      <c r="O72" s="92" t="s">
        <v>46</v>
      </c>
      <c r="P72" s="93" t="s">
        <v>46</v>
      </c>
      <c r="Q72" s="94">
        <v>0.36364000000000002</v>
      </c>
      <c r="R72" s="88" t="b">
        <f t="shared" si="8"/>
        <v>0</v>
      </c>
      <c r="S72" s="110" t="b">
        <f t="shared" si="14"/>
        <v>0</v>
      </c>
      <c r="T72" s="101" t="b">
        <f t="shared" si="9"/>
        <v>1</v>
      </c>
      <c r="V72" s="92" t="s">
        <v>46</v>
      </c>
      <c r="W72" s="93" t="s">
        <v>49</v>
      </c>
      <c r="X72" s="94">
        <v>0.5</v>
      </c>
      <c r="Y72" s="88" t="b">
        <f t="shared" si="10"/>
        <v>1</v>
      </c>
      <c r="Z72" s="110" t="b">
        <f t="shared" si="15"/>
        <v>0</v>
      </c>
      <c r="AA72" s="101" t="b">
        <f t="shared" si="11"/>
        <v>0</v>
      </c>
    </row>
    <row r="73" spans="1:27" x14ac:dyDescent="0.25">
      <c r="A73" s="92" t="s">
        <v>46</v>
      </c>
      <c r="B73" s="93" t="s">
        <v>46</v>
      </c>
      <c r="C73" s="94">
        <v>0.71428999999999998</v>
      </c>
      <c r="D73" s="88" t="b">
        <f t="shared" ref="D73:D107" si="16">B73&lt;&gt;A73</f>
        <v>0</v>
      </c>
      <c r="E73" s="110" t="b">
        <f t="shared" si="12"/>
        <v>0</v>
      </c>
      <c r="F73" s="101" t="b">
        <f t="shared" ref="F73:F107" si="17">(AND(B73=A73,C73&lt;$B$3))</f>
        <v>0</v>
      </c>
      <c r="H73" s="92" t="s">
        <v>46</v>
      </c>
      <c r="I73" s="93" t="s">
        <v>46</v>
      </c>
      <c r="J73" s="94">
        <v>0.17646999999999999</v>
      </c>
      <c r="K73" s="88" t="b">
        <f t="shared" ref="K73:K107" si="18">I73&lt;&gt;H73</f>
        <v>0</v>
      </c>
      <c r="L73" s="110" t="b">
        <f t="shared" si="13"/>
        <v>0</v>
      </c>
      <c r="M73" s="101" t="b">
        <f t="shared" ref="M73:M107" si="19">(AND(I73=H73,J73&lt;$B$3))</f>
        <v>1</v>
      </c>
      <c r="O73" s="92" t="s">
        <v>46</v>
      </c>
      <c r="P73" s="93" t="s">
        <v>46</v>
      </c>
      <c r="Q73" s="94">
        <v>0.66666999999999998</v>
      </c>
      <c r="R73" s="88" t="b">
        <f t="shared" ref="R73:R107" si="20">P73&lt;&gt;O73</f>
        <v>0</v>
      </c>
      <c r="S73" s="110" t="b">
        <f t="shared" si="14"/>
        <v>0</v>
      </c>
      <c r="T73" s="101" t="b">
        <f t="shared" ref="T73:T107" si="21">(AND(P73=O73,Q73&lt;$B$3))</f>
        <v>0</v>
      </c>
      <c r="V73" s="92" t="s">
        <v>46</v>
      </c>
      <c r="W73" s="93" t="s">
        <v>46</v>
      </c>
      <c r="X73" s="94">
        <v>1.3332999999999999</v>
      </c>
      <c r="Y73" s="88" t="b">
        <f t="shared" ref="Y73:Y107" si="22">W73&lt;&gt;V73</f>
        <v>0</v>
      </c>
      <c r="Z73" s="110" t="b">
        <f t="shared" si="15"/>
        <v>0</v>
      </c>
      <c r="AA73" s="101" t="b">
        <f t="shared" ref="AA73:AA107" si="23">(AND(W73=V73,X73&lt;$B$3))</f>
        <v>0</v>
      </c>
    </row>
    <row r="74" spans="1:27" x14ac:dyDescent="0.25">
      <c r="A74" s="92" t="s">
        <v>46</v>
      </c>
      <c r="B74" s="93" t="s">
        <v>46</v>
      </c>
      <c r="C74" s="94">
        <v>0.71428999999999998</v>
      </c>
      <c r="D74" s="88" t="b">
        <f t="shared" si="16"/>
        <v>0</v>
      </c>
      <c r="E74" s="110" t="b">
        <f t="shared" si="12"/>
        <v>0</v>
      </c>
      <c r="F74" s="101" t="b">
        <f t="shared" si="17"/>
        <v>0</v>
      </c>
      <c r="H74" s="92" t="s">
        <v>46</v>
      </c>
      <c r="I74" s="93" t="s">
        <v>46</v>
      </c>
      <c r="J74" s="94">
        <v>0.17646999999999999</v>
      </c>
      <c r="K74" s="88" t="b">
        <f t="shared" si="18"/>
        <v>0</v>
      </c>
      <c r="L74" s="110" t="b">
        <f t="shared" si="13"/>
        <v>0</v>
      </c>
      <c r="M74" s="101" t="b">
        <f t="shared" si="19"/>
        <v>1</v>
      </c>
      <c r="O74" s="92" t="s">
        <v>46</v>
      </c>
      <c r="P74" s="93" t="s">
        <v>46</v>
      </c>
      <c r="Q74" s="94">
        <v>0.66666999999999998</v>
      </c>
      <c r="R74" s="88" t="b">
        <f t="shared" si="20"/>
        <v>0</v>
      </c>
      <c r="S74" s="110" t="b">
        <f t="shared" si="14"/>
        <v>0</v>
      </c>
      <c r="T74" s="101" t="b">
        <f t="shared" si="21"/>
        <v>0</v>
      </c>
      <c r="V74" s="92" t="s">
        <v>46</v>
      </c>
      <c r="W74" s="93" t="s">
        <v>46</v>
      </c>
      <c r="X74" s="94">
        <v>1.3332999999999999</v>
      </c>
      <c r="Y74" s="88" t="b">
        <f t="shared" si="22"/>
        <v>0</v>
      </c>
      <c r="Z74" s="110" t="b">
        <f t="shared" si="15"/>
        <v>0</v>
      </c>
      <c r="AA74" s="101" t="b">
        <f t="shared" si="23"/>
        <v>0</v>
      </c>
    </row>
    <row r="75" spans="1:27" x14ac:dyDescent="0.25">
      <c r="A75" s="92" t="s">
        <v>46</v>
      </c>
      <c r="B75" s="93" t="s">
        <v>46</v>
      </c>
      <c r="C75" s="94">
        <v>0.71428999999999998</v>
      </c>
      <c r="D75" s="88" t="b">
        <f t="shared" si="16"/>
        <v>0</v>
      </c>
      <c r="E75" s="110" t="b">
        <f t="shared" si="12"/>
        <v>0</v>
      </c>
      <c r="F75" s="101" t="b">
        <f t="shared" si="17"/>
        <v>0</v>
      </c>
      <c r="H75" s="92" t="s">
        <v>46</v>
      </c>
      <c r="I75" s="93" t="s">
        <v>46</v>
      </c>
      <c r="J75" s="94">
        <v>0.17646999999999999</v>
      </c>
      <c r="K75" s="88" t="b">
        <f t="shared" si="18"/>
        <v>0</v>
      </c>
      <c r="L75" s="110" t="b">
        <f t="shared" si="13"/>
        <v>0</v>
      </c>
      <c r="M75" s="101" t="b">
        <f t="shared" si="19"/>
        <v>1</v>
      </c>
      <c r="O75" s="92" t="s">
        <v>46</v>
      </c>
      <c r="P75" s="93" t="s">
        <v>46</v>
      </c>
      <c r="Q75" s="94">
        <v>0.66666999999999998</v>
      </c>
      <c r="R75" s="88" t="b">
        <f t="shared" si="20"/>
        <v>0</v>
      </c>
      <c r="S75" s="110" t="b">
        <f t="shared" si="14"/>
        <v>0</v>
      </c>
      <c r="T75" s="101" t="b">
        <f t="shared" si="21"/>
        <v>0</v>
      </c>
      <c r="V75" s="92" t="s">
        <v>46</v>
      </c>
      <c r="W75" s="93" t="s">
        <v>46</v>
      </c>
      <c r="X75" s="94">
        <v>1.3332999999999999</v>
      </c>
      <c r="Y75" s="88" t="b">
        <f t="shared" si="22"/>
        <v>0</v>
      </c>
      <c r="Z75" s="110" t="b">
        <f t="shared" si="15"/>
        <v>0</v>
      </c>
      <c r="AA75" s="101" t="b">
        <f t="shared" si="23"/>
        <v>0</v>
      </c>
    </row>
    <row r="76" spans="1:27" x14ac:dyDescent="0.25">
      <c r="A76" s="92" t="s">
        <v>46</v>
      </c>
      <c r="B76" s="93" t="s">
        <v>46</v>
      </c>
      <c r="C76" s="94">
        <v>0.625</v>
      </c>
      <c r="D76" s="88" t="b">
        <f t="shared" si="16"/>
        <v>0</v>
      </c>
      <c r="E76" s="110" t="b">
        <f t="shared" ref="E76:E107" si="24">(AND(B76&lt;&gt;A76,C76&gt;$B$3))</f>
        <v>0</v>
      </c>
      <c r="F76" s="101" t="b">
        <f t="shared" si="17"/>
        <v>0</v>
      </c>
      <c r="H76" s="92" t="s">
        <v>46</v>
      </c>
      <c r="I76" s="93" t="s">
        <v>46</v>
      </c>
      <c r="J76" s="94">
        <v>0.16667000000000001</v>
      </c>
      <c r="K76" s="88" t="b">
        <f t="shared" si="18"/>
        <v>0</v>
      </c>
      <c r="L76" s="110" t="b">
        <f t="shared" ref="L76:L107" si="25">(AND(I76&lt;&gt;H76,J76&gt;$B$3))</f>
        <v>0</v>
      </c>
      <c r="M76" s="101" t="b">
        <f t="shared" si="19"/>
        <v>1</v>
      </c>
      <c r="O76" s="92" t="s">
        <v>46</v>
      </c>
      <c r="P76" s="93" t="s">
        <v>46</v>
      </c>
      <c r="Q76" s="94">
        <v>0.66666999999999998</v>
      </c>
      <c r="R76" s="88" t="b">
        <f t="shared" si="20"/>
        <v>0</v>
      </c>
      <c r="S76" s="110" t="b">
        <f t="shared" ref="S76:S107" si="26">(AND(P76&lt;&gt;O76,Q76&gt;$B$3))</f>
        <v>0</v>
      </c>
      <c r="T76" s="101" t="b">
        <f t="shared" si="21"/>
        <v>0</v>
      </c>
      <c r="V76" s="92" t="s">
        <v>46</v>
      </c>
      <c r="W76" s="93" t="s">
        <v>46</v>
      </c>
      <c r="X76" s="94">
        <v>1.3332999999999999</v>
      </c>
      <c r="Y76" s="88" t="b">
        <f t="shared" si="22"/>
        <v>0</v>
      </c>
      <c r="Z76" s="110" t="b">
        <f t="shared" ref="Z76:Z107" si="27">(AND(W76&lt;&gt;V76,X76&gt;$B$3))</f>
        <v>0</v>
      </c>
      <c r="AA76" s="101" t="b">
        <f t="shared" si="23"/>
        <v>0</v>
      </c>
    </row>
    <row r="77" spans="1:27" ht="15.75" thickBot="1" x14ac:dyDescent="0.3">
      <c r="A77" s="95" t="s">
        <v>46</v>
      </c>
      <c r="B77" s="96" t="s">
        <v>46</v>
      </c>
      <c r="C77" s="97">
        <v>0.83333000000000002</v>
      </c>
      <c r="D77" s="88" t="b">
        <f t="shared" si="16"/>
        <v>0</v>
      </c>
      <c r="E77" s="111" t="b">
        <f t="shared" si="24"/>
        <v>0</v>
      </c>
      <c r="F77" s="103" t="b">
        <f t="shared" si="17"/>
        <v>0</v>
      </c>
      <c r="H77" s="95" t="s">
        <v>46</v>
      </c>
      <c r="I77" s="96" t="s">
        <v>46</v>
      </c>
      <c r="J77" s="97">
        <v>0.17646999999999999</v>
      </c>
      <c r="K77" s="88" t="b">
        <f t="shared" si="18"/>
        <v>0</v>
      </c>
      <c r="L77" s="111" t="b">
        <f t="shared" si="25"/>
        <v>0</v>
      </c>
      <c r="M77" s="103" t="b">
        <f t="shared" si="19"/>
        <v>1</v>
      </c>
      <c r="O77" s="95" t="s">
        <v>46</v>
      </c>
      <c r="P77" s="96" t="s">
        <v>46</v>
      </c>
      <c r="Q77" s="97">
        <v>0.8</v>
      </c>
      <c r="R77" s="88" t="b">
        <f t="shared" si="20"/>
        <v>0</v>
      </c>
      <c r="S77" s="111" t="b">
        <f t="shared" si="26"/>
        <v>0</v>
      </c>
      <c r="T77" s="103" t="b">
        <f t="shared" si="21"/>
        <v>0</v>
      </c>
      <c r="V77" s="95" t="s">
        <v>46</v>
      </c>
      <c r="W77" s="96" t="s">
        <v>46</v>
      </c>
      <c r="X77" s="97">
        <v>1.3332999999999999</v>
      </c>
      <c r="Y77" s="88" t="b">
        <f t="shared" si="22"/>
        <v>0</v>
      </c>
      <c r="Z77" s="111" t="b">
        <f t="shared" si="27"/>
        <v>0</v>
      </c>
      <c r="AA77" s="103" t="b">
        <f t="shared" si="23"/>
        <v>0</v>
      </c>
    </row>
    <row r="78" spans="1:27" x14ac:dyDescent="0.25">
      <c r="A78" s="89" t="s">
        <v>47</v>
      </c>
      <c r="B78" s="90" t="s">
        <v>47</v>
      </c>
      <c r="C78" s="91">
        <v>1</v>
      </c>
      <c r="D78" s="88" t="b">
        <f t="shared" si="16"/>
        <v>0</v>
      </c>
      <c r="E78" s="110" t="b">
        <f t="shared" si="24"/>
        <v>0</v>
      </c>
      <c r="F78" s="101" t="b">
        <f t="shared" si="17"/>
        <v>0</v>
      </c>
      <c r="H78" s="89" t="s">
        <v>47</v>
      </c>
      <c r="I78" s="90" t="s">
        <v>42</v>
      </c>
      <c r="J78" s="91">
        <v>0.17646999999999999</v>
      </c>
      <c r="K78" s="88" t="b">
        <f t="shared" si="18"/>
        <v>1</v>
      </c>
      <c r="L78" s="110" t="b">
        <f t="shared" si="25"/>
        <v>0</v>
      </c>
      <c r="M78" s="101" t="b">
        <f t="shared" si="19"/>
        <v>0</v>
      </c>
      <c r="O78" s="89" t="s">
        <v>47</v>
      </c>
      <c r="P78" s="90" t="s">
        <v>47</v>
      </c>
      <c r="Q78" s="91">
        <v>1</v>
      </c>
      <c r="R78" s="88" t="b">
        <f t="shared" si="20"/>
        <v>0</v>
      </c>
      <c r="S78" s="110" t="b">
        <f t="shared" si="26"/>
        <v>0</v>
      </c>
      <c r="T78" s="101" t="b">
        <f t="shared" si="21"/>
        <v>0</v>
      </c>
      <c r="V78" s="89" t="s">
        <v>47</v>
      </c>
      <c r="W78" s="90" t="s">
        <v>47</v>
      </c>
      <c r="X78" s="91">
        <v>1.3332999999999999</v>
      </c>
      <c r="Y78" s="88" t="b">
        <f t="shared" si="22"/>
        <v>0</v>
      </c>
      <c r="Z78" s="110" t="b">
        <f t="shared" si="27"/>
        <v>0</v>
      </c>
      <c r="AA78" s="101" t="b">
        <f t="shared" si="23"/>
        <v>0</v>
      </c>
    </row>
    <row r="79" spans="1:27" x14ac:dyDescent="0.25">
      <c r="A79" s="92" t="s">
        <v>47</v>
      </c>
      <c r="B79" s="93" t="s">
        <v>47</v>
      </c>
      <c r="C79" s="94">
        <v>1</v>
      </c>
      <c r="D79" s="88" t="b">
        <f t="shared" si="16"/>
        <v>0</v>
      </c>
      <c r="E79" s="110" t="b">
        <f t="shared" si="24"/>
        <v>0</v>
      </c>
      <c r="F79" s="101" t="b">
        <f t="shared" si="17"/>
        <v>0</v>
      </c>
      <c r="H79" s="92" t="s">
        <v>47</v>
      </c>
      <c r="I79" s="93" t="s">
        <v>42</v>
      </c>
      <c r="J79" s="94">
        <v>0.1875</v>
      </c>
      <c r="K79" s="88" t="b">
        <f t="shared" si="18"/>
        <v>1</v>
      </c>
      <c r="L79" s="110" t="b">
        <f t="shared" si="25"/>
        <v>0</v>
      </c>
      <c r="M79" s="101" t="b">
        <f t="shared" si="19"/>
        <v>0</v>
      </c>
      <c r="O79" s="92" t="s">
        <v>47</v>
      </c>
      <c r="P79" s="93" t="s">
        <v>47</v>
      </c>
      <c r="Q79" s="94">
        <v>1</v>
      </c>
      <c r="R79" s="88" t="b">
        <f t="shared" si="20"/>
        <v>0</v>
      </c>
      <c r="S79" s="110" t="b">
        <f t="shared" si="26"/>
        <v>0</v>
      </c>
      <c r="T79" s="101" t="b">
        <f t="shared" si="21"/>
        <v>0</v>
      </c>
      <c r="V79" s="92" t="s">
        <v>47</v>
      </c>
      <c r="W79" s="93" t="s">
        <v>47</v>
      </c>
      <c r="X79" s="94">
        <v>1.3332999999999999</v>
      </c>
      <c r="Y79" s="88" t="b">
        <f t="shared" si="22"/>
        <v>0</v>
      </c>
      <c r="Z79" s="110" t="b">
        <f t="shared" si="27"/>
        <v>0</v>
      </c>
      <c r="AA79" s="101" t="b">
        <f t="shared" si="23"/>
        <v>0</v>
      </c>
    </row>
    <row r="80" spans="1:27" x14ac:dyDescent="0.25">
      <c r="A80" s="92" t="s">
        <v>47</v>
      </c>
      <c r="B80" s="93" t="s">
        <v>47</v>
      </c>
      <c r="C80" s="94">
        <v>0.83333000000000002</v>
      </c>
      <c r="D80" s="88" t="b">
        <f t="shared" si="16"/>
        <v>0</v>
      </c>
      <c r="E80" s="110" t="b">
        <f t="shared" si="24"/>
        <v>0</v>
      </c>
      <c r="F80" s="101" t="b">
        <f t="shared" si="17"/>
        <v>0</v>
      </c>
      <c r="H80" s="92" t="s">
        <v>47</v>
      </c>
      <c r="I80" s="93" t="s">
        <v>45</v>
      </c>
      <c r="J80" s="94">
        <v>0.17646999999999999</v>
      </c>
      <c r="K80" s="88" t="b">
        <f t="shared" si="18"/>
        <v>1</v>
      </c>
      <c r="L80" s="110" t="b">
        <f t="shared" si="25"/>
        <v>0</v>
      </c>
      <c r="M80" s="101" t="b">
        <f t="shared" si="19"/>
        <v>0</v>
      </c>
      <c r="O80" s="92" t="s">
        <v>47</v>
      </c>
      <c r="P80" s="93" t="s">
        <v>47</v>
      </c>
      <c r="Q80" s="94">
        <v>1</v>
      </c>
      <c r="R80" s="88" t="b">
        <f t="shared" si="20"/>
        <v>0</v>
      </c>
      <c r="S80" s="110" t="b">
        <f t="shared" si="26"/>
        <v>0</v>
      </c>
      <c r="T80" s="101" t="b">
        <f t="shared" si="21"/>
        <v>0</v>
      </c>
      <c r="V80" s="92" t="s">
        <v>47</v>
      </c>
      <c r="W80" s="93" t="s">
        <v>47</v>
      </c>
      <c r="X80" s="94">
        <v>1.3332999999999999</v>
      </c>
      <c r="Y80" s="88" t="b">
        <f t="shared" si="22"/>
        <v>0</v>
      </c>
      <c r="Z80" s="110" t="b">
        <f t="shared" si="27"/>
        <v>0</v>
      </c>
      <c r="AA80" s="101" t="b">
        <f t="shared" si="23"/>
        <v>0</v>
      </c>
    </row>
    <row r="81" spans="1:27" x14ac:dyDescent="0.25">
      <c r="A81" s="92" t="s">
        <v>47</v>
      </c>
      <c r="B81" s="93" t="s">
        <v>47</v>
      </c>
      <c r="C81" s="94">
        <v>1</v>
      </c>
      <c r="D81" s="88" t="b">
        <f t="shared" si="16"/>
        <v>0</v>
      </c>
      <c r="E81" s="110" t="b">
        <f t="shared" si="24"/>
        <v>0</v>
      </c>
      <c r="F81" s="101" t="b">
        <f t="shared" si="17"/>
        <v>0</v>
      </c>
      <c r="H81" s="92" t="s">
        <v>47</v>
      </c>
      <c r="I81" s="93" t="s">
        <v>42</v>
      </c>
      <c r="J81" s="94">
        <v>0.1875</v>
      </c>
      <c r="K81" s="88" t="b">
        <f t="shared" si="18"/>
        <v>1</v>
      </c>
      <c r="L81" s="110" t="b">
        <f t="shared" si="25"/>
        <v>0</v>
      </c>
      <c r="M81" s="101" t="b">
        <f t="shared" si="19"/>
        <v>0</v>
      </c>
      <c r="O81" s="92" t="s">
        <v>47</v>
      </c>
      <c r="P81" s="93" t="s">
        <v>47</v>
      </c>
      <c r="Q81" s="94">
        <v>1</v>
      </c>
      <c r="R81" s="88" t="b">
        <f t="shared" si="20"/>
        <v>0</v>
      </c>
      <c r="S81" s="110" t="b">
        <f t="shared" si="26"/>
        <v>0</v>
      </c>
      <c r="T81" s="101" t="b">
        <f t="shared" si="21"/>
        <v>0</v>
      </c>
      <c r="V81" s="92" t="s">
        <v>47</v>
      </c>
      <c r="W81" s="93" t="s">
        <v>47</v>
      </c>
      <c r="X81" s="94">
        <v>1.3332999999999999</v>
      </c>
      <c r="Y81" s="88" t="b">
        <f t="shared" si="22"/>
        <v>0</v>
      </c>
      <c r="Z81" s="110" t="b">
        <f t="shared" si="27"/>
        <v>0</v>
      </c>
      <c r="AA81" s="101" t="b">
        <f t="shared" si="23"/>
        <v>0</v>
      </c>
    </row>
    <row r="82" spans="1:27" x14ac:dyDescent="0.25">
      <c r="A82" s="92" t="s">
        <v>47</v>
      </c>
      <c r="B82" s="93" t="s">
        <v>45</v>
      </c>
      <c r="C82" s="94">
        <v>0.71428999999999998</v>
      </c>
      <c r="D82" s="88" t="b">
        <f t="shared" si="16"/>
        <v>1</v>
      </c>
      <c r="E82" s="110" t="b">
        <f t="shared" si="24"/>
        <v>1</v>
      </c>
      <c r="F82" s="101" t="b">
        <f t="shared" si="17"/>
        <v>0</v>
      </c>
      <c r="H82" s="92" t="s">
        <v>47</v>
      </c>
      <c r="I82" s="93" t="s">
        <v>42</v>
      </c>
      <c r="J82" s="94">
        <v>0.17646999999999999</v>
      </c>
      <c r="K82" s="88" t="b">
        <f t="shared" si="18"/>
        <v>1</v>
      </c>
      <c r="L82" s="110" t="b">
        <f t="shared" si="25"/>
        <v>0</v>
      </c>
      <c r="M82" s="101" t="b">
        <f t="shared" si="19"/>
        <v>0</v>
      </c>
      <c r="O82" s="92" t="s">
        <v>47</v>
      </c>
      <c r="P82" s="93" t="s">
        <v>45</v>
      </c>
      <c r="Q82" s="94">
        <v>0.8</v>
      </c>
      <c r="R82" s="88" t="b">
        <f t="shared" si="20"/>
        <v>1</v>
      </c>
      <c r="S82" s="110" t="b">
        <f t="shared" si="26"/>
        <v>1</v>
      </c>
      <c r="T82" s="101" t="b">
        <f t="shared" si="21"/>
        <v>0</v>
      </c>
      <c r="V82" s="92" t="s">
        <v>47</v>
      </c>
      <c r="W82" s="93" t="s">
        <v>45</v>
      </c>
      <c r="X82" s="94">
        <v>1</v>
      </c>
      <c r="Y82" s="88" t="b">
        <f t="shared" si="22"/>
        <v>1</v>
      </c>
      <c r="Z82" s="110" t="b">
        <f t="shared" si="27"/>
        <v>1</v>
      </c>
      <c r="AA82" s="101" t="b">
        <f t="shared" si="23"/>
        <v>0</v>
      </c>
    </row>
    <row r="83" spans="1:27" x14ac:dyDescent="0.25">
      <c r="A83" s="92" t="s">
        <v>47</v>
      </c>
      <c r="B83" s="93" t="s">
        <v>47</v>
      </c>
      <c r="C83" s="94">
        <v>1</v>
      </c>
      <c r="D83" s="88" t="b">
        <f t="shared" si="16"/>
        <v>0</v>
      </c>
      <c r="E83" s="110" t="b">
        <f t="shared" si="24"/>
        <v>0</v>
      </c>
      <c r="F83" s="101" t="b">
        <f t="shared" si="17"/>
        <v>0</v>
      </c>
      <c r="H83" s="92" t="s">
        <v>47</v>
      </c>
      <c r="I83" s="93" t="s">
        <v>42</v>
      </c>
      <c r="J83" s="94">
        <v>0.2</v>
      </c>
      <c r="K83" s="88" t="b">
        <f t="shared" si="18"/>
        <v>1</v>
      </c>
      <c r="L83" s="110" t="b">
        <f t="shared" si="25"/>
        <v>0</v>
      </c>
      <c r="M83" s="101" t="b">
        <f t="shared" si="19"/>
        <v>0</v>
      </c>
      <c r="O83" s="92" t="s">
        <v>47</v>
      </c>
      <c r="P83" s="93" t="s">
        <v>47</v>
      </c>
      <c r="Q83" s="94">
        <v>1</v>
      </c>
      <c r="R83" s="88" t="b">
        <f t="shared" si="20"/>
        <v>0</v>
      </c>
      <c r="S83" s="110" t="b">
        <f t="shared" si="26"/>
        <v>0</v>
      </c>
      <c r="T83" s="101" t="b">
        <f t="shared" si="21"/>
        <v>0</v>
      </c>
      <c r="V83" s="92" t="s">
        <v>47</v>
      </c>
      <c r="W83" s="93" t="s">
        <v>47</v>
      </c>
      <c r="X83" s="94">
        <v>1.3332999999999999</v>
      </c>
      <c r="Y83" s="88" t="b">
        <f t="shared" si="22"/>
        <v>0</v>
      </c>
      <c r="Z83" s="110" t="b">
        <f t="shared" si="27"/>
        <v>0</v>
      </c>
      <c r="AA83" s="101" t="b">
        <f t="shared" si="23"/>
        <v>0</v>
      </c>
    </row>
    <row r="84" spans="1:27" x14ac:dyDescent="0.25">
      <c r="A84" s="92" t="s">
        <v>47</v>
      </c>
      <c r="B84" s="93" t="s">
        <v>47</v>
      </c>
      <c r="C84" s="94">
        <v>1</v>
      </c>
      <c r="D84" s="88" t="b">
        <f t="shared" si="16"/>
        <v>0</v>
      </c>
      <c r="E84" s="110" t="b">
        <f t="shared" si="24"/>
        <v>0</v>
      </c>
      <c r="F84" s="101" t="b">
        <f t="shared" si="17"/>
        <v>0</v>
      </c>
      <c r="H84" s="92" t="s">
        <v>47</v>
      </c>
      <c r="I84" s="93" t="s">
        <v>42</v>
      </c>
      <c r="J84" s="94">
        <v>0.17646999999999999</v>
      </c>
      <c r="K84" s="88" t="b">
        <f t="shared" si="18"/>
        <v>1</v>
      </c>
      <c r="L84" s="110" t="b">
        <f t="shared" si="25"/>
        <v>0</v>
      </c>
      <c r="M84" s="101" t="b">
        <f t="shared" si="19"/>
        <v>0</v>
      </c>
      <c r="O84" s="92" t="s">
        <v>47</v>
      </c>
      <c r="P84" s="93" t="s">
        <v>47</v>
      </c>
      <c r="Q84" s="94">
        <v>1</v>
      </c>
      <c r="R84" s="88" t="b">
        <f t="shared" si="20"/>
        <v>0</v>
      </c>
      <c r="S84" s="110" t="b">
        <f t="shared" si="26"/>
        <v>0</v>
      </c>
      <c r="T84" s="101" t="b">
        <f t="shared" si="21"/>
        <v>0</v>
      </c>
      <c r="V84" s="92" t="s">
        <v>47</v>
      </c>
      <c r="W84" s="93" t="s">
        <v>47</v>
      </c>
      <c r="X84" s="94">
        <v>1.3332999999999999</v>
      </c>
      <c r="Y84" s="88" t="b">
        <f t="shared" si="22"/>
        <v>0</v>
      </c>
      <c r="Z84" s="110" t="b">
        <f t="shared" si="27"/>
        <v>0</v>
      </c>
      <c r="AA84" s="101" t="b">
        <f t="shared" si="23"/>
        <v>0</v>
      </c>
    </row>
    <row r="85" spans="1:27" x14ac:dyDescent="0.25">
      <c r="A85" s="92" t="s">
        <v>47</v>
      </c>
      <c r="B85" s="93" t="s">
        <v>47</v>
      </c>
      <c r="C85" s="94">
        <v>0.83333000000000002</v>
      </c>
      <c r="D85" s="88" t="b">
        <f t="shared" si="16"/>
        <v>0</v>
      </c>
      <c r="E85" s="110" t="b">
        <f t="shared" si="24"/>
        <v>0</v>
      </c>
      <c r="F85" s="101" t="b">
        <f t="shared" si="17"/>
        <v>0</v>
      </c>
      <c r="H85" s="92" t="s">
        <v>47</v>
      </c>
      <c r="I85" s="93" t="s">
        <v>42</v>
      </c>
      <c r="J85" s="94">
        <v>0.17646999999999999</v>
      </c>
      <c r="K85" s="88" t="b">
        <f t="shared" si="18"/>
        <v>1</v>
      </c>
      <c r="L85" s="110" t="b">
        <f t="shared" si="25"/>
        <v>0</v>
      </c>
      <c r="M85" s="101" t="b">
        <f t="shared" si="19"/>
        <v>0</v>
      </c>
      <c r="O85" s="92" t="s">
        <v>47</v>
      </c>
      <c r="P85" s="93" t="s">
        <v>47</v>
      </c>
      <c r="Q85" s="94">
        <v>1</v>
      </c>
      <c r="R85" s="88" t="b">
        <f t="shared" si="20"/>
        <v>0</v>
      </c>
      <c r="S85" s="110" t="b">
        <f t="shared" si="26"/>
        <v>0</v>
      </c>
      <c r="T85" s="101" t="b">
        <f t="shared" si="21"/>
        <v>0</v>
      </c>
      <c r="V85" s="92" t="s">
        <v>47</v>
      </c>
      <c r="W85" s="93" t="s">
        <v>47</v>
      </c>
      <c r="X85" s="94">
        <v>1.3332999999999999</v>
      </c>
      <c r="Y85" s="88" t="b">
        <f t="shared" si="22"/>
        <v>0</v>
      </c>
      <c r="Z85" s="110" t="b">
        <f t="shared" si="27"/>
        <v>0</v>
      </c>
      <c r="AA85" s="101" t="b">
        <f t="shared" si="23"/>
        <v>0</v>
      </c>
    </row>
    <row r="86" spans="1:27" x14ac:dyDescent="0.25">
      <c r="A86" s="92" t="s">
        <v>47</v>
      </c>
      <c r="B86" s="93" t="s">
        <v>47</v>
      </c>
      <c r="C86" s="94">
        <v>0.83333000000000002</v>
      </c>
      <c r="D86" s="88" t="b">
        <f t="shared" si="16"/>
        <v>0</v>
      </c>
      <c r="E86" s="110" t="b">
        <f t="shared" si="24"/>
        <v>0</v>
      </c>
      <c r="F86" s="101" t="b">
        <f t="shared" si="17"/>
        <v>0</v>
      </c>
      <c r="H86" s="92" t="s">
        <v>47</v>
      </c>
      <c r="I86" s="93" t="s">
        <v>42</v>
      </c>
      <c r="J86" s="94">
        <v>0.17646999999999999</v>
      </c>
      <c r="K86" s="88" t="b">
        <f t="shared" si="18"/>
        <v>1</v>
      </c>
      <c r="L86" s="110" t="b">
        <f t="shared" si="25"/>
        <v>0</v>
      </c>
      <c r="M86" s="101" t="b">
        <f t="shared" si="19"/>
        <v>0</v>
      </c>
      <c r="O86" s="92" t="s">
        <v>47</v>
      </c>
      <c r="P86" s="93" t="s">
        <v>47</v>
      </c>
      <c r="Q86" s="94">
        <v>1</v>
      </c>
      <c r="R86" s="88" t="b">
        <f t="shared" si="20"/>
        <v>0</v>
      </c>
      <c r="S86" s="110" t="b">
        <f t="shared" si="26"/>
        <v>0</v>
      </c>
      <c r="T86" s="101" t="b">
        <f t="shared" si="21"/>
        <v>0</v>
      </c>
      <c r="V86" s="92" t="s">
        <v>47</v>
      </c>
      <c r="W86" s="93" t="s">
        <v>47</v>
      </c>
      <c r="X86" s="94">
        <v>1.3332999999999999</v>
      </c>
      <c r="Y86" s="88" t="b">
        <f t="shared" si="22"/>
        <v>0</v>
      </c>
      <c r="Z86" s="110" t="b">
        <f t="shared" si="27"/>
        <v>0</v>
      </c>
      <c r="AA86" s="101" t="b">
        <f t="shared" si="23"/>
        <v>0</v>
      </c>
    </row>
    <row r="87" spans="1:27" ht="15.75" thickBot="1" x14ac:dyDescent="0.3">
      <c r="A87" s="95" t="s">
        <v>47</v>
      </c>
      <c r="B87" s="96" t="s">
        <v>47</v>
      </c>
      <c r="C87" s="97">
        <v>1</v>
      </c>
      <c r="D87" s="88" t="b">
        <f t="shared" si="16"/>
        <v>0</v>
      </c>
      <c r="E87" s="110" t="b">
        <f t="shared" si="24"/>
        <v>0</v>
      </c>
      <c r="F87" s="101" t="b">
        <f t="shared" si="17"/>
        <v>0</v>
      </c>
      <c r="H87" s="95" t="s">
        <v>47</v>
      </c>
      <c r="I87" s="96" t="s">
        <v>42</v>
      </c>
      <c r="J87" s="97">
        <v>0.2</v>
      </c>
      <c r="K87" s="88" t="b">
        <f t="shared" si="18"/>
        <v>1</v>
      </c>
      <c r="L87" s="110" t="b">
        <f t="shared" si="25"/>
        <v>0</v>
      </c>
      <c r="M87" s="101" t="b">
        <f t="shared" si="19"/>
        <v>0</v>
      </c>
      <c r="O87" s="95" t="s">
        <v>47</v>
      </c>
      <c r="P87" s="96" t="s">
        <v>47</v>
      </c>
      <c r="Q87" s="97">
        <v>1</v>
      </c>
      <c r="R87" s="88" t="b">
        <f t="shared" si="20"/>
        <v>0</v>
      </c>
      <c r="S87" s="110" t="b">
        <f t="shared" si="26"/>
        <v>0</v>
      </c>
      <c r="T87" s="101" t="b">
        <f t="shared" si="21"/>
        <v>0</v>
      </c>
      <c r="V87" s="95" t="s">
        <v>47</v>
      </c>
      <c r="W87" s="96" t="s">
        <v>47</v>
      </c>
      <c r="X87" s="97">
        <v>1.3332999999999999</v>
      </c>
      <c r="Y87" s="88" t="b">
        <f t="shared" si="22"/>
        <v>0</v>
      </c>
      <c r="Z87" s="110" t="b">
        <f t="shared" si="27"/>
        <v>0</v>
      </c>
      <c r="AA87" s="101" t="b">
        <f t="shared" si="23"/>
        <v>0</v>
      </c>
    </row>
    <row r="88" spans="1:27" x14ac:dyDescent="0.25">
      <c r="A88" s="89" t="s">
        <v>48</v>
      </c>
      <c r="B88" s="90" t="s">
        <v>48</v>
      </c>
      <c r="C88" s="91">
        <v>0.83333000000000002</v>
      </c>
      <c r="D88" s="88" t="b">
        <f t="shared" si="16"/>
        <v>0</v>
      </c>
      <c r="E88" s="109" t="b">
        <f t="shared" si="24"/>
        <v>0</v>
      </c>
      <c r="F88" s="102" t="b">
        <f t="shared" si="17"/>
        <v>0</v>
      </c>
      <c r="H88" s="89" t="s">
        <v>48</v>
      </c>
      <c r="I88" s="90" t="s">
        <v>40</v>
      </c>
      <c r="J88" s="91">
        <v>0.14285999999999999</v>
      </c>
      <c r="K88" s="88" t="b">
        <f t="shared" si="18"/>
        <v>1</v>
      </c>
      <c r="L88" s="109" t="b">
        <f t="shared" si="25"/>
        <v>0</v>
      </c>
      <c r="M88" s="102" t="b">
        <f t="shared" si="19"/>
        <v>0</v>
      </c>
      <c r="O88" s="89" t="s">
        <v>48</v>
      </c>
      <c r="P88" s="90" t="s">
        <v>48</v>
      </c>
      <c r="Q88" s="91">
        <v>0.8</v>
      </c>
      <c r="R88" s="88" t="b">
        <f t="shared" si="20"/>
        <v>0</v>
      </c>
      <c r="S88" s="109" t="b">
        <f t="shared" si="26"/>
        <v>0</v>
      </c>
      <c r="T88" s="102" t="b">
        <f t="shared" si="21"/>
        <v>0</v>
      </c>
      <c r="V88" s="89" t="s">
        <v>48</v>
      </c>
      <c r="W88" s="90" t="s">
        <v>48</v>
      </c>
      <c r="X88" s="91">
        <v>1.3332999999999999</v>
      </c>
      <c r="Y88" s="88" t="b">
        <f t="shared" si="22"/>
        <v>0</v>
      </c>
      <c r="Z88" s="109" t="b">
        <f t="shared" si="27"/>
        <v>0</v>
      </c>
      <c r="AA88" s="102" t="b">
        <f t="shared" si="23"/>
        <v>0</v>
      </c>
    </row>
    <row r="89" spans="1:27" x14ac:dyDescent="0.25">
      <c r="A89" s="92" t="s">
        <v>48</v>
      </c>
      <c r="B89" s="93" t="s">
        <v>48</v>
      </c>
      <c r="C89" s="94">
        <v>0.71428999999999998</v>
      </c>
      <c r="D89" s="88" t="b">
        <f t="shared" si="16"/>
        <v>0</v>
      </c>
      <c r="E89" s="110" t="b">
        <f t="shared" si="24"/>
        <v>0</v>
      </c>
      <c r="F89" s="101" t="b">
        <f t="shared" si="17"/>
        <v>0</v>
      </c>
      <c r="H89" s="92" t="s">
        <v>48</v>
      </c>
      <c r="I89" s="93" t="s">
        <v>40</v>
      </c>
      <c r="J89" s="94">
        <v>0.1875</v>
      </c>
      <c r="K89" s="88" t="b">
        <f t="shared" si="18"/>
        <v>1</v>
      </c>
      <c r="L89" s="110" t="b">
        <f t="shared" si="25"/>
        <v>0</v>
      </c>
      <c r="M89" s="101" t="b">
        <f t="shared" si="19"/>
        <v>0</v>
      </c>
      <c r="O89" s="92" t="s">
        <v>48</v>
      </c>
      <c r="P89" s="93" t="s">
        <v>48</v>
      </c>
      <c r="Q89" s="94">
        <v>0.66666999999999998</v>
      </c>
      <c r="R89" s="88" t="b">
        <f t="shared" si="20"/>
        <v>0</v>
      </c>
      <c r="S89" s="110" t="b">
        <f t="shared" si="26"/>
        <v>0</v>
      </c>
      <c r="T89" s="101" t="b">
        <f t="shared" si="21"/>
        <v>0</v>
      </c>
      <c r="V89" s="92" t="s">
        <v>48</v>
      </c>
      <c r="W89" s="93" t="s">
        <v>48</v>
      </c>
      <c r="X89" s="94">
        <v>1</v>
      </c>
      <c r="Y89" s="88" t="b">
        <f t="shared" si="22"/>
        <v>0</v>
      </c>
      <c r="Z89" s="110" t="b">
        <f t="shared" si="27"/>
        <v>0</v>
      </c>
      <c r="AA89" s="101" t="b">
        <f t="shared" si="23"/>
        <v>0</v>
      </c>
    </row>
    <row r="90" spans="1:27" x14ac:dyDescent="0.25">
      <c r="A90" s="92" t="s">
        <v>48</v>
      </c>
      <c r="B90" s="93" t="s">
        <v>48</v>
      </c>
      <c r="C90" s="94">
        <v>1</v>
      </c>
      <c r="D90" s="88" t="b">
        <f t="shared" si="16"/>
        <v>0</v>
      </c>
      <c r="E90" s="110" t="b">
        <f t="shared" si="24"/>
        <v>0</v>
      </c>
      <c r="F90" s="101" t="b">
        <f t="shared" si="17"/>
        <v>0</v>
      </c>
      <c r="H90" s="92" t="s">
        <v>48</v>
      </c>
      <c r="I90" s="93" t="s">
        <v>44</v>
      </c>
      <c r="J90" s="94">
        <v>0.15789</v>
      </c>
      <c r="K90" s="88" t="b">
        <f t="shared" si="18"/>
        <v>1</v>
      </c>
      <c r="L90" s="110" t="b">
        <f t="shared" si="25"/>
        <v>0</v>
      </c>
      <c r="M90" s="101" t="b">
        <f t="shared" si="19"/>
        <v>0</v>
      </c>
      <c r="O90" s="92" t="s">
        <v>48</v>
      </c>
      <c r="P90" s="93" t="s">
        <v>48</v>
      </c>
      <c r="Q90" s="94">
        <v>1</v>
      </c>
      <c r="R90" s="88" t="b">
        <f t="shared" si="20"/>
        <v>0</v>
      </c>
      <c r="S90" s="110" t="b">
        <f t="shared" si="26"/>
        <v>0</v>
      </c>
      <c r="T90" s="101" t="b">
        <f t="shared" si="21"/>
        <v>0</v>
      </c>
      <c r="V90" s="92" t="s">
        <v>48</v>
      </c>
      <c r="W90" s="93" t="s">
        <v>48</v>
      </c>
      <c r="X90" s="94">
        <v>1.3332999999999999</v>
      </c>
      <c r="Y90" s="88" t="b">
        <f t="shared" si="22"/>
        <v>0</v>
      </c>
      <c r="Z90" s="110" t="b">
        <f t="shared" si="27"/>
        <v>0</v>
      </c>
      <c r="AA90" s="101" t="b">
        <f t="shared" si="23"/>
        <v>0</v>
      </c>
    </row>
    <row r="91" spans="1:27" x14ac:dyDescent="0.25">
      <c r="A91" s="92" t="s">
        <v>48</v>
      </c>
      <c r="B91" s="93" t="s">
        <v>48</v>
      </c>
      <c r="C91" s="94">
        <v>1</v>
      </c>
      <c r="D91" s="88" t="b">
        <f t="shared" si="16"/>
        <v>0</v>
      </c>
      <c r="E91" s="110" t="b">
        <f t="shared" si="24"/>
        <v>0</v>
      </c>
      <c r="F91" s="101" t="b">
        <f t="shared" si="17"/>
        <v>0</v>
      </c>
      <c r="H91" s="92" t="s">
        <v>48</v>
      </c>
      <c r="I91" s="93" t="s">
        <v>40</v>
      </c>
      <c r="J91" s="94">
        <v>0.16667000000000001</v>
      </c>
      <c r="K91" s="88" t="b">
        <f t="shared" si="18"/>
        <v>1</v>
      </c>
      <c r="L91" s="110" t="b">
        <f t="shared" si="25"/>
        <v>0</v>
      </c>
      <c r="M91" s="101" t="b">
        <f t="shared" si="19"/>
        <v>0</v>
      </c>
      <c r="O91" s="92" t="s">
        <v>48</v>
      </c>
      <c r="P91" s="93" t="s">
        <v>48</v>
      </c>
      <c r="Q91" s="94">
        <v>1</v>
      </c>
      <c r="R91" s="88" t="b">
        <f t="shared" si="20"/>
        <v>0</v>
      </c>
      <c r="S91" s="110" t="b">
        <f t="shared" si="26"/>
        <v>0</v>
      </c>
      <c r="T91" s="101" t="b">
        <f t="shared" si="21"/>
        <v>0</v>
      </c>
      <c r="V91" s="92" t="s">
        <v>48</v>
      </c>
      <c r="W91" s="93" t="s">
        <v>48</v>
      </c>
      <c r="X91" s="94">
        <v>1.3332999999999999</v>
      </c>
      <c r="Y91" s="88" t="b">
        <f t="shared" si="22"/>
        <v>0</v>
      </c>
      <c r="Z91" s="110" t="b">
        <f t="shared" si="27"/>
        <v>0</v>
      </c>
      <c r="AA91" s="101" t="b">
        <f t="shared" si="23"/>
        <v>0</v>
      </c>
    </row>
    <row r="92" spans="1:27" x14ac:dyDescent="0.25">
      <c r="A92" s="92" t="s">
        <v>48</v>
      </c>
      <c r="B92" s="93" t="s">
        <v>48</v>
      </c>
      <c r="C92" s="94">
        <v>1</v>
      </c>
      <c r="D92" s="88" t="b">
        <f t="shared" si="16"/>
        <v>0</v>
      </c>
      <c r="E92" s="110" t="b">
        <f t="shared" si="24"/>
        <v>0</v>
      </c>
      <c r="F92" s="101" t="b">
        <f t="shared" si="17"/>
        <v>0</v>
      </c>
      <c r="H92" s="92" t="s">
        <v>48</v>
      </c>
      <c r="I92" s="93" t="s">
        <v>44</v>
      </c>
      <c r="J92" s="94">
        <v>0.15789</v>
      </c>
      <c r="K92" s="88" t="b">
        <f t="shared" si="18"/>
        <v>1</v>
      </c>
      <c r="L92" s="110" t="b">
        <f t="shared" si="25"/>
        <v>0</v>
      </c>
      <c r="M92" s="101" t="b">
        <f t="shared" si="19"/>
        <v>0</v>
      </c>
      <c r="O92" s="92" t="s">
        <v>48</v>
      </c>
      <c r="P92" s="93" t="s">
        <v>48</v>
      </c>
      <c r="Q92" s="94">
        <v>1</v>
      </c>
      <c r="R92" s="88" t="b">
        <f t="shared" si="20"/>
        <v>0</v>
      </c>
      <c r="S92" s="110" t="b">
        <f t="shared" si="26"/>
        <v>0</v>
      </c>
      <c r="T92" s="101" t="b">
        <f t="shared" si="21"/>
        <v>0</v>
      </c>
      <c r="V92" s="92" t="s">
        <v>48</v>
      </c>
      <c r="W92" s="93" t="s">
        <v>48</v>
      </c>
      <c r="X92" s="94">
        <v>1.3332999999999999</v>
      </c>
      <c r="Y92" s="88" t="b">
        <f t="shared" si="22"/>
        <v>0</v>
      </c>
      <c r="Z92" s="110" t="b">
        <f t="shared" si="27"/>
        <v>0</v>
      </c>
      <c r="AA92" s="101" t="b">
        <f t="shared" si="23"/>
        <v>0</v>
      </c>
    </row>
    <row r="93" spans="1:27" x14ac:dyDescent="0.25">
      <c r="A93" s="92" t="s">
        <v>48</v>
      </c>
      <c r="B93" s="93" t="s">
        <v>48</v>
      </c>
      <c r="C93" s="94">
        <v>1</v>
      </c>
      <c r="D93" s="88" t="b">
        <f t="shared" si="16"/>
        <v>0</v>
      </c>
      <c r="E93" s="110" t="b">
        <f t="shared" si="24"/>
        <v>0</v>
      </c>
      <c r="F93" s="101" t="b">
        <f t="shared" si="17"/>
        <v>0</v>
      </c>
      <c r="H93" s="92" t="s">
        <v>48</v>
      </c>
      <c r="I93" s="93" t="s">
        <v>43</v>
      </c>
      <c r="J93" s="94">
        <v>0.14285999999999999</v>
      </c>
      <c r="K93" s="88" t="b">
        <f t="shared" si="18"/>
        <v>1</v>
      </c>
      <c r="L93" s="110" t="b">
        <f t="shared" si="25"/>
        <v>0</v>
      </c>
      <c r="M93" s="101" t="b">
        <f t="shared" si="19"/>
        <v>0</v>
      </c>
      <c r="O93" s="92" t="s">
        <v>48</v>
      </c>
      <c r="P93" s="93" t="s">
        <v>48</v>
      </c>
      <c r="Q93" s="94">
        <v>1</v>
      </c>
      <c r="R93" s="88" t="b">
        <f t="shared" si="20"/>
        <v>0</v>
      </c>
      <c r="S93" s="110" t="b">
        <f t="shared" si="26"/>
        <v>0</v>
      </c>
      <c r="T93" s="101" t="b">
        <f t="shared" si="21"/>
        <v>0</v>
      </c>
      <c r="V93" s="92" t="s">
        <v>48</v>
      </c>
      <c r="W93" s="93" t="s">
        <v>48</v>
      </c>
      <c r="X93" s="94">
        <v>1.3332999999999999</v>
      </c>
      <c r="Y93" s="88" t="b">
        <f t="shared" si="22"/>
        <v>0</v>
      </c>
      <c r="Z93" s="110" t="b">
        <f t="shared" si="27"/>
        <v>0</v>
      </c>
      <c r="AA93" s="101" t="b">
        <f t="shared" si="23"/>
        <v>0</v>
      </c>
    </row>
    <row r="94" spans="1:27" x14ac:dyDescent="0.25">
      <c r="A94" s="92" t="s">
        <v>48</v>
      </c>
      <c r="B94" s="93" t="s">
        <v>48</v>
      </c>
      <c r="C94" s="94">
        <v>0.83333000000000002</v>
      </c>
      <c r="D94" s="88" t="b">
        <f t="shared" si="16"/>
        <v>0</v>
      </c>
      <c r="E94" s="110" t="b">
        <f t="shared" si="24"/>
        <v>0</v>
      </c>
      <c r="F94" s="101" t="b">
        <f t="shared" si="17"/>
        <v>0</v>
      </c>
      <c r="H94" s="92" t="s">
        <v>48</v>
      </c>
      <c r="I94" s="93" t="s">
        <v>44</v>
      </c>
      <c r="J94" s="94">
        <v>0.14285999999999999</v>
      </c>
      <c r="K94" s="88" t="b">
        <f t="shared" si="18"/>
        <v>1</v>
      </c>
      <c r="L94" s="110" t="b">
        <f t="shared" si="25"/>
        <v>0</v>
      </c>
      <c r="M94" s="101" t="b">
        <f t="shared" si="19"/>
        <v>0</v>
      </c>
      <c r="O94" s="92" t="s">
        <v>48</v>
      </c>
      <c r="P94" s="93" t="s">
        <v>48</v>
      </c>
      <c r="Q94" s="94">
        <v>0.8</v>
      </c>
      <c r="R94" s="88" t="b">
        <f t="shared" si="20"/>
        <v>0</v>
      </c>
      <c r="S94" s="110" t="b">
        <f t="shared" si="26"/>
        <v>0</v>
      </c>
      <c r="T94" s="101" t="b">
        <f t="shared" si="21"/>
        <v>0</v>
      </c>
      <c r="V94" s="92" t="s">
        <v>48</v>
      </c>
      <c r="W94" s="93" t="s">
        <v>48</v>
      </c>
      <c r="X94" s="94">
        <v>1.3332999999999999</v>
      </c>
      <c r="Y94" s="88" t="b">
        <f t="shared" si="22"/>
        <v>0</v>
      </c>
      <c r="Z94" s="110" t="b">
        <f t="shared" si="27"/>
        <v>0</v>
      </c>
      <c r="AA94" s="101" t="b">
        <f t="shared" si="23"/>
        <v>0</v>
      </c>
    </row>
    <row r="95" spans="1:27" x14ac:dyDescent="0.25">
      <c r="A95" s="92" t="s">
        <v>48</v>
      </c>
      <c r="B95" s="93" t="s">
        <v>48</v>
      </c>
      <c r="C95" s="94">
        <v>1</v>
      </c>
      <c r="D95" s="88" t="b">
        <f t="shared" si="16"/>
        <v>0</v>
      </c>
      <c r="E95" s="110" t="b">
        <f t="shared" si="24"/>
        <v>0</v>
      </c>
      <c r="F95" s="101" t="b">
        <f t="shared" si="17"/>
        <v>0</v>
      </c>
      <c r="H95" s="92" t="s">
        <v>48</v>
      </c>
      <c r="I95" s="93" t="s">
        <v>40</v>
      </c>
      <c r="J95" s="94">
        <v>0.17646999999999999</v>
      </c>
      <c r="K95" s="88" t="b">
        <f t="shared" si="18"/>
        <v>1</v>
      </c>
      <c r="L95" s="110" t="b">
        <f t="shared" si="25"/>
        <v>0</v>
      </c>
      <c r="M95" s="101" t="b">
        <f t="shared" si="19"/>
        <v>0</v>
      </c>
      <c r="O95" s="92" t="s">
        <v>48</v>
      </c>
      <c r="P95" s="93" t="s">
        <v>48</v>
      </c>
      <c r="Q95" s="94">
        <v>1</v>
      </c>
      <c r="R95" s="88" t="b">
        <f t="shared" si="20"/>
        <v>0</v>
      </c>
      <c r="S95" s="110" t="b">
        <f t="shared" si="26"/>
        <v>0</v>
      </c>
      <c r="T95" s="101" t="b">
        <f t="shared" si="21"/>
        <v>0</v>
      </c>
      <c r="V95" s="92" t="s">
        <v>48</v>
      </c>
      <c r="W95" s="93" t="s">
        <v>48</v>
      </c>
      <c r="X95" s="94">
        <v>1.3332999999999999</v>
      </c>
      <c r="Y95" s="88" t="b">
        <f t="shared" si="22"/>
        <v>0</v>
      </c>
      <c r="Z95" s="110" t="b">
        <f t="shared" si="27"/>
        <v>0</v>
      </c>
      <c r="AA95" s="101" t="b">
        <f t="shared" si="23"/>
        <v>0</v>
      </c>
    </row>
    <row r="96" spans="1:27" x14ac:dyDescent="0.25">
      <c r="A96" s="92" t="s">
        <v>48</v>
      </c>
      <c r="B96" s="93" t="s">
        <v>48</v>
      </c>
      <c r="C96" s="94">
        <v>0.625</v>
      </c>
      <c r="D96" s="88" t="b">
        <f t="shared" si="16"/>
        <v>0</v>
      </c>
      <c r="E96" s="110" t="b">
        <f t="shared" si="24"/>
        <v>0</v>
      </c>
      <c r="F96" s="101" t="b">
        <f t="shared" si="17"/>
        <v>0</v>
      </c>
      <c r="H96" s="92" t="s">
        <v>48</v>
      </c>
      <c r="I96" s="93" t="s">
        <v>40</v>
      </c>
      <c r="J96" s="94">
        <v>0.15</v>
      </c>
      <c r="K96" s="88" t="b">
        <f t="shared" si="18"/>
        <v>1</v>
      </c>
      <c r="L96" s="110" t="b">
        <f t="shared" si="25"/>
        <v>0</v>
      </c>
      <c r="M96" s="101" t="b">
        <f t="shared" si="19"/>
        <v>0</v>
      </c>
      <c r="O96" s="92" t="s">
        <v>48</v>
      </c>
      <c r="P96" s="93" t="s">
        <v>48</v>
      </c>
      <c r="Q96" s="94">
        <v>0.57142999999999999</v>
      </c>
      <c r="R96" s="88" t="b">
        <f t="shared" si="20"/>
        <v>0</v>
      </c>
      <c r="S96" s="110" t="b">
        <f t="shared" si="26"/>
        <v>0</v>
      </c>
      <c r="T96" s="101" t="b">
        <f t="shared" si="21"/>
        <v>0</v>
      </c>
      <c r="V96" s="92" t="s">
        <v>48</v>
      </c>
      <c r="W96" s="93" t="s">
        <v>48</v>
      </c>
      <c r="X96" s="94">
        <v>1</v>
      </c>
      <c r="Y96" s="88" t="b">
        <f t="shared" si="22"/>
        <v>0</v>
      </c>
      <c r="Z96" s="110" t="b">
        <f t="shared" si="27"/>
        <v>0</v>
      </c>
      <c r="AA96" s="101" t="b">
        <f t="shared" si="23"/>
        <v>0</v>
      </c>
    </row>
    <row r="97" spans="1:27" ht="15.75" thickBot="1" x14ac:dyDescent="0.3">
      <c r="A97" s="95" t="s">
        <v>48</v>
      </c>
      <c r="B97" s="96" t="s">
        <v>48</v>
      </c>
      <c r="C97" s="97">
        <v>0.83333000000000002</v>
      </c>
      <c r="D97" s="88" t="b">
        <f t="shared" si="16"/>
        <v>0</v>
      </c>
      <c r="E97" s="111" t="b">
        <f t="shared" si="24"/>
        <v>0</v>
      </c>
      <c r="F97" s="103" t="b">
        <f t="shared" si="17"/>
        <v>0</v>
      </c>
      <c r="H97" s="95" t="s">
        <v>48</v>
      </c>
      <c r="I97" s="96" t="s">
        <v>42</v>
      </c>
      <c r="J97" s="97">
        <v>0.15</v>
      </c>
      <c r="K97" s="88" t="b">
        <f t="shared" si="18"/>
        <v>1</v>
      </c>
      <c r="L97" s="111" t="b">
        <f t="shared" si="25"/>
        <v>0</v>
      </c>
      <c r="M97" s="103" t="b">
        <f t="shared" si="19"/>
        <v>0</v>
      </c>
      <c r="O97" s="95" t="s">
        <v>48</v>
      </c>
      <c r="P97" s="96" t="s">
        <v>48</v>
      </c>
      <c r="Q97" s="97">
        <v>0.8</v>
      </c>
      <c r="R97" s="88" t="b">
        <f t="shared" si="20"/>
        <v>0</v>
      </c>
      <c r="S97" s="111" t="b">
        <f t="shared" si="26"/>
        <v>0</v>
      </c>
      <c r="T97" s="103" t="b">
        <f t="shared" si="21"/>
        <v>0</v>
      </c>
      <c r="V97" s="95" t="s">
        <v>48</v>
      </c>
      <c r="W97" s="96" t="s">
        <v>48</v>
      </c>
      <c r="X97" s="97">
        <v>1.3332999999999999</v>
      </c>
      <c r="Y97" s="88" t="b">
        <f t="shared" si="22"/>
        <v>0</v>
      </c>
      <c r="Z97" s="111" t="b">
        <f t="shared" si="27"/>
        <v>0</v>
      </c>
      <c r="AA97" s="103" t="b">
        <f t="shared" si="23"/>
        <v>0</v>
      </c>
    </row>
    <row r="98" spans="1:27" x14ac:dyDescent="0.25">
      <c r="A98" s="89" t="s">
        <v>49</v>
      </c>
      <c r="B98" s="90" t="s">
        <v>43</v>
      </c>
      <c r="C98" s="91">
        <v>0.45455000000000001</v>
      </c>
      <c r="D98" s="88" t="b">
        <f t="shared" si="16"/>
        <v>1</v>
      </c>
      <c r="E98" s="109" t="b">
        <f t="shared" si="24"/>
        <v>0</v>
      </c>
      <c r="F98" s="102" t="b">
        <f t="shared" si="17"/>
        <v>0</v>
      </c>
      <c r="H98" s="89" t="s">
        <v>49</v>
      </c>
      <c r="I98" s="90" t="s">
        <v>42</v>
      </c>
      <c r="J98" s="91">
        <v>0.23077</v>
      </c>
      <c r="K98" s="88" t="b">
        <f t="shared" si="18"/>
        <v>1</v>
      </c>
      <c r="L98" s="109" t="b">
        <f t="shared" si="25"/>
        <v>0</v>
      </c>
      <c r="M98" s="102" t="b">
        <f t="shared" si="19"/>
        <v>0</v>
      </c>
      <c r="O98" s="89" t="s">
        <v>49</v>
      </c>
      <c r="P98" s="90" t="s">
        <v>43</v>
      </c>
      <c r="Q98" s="91">
        <v>0.5</v>
      </c>
      <c r="R98" s="88" t="b">
        <f t="shared" si="20"/>
        <v>1</v>
      </c>
      <c r="S98" s="109" t="b">
        <f t="shared" si="26"/>
        <v>0</v>
      </c>
      <c r="T98" s="102" t="b">
        <f t="shared" si="21"/>
        <v>0</v>
      </c>
      <c r="V98" s="89" t="s">
        <v>49</v>
      </c>
      <c r="W98" s="90" t="s">
        <v>43</v>
      </c>
      <c r="X98" s="91">
        <v>0.8</v>
      </c>
      <c r="Y98" s="88" t="b">
        <f t="shared" si="22"/>
        <v>1</v>
      </c>
      <c r="Z98" s="109" t="b">
        <f t="shared" si="27"/>
        <v>1</v>
      </c>
      <c r="AA98" s="102" t="b">
        <f t="shared" si="23"/>
        <v>0</v>
      </c>
    </row>
    <row r="99" spans="1:27" x14ac:dyDescent="0.25">
      <c r="A99" s="92" t="s">
        <v>49</v>
      </c>
      <c r="B99" s="93" t="s">
        <v>49</v>
      </c>
      <c r="C99" s="94">
        <v>0.83333000000000002</v>
      </c>
      <c r="D99" s="88" t="b">
        <f t="shared" si="16"/>
        <v>0</v>
      </c>
      <c r="E99" s="110" t="b">
        <f t="shared" si="24"/>
        <v>0</v>
      </c>
      <c r="F99" s="101" t="b">
        <f t="shared" si="17"/>
        <v>0</v>
      </c>
      <c r="H99" s="92" t="s">
        <v>49</v>
      </c>
      <c r="I99" s="93" t="s">
        <v>43</v>
      </c>
      <c r="J99" s="94">
        <v>0.23077</v>
      </c>
      <c r="K99" s="88" t="b">
        <f t="shared" si="18"/>
        <v>1</v>
      </c>
      <c r="L99" s="110" t="b">
        <f t="shared" si="25"/>
        <v>0</v>
      </c>
      <c r="M99" s="101" t="b">
        <f t="shared" si="19"/>
        <v>0</v>
      </c>
      <c r="O99" s="92" t="s">
        <v>49</v>
      </c>
      <c r="P99" s="93" t="s">
        <v>49</v>
      </c>
      <c r="Q99" s="94">
        <v>0.8</v>
      </c>
      <c r="R99" s="88" t="b">
        <f t="shared" si="20"/>
        <v>0</v>
      </c>
      <c r="S99" s="110" t="b">
        <f t="shared" si="26"/>
        <v>0</v>
      </c>
      <c r="T99" s="101" t="b">
        <f t="shared" si="21"/>
        <v>0</v>
      </c>
      <c r="V99" s="92" t="s">
        <v>49</v>
      </c>
      <c r="W99" s="93" t="s">
        <v>49</v>
      </c>
      <c r="X99" s="94">
        <v>1.3332999999999999</v>
      </c>
      <c r="Y99" s="88" t="b">
        <f t="shared" si="22"/>
        <v>0</v>
      </c>
      <c r="Z99" s="110" t="b">
        <f t="shared" si="27"/>
        <v>0</v>
      </c>
      <c r="AA99" s="101" t="b">
        <f t="shared" si="23"/>
        <v>0</v>
      </c>
    </row>
    <row r="100" spans="1:27" x14ac:dyDescent="0.25">
      <c r="A100" s="92" t="s">
        <v>49</v>
      </c>
      <c r="B100" s="93" t="s">
        <v>49</v>
      </c>
      <c r="C100" s="94">
        <v>0.625</v>
      </c>
      <c r="D100" s="88" t="b">
        <f t="shared" si="16"/>
        <v>0</v>
      </c>
      <c r="E100" s="110" t="b">
        <f t="shared" si="24"/>
        <v>0</v>
      </c>
      <c r="F100" s="101" t="b">
        <f t="shared" si="17"/>
        <v>0</v>
      </c>
      <c r="H100" s="92" t="s">
        <v>49</v>
      </c>
      <c r="I100" s="93" t="s">
        <v>42</v>
      </c>
      <c r="J100" s="94">
        <v>0.21429000000000001</v>
      </c>
      <c r="K100" s="88" t="b">
        <f t="shared" si="18"/>
        <v>1</v>
      </c>
      <c r="L100" s="110" t="b">
        <f t="shared" si="25"/>
        <v>0</v>
      </c>
      <c r="M100" s="101" t="b">
        <f t="shared" si="19"/>
        <v>0</v>
      </c>
      <c r="O100" s="92" t="s">
        <v>49</v>
      </c>
      <c r="P100" s="93" t="s">
        <v>49</v>
      </c>
      <c r="Q100" s="94">
        <v>0.57142999999999999</v>
      </c>
      <c r="R100" s="88" t="b">
        <f t="shared" si="20"/>
        <v>0</v>
      </c>
      <c r="S100" s="110" t="b">
        <f t="shared" si="26"/>
        <v>0</v>
      </c>
      <c r="T100" s="101" t="b">
        <f t="shared" si="21"/>
        <v>0</v>
      </c>
      <c r="V100" s="92" t="s">
        <v>49</v>
      </c>
      <c r="W100" s="93" t="s">
        <v>49</v>
      </c>
      <c r="X100" s="94">
        <v>1.3332999999999999</v>
      </c>
      <c r="Y100" s="88" t="b">
        <f t="shared" si="22"/>
        <v>0</v>
      </c>
      <c r="Z100" s="110" t="b">
        <f t="shared" si="27"/>
        <v>0</v>
      </c>
      <c r="AA100" s="101" t="b">
        <f t="shared" si="23"/>
        <v>0</v>
      </c>
    </row>
    <row r="101" spans="1:27" x14ac:dyDescent="0.25">
      <c r="A101" s="92" t="s">
        <v>49</v>
      </c>
      <c r="B101" s="93" t="s">
        <v>43</v>
      </c>
      <c r="C101" s="94">
        <v>0.45455000000000001</v>
      </c>
      <c r="D101" s="88" t="b">
        <f t="shared" si="16"/>
        <v>1</v>
      </c>
      <c r="E101" s="110" t="b">
        <f t="shared" si="24"/>
        <v>0</v>
      </c>
      <c r="F101" s="101" t="b">
        <f t="shared" si="17"/>
        <v>0</v>
      </c>
      <c r="H101" s="92" t="s">
        <v>49</v>
      </c>
      <c r="I101" s="93" t="s">
        <v>43</v>
      </c>
      <c r="J101" s="94">
        <v>0.23077</v>
      </c>
      <c r="K101" s="88" t="b">
        <f t="shared" si="18"/>
        <v>1</v>
      </c>
      <c r="L101" s="110" t="b">
        <f t="shared" si="25"/>
        <v>0</v>
      </c>
      <c r="M101" s="101" t="b">
        <f t="shared" si="19"/>
        <v>0</v>
      </c>
      <c r="O101" s="92" t="s">
        <v>49</v>
      </c>
      <c r="P101" s="93" t="s">
        <v>43</v>
      </c>
      <c r="Q101" s="94">
        <v>0.5</v>
      </c>
      <c r="R101" s="88" t="b">
        <f t="shared" si="20"/>
        <v>1</v>
      </c>
      <c r="S101" s="110" t="b">
        <f t="shared" si="26"/>
        <v>0</v>
      </c>
      <c r="T101" s="101" t="b">
        <f t="shared" si="21"/>
        <v>0</v>
      </c>
      <c r="V101" s="92" t="s">
        <v>49</v>
      </c>
      <c r="W101" s="93" t="s">
        <v>43</v>
      </c>
      <c r="X101" s="94">
        <v>0.57142999999999999</v>
      </c>
      <c r="Y101" s="88" t="b">
        <f t="shared" si="22"/>
        <v>1</v>
      </c>
      <c r="Z101" s="110" t="b">
        <f t="shared" si="27"/>
        <v>1</v>
      </c>
      <c r="AA101" s="101" t="b">
        <f t="shared" si="23"/>
        <v>0</v>
      </c>
    </row>
    <row r="102" spans="1:27" x14ac:dyDescent="0.25">
      <c r="A102" s="92" t="s">
        <v>49</v>
      </c>
      <c r="B102" s="93" t="s">
        <v>42</v>
      </c>
      <c r="C102" s="94">
        <v>0.35714000000000001</v>
      </c>
      <c r="D102" s="88" t="b">
        <f t="shared" si="16"/>
        <v>1</v>
      </c>
      <c r="E102" s="110" t="b">
        <f t="shared" si="24"/>
        <v>0</v>
      </c>
      <c r="F102" s="101" t="b">
        <f t="shared" si="17"/>
        <v>0</v>
      </c>
      <c r="H102" s="92" t="s">
        <v>49</v>
      </c>
      <c r="I102" s="93" t="s">
        <v>42</v>
      </c>
      <c r="J102" s="94">
        <v>0.25</v>
      </c>
      <c r="K102" s="88" t="b">
        <f t="shared" si="18"/>
        <v>1</v>
      </c>
      <c r="L102" s="110" t="b">
        <f t="shared" si="25"/>
        <v>0</v>
      </c>
      <c r="M102" s="101" t="b">
        <f t="shared" si="19"/>
        <v>0</v>
      </c>
      <c r="O102" s="92" t="s">
        <v>49</v>
      </c>
      <c r="P102" s="93" t="s">
        <v>43</v>
      </c>
      <c r="Q102" s="94">
        <v>0.36364000000000002</v>
      </c>
      <c r="R102" s="88" t="b">
        <f t="shared" si="20"/>
        <v>1</v>
      </c>
      <c r="S102" s="110" t="b">
        <f t="shared" si="26"/>
        <v>0</v>
      </c>
      <c r="T102" s="101" t="b">
        <f t="shared" si="21"/>
        <v>0</v>
      </c>
      <c r="V102" s="92" t="s">
        <v>49</v>
      </c>
      <c r="W102" s="93" t="s">
        <v>49</v>
      </c>
      <c r="X102" s="94">
        <v>0.66666999999999998</v>
      </c>
      <c r="Y102" s="88" t="b">
        <f t="shared" si="22"/>
        <v>0</v>
      </c>
      <c r="Z102" s="110" t="b">
        <f t="shared" si="27"/>
        <v>0</v>
      </c>
      <c r="AA102" s="101" t="b">
        <f t="shared" si="23"/>
        <v>0</v>
      </c>
    </row>
    <row r="103" spans="1:27" x14ac:dyDescent="0.25">
      <c r="A103" s="92" t="s">
        <v>49</v>
      </c>
      <c r="B103" s="93" t="s">
        <v>42</v>
      </c>
      <c r="C103" s="94">
        <v>0.55556000000000005</v>
      </c>
      <c r="D103" s="88" t="b">
        <f t="shared" si="16"/>
        <v>1</v>
      </c>
      <c r="E103" s="110" t="b">
        <f t="shared" si="24"/>
        <v>1</v>
      </c>
      <c r="F103" s="101" t="b">
        <f t="shared" si="17"/>
        <v>0</v>
      </c>
      <c r="H103" s="92" t="s">
        <v>49</v>
      </c>
      <c r="I103" s="93" t="s">
        <v>42</v>
      </c>
      <c r="J103" s="94">
        <v>0.33333000000000002</v>
      </c>
      <c r="K103" s="88" t="b">
        <f t="shared" si="18"/>
        <v>1</v>
      </c>
      <c r="L103" s="110" t="b">
        <f t="shared" si="25"/>
        <v>0</v>
      </c>
      <c r="M103" s="101" t="b">
        <f t="shared" si="19"/>
        <v>0</v>
      </c>
      <c r="O103" s="92" t="s">
        <v>49</v>
      </c>
      <c r="P103" s="93" t="s">
        <v>42</v>
      </c>
      <c r="Q103" s="94">
        <v>0.66666999999999998</v>
      </c>
      <c r="R103" s="88" t="b">
        <f t="shared" si="20"/>
        <v>1</v>
      </c>
      <c r="S103" s="110" t="b">
        <f t="shared" si="26"/>
        <v>1</v>
      </c>
      <c r="T103" s="101" t="b">
        <f t="shared" si="21"/>
        <v>0</v>
      </c>
      <c r="V103" s="92" t="s">
        <v>49</v>
      </c>
      <c r="W103" s="93" t="s">
        <v>42</v>
      </c>
      <c r="X103" s="94">
        <v>1</v>
      </c>
      <c r="Y103" s="88" t="b">
        <f t="shared" si="22"/>
        <v>1</v>
      </c>
      <c r="Z103" s="110" t="b">
        <f t="shared" si="27"/>
        <v>1</v>
      </c>
      <c r="AA103" s="101" t="b">
        <f t="shared" si="23"/>
        <v>0</v>
      </c>
    </row>
    <row r="104" spans="1:27" x14ac:dyDescent="0.25">
      <c r="A104" s="92" t="s">
        <v>49</v>
      </c>
      <c r="B104" s="93" t="s">
        <v>42</v>
      </c>
      <c r="C104" s="94">
        <v>0.71428999999999998</v>
      </c>
      <c r="D104" s="88" t="b">
        <f t="shared" si="16"/>
        <v>1</v>
      </c>
      <c r="E104" s="110" t="b">
        <f t="shared" si="24"/>
        <v>1</v>
      </c>
      <c r="F104" s="101" t="b">
        <f t="shared" si="17"/>
        <v>0</v>
      </c>
      <c r="H104" s="92" t="s">
        <v>49</v>
      </c>
      <c r="I104" s="93" t="s">
        <v>42</v>
      </c>
      <c r="J104" s="94">
        <v>0.33333000000000002</v>
      </c>
      <c r="K104" s="88" t="b">
        <f t="shared" si="18"/>
        <v>1</v>
      </c>
      <c r="L104" s="110" t="b">
        <f t="shared" si="25"/>
        <v>0</v>
      </c>
      <c r="M104" s="101" t="b">
        <f t="shared" si="19"/>
        <v>0</v>
      </c>
      <c r="O104" s="92" t="s">
        <v>49</v>
      </c>
      <c r="P104" s="93" t="s">
        <v>42</v>
      </c>
      <c r="Q104" s="94">
        <v>0.66666999999999998</v>
      </c>
      <c r="R104" s="88" t="b">
        <f t="shared" si="20"/>
        <v>1</v>
      </c>
      <c r="S104" s="110" t="b">
        <f t="shared" si="26"/>
        <v>1</v>
      </c>
      <c r="T104" s="101" t="b">
        <f t="shared" si="21"/>
        <v>0</v>
      </c>
      <c r="V104" s="92" t="s">
        <v>49</v>
      </c>
      <c r="W104" s="93" t="s">
        <v>42</v>
      </c>
      <c r="X104" s="94">
        <v>0.8</v>
      </c>
      <c r="Y104" s="88" t="b">
        <f t="shared" si="22"/>
        <v>1</v>
      </c>
      <c r="Z104" s="110" t="b">
        <f t="shared" si="27"/>
        <v>1</v>
      </c>
      <c r="AA104" s="101" t="b">
        <f t="shared" si="23"/>
        <v>0</v>
      </c>
    </row>
    <row r="105" spans="1:27" x14ac:dyDescent="0.25">
      <c r="A105" s="92" t="s">
        <v>49</v>
      </c>
      <c r="B105" s="93" t="s">
        <v>49</v>
      </c>
      <c r="C105" s="94">
        <v>0.625</v>
      </c>
      <c r="D105" s="88" t="b">
        <f t="shared" si="16"/>
        <v>0</v>
      </c>
      <c r="E105" s="110" t="b">
        <f t="shared" si="24"/>
        <v>0</v>
      </c>
      <c r="F105" s="101" t="b">
        <f t="shared" si="17"/>
        <v>0</v>
      </c>
      <c r="H105" s="92" t="s">
        <v>49</v>
      </c>
      <c r="I105" s="93" t="s">
        <v>42</v>
      </c>
      <c r="J105" s="94">
        <v>0.25</v>
      </c>
      <c r="K105" s="88" t="b">
        <f t="shared" si="18"/>
        <v>1</v>
      </c>
      <c r="L105" s="110" t="b">
        <f t="shared" si="25"/>
        <v>0</v>
      </c>
      <c r="M105" s="101" t="b">
        <f t="shared" si="19"/>
        <v>0</v>
      </c>
      <c r="O105" s="92" t="s">
        <v>49</v>
      </c>
      <c r="P105" s="93" t="s">
        <v>49</v>
      </c>
      <c r="Q105" s="94">
        <v>0.57142999999999999</v>
      </c>
      <c r="R105" s="88" t="b">
        <f t="shared" si="20"/>
        <v>0</v>
      </c>
      <c r="S105" s="110" t="b">
        <f t="shared" si="26"/>
        <v>0</v>
      </c>
      <c r="T105" s="101" t="b">
        <f t="shared" si="21"/>
        <v>0</v>
      </c>
      <c r="V105" s="92" t="s">
        <v>49</v>
      </c>
      <c r="W105" s="93" t="s">
        <v>49</v>
      </c>
      <c r="X105" s="94">
        <v>0.66666999999999998</v>
      </c>
      <c r="Y105" s="88" t="b">
        <f t="shared" si="22"/>
        <v>0</v>
      </c>
      <c r="Z105" s="110" t="b">
        <f t="shared" si="27"/>
        <v>0</v>
      </c>
      <c r="AA105" s="101" t="b">
        <f t="shared" si="23"/>
        <v>0</v>
      </c>
    </row>
    <row r="106" spans="1:27" x14ac:dyDescent="0.25">
      <c r="A106" s="92" t="s">
        <v>49</v>
      </c>
      <c r="B106" s="93" t="s">
        <v>49</v>
      </c>
      <c r="C106" s="94">
        <v>0.71428999999999998</v>
      </c>
      <c r="D106" s="88" t="b">
        <f t="shared" si="16"/>
        <v>0</v>
      </c>
      <c r="E106" s="110" t="b">
        <f t="shared" si="24"/>
        <v>0</v>
      </c>
      <c r="F106" s="101" t="b">
        <f t="shared" si="17"/>
        <v>0</v>
      </c>
      <c r="H106" s="92" t="s">
        <v>49</v>
      </c>
      <c r="I106" s="93" t="s">
        <v>42</v>
      </c>
      <c r="J106" s="94">
        <v>0.21429000000000001</v>
      </c>
      <c r="K106" s="88" t="b">
        <f t="shared" si="18"/>
        <v>1</v>
      </c>
      <c r="L106" s="110" t="b">
        <f t="shared" si="25"/>
        <v>0</v>
      </c>
      <c r="M106" s="101" t="b">
        <f t="shared" si="19"/>
        <v>0</v>
      </c>
      <c r="O106" s="92" t="s">
        <v>49</v>
      </c>
      <c r="P106" s="93" t="s">
        <v>49</v>
      </c>
      <c r="Q106" s="94">
        <v>0.66666999999999998</v>
      </c>
      <c r="R106" s="88" t="b">
        <f t="shared" si="20"/>
        <v>0</v>
      </c>
      <c r="S106" s="110" t="b">
        <f t="shared" si="26"/>
        <v>0</v>
      </c>
      <c r="T106" s="101" t="b">
        <f t="shared" si="21"/>
        <v>0</v>
      </c>
      <c r="V106" s="92" t="s">
        <v>49</v>
      </c>
      <c r="W106" s="93" t="s">
        <v>49</v>
      </c>
      <c r="X106" s="94">
        <v>1</v>
      </c>
      <c r="Y106" s="88" t="b">
        <f t="shared" si="22"/>
        <v>0</v>
      </c>
      <c r="Z106" s="110" t="b">
        <f t="shared" si="27"/>
        <v>0</v>
      </c>
      <c r="AA106" s="101" t="b">
        <f t="shared" si="23"/>
        <v>0</v>
      </c>
    </row>
    <row r="107" spans="1:27" ht="15.75" thickBot="1" x14ac:dyDescent="0.3">
      <c r="A107" s="95" t="s">
        <v>49</v>
      </c>
      <c r="B107" s="96" t="s">
        <v>43</v>
      </c>
      <c r="C107" s="97">
        <v>0.45455000000000001</v>
      </c>
      <c r="D107" s="88" t="b">
        <f t="shared" si="16"/>
        <v>1</v>
      </c>
      <c r="E107" s="111" t="b">
        <f t="shared" si="24"/>
        <v>0</v>
      </c>
      <c r="F107" s="103" t="b">
        <f t="shared" si="17"/>
        <v>0</v>
      </c>
      <c r="H107" s="95" t="s">
        <v>49</v>
      </c>
      <c r="I107" s="96" t="s">
        <v>43</v>
      </c>
      <c r="J107" s="97">
        <v>0.25</v>
      </c>
      <c r="K107" s="88" t="b">
        <f t="shared" si="18"/>
        <v>1</v>
      </c>
      <c r="L107" s="111" t="b">
        <f t="shared" si="25"/>
        <v>0</v>
      </c>
      <c r="M107" s="103" t="b">
        <f t="shared" si="19"/>
        <v>0</v>
      </c>
      <c r="O107" s="95" t="s">
        <v>49</v>
      </c>
      <c r="P107" s="96" t="s">
        <v>43</v>
      </c>
      <c r="Q107" s="97">
        <v>0.44444</v>
      </c>
      <c r="R107" s="88" t="b">
        <f t="shared" si="20"/>
        <v>1</v>
      </c>
      <c r="S107" s="111" t="b">
        <f t="shared" si="26"/>
        <v>0</v>
      </c>
      <c r="T107" s="103" t="b">
        <f t="shared" si="21"/>
        <v>0</v>
      </c>
      <c r="V107" s="95" t="s">
        <v>49</v>
      </c>
      <c r="W107" s="96" t="s">
        <v>43</v>
      </c>
      <c r="X107" s="97">
        <v>0.8</v>
      </c>
      <c r="Y107" s="88" t="b">
        <f t="shared" si="22"/>
        <v>1</v>
      </c>
      <c r="Z107" s="111" t="b">
        <f t="shared" si="27"/>
        <v>1</v>
      </c>
      <c r="AA107" s="103" t="b">
        <f t="shared" si="23"/>
        <v>0</v>
      </c>
    </row>
  </sheetData>
  <mergeCells count="4">
    <mergeCell ref="C6:D6"/>
    <mergeCell ref="J6:K6"/>
    <mergeCell ref="Q6:R6"/>
    <mergeCell ref="X6:Y6"/>
  </mergeCells>
  <conditionalFormatting sqref="B8:B107">
    <cfRule type="expression" dxfId="7" priority="24">
      <formula>$A8=$B8</formula>
    </cfRule>
  </conditionalFormatting>
  <conditionalFormatting sqref="A8:F107">
    <cfRule type="expression" dxfId="6" priority="23">
      <formula>OR(ISERR(A8),A8=FALSE)</formula>
    </cfRule>
  </conditionalFormatting>
  <conditionalFormatting sqref="C8:F107">
    <cfRule type="colorScale" priority="22">
      <colorScale>
        <cfvo type="num" val="0.5"/>
        <cfvo type="num" val="0.5"/>
        <color rgb="FFFF0000"/>
        <color rgb="FF92D050"/>
      </colorScale>
    </cfRule>
  </conditionalFormatting>
  <conditionalFormatting sqref="C6">
    <cfRule type="colorScale" priority="15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I8:I107">
    <cfRule type="expression" dxfId="5" priority="12">
      <formula>H8=I8</formula>
    </cfRule>
  </conditionalFormatting>
  <conditionalFormatting sqref="H8:M107">
    <cfRule type="expression" dxfId="4" priority="11">
      <formula>OR(ISERR(H8),H8=FALSE)</formula>
    </cfRule>
  </conditionalFormatting>
  <conditionalFormatting sqref="J8:M107">
    <cfRule type="colorScale" priority="10">
      <colorScale>
        <cfvo type="num" val="0.5"/>
        <cfvo type="num" val="0.5"/>
        <color rgb="FFFF0000"/>
        <color rgb="FF92D050"/>
      </colorScale>
    </cfRule>
  </conditionalFormatting>
  <conditionalFormatting sqref="J6">
    <cfRule type="colorScale" priority="9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P8:P107">
    <cfRule type="expression" dxfId="3" priority="8">
      <formula>O8=P8</formula>
    </cfRule>
  </conditionalFormatting>
  <conditionalFormatting sqref="O8:T107">
    <cfRule type="expression" dxfId="2" priority="7">
      <formula>OR(ISERR(O8),O8=FALSE)</formula>
    </cfRule>
  </conditionalFormatting>
  <conditionalFormatting sqref="Q8:T107">
    <cfRule type="colorScale" priority="6">
      <colorScale>
        <cfvo type="num" val="0.5"/>
        <cfvo type="num" val="0.5"/>
        <color rgb="FFFF0000"/>
        <color rgb="FF92D050"/>
      </colorScale>
    </cfRule>
  </conditionalFormatting>
  <conditionalFormatting sqref="Q6">
    <cfRule type="colorScale" priority="5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W8:W107">
    <cfRule type="expression" dxfId="1" priority="4">
      <formula>V8=W8</formula>
    </cfRule>
  </conditionalFormatting>
  <conditionalFormatting sqref="V8:AA107">
    <cfRule type="expression" dxfId="0" priority="3">
      <formula>OR(ISERR(V8),V8=FALSE)</formula>
    </cfRule>
  </conditionalFormatting>
  <conditionalFormatting sqref="X8:AA107">
    <cfRule type="colorScale" priority="2">
      <colorScale>
        <cfvo type="num" val="0.5"/>
        <cfvo type="num" val="0.5"/>
        <color rgb="FFFF0000"/>
        <color rgb="FF92D050"/>
      </colorScale>
    </cfRule>
  </conditionalFormatting>
  <conditionalFormatting sqref="X6">
    <cfRule type="colorScale" priority="1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LPC - covariance</vt:lpstr>
      <vt:lpstr>LPC - euclidean</vt:lpstr>
      <vt:lpstr>LPC - ChangeRate</vt:lpstr>
      <vt:lpstr>LPCC - covariance</vt:lpstr>
      <vt:lpstr>LPCC - euclidean</vt:lpstr>
      <vt:lpstr>LPCC - ChangeRate</vt:lpstr>
      <vt:lpstr>Detail 1</vt:lpstr>
      <vt:lpstr>Confidence 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Dave</cp:lastModifiedBy>
  <dcterms:created xsi:type="dcterms:W3CDTF">2014-12-04T20:34:11Z</dcterms:created>
  <dcterms:modified xsi:type="dcterms:W3CDTF">2015-04-22T21:09:18Z</dcterms:modified>
</cp:coreProperties>
</file>