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/>
  </bookViews>
  <sheets>
    <sheet name="Summary" sheetId="3" r:id="rId1"/>
    <sheet name="LPC - covariance" sheetId="7" r:id="rId2"/>
    <sheet name="LPC - euclidean" sheetId="8" r:id="rId3"/>
    <sheet name="LPCC - covariance" sheetId="9" r:id="rId4"/>
    <sheet name="LPCC - euclidean" sheetId="10" r:id="rId5"/>
    <sheet name="LPCC Array - LPCC DTW" sheetId="11" r:id="rId6"/>
    <sheet name="Detail 1" sheetId="1" r:id="rId7"/>
    <sheet name="Confidence Tes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1" l="1"/>
  <c r="W105" i="11" s="1"/>
  <c r="U105" i="11"/>
  <c r="M105" i="11"/>
  <c r="N105" i="11" s="1"/>
  <c r="V104" i="11"/>
  <c r="W104" i="11" s="1"/>
  <c r="U104" i="11"/>
  <c r="M104" i="11"/>
  <c r="N104" i="11" s="1"/>
  <c r="W103" i="11"/>
  <c r="V103" i="11"/>
  <c r="U103" i="11"/>
  <c r="M103" i="11"/>
  <c r="N103" i="11" s="1"/>
  <c r="V102" i="11"/>
  <c r="W102" i="11" s="1"/>
  <c r="U102" i="11"/>
  <c r="M102" i="11"/>
  <c r="N102" i="11" s="1"/>
  <c r="V101" i="11"/>
  <c r="W101" i="11" s="1"/>
  <c r="U101" i="11"/>
  <c r="M101" i="11"/>
  <c r="N101" i="11" s="1"/>
  <c r="V100" i="11"/>
  <c r="W100" i="11" s="1"/>
  <c r="U100" i="11"/>
  <c r="M100" i="11"/>
  <c r="N100" i="11" s="1"/>
  <c r="V99" i="11"/>
  <c r="W99" i="11" s="1"/>
  <c r="U99" i="11"/>
  <c r="M99" i="11"/>
  <c r="N99" i="11" s="1"/>
  <c r="V98" i="11"/>
  <c r="W98" i="11" s="1"/>
  <c r="U98" i="11"/>
  <c r="M98" i="11"/>
  <c r="N98" i="11" s="1"/>
  <c r="V97" i="11"/>
  <c r="W97" i="11" s="1"/>
  <c r="U97" i="11"/>
  <c r="M97" i="11"/>
  <c r="N97" i="11" s="1"/>
  <c r="V96" i="11"/>
  <c r="W96" i="11" s="1"/>
  <c r="U96" i="11"/>
  <c r="M96" i="11"/>
  <c r="N96" i="11" s="1"/>
  <c r="V95" i="11"/>
  <c r="W95" i="11" s="1"/>
  <c r="U95" i="11"/>
  <c r="M95" i="11"/>
  <c r="N95" i="11" s="1"/>
  <c r="V94" i="11"/>
  <c r="W94" i="11" s="1"/>
  <c r="U94" i="11"/>
  <c r="M94" i="11"/>
  <c r="N94" i="11" s="1"/>
  <c r="V93" i="11"/>
  <c r="W93" i="11" s="1"/>
  <c r="U93" i="11"/>
  <c r="M93" i="11"/>
  <c r="N93" i="11" s="1"/>
  <c r="V92" i="11"/>
  <c r="W92" i="11" s="1"/>
  <c r="U92" i="11"/>
  <c r="M92" i="11"/>
  <c r="N92" i="11" s="1"/>
  <c r="V91" i="11"/>
  <c r="W91" i="11" s="1"/>
  <c r="U91" i="11"/>
  <c r="M91" i="11"/>
  <c r="N91" i="11" s="1"/>
  <c r="V90" i="11"/>
  <c r="W90" i="11" s="1"/>
  <c r="U90" i="11"/>
  <c r="M90" i="11"/>
  <c r="N90" i="11" s="1"/>
  <c r="V89" i="11"/>
  <c r="W89" i="11" s="1"/>
  <c r="U89" i="11"/>
  <c r="M89" i="11"/>
  <c r="N89" i="11" s="1"/>
  <c r="V88" i="11"/>
  <c r="W88" i="11" s="1"/>
  <c r="U88" i="11"/>
  <c r="M88" i="11"/>
  <c r="N88" i="11" s="1"/>
  <c r="V87" i="11"/>
  <c r="W87" i="11" s="1"/>
  <c r="U87" i="11"/>
  <c r="M87" i="11"/>
  <c r="N87" i="11" s="1"/>
  <c r="V86" i="11"/>
  <c r="W86" i="11" s="1"/>
  <c r="U86" i="11"/>
  <c r="M86" i="11"/>
  <c r="N86" i="11" s="1"/>
  <c r="V85" i="11"/>
  <c r="W85" i="11" s="1"/>
  <c r="U85" i="11"/>
  <c r="M85" i="11"/>
  <c r="N85" i="11" s="1"/>
  <c r="V84" i="11"/>
  <c r="W84" i="11" s="1"/>
  <c r="U84" i="11"/>
  <c r="M84" i="11"/>
  <c r="N84" i="11" s="1"/>
  <c r="V83" i="11"/>
  <c r="W83" i="11" s="1"/>
  <c r="U83" i="11"/>
  <c r="M83" i="11"/>
  <c r="N83" i="11" s="1"/>
  <c r="V82" i="11"/>
  <c r="W82" i="11" s="1"/>
  <c r="U82" i="11"/>
  <c r="M82" i="11"/>
  <c r="N82" i="11" s="1"/>
  <c r="W81" i="11"/>
  <c r="V81" i="11"/>
  <c r="U81" i="11"/>
  <c r="M81" i="11"/>
  <c r="N81" i="11" s="1"/>
  <c r="V80" i="11"/>
  <c r="W80" i="11" s="1"/>
  <c r="U80" i="11"/>
  <c r="M80" i="11"/>
  <c r="N80" i="11" s="1"/>
  <c r="V79" i="11"/>
  <c r="W79" i="11" s="1"/>
  <c r="U79" i="11"/>
  <c r="M79" i="11"/>
  <c r="N79" i="11" s="1"/>
  <c r="V78" i="11"/>
  <c r="W78" i="11" s="1"/>
  <c r="U78" i="11"/>
  <c r="M78" i="11"/>
  <c r="N78" i="11" s="1"/>
  <c r="V77" i="11"/>
  <c r="W77" i="11" s="1"/>
  <c r="U77" i="11"/>
  <c r="M77" i="11"/>
  <c r="N77" i="11" s="1"/>
  <c r="V76" i="11"/>
  <c r="W76" i="11" s="1"/>
  <c r="U76" i="11"/>
  <c r="M76" i="11"/>
  <c r="N76" i="11" s="1"/>
  <c r="V75" i="11"/>
  <c r="W75" i="11" s="1"/>
  <c r="U75" i="11"/>
  <c r="M75" i="11"/>
  <c r="N75" i="11" s="1"/>
  <c r="W74" i="11"/>
  <c r="V74" i="11"/>
  <c r="U74" i="11"/>
  <c r="M74" i="11"/>
  <c r="N74" i="11" s="1"/>
  <c r="V73" i="11"/>
  <c r="W73" i="11" s="1"/>
  <c r="U73" i="11"/>
  <c r="M73" i="11"/>
  <c r="N73" i="11" s="1"/>
  <c r="V72" i="11"/>
  <c r="W72" i="11" s="1"/>
  <c r="U72" i="11"/>
  <c r="M72" i="11"/>
  <c r="N72" i="11" s="1"/>
  <c r="V71" i="11"/>
  <c r="W71" i="11" s="1"/>
  <c r="U71" i="11"/>
  <c r="M71" i="11"/>
  <c r="N71" i="11" s="1"/>
  <c r="V70" i="11"/>
  <c r="W70" i="11" s="1"/>
  <c r="U70" i="11"/>
  <c r="M70" i="11"/>
  <c r="N70" i="11" s="1"/>
  <c r="V69" i="11"/>
  <c r="W69" i="11" s="1"/>
  <c r="U69" i="11"/>
  <c r="N69" i="11"/>
  <c r="M69" i="11"/>
  <c r="V68" i="11"/>
  <c r="W68" i="11" s="1"/>
  <c r="U68" i="11"/>
  <c r="M68" i="11"/>
  <c r="N68" i="11" s="1"/>
  <c r="V67" i="11"/>
  <c r="W67" i="11" s="1"/>
  <c r="U67" i="11"/>
  <c r="M67" i="11"/>
  <c r="N67" i="11" s="1"/>
  <c r="W66" i="11"/>
  <c r="V66" i="11"/>
  <c r="U66" i="11"/>
  <c r="M66" i="11"/>
  <c r="N66" i="11" s="1"/>
  <c r="V65" i="11"/>
  <c r="W65" i="11" s="1"/>
  <c r="U65" i="11"/>
  <c r="M65" i="11"/>
  <c r="N65" i="11" s="1"/>
  <c r="V64" i="11"/>
  <c r="W64" i="11" s="1"/>
  <c r="U64" i="11"/>
  <c r="M64" i="11"/>
  <c r="N64" i="11" s="1"/>
  <c r="V63" i="11"/>
  <c r="W63" i="11" s="1"/>
  <c r="U63" i="11"/>
  <c r="M63" i="11"/>
  <c r="N63" i="11" s="1"/>
  <c r="V62" i="11"/>
  <c r="W62" i="11" s="1"/>
  <c r="U62" i="11"/>
  <c r="N62" i="11"/>
  <c r="M62" i="11"/>
  <c r="V61" i="11"/>
  <c r="W61" i="11" s="1"/>
  <c r="U61" i="11"/>
  <c r="M61" i="11"/>
  <c r="N61" i="11" s="1"/>
  <c r="V60" i="11"/>
  <c r="W60" i="11" s="1"/>
  <c r="U60" i="11"/>
  <c r="M60" i="11"/>
  <c r="N60" i="11" s="1"/>
  <c r="W59" i="11"/>
  <c r="V59" i="11"/>
  <c r="U59" i="11"/>
  <c r="M59" i="11"/>
  <c r="N59" i="11" s="1"/>
  <c r="V58" i="11"/>
  <c r="W58" i="11" s="1"/>
  <c r="U58" i="11"/>
  <c r="M58" i="11"/>
  <c r="N58" i="11" s="1"/>
  <c r="V57" i="11"/>
  <c r="W57" i="11" s="1"/>
  <c r="U57" i="11"/>
  <c r="M57" i="11"/>
  <c r="N57" i="11" s="1"/>
  <c r="V56" i="11"/>
  <c r="W56" i="11" s="1"/>
  <c r="U56" i="11"/>
  <c r="M56" i="11"/>
  <c r="N56" i="11" s="1"/>
  <c r="V55" i="11"/>
  <c r="W55" i="11" s="1"/>
  <c r="U55" i="11"/>
  <c r="M55" i="11"/>
  <c r="N55" i="11" s="1"/>
  <c r="V54" i="11"/>
  <c r="W54" i="11" s="1"/>
  <c r="U54" i="11"/>
  <c r="M54" i="11"/>
  <c r="N54" i="11" s="1"/>
  <c r="V53" i="11"/>
  <c r="W53" i="11" s="1"/>
  <c r="U53" i="11"/>
  <c r="M53" i="11"/>
  <c r="N53" i="11" s="1"/>
  <c r="W52" i="11"/>
  <c r="V52" i="11"/>
  <c r="U52" i="11"/>
  <c r="M52" i="11"/>
  <c r="N52" i="11" s="1"/>
  <c r="V51" i="11"/>
  <c r="W51" i="11" s="1"/>
  <c r="U51" i="11"/>
  <c r="M51" i="11"/>
  <c r="N51" i="11" s="1"/>
  <c r="V50" i="11"/>
  <c r="W50" i="11" s="1"/>
  <c r="U50" i="11"/>
  <c r="M50" i="11"/>
  <c r="N50" i="11" s="1"/>
  <c r="V49" i="11"/>
  <c r="W49" i="11" s="1"/>
  <c r="U49" i="11"/>
  <c r="M49" i="11"/>
  <c r="N49" i="11" s="1"/>
  <c r="V48" i="11"/>
  <c r="W48" i="11" s="1"/>
  <c r="U48" i="11"/>
  <c r="M48" i="11"/>
  <c r="N48" i="11" s="1"/>
  <c r="V47" i="11"/>
  <c r="W47" i="11" s="1"/>
  <c r="U47" i="11"/>
  <c r="M47" i="11"/>
  <c r="N47" i="11" s="1"/>
  <c r="V46" i="11"/>
  <c r="W46" i="11" s="1"/>
  <c r="U46" i="11"/>
  <c r="M46" i="11"/>
  <c r="N46" i="11" s="1"/>
  <c r="V45" i="11"/>
  <c r="W45" i="11" s="1"/>
  <c r="U45" i="11"/>
  <c r="M45" i="11"/>
  <c r="N45" i="11" s="1"/>
  <c r="V44" i="11"/>
  <c r="W44" i="11" s="1"/>
  <c r="U44" i="11"/>
  <c r="M44" i="11"/>
  <c r="N44" i="11" s="1"/>
  <c r="V43" i="11"/>
  <c r="W43" i="11" s="1"/>
  <c r="U43" i="11"/>
  <c r="M43" i="11"/>
  <c r="N43" i="11" s="1"/>
  <c r="V42" i="11"/>
  <c r="W42" i="11" s="1"/>
  <c r="U42" i="11"/>
  <c r="M42" i="11"/>
  <c r="N42" i="11" s="1"/>
  <c r="V41" i="11"/>
  <c r="W41" i="11" s="1"/>
  <c r="U41" i="11"/>
  <c r="M41" i="11"/>
  <c r="N41" i="11" s="1"/>
  <c r="V40" i="11"/>
  <c r="W40" i="11" s="1"/>
  <c r="U40" i="11"/>
  <c r="M40" i="11"/>
  <c r="N40" i="11" s="1"/>
  <c r="V39" i="11"/>
  <c r="W39" i="11" s="1"/>
  <c r="U39" i="11"/>
  <c r="M39" i="11"/>
  <c r="N39" i="11" s="1"/>
  <c r="V38" i="11"/>
  <c r="W38" i="11" s="1"/>
  <c r="U38" i="11"/>
  <c r="M38" i="11"/>
  <c r="N38" i="11" s="1"/>
  <c r="V37" i="11"/>
  <c r="W37" i="11" s="1"/>
  <c r="U37" i="11"/>
  <c r="M37" i="11"/>
  <c r="N37" i="11" s="1"/>
  <c r="V36" i="11"/>
  <c r="W36" i="11" s="1"/>
  <c r="U36" i="11"/>
  <c r="N36" i="11"/>
  <c r="M36" i="11"/>
  <c r="V35" i="11"/>
  <c r="W35" i="11" s="1"/>
  <c r="U35" i="11"/>
  <c r="M35" i="11"/>
  <c r="N35" i="11" s="1"/>
  <c r="V34" i="11"/>
  <c r="W34" i="11" s="1"/>
  <c r="U34" i="11"/>
  <c r="M34" i="11"/>
  <c r="N34" i="11" s="1"/>
  <c r="V33" i="11"/>
  <c r="W33" i="11" s="1"/>
  <c r="U33" i="11"/>
  <c r="M33" i="11"/>
  <c r="N33" i="11" s="1"/>
  <c r="V32" i="11"/>
  <c r="W32" i="11" s="1"/>
  <c r="U32" i="11"/>
  <c r="M32" i="11"/>
  <c r="N32" i="11" s="1"/>
  <c r="V31" i="11"/>
  <c r="W31" i="11" s="1"/>
  <c r="U31" i="11"/>
  <c r="M31" i="11"/>
  <c r="N31" i="11" s="1"/>
  <c r="V30" i="11"/>
  <c r="W30" i="11" s="1"/>
  <c r="U30" i="11"/>
  <c r="M30" i="11"/>
  <c r="N30" i="11" s="1"/>
  <c r="V29" i="11"/>
  <c r="W29" i="11" s="1"/>
  <c r="U29" i="11"/>
  <c r="M29" i="11"/>
  <c r="N29" i="11" s="1"/>
  <c r="V28" i="11"/>
  <c r="W28" i="11" s="1"/>
  <c r="U28" i="11"/>
  <c r="M28" i="11"/>
  <c r="N28" i="11" s="1"/>
  <c r="V27" i="11"/>
  <c r="W27" i="11" s="1"/>
  <c r="U27" i="11"/>
  <c r="M27" i="11"/>
  <c r="N27" i="11" s="1"/>
  <c r="W26" i="11"/>
  <c r="V26" i="11"/>
  <c r="U26" i="11"/>
  <c r="M26" i="11"/>
  <c r="N26" i="11" s="1"/>
  <c r="V25" i="11"/>
  <c r="W25" i="11" s="1"/>
  <c r="U25" i="11"/>
  <c r="M25" i="11"/>
  <c r="N25" i="11" s="1"/>
  <c r="V24" i="11"/>
  <c r="W24" i="11" s="1"/>
  <c r="U24" i="11"/>
  <c r="M24" i="11"/>
  <c r="N24" i="11" s="1"/>
  <c r="V23" i="11"/>
  <c r="W23" i="11" s="1"/>
  <c r="U23" i="11"/>
  <c r="M23" i="11"/>
  <c r="N23" i="11" s="1"/>
  <c r="V22" i="11"/>
  <c r="W22" i="11" s="1"/>
  <c r="U22" i="11"/>
  <c r="M22" i="11"/>
  <c r="N22" i="11" s="1"/>
  <c r="V21" i="11"/>
  <c r="W21" i="11" s="1"/>
  <c r="U21" i="11"/>
  <c r="M21" i="11"/>
  <c r="N21" i="11" s="1"/>
  <c r="V20" i="11"/>
  <c r="W20" i="11" s="1"/>
  <c r="U20" i="11"/>
  <c r="M20" i="11"/>
  <c r="N20" i="11" s="1"/>
  <c r="V19" i="11"/>
  <c r="W19" i="11" s="1"/>
  <c r="U19" i="11"/>
  <c r="M19" i="11"/>
  <c r="N19" i="11" s="1"/>
  <c r="V18" i="11"/>
  <c r="W18" i="11" s="1"/>
  <c r="U18" i="11"/>
  <c r="M18" i="11"/>
  <c r="N18" i="11" s="1"/>
  <c r="V17" i="11"/>
  <c r="W17" i="11" s="1"/>
  <c r="U17" i="11"/>
  <c r="M17" i="11"/>
  <c r="N17" i="11" s="1"/>
  <c r="V16" i="11"/>
  <c r="W16" i="11" s="1"/>
  <c r="U16" i="11"/>
  <c r="M16" i="11"/>
  <c r="N16" i="11" s="1"/>
  <c r="V15" i="11"/>
  <c r="W15" i="11" s="1"/>
  <c r="U15" i="11"/>
  <c r="M15" i="11"/>
  <c r="N15" i="11" s="1"/>
  <c r="V14" i="11"/>
  <c r="W14" i="11" s="1"/>
  <c r="U14" i="11"/>
  <c r="M14" i="11"/>
  <c r="N14" i="11" s="1"/>
  <c r="W13" i="11"/>
  <c r="V13" i="11"/>
  <c r="U13" i="11"/>
  <c r="M13" i="11"/>
  <c r="N13" i="11" s="1"/>
  <c r="V12" i="11"/>
  <c r="W12" i="11" s="1"/>
  <c r="U12" i="11"/>
  <c r="M12" i="11"/>
  <c r="N12" i="11" s="1"/>
  <c r="V11" i="11"/>
  <c r="W11" i="11" s="1"/>
  <c r="U11" i="11"/>
  <c r="M11" i="11"/>
  <c r="N11" i="11" s="1"/>
  <c r="V10" i="11"/>
  <c r="W10" i="11" s="1"/>
  <c r="U10" i="11"/>
  <c r="M10" i="11"/>
  <c r="N10" i="11" s="1"/>
  <c r="V9" i="11"/>
  <c r="W9" i="11" s="1"/>
  <c r="U9" i="11"/>
  <c r="M9" i="11"/>
  <c r="N9" i="11" s="1"/>
  <c r="V8" i="11"/>
  <c r="W8" i="11" s="1"/>
  <c r="U8" i="11"/>
  <c r="M8" i="11"/>
  <c r="N8" i="11" s="1"/>
  <c r="V7" i="11"/>
  <c r="W7" i="11" s="1"/>
  <c r="U7" i="11"/>
  <c r="M7" i="11"/>
  <c r="N7" i="11" s="1"/>
  <c r="V6" i="11"/>
  <c r="W6" i="11" s="1"/>
  <c r="U6" i="11"/>
  <c r="M6" i="11"/>
  <c r="N6" i="11" s="1"/>
  <c r="V105" i="10"/>
  <c r="W105" i="10" s="1"/>
  <c r="U105" i="10"/>
  <c r="M105" i="10"/>
  <c r="N105" i="10" s="1"/>
  <c r="V104" i="10"/>
  <c r="W104" i="10" s="1"/>
  <c r="U104" i="10"/>
  <c r="M104" i="10"/>
  <c r="N104" i="10" s="1"/>
  <c r="V103" i="10"/>
  <c r="W103" i="10" s="1"/>
  <c r="U103" i="10"/>
  <c r="M103" i="10"/>
  <c r="N103" i="10" s="1"/>
  <c r="V102" i="10"/>
  <c r="W102" i="10" s="1"/>
  <c r="U102" i="10"/>
  <c r="M102" i="10"/>
  <c r="N102" i="10" s="1"/>
  <c r="V101" i="10"/>
  <c r="W101" i="10" s="1"/>
  <c r="U101" i="10"/>
  <c r="M101" i="10"/>
  <c r="N101" i="10" s="1"/>
  <c r="V100" i="10"/>
  <c r="W100" i="10" s="1"/>
  <c r="U100" i="10"/>
  <c r="M100" i="10"/>
  <c r="N100" i="10" s="1"/>
  <c r="V99" i="10"/>
  <c r="W99" i="10" s="1"/>
  <c r="U99" i="10"/>
  <c r="M99" i="10"/>
  <c r="N99" i="10" s="1"/>
  <c r="V98" i="10"/>
  <c r="W98" i="10" s="1"/>
  <c r="U98" i="10"/>
  <c r="M98" i="10"/>
  <c r="N98" i="10" s="1"/>
  <c r="V97" i="10"/>
  <c r="W97" i="10" s="1"/>
  <c r="U97" i="10"/>
  <c r="M97" i="10"/>
  <c r="N97" i="10" s="1"/>
  <c r="V96" i="10"/>
  <c r="W96" i="10" s="1"/>
  <c r="U96" i="10"/>
  <c r="M96" i="10"/>
  <c r="N96" i="10" s="1"/>
  <c r="V95" i="10"/>
  <c r="W95" i="10" s="1"/>
  <c r="U95" i="10"/>
  <c r="M95" i="10"/>
  <c r="N95" i="10" s="1"/>
  <c r="V94" i="10"/>
  <c r="W94" i="10" s="1"/>
  <c r="U94" i="10"/>
  <c r="M94" i="10"/>
  <c r="N94" i="10" s="1"/>
  <c r="V93" i="10"/>
  <c r="W93" i="10" s="1"/>
  <c r="U93" i="10"/>
  <c r="M93" i="10"/>
  <c r="N93" i="10" s="1"/>
  <c r="V92" i="10"/>
  <c r="W92" i="10" s="1"/>
  <c r="U92" i="10"/>
  <c r="M92" i="10"/>
  <c r="N92" i="10" s="1"/>
  <c r="V91" i="10"/>
  <c r="W91" i="10" s="1"/>
  <c r="U91" i="10"/>
  <c r="M91" i="10"/>
  <c r="N91" i="10" s="1"/>
  <c r="V90" i="10"/>
  <c r="W90" i="10" s="1"/>
  <c r="U90" i="10"/>
  <c r="M90" i="10"/>
  <c r="N90" i="10" s="1"/>
  <c r="V89" i="10"/>
  <c r="W89" i="10" s="1"/>
  <c r="U89" i="10"/>
  <c r="M89" i="10"/>
  <c r="N89" i="10" s="1"/>
  <c r="V88" i="10"/>
  <c r="W88" i="10" s="1"/>
  <c r="U88" i="10"/>
  <c r="M88" i="10"/>
  <c r="N88" i="10" s="1"/>
  <c r="V87" i="10"/>
  <c r="W87" i="10" s="1"/>
  <c r="U87" i="10"/>
  <c r="M87" i="10"/>
  <c r="N87" i="10" s="1"/>
  <c r="V86" i="10"/>
  <c r="W86" i="10" s="1"/>
  <c r="U86" i="10"/>
  <c r="M86" i="10"/>
  <c r="N86" i="10" s="1"/>
  <c r="V85" i="10"/>
  <c r="W85" i="10" s="1"/>
  <c r="U85" i="10"/>
  <c r="M85" i="10"/>
  <c r="N85" i="10" s="1"/>
  <c r="V84" i="10"/>
  <c r="W84" i="10" s="1"/>
  <c r="U84" i="10"/>
  <c r="M84" i="10"/>
  <c r="N84" i="10" s="1"/>
  <c r="V83" i="10"/>
  <c r="W83" i="10" s="1"/>
  <c r="U83" i="10"/>
  <c r="M83" i="10"/>
  <c r="N83" i="10" s="1"/>
  <c r="V82" i="10"/>
  <c r="W82" i="10" s="1"/>
  <c r="U82" i="10"/>
  <c r="M82" i="10"/>
  <c r="N82" i="10" s="1"/>
  <c r="V81" i="10"/>
  <c r="W81" i="10" s="1"/>
  <c r="U81" i="10"/>
  <c r="M81" i="10"/>
  <c r="N81" i="10" s="1"/>
  <c r="V80" i="10"/>
  <c r="W80" i="10" s="1"/>
  <c r="U80" i="10"/>
  <c r="M80" i="10"/>
  <c r="N80" i="10" s="1"/>
  <c r="V79" i="10"/>
  <c r="W79" i="10" s="1"/>
  <c r="U79" i="10"/>
  <c r="M79" i="10"/>
  <c r="N79" i="10" s="1"/>
  <c r="V78" i="10"/>
  <c r="W78" i="10" s="1"/>
  <c r="U78" i="10"/>
  <c r="M78" i="10"/>
  <c r="N78" i="10" s="1"/>
  <c r="V77" i="10"/>
  <c r="W77" i="10" s="1"/>
  <c r="U77" i="10"/>
  <c r="M77" i="10"/>
  <c r="N77" i="10" s="1"/>
  <c r="V76" i="10"/>
  <c r="W76" i="10" s="1"/>
  <c r="U76" i="10"/>
  <c r="M76" i="10"/>
  <c r="N76" i="10" s="1"/>
  <c r="V75" i="10"/>
  <c r="W75" i="10" s="1"/>
  <c r="U75" i="10"/>
  <c r="M75" i="10"/>
  <c r="N75" i="10" s="1"/>
  <c r="V74" i="10"/>
  <c r="W74" i="10" s="1"/>
  <c r="U74" i="10"/>
  <c r="M74" i="10"/>
  <c r="N74" i="10" s="1"/>
  <c r="V73" i="10"/>
  <c r="W73" i="10" s="1"/>
  <c r="U73" i="10"/>
  <c r="M73" i="10"/>
  <c r="N73" i="10" s="1"/>
  <c r="V72" i="10"/>
  <c r="W72" i="10" s="1"/>
  <c r="U72" i="10"/>
  <c r="M72" i="10"/>
  <c r="N72" i="10" s="1"/>
  <c r="V71" i="10"/>
  <c r="W71" i="10" s="1"/>
  <c r="U71" i="10"/>
  <c r="M71" i="10"/>
  <c r="N71" i="10" s="1"/>
  <c r="V70" i="10"/>
  <c r="W70" i="10" s="1"/>
  <c r="U70" i="10"/>
  <c r="M70" i="10"/>
  <c r="N70" i="10" s="1"/>
  <c r="V69" i="10"/>
  <c r="W69" i="10" s="1"/>
  <c r="U69" i="10"/>
  <c r="M69" i="10"/>
  <c r="N69" i="10" s="1"/>
  <c r="V68" i="10"/>
  <c r="W68" i="10" s="1"/>
  <c r="U68" i="10"/>
  <c r="M68" i="10"/>
  <c r="N68" i="10" s="1"/>
  <c r="V67" i="10"/>
  <c r="W67" i="10" s="1"/>
  <c r="U67" i="10"/>
  <c r="M67" i="10"/>
  <c r="N67" i="10" s="1"/>
  <c r="V66" i="10"/>
  <c r="W66" i="10" s="1"/>
  <c r="U66" i="10"/>
  <c r="M66" i="10"/>
  <c r="N66" i="10" s="1"/>
  <c r="V65" i="10"/>
  <c r="W65" i="10" s="1"/>
  <c r="U65" i="10"/>
  <c r="M65" i="10"/>
  <c r="N65" i="10" s="1"/>
  <c r="V64" i="10"/>
  <c r="W64" i="10" s="1"/>
  <c r="U64" i="10"/>
  <c r="M64" i="10"/>
  <c r="N64" i="10" s="1"/>
  <c r="V63" i="10"/>
  <c r="W63" i="10" s="1"/>
  <c r="U63" i="10"/>
  <c r="M63" i="10"/>
  <c r="N63" i="10" s="1"/>
  <c r="V62" i="10"/>
  <c r="W62" i="10" s="1"/>
  <c r="U62" i="10"/>
  <c r="M62" i="10"/>
  <c r="N62" i="10" s="1"/>
  <c r="V61" i="10"/>
  <c r="W61" i="10" s="1"/>
  <c r="U61" i="10"/>
  <c r="M61" i="10"/>
  <c r="N61" i="10" s="1"/>
  <c r="V60" i="10"/>
  <c r="W60" i="10" s="1"/>
  <c r="U60" i="10"/>
  <c r="M60" i="10"/>
  <c r="N60" i="10" s="1"/>
  <c r="V59" i="10"/>
  <c r="W59" i="10" s="1"/>
  <c r="U59" i="10"/>
  <c r="M59" i="10"/>
  <c r="N59" i="10" s="1"/>
  <c r="V58" i="10"/>
  <c r="W58" i="10" s="1"/>
  <c r="U58" i="10"/>
  <c r="M58" i="10"/>
  <c r="N58" i="10" s="1"/>
  <c r="V57" i="10"/>
  <c r="W57" i="10" s="1"/>
  <c r="U57" i="10"/>
  <c r="M57" i="10"/>
  <c r="N57" i="10" s="1"/>
  <c r="V56" i="10"/>
  <c r="W56" i="10" s="1"/>
  <c r="U56" i="10"/>
  <c r="M56" i="10"/>
  <c r="N56" i="10" s="1"/>
  <c r="V55" i="10"/>
  <c r="W55" i="10" s="1"/>
  <c r="U55" i="10"/>
  <c r="M55" i="10"/>
  <c r="N55" i="10" s="1"/>
  <c r="V54" i="10"/>
  <c r="W54" i="10" s="1"/>
  <c r="U54" i="10"/>
  <c r="M54" i="10"/>
  <c r="N54" i="10" s="1"/>
  <c r="V53" i="10"/>
  <c r="W53" i="10" s="1"/>
  <c r="U53" i="10"/>
  <c r="M53" i="10"/>
  <c r="N53" i="10" s="1"/>
  <c r="V52" i="10"/>
  <c r="W52" i="10" s="1"/>
  <c r="U52" i="10"/>
  <c r="M52" i="10"/>
  <c r="N52" i="10" s="1"/>
  <c r="V51" i="10"/>
  <c r="W51" i="10" s="1"/>
  <c r="U51" i="10"/>
  <c r="M51" i="10"/>
  <c r="N51" i="10" s="1"/>
  <c r="V50" i="10"/>
  <c r="W50" i="10" s="1"/>
  <c r="U50" i="10"/>
  <c r="M50" i="10"/>
  <c r="N50" i="10" s="1"/>
  <c r="V49" i="10"/>
  <c r="W49" i="10" s="1"/>
  <c r="U49" i="10"/>
  <c r="M49" i="10"/>
  <c r="N49" i="10" s="1"/>
  <c r="V48" i="10"/>
  <c r="W48" i="10" s="1"/>
  <c r="U48" i="10"/>
  <c r="M48" i="10"/>
  <c r="N48" i="10" s="1"/>
  <c r="V47" i="10"/>
  <c r="W47" i="10" s="1"/>
  <c r="U47" i="10"/>
  <c r="M47" i="10"/>
  <c r="N47" i="10" s="1"/>
  <c r="V46" i="10"/>
  <c r="W46" i="10" s="1"/>
  <c r="U46" i="10"/>
  <c r="M46" i="10"/>
  <c r="N46" i="10" s="1"/>
  <c r="V45" i="10"/>
  <c r="W45" i="10" s="1"/>
  <c r="U45" i="10"/>
  <c r="M45" i="10"/>
  <c r="N45" i="10" s="1"/>
  <c r="V44" i="10"/>
  <c r="W44" i="10" s="1"/>
  <c r="U44" i="10"/>
  <c r="M44" i="10"/>
  <c r="N44" i="10" s="1"/>
  <c r="V43" i="10"/>
  <c r="W43" i="10" s="1"/>
  <c r="U43" i="10"/>
  <c r="M43" i="10"/>
  <c r="N43" i="10" s="1"/>
  <c r="V42" i="10"/>
  <c r="W42" i="10" s="1"/>
  <c r="U42" i="10"/>
  <c r="M42" i="10"/>
  <c r="N42" i="10" s="1"/>
  <c r="V41" i="10"/>
  <c r="W41" i="10" s="1"/>
  <c r="U41" i="10"/>
  <c r="M41" i="10"/>
  <c r="N41" i="10" s="1"/>
  <c r="V40" i="10"/>
  <c r="W40" i="10" s="1"/>
  <c r="U40" i="10"/>
  <c r="M40" i="10"/>
  <c r="N40" i="10" s="1"/>
  <c r="V39" i="10"/>
  <c r="W39" i="10" s="1"/>
  <c r="U39" i="10"/>
  <c r="M39" i="10"/>
  <c r="N39" i="10" s="1"/>
  <c r="V38" i="10"/>
  <c r="W38" i="10" s="1"/>
  <c r="U38" i="10"/>
  <c r="M38" i="10"/>
  <c r="N38" i="10" s="1"/>
  <c r="V37" i="10"/>
  <c r="W37" i="10" s="1"/>
  <c r="U37" i="10"/>
  <c r="M37" i="10"/>
  <c r="N37" i="10" s="1"/>
  <c r="V36" i="10"/>
  <c r="W36" i="10" s="1"/>
  <c r="U36" i="10"/>
  <c r="M36" i="10"/>
  <c r="N36" i="10" s="1"/>
  <c r="V35" i="10"/>
  <c r="W35" i="10" s="1"/>
  <c r="U35" i="10"/>
  <c r="M35" i="10"/>
  <c r="N35" i="10" s="1"/>
  <c r="V34" i="10"/>
  <c r="W34" i="10" s="1"/>
  <c r="U34" i="10"/>
  <c r="M34" i="10"/>
  <c r="N34" i="10" s="1"/>
  <c r="V33" i="10"/>
  <c r="W33" i="10" s="1"/>
  <c r="U33" i="10"/>
  <c r="M33" i="10"/>
  <c r="N33" i="10" s="1"/>
  <c r="V32" i="10"/>
  <c r="W32" i="10" s="1"/>
  <c r="U32" i="10"/>
  <c r="M32" i="10"/>
  <c r="N32" i="10" s="1"/>
  <c r="V31" i="10"/>
  <c r="W31" i="10" s="1"/>
  <c r="U31" i="10"/>
  <c r="M31" i="10"/>
  <c r="N31" i="10" s="1"/>
  <c r="V30" i="10"/>
  <c r="W30" i="10" s="1"/>
  <c r="U30" i="10"/>
  <c r="M30" i="10"/>
  <c r="N30" i="10" s="1"/>
  <c r="V29" i="10"/>
  <c r="W29" i="10" s="1"/>
  <c r="U29" i="10"/>
  <c r="M29" i="10"/>
  <c r="N29" i="10" s="1"/>
  <c r="V28" i="10"/>
  <c r="W28" i="10" s="1"/>
  <c r="U28" i="10"/>
  <c r="M28" i="10"/>
  <c r="N28" i="10" s="1"/>
  <c r="V27" i="10"/>
  <c r="W27" i="10" s="1"/>
  <c r="U27" i="10"/>
  <c r="M27" i="10"/>
  <c r="N27" i="10" s="1"/>
  <c r="V26" i="10"/>
  <c r="W26" i="10" s="1"/>
  <c r="U26" i="10"/>
  <c r="M26" i="10"/>
  <c r="N26" i="10" s="1"/>
  <c r="V25" i="10"/>
  <c r="W25" i="10" s="1"/>
  <c r="U25" i="10"/>
  <c r="M25" i="10"/>
  <c r="N25" i="10" s="1"/>
  <c r="V24" i="10"/>
  <c r="W24" i="10" s="1"/>
  <c r="U24" i="10"/>
  <c r="M24" i="10"/>
  <c r="N24" i="10" s="1"/>
  <c r="V23" i="10"/>
  <c r="W23" i="10" s="1"/>
  <c r="U23" i="10"/>
  <c r="M23" i="10"/>
  <c r="N23" i="10" s="1"/>
  <c r="V22" i="10"/>
  <c r="W22" i="10" s="1"/>
  <c r="U22" i="10"/>
  <c r="M22" i="10"/>
  <c r="N22" i="10" s="1"/>
  <c r="V21" i="10"/>
  <c r="W21" i="10" s="1"/>
  <c r="U21" i="10"/>
  <c r="M21" i="10"/>
  <c r="N21" i="10" s="1"/>
  <c r="V20" i="10"/>
  <c r="W20" i="10" s="1"/>
  <c r="U20" i="10"/>
  <c r="M20" i="10"/>
  <c r="N20" i="10" s="1"/>
  <c r="V19" i="10"/>
  <c r="W19" i="10" s="1"/>
  <c r="U19" i="10"/>
  <c r="M19" i="10"/>
  <c r="N19" i="10" s="1"/>
  <c r="V18" i="10"/>
  <c r="W18" i="10" s="1"/>
  <c r="U18" i="10"/>
  <c r="M18" i="10"/>
  <c r="N18" i="10" s="1"/>
  <c r="V17" i="10"/>
  <c r="W17" i="10" s="1"/>
  <c r="U17" i="10"/>
  <c r="M17" i="10"/>
  <c r="N17" i="10" s="1"/>
  <c r="V16" i="10"/>
  <c r="W16" i="10" s="1"/>
  <c r="U16" i="10"/>
  <c r="M16" i="10"/>
  <c r="N16" i="10" s="1"/>
  <c r="V15" i="10"/>
  <c r="W15" i="10" s="1"/>
  <c r="U15" i="10"/>
  <c r="M15" i="10"/>
  <c r="N15" i="10" s="1"/>
  <c r="V14" i="10"/>
  <c r="W14" i="10" s="1"/>
  <c r="U14" i="10"/>
  <c r="M14" i="10"/>
  <c r="N14" i="10" s="1"/>
  <c r="V13" i="10"/>
  <c r="W13" i="10" s="1"/>
  <c r="U13" i="10"/>
  <c r="M13" i="10"/>
  <c r="N13" i="10" s="1"/>
  <c r="V12" i="10"/>
  <c r="W12" i="10" s="1"/>
  <c r="U12" i="10"/>
  <c r="M12" i="10"/>
  <c r="N12" i="10" s="1"/>
  <c r="V11" i="10"/>
  <c r="W11" i="10" s="1"/>
  <c r="U11" i="10"/>
  <c r="M11" i="10"/>
  <c r="N11" i="10" s="1"/>
  <c r="V10" i="10"/>
  <c r="W10" i="10" s="1"/>
  <c r="U10" i="10"/>
  <c r="M10" i="10"/>
  <c r="N10" i="10" s="1"/>
  <c r="V9" i="10"/>
  <c r="W9" i="10" s="1"/>
  <c r="U9" i="10"/>
  <c r="M9" i="10"/>
  <c r="N9" i="10" s="1"/>
  <c r="V8" i="10"/>
  <c r="W8" i="10" s="1"/>
  <c r="U8" i="10"/>
  <c r="M8" i="10"/>
  <c r="N8" i="10" s="1"/>
  <c r="V7" i="10"/>
  <c r="W7" i="10" s="1"/>
  <c r="U7" i="10"/>
  <c r="M7" i="10"/>
  <c r="N7" i="10" s="1"/>
  <c r="V6" i="10"/>
  <c r="W6" i="10" s="1"/>
  <c r="U6" i="10"/>
  <c r="M6" i="10"/>
  <c r="N6" i="10" s="1"/>
  <c r="V105" i="9"/>
  <c r="W105" i="9" s="1"/>
  <c r="U105" i="9"/>
  <c r="M105" i="9"/>
  <c r="N105" i="9" s="1"/>
  <c r="V104" i="9"/>
  <c r="W104" i="9" s="1"/>
  <c r="U104" i="9"/>
  <c r="M104" i="9"/>
  <c r="N104" i="9" s="1"/>
  <c r="W103" i="9"/>
  <c r="V103" i="9"/>
  <c r="U103" i="9"/>
  <c r="M103" i="9"/>
  <c r="N103" i="9" s="1"/>
  <c r="V102" i="9"/>
  <c r="W102" i="9" s="1"/>
  <c r="U102" i="9"/>
  <c r="M102" i="9"/>
  <c r="N102" i="9" s="1"/>
  <c r="V101" i="9"/>
  <c r="W101" i="9" s="1"/>
  <c r="U101" i="9"/>
  <c r="M101" i="9"/>
  <c r="N101" i="9" s="1"/>
  <c r="V100" i="9"/>
  <c r="W100" i="9" s="1"/>
  <c r="U100" i="9"/>
  <c r="M100" i="9"/>
  <c r="N100" i="9" s="1"/>
  <c r="V99" i="9"/>
  <c r="W99" i="9" s="1"/>
  <c r="U99" i="9"/>
  <c r="M99" i="9"/>
  <c r="N99" i="9" s="1"/>
  <c r="V98" i="9"/>
  <c r="W98" i="9" s="1"/>
  <c r="U98" i="9"/>
  <c r="M98" i="9"/>
  <c r="N98" i="9" s="1"/>
  <c r="V97" i="9"/>
  <c r="W97" i="9" s="1"/>
  <c r="U97" i="9"/>
  <c r="M97" i="9"/>
  <c r="N97" i="9" s="1"/>
  <c r="V96" i="9"/>
  <c r="W96" i="9" s="1"/>
  <c r="U96" i="9"/>
  <c r="M96" i="9"/>
  <c r="N96" i="9" s="1"/>
  <c r="V95" i="9"/>
  <c r="W95" i="9" s="1"/>
  <c r="U95" i="9"/>
  <c r="N95" i="9"/>
  <c r="M95" i="9"/>
  <c r="V94" i="9"/>
  <c r="W94" i="9" s="1"/>
  <c r="U94" i="9"/>
  <c r="M94" i="9"/>
  <c r="N94" i="9" s="1"/>
  <c r="V93" i="9"/>
  <c r="W93" i="9" s="1"/>
  <c r="U93" i="9"/>
  <c r="M93" i="9"/>
  <c r="N93" i="9" s="1"/>
  <c r="V92" i="9"/>
  <c r="W92" i="9" s="1"/>
  <c r="U92" i="9"/>
  <c r="M92" i="9"/>
  <c r="N92" i="9" s="1"/>
  <c r="V91" i="9"/>
  <c r="W91" i="9" s="1"/>
  <c r="U91" i="9"/>
  <c r="M91" i="9"/>
  <c r="N91" i="9" s="1"/>
  <c r="V90" i="9"/>
  <c r="W90" i="9" s="1"/>
  <c r="U90" i="9"/>
  <c r="M90" i="9"/>
  <c r="N90" i="9" s="1"/>
  <c r="V89" i="9"/>
  <c r="W89" i="9" s="1"/>
  <c r="U89" i="9"/>
  <c r="M89" i="9"/>
  <c r="N89" i="9" s="1"/>
  <c r="V88" i="9"/>
  <c r="W88" i="9" s="1"/>
  <c r="U88" i="9"/>
  <c r="M88" i="9"/>
  <c r="N88" i="9" s="1"/>
  <c r="V87" i="9"/>
  <c r="W87" i="9" s="1"/>
  <c r="U87" i="9"/>
  <c r="M87" i="9"/>
  <c r="N87" i="9" s="1"/>
  <c r="V86" i="9"/>
  <c r="W86" i="9" s="1"/>
  <c r="U86" i="9"/>
  <c r="M86" i="9"/>
  <c r="N86" i="9" s="1"/>
  <c r="V85" i="9"/>
  <c r="W85" i="9" s="1"/>
  <c r="U85" i="9"/>
  <c r="M85" i="9"/>
  <c r="N85" i="9" s="1"/>
  <c r="V84" i="9"/>
  <c r="W84" i="9" s="1"/>
  <c r="U84" i="9"/>
  <c r="M84" i="9"/>
  <c r="N84" i="9" s="1"/>
  <c r="V83" i="9"/>
  <c r="W83" i="9" s="1"/>
  <c r="U83" i="9"/>
  <c r="M83" i="9"/>
  <c r="N83" i="9" s="1"/>
  <c r="V82" i="9"/>
  <c r="W82" i="9" s="1"/>
  <c r="U82" i="9"/>
  <c r="M82" i="9"/>
  <c r="N82" i="9" s="1"/>
  <c r="V81" i="9"/>
  <c r="W81" i="9" s="1"/>
  <c r="U81" i="9"/>
  <c r="M81" i="9"/>
  <c r="N81" i="9" s="1"/>
  <c r="V80" i="9"/>
  <c r="W80" i="9" s="1"/>
  <c r="U80" i="9"/>
  <c r="M80" i="9"/>
  <c r="N80" i="9" s="1"/>
  <c r="V79" i="9"/>
  <c r="W79" i="9" s="1"/>
  <c r="U79" i="9"/>
  <c r="M79" i="9"/>
  <c r="N79" i="9" s="1"/>
  <c r="V78" i="9"/>
  <c r="W78" i="9" s="1"/>
  <c r="U78" i="9"/>
  <c r="M78" i="9"/>
  <c r="N78" i="9" s="1"/>
  <c r="V77" i="9"/>
  <c r="W77" i="9" s="1"/>
  <c r="U77" i="9"/>
  <c r="M77" i="9"/>
  <c r="N77" i="9" s="1"/>
  <c r="V76" i="9"/>
  <c r="W76" i="9" s="1"/>
  <c r="U76" i="9"/>
  <c r="M76" i="9"/>
  <c r="N76" i="9" s="1"/>
  <c r="V75" i="9"/>
  <c r="W75" i="9" s="1"/>
  <c r="U75" i="9"/>
  <c r="M75" i="9"/>
  <c r="N75" i="9" s="1"/>
  <c r="W74" i="9"/>
  <c r="V74" i="9"/>
  <c r="U74" i="9"/>
  <c r="M74" i="9"/>
  <c r="N74" i="9" s="1"/>
  <c r="V73" i="9"/>
  <c r="W73" i="9" s="1"/>
  <c r="U73" i="9"/>
  <c r="M73" i="9"/>
  <c r="N73" i="9" s="1"/>
  <c r="V72" i="9"/>
  <c r="W72" i="9" s="1"/>
  <c r="U72" i="9"/>
  <c r="M72" i="9"/>
  <c r="N72" i="9" s="1"/>
  <c r="V71" i="9"/>
  <c r="W71" i="9" s="1"/>
  <c r="U71" i="9"/>
  <c r="M71" i="9"/>
  <c r="N71" i="9" s="1"/>
  <c r="V70" i="9"/>
  <c r="W70" i="9" s="1"/>
  <c r="U70" i="9"/>
  <c r="M70" i="9"/>
  <c r="N70" i="9" s="1"/>
  <c r="V69" i="9"/>
  <c r="W69" i="9" s="1"/>
  <c r="U69" i="9"/>
  <c r="M69" i="9"/>
  <c r="N69" i="9" s="1"/>
  <c r="V68" i="9"/>
  <c r="W68" i="9" s="1"/>
  <c r="U68" i="9"/>
  <c r="M68" i="9"/>
  <c r="N68" i="9" s="1"/>
  <c r="V67" i="9"/>
  <c r="W67" i="9" s="1"/>
  <c r="U67" i="9"/>
  <c r="M67" i="9"/>
  <c r="N67" i="9" s="1"/>
  <c r="V66" i="9"/>
  <c r="W66" i="9" s="1"/>
  <c r="U66" i="9"/>
  <c r="M66" i="9"/>
  <c r="N66" i="9" s="1"/>
  <c r="V65" i="9"/>
  <c r="W65" i="9" s="1"/>
  <c r="U65" i="9"/>
  <c r="M65" i="9"/>
  <c r="N65" i="9" s="1"/>
  <c r="V64" i="9"/>
  <c r="W64" i="9" s="1"/>
  <c r="U64" i="9"/>
  <c r="M64" i="9"/>
  <c r="N64" i="9" s="1"/>
  <c r="W63" i="9"/>
  <c r="V63" i="9"/>
  <c r="U63" i="9"/>
  <c r="M63" i="9"/>
  <c r="N63" i="9" s="1"/>
  <c r="V62" i="9"/>
  <c r="W62" i="9" s="1"/>
  <c r="U62" i="9"/>
  <c r="M62" i="9"/>
  <c r="N62" i="9" s="1"/>
  <c r="V61" i="9"/>
  <c r="W61" i="9" s="1"/>
  <c r="U61" i="9"/>
  <c r="M61" i="9"/>
  <c r="N61" i="9" s="1"/>
  <c r="V60" i="9"/>
  <c r="W60" i="9" s="1"/>
  <c r="U60" i="9"/>
  <c r="M60" i="9"/>
  <c r="N60" i="9" s="1"/>
  <c r="V59" i="9"/>
  <c r="W59" i="9" s="1"/>
  <c r="U59" i="9"/>
  <c r="M59" i="9"/>
  <c r="N59" i="9" s="1"/>
  <c r="V58" i="9"/>
  <c r="W58" i="9" s="1"/>
  <c r="U58" i="9"/>
  <c r="M58" i="9"/>
  <c r="N58" i="9" s="1"/>
  <c r="V57" i="9"/>
  <c r="W57" i="9" s="1"/>
  <c r="U57" i="9"/>
  <c r="M57" i="9"/>
  <c r="N57" i="9" s="1"/>
  <c r="V56" i="9"/>
  <c r="W56" i="9" s="1"/>
  <c r="U56" i="9"/>
  <c r="M56" i="9"/>
  <c r="N56" i="9" s="1"/>
  <c r="V55" i="9"/>
  <c r="W55" i="9" s="1"/>
  <c r="U55" i="9"/>
  <c r="M55" i="9"/>
  <c r="N55" i="9" s="1"/>
  <c r="V54" i="9"/>
  <c r="W54" i="9" s="1"/>
  <c r="U54" i="9"/>
  <c r="M54" i="9"/>
  <c r="N54" i="9" s="1"/>
  <c r="V53" i="9"/>
  <c r="W53" i="9" s="1"/>
  <c r="U53" i="9"/>
  <c r="M53" i="9"/>
  <c r="N53" i="9" s="1"/>
  <c r="W52" i="9"/>
  <c r="V52" i="9"/>
  <c r="U52" i="9"/>
  <c r="M52" i="9"/>
  <c r="N52" i="9" s="1"/>
  <c r="V51" i="9"/>
  <c r="W51" i="9" s="1"/>
  <c r="U51" i="9"/>
  <c r="M51" i="9"/>
  <c r="N51" i="9" s="1"/>
  <c r="V50" i="9"/>
  <c r="W50" i="9" s="1"/>
  <c r="U50" i="9"/>
  <c r="M50" i="9"/>
  <c r="N50" i="9" s="1"/>
  <c r="V49" i="9"/>
  <c r="W49" i="9" s="1"/>
  <c r="U49" i="9"/>
  <c r="M49" i="9"/>
  <c r="N49" i="9" s="1"/>
  <c r="V48" i="9"/>
  <c r="W48" i="9" s="1"/>
  <c r="U48" i="9"/>
  <c r="M48" i="9"/>
  <c r="N48" i="9" s="1"/>
  <c r="V47" i="9"/>
  <c r="W47" i="9" s="1"/>
  <c r="U47" i="9"/>
  <c r="M47" i="9"/>
  <c r="N47" i="9" s="1"/>
  <c r="V46" i="9"/>
  <c r="W46" i="9" s="1"/>
  <c r="U46" i="9"/>
  <c r="M46" i="9"/>
  <c r="N46" i="9" s="1"/>
  <c r="V45" i="9"/>
  <c r="W45" i="9" s="1"/>
  <c r="U45" i="9"/>
  <c r="M45" i="9"/>
  <c r="N45" i="9" s="1"/>
  <c r="V44" i="9"/>
  <c r="W44" i="9" s="1"/>
  <c r="U44" i="9"/>
  <c r="M44" i="9"/>
  <c r="N44" i="9" s="1"/>
  <c r="V43" i="9"/>
  <c r="W43" i="9" s="1"/>
  <c r="U43" i="9"/>
  <c r="M43" i="9"/>
  <c r="N43" i="9" s="1"/>
  <c r="V42" i="9"/>
  <c r="W42" i="9" s="1"/>
  <c r="U42" i="9"/>
  <c r="M42" i="9"/>
  <c r="N42" i="9" s="1"/>
  <c r="W41" i="9"/>
  <c r="V41" i="9"/>
  <c r="U41" i="9"/>
  <c r="M41" i="9"/>
  <c r="N41" i="9" s="1"/>
  <c r="V40" i="9"/>
  <c r="W40" i="9" s="1"/>
  <c r="U40" i="9"/>
  <c r="M40" i="9"/>
  <c r="N40" i="9" s="1"/>
  <c r="V39" i="9"/>
  <c r="W39" i="9" s="1"/>
  <c r="U39" i="9"/>
  <c r="M39" i="9"/>
  <c r="N39" i="9" s="1"/>
  <c r="V38" i="9"/>
  <c r="W38" i="9" s="1"/>
  <c r="U38" i="9"/>
  <c r="M38" i="9"/>
  <c r="N38" i="9" s="1"/>
  <c r="V37" i="9"/>
  <c r="W37" i="9" s="1"/>
  <c r="U37" i="9"/>
  <c r="M37" i="9"/>
  <c r="N37" i="9" s="1"/>
  <c r="V36" i="9"/>
  <c r="W36" i="9" s="1"/>
  <c r="U36" i="9"/>
  <c r="M36" i="9"/>
  <c r="N36" i="9" s="1"/>
  <c r="V35" i="9"/>
  <c r="W35" i="9" s="1"/>
  <c r="U35" i="9"/>
  <c r="M35" i="9"/>
  <c r="N35" i="9" s="1"/>
  <c r="W34" i="9"/>
  <c r="V34" i="9"/>
  <c r="U34" i="9"/>
  <c r="M34" i="9"/>
  <c r="N34" i="9" s="1"/>
  <c r="V33" i="9"/>
  <c r="W33" i="9" s="1"/>
  <c r="U33" i="9"/>
  <c r="M33" i="9"/>
  <c r="N33" i="9" s="1"/>
  <c r="V32" i="9"/>
  <c r="W32" i="9" s="1"/>
  <c r="U32" i="9"/>
  <c r="M32" i="9"/>
  <c r="N32" i="9" s="1"/>
  <c r="V31" i="9"/>
  <c r="W31" i="9" s="1"/>
  <c r="U31" i="9"/>
  <c r="M31" i="9"/>
  <c r="N31" i="9" s="1"/>
  <c r="V30" i="9"/>
  <c r="W30" i="9" s="1"/>
  <c r="U30" i="9"/>
  <c r="M30" i="9"/>
  <c r="N30" i="9" s="1"/>
  <c r="V29" i="9"/>
  <c r="W29" i="9" s="1"/>
  <c r="U29" i="9"/>
  <c r="M29" i="9"/>
  <c r="N29" i="9" s="1"/>
  <c r="W28" i="9"/>
  <c r="V28" i="9"/>
  <c r="U28" i="9"/>
  <c r="M28" i="9"/>
  <c r="N28" i="9" s="1"/>
  <c r="V27" i="9"/>
  <c r="W27" i="9" s="1"/>
  <c r="U27" i="9"/>
  <c r="M27" i="9"/>
  <c r="N27" i="9" s="1"/>
  <c r="W26" i="9"/>
  <c r="V26" i="9"/>
  <c r="U26" i="9"/>
  <c r="M26" i="9"/>
  <c r="N26" i="9" s="1"/>
  <c r="V25" i="9"/>
  <c r="W25" i="9" s="1"/>
  <c r="U25" i="9"/>
  <c r="M25" i="9"/>
  <c r="N25" i="9" s="1"/>
  <c r="V24" i="9"/>
  <c r="W24" i="9" s="1"/>
  <c r="U24" i="9"/>
  <c r="M24" i="9"/>
  <c r="N24" i="9" s="1"/>
  <c r="V23" i="9"/>
  <c r="W23" i="9" s="1"/>
  <c r="U23" i="9"/>
  <c r="M23" i="9"/>
  <c r="N23" i="9" s="1"/>
  <c r="V22" i="9"/>
  <c r="W22" i="9" s="1"/>
  <c r="U22" i="9"/>
  <c r="M22" i="9"/>
  <c r="N22" i="9" s="1"/>
  <c r="W21" i="9"/>
  <c r="V21" i="9"/>
  <c r="U21" i="9"/>
  <c r="M21" i="9"/>
  <c r="N21" i="9" s="1"/>
  <c r="V20" i="9"/>
  <c r="W20" i="9" s="1"/>
  <c r="U20" i="9"/>
  <c r="M20" i="9"/>
  <c r="N20" i="9" s="1"/>
  <c r="W19" i="9"/>
  <c r="V19" i="9"/>
  <c r="U19" i="9"/>
  <c r="M19" i="9"/>
  <c r="N19" i="9" s="1"/>
  <c r="V18" i="9"/>
  <c r="W18" i="9" s="1"/>
  <c r="U18" i="9"/>
  <c r="M18" i="9"/>
  <c r="N18" i="9" s="1"/>
  <c r="V17" i="9"/>
  <c r="W17" i="9" s="1"/>
  <c r="U17" i="9"/>
  <c r="M17" i="9"/>
  <c r="N17" i="9" s="1"/>
  <c r="W16" i="9"/>
  <c r="V16" i="9"/>
  <c r="U16" i="9"/>
  <c r="M16" i="9"/>
  <c r="N16" i="9" s="1"/>
  <c r="V15" i="9"/>
  <c r="W15" i="9" s="1"/>
  <c r="U15" i="9"/>
  <c r="M15" i="9"/>
  <c r="N15" i="9" s="1"/>
  <c r="V14" i="9"/>
  <c r="W14" i="9" s="1"/>
  <c r="U14" i="9"/>
  <c r="M14" i="9"/>
  <c r="N14" i="9" s="1"/>
  <c r="V13" i="9"/>
  <c r="W13" i="9" s="1"/>
  <c r="U13" i="9"/>
  <c r="M13" i="9"/>
  <c r="N13" i="9" s="1"/>
  <c r="V12" i="9"/>
  <c r="W12" i="9" s="1"/>
  <c r="U12" i="9"/>
  <c r="M12" i="9"/>
  <c r="N12" i="9" s="1"/>
  <c r="W11" i="9"/>
  <c r="V11" i="9"/>
  <c r="U11" i="9"/>
  <c r="M11" i="9"/>
  <c r="N11" i="9" s="1"/>
  <c r="V10" i="9"/>
  <c r="W10" i="9" s="1"/>
  <c r="U10" i="9"/>
  <c r="M10" i="9"/>
  <c r="N10" i="9" s="1"/>
  <c r="W9" i="9"/>
  <c r="V9" i="9"/>
  <c r="U9" i="9"/>
  <c r="M9" i="9"/>
  <c r="N9" i="9" s="1"/>
  <c r="V8" i="9"/>
  <c r="W8" i="9" s="1"/>
  <c r="U8" i="9"/>
  <c r="M8" i="9"/>
  <c r="N8" i="9" s="1"/>
  <c r="V7" i="9"/>
  <c r="W7" i="9" s="1"/>
  <c r="U7" i="9"/>
  <c r="M7" i="9"/>
  <c r="N7" i="9" s="1"/>
  <c r="V6" i="9"/>
  <c r="W6" i="9" s="1"/>
  <c r="U6" i="9"/>
  <c r="M6" i="9"/>
  <c r="N6" i="9" s="1"/>
  <c r="V105" i="8"/>
  <c r="W105" i="8" s="1"/>
  <c r="U105" i="8"/>
  <c r="M105" i="8"/>
  <c r="N105" i="8" s="1"/>
  <c r="W104" i="8"/>
  <c r="V104" i="8"/>
  <c r="U104" i="8"/>
  <c r="N104" i="8"/>
  <c r="M104" i="8"/>
  <c r="V103" i="8"/>
  <c r="W103" i="8" s="1"/>
  <c r="U103" i="8"/>
  <c r="N103" i="8"/>
  <c r="M103" i="8"/>
  <c r="V102" i="8"/>
  <c r="W102" i="8" s="1"/>
  <c r="U102" i="8"/>
  <c r="M102" i="8"/>
  <c r="N102" i="8" s="1"/>
  <c r="W101" i="8"/>
  <c r="V101" i="8"/>
  <c r="U101" i="8"/>
  <c r="M101" i="8"/>
  <c r="N101" i="8" s="1"/>
  <c r="W100" i="8"/>
  <c r="V100" i="8"/>
  <c r="U100" i="8"/>
  <c r="M100" i="8"/>
  <c r="N100" i="8" s="1"/>
  <c r="V99" i="8"/>
  <c r="W99" i="8" s="1"/>
  <c r="U99" i="8"/>
  <c r="M99" i="8"/>
  <c r="N99" i="8" s="1"/>
  <c r="V98" i="8"/>
  <c r="W98" i="8" s="1"/>
  <c r="U98" i="8"/>
  <c r="M98" i="8"/>
  <c r="N98" i="8" s="1"/>
  <c r="W97" i="8"/>
  <c r="V97" i="8"/>
  <c r="U97" i="8"/>
  <c r="M97" i="8"/>
  <c r="N97" i="8" s="1"/>
  <c r="W96" i="8"/>
  <c r="V96" i="8"/>
  <c r="U96" i="8"/>
  <c r="M96" i="8"/>
  <c r="N96" i="8" s="1"/>
  <c r="O105" i="8" s="1"/>
  <c r="R15" i="8" s="1"/>
  <c r="V95" i="8"/>
  <c r="W95" i="8" s="1"/>
  <c r="U95" i="8"/>
  <c r="M95" i="8"/>
  <c r="N95" i="8" s="1"/>
  <c r="W94" i="8"/>
  <c r="V94" i="8"/>
  <c r="U94" i="8"/>
  <c r="M94" i="8"/>
  <c r="N94" i="8" s="1"/>
  <c r="W93" i="8"/>
  <c r="V93" i="8"/>
  <c r="U93" i="8"/>
  <c r="M93" i="8"/>
  <c r="N93" i="8" s="1"/>
  <c r="V92" i="8"/>
  <c r="W92" i="8" s="1"/>
  <c r="U92" i="8"/>
  <c r="M92" i="8"/>
  <c r="N92" i="8" s="1"/>
  <c r="V91" i="8"/>
  <c r="W91" i="8" s="1"/>
  <c r="U91" i="8"/>
  <c r="M91" i="8"/>
  <c r="N91" i="8" s="1"/>
  <c r="W90" i="8"/>
  <c r="V90" i="8"/>
  <c r="U90" i="8"/>
  <c r="M90" i="8"/>
  <c r="N90" i="8" s="1"/>
  <c r="W89" i="8"/>
  <c r="V89" i="8"/>
  <c r="U89" i="8"/>
  <c r="M89" i="8"/>
  <c r="N89" i="8" s="1"/>
  <c r="V88" i="8"/>
  <c r="W88" i="8" s="1"/>
  <c r="U88" i="8"/>
  <c r="M88" i="8"/>
  <c r="N88" i="8" s="1"/>
  <c r="V87" i="8"/>
  <c r="W87" i="8" s="1"/>
  <c r="U87" i="8"/>
  <c r="M87" i="8"/>
  <c r="N87" i="8" s="1"/>
  <c r="W86" i="8"/>
  <c r="V86" i="8"/>
  <c r="U86" i="8"/>
  <c r="M86" i="8"/>
  <c r="N86" i="8" s="1"/>
  <c r="W85" i="8"/>
  <c r="V85" i="8"/>
  <c r="U85" i="8"/>
  <c r="M85" i="8"/>
  <c r="N85" i="8" s="1"/>
  <c r="V84" i="8"/>
  <c r="W84" i="8" s="1"/>
  <c r="U84" i="8"/>
  <c r="M84" i="8"/>
  <c r="N84" i="8" s="1"/>
  <c r="W83" i="8"/>
  <c r="V83" i="8"/>
  <c r="U83" i="8"/>
  <c r="M83" i="8"/>
  <c r="N83" i="8" s="1"/>
  <c r="W82" i="8"/>
  <c r="V82" i="8"/>
  <c r="U82" i="8"/>
  <c r="M82" i="8"/>
  <c r="N82" i="8" s="1"/>
  <c r="V81" i="8"/>
  <c r="W81" i="8" s="1"/>
  <c r="U81" i="8"/>
  <c r="M81" i="8"/>
  <c r="N81" i="8" s="1"/>
  <c r="V80" i="8"/>
  <c r="W80" i="8" s="1"/>
  <c r="U80" i="8"/>
  <c r="M80" i="8"/>
  <c r="N80" i="8" s="1"/>
  <c r="W79" i="8"/>
  <c r="V79" i="8"/>
  <c r="U79" i="8"/>
  <c r="M79" i="8"/>
  <c r="N79" i="8" s="1"/>
  <c r="W78" i="8"/>
  <c r="V78" i="8"/>
  <c r="U78" i="8"/>
  <c r="M78" i="8"/>
  <c r="N78" i="8" s="1"/>
  <c r="V77" i="8"/>
  <c r="W77" i="8" s="1"/>
  <c r="U77" i="8"/>
  <c r="M77" i="8"/>
  <c r="N77" i="8" s="1"/>
  <c r="V76" i="8"/>
  <c r="W76" i="8" s="1"/>
  <c r="U76" i="8"/>
  <c r="M76" i="8"/>
  <c r="N76" i="8" s="1"/>
  <c r="W75" i="8"/>
  <c r="V75" i="8"/>
  <c r="U75" i="8"/>
  <c r="M75" i="8"/>
  <c r="N75" i="8" s="1"/>
  <c r="V74" i="8"/>
  <c r="W74" i="8" s="1"/>
  <c r="U74" i="8"/>
  <c r="M74" i="8"/>
  <c r="N74" i="8" s="1"/>
  <c r="V73" i="8"/>
  <c r="W73" i="8" s="1"/>
  <c r="U73" i="8"/>
  <c r="M73" i="8"/>
  <c r="N73" i="8" s="1"/>
  <c r="W72" i="8"/>
  <c r="V72" i="8"/>
  <c r="U72" i="8"/>
  <c r="M72" i="8"/>
  <c r="N72" i="8" s="1"/>
  <c r="W71" i="8"/>
  <c r="V71" i="8"/>
  <c r="U71" i="8"/>
  <c r="M71" i="8"/>
  <c r="N71" i="8" s="1"/>
  <c r="V70" i="8"/>
  <c r="W70" i="8" s="1"/>
  <c r="U70" i="8"/>
  <c r="M70" i="8"/>
  <c r="N70" i="8" s="1"/>
  <c r="V69" i="8"/>
  <c r="W69" i="8" s="1"/>
  <c r="U69" i="8"/>
  <c r="M69" i="8"/>
  <c r="N69" i="8" s="1"/>
  <c r="W68" i="8"/>
  <c r="V68" i="8"/>
  <c r="U68" i="8"/>
  <c r="M68" i="8"/>
  <c r="N68" i="8" s="1"/>
  <c r="W67" i="8"/>
  <c r="V67" i="8"/>
  <c r="U67" i="8"/>
  <c r="M67" i="8"/>
  <c r="N67" i="8" s="1"/>
  <c r="V66" i="8"/>
  <c r="W66" i="8" s="1"/>
  <c r="U66" i="8"/>
  <c r="M66" i="8"/>
  <c r="N66" i="8" s="1"/>
  <c r="V65" i="8"/>
  <c r="W65" i="8" s="1"/>
  <c r="U65" i="8"/>
  <c r="M65" i="8"/>
  <c r="N65" i="8" s="1"/>
  <c r="W64" i="8"/>
  <c r="V64" i="8"/>
  <c r="U64" i="8"/>
  <c r="M64" i="8"/>
  <c r="N64" i="8" s="1"/>
  <c r="V63" i="8"/>
  <c r="W63" i="8" s="1"/>
  <c r="U63" i="8"/>
  <c r="M63" i="8"/>
  <c r="N63" i="8" s="1"/>
  <c r="V62" i="8"/>
  <c r="W62" i="8" s="1"/>
  <c r="U62" i="8"/>
  <c r="M62" i="8"/>
  <c r="N62" i="8" s="1"/>
  <c r="W61" i="8"/>
  <c r="V61" i="8"/>
  <c r="U61" i="8"/>
  <c r="M61" i="8"/>
  <c r="N61" i="8" s="1"/>
  <c r="W60" i="8"/>
  <c r="V60" i="8"/>
  <c r="U60" i="8"/>
  <c r="M60" i="8"/>
  <c r="N60" i="8" s="1"/>
  <c r="V59" i="8"/>
  <c r="W59" i="8" s="1"/>
  <c r="U59" i="8"/>
  <c r="M59" i="8"/>
  <c r="N59" i="8" s="1"/>
  <c r="V58" i="8"/>
  <c r="W58" i="8" s="1"/>
  <c r="U58" i="8"/>
  <c r="M58" i="8"/>
  <c r="N58" i="8" s="1"/>
  <c r="W57" i="8"/>
  <c r="V57" i="8"/>
  <c r="U57" i="8"/>
  <c r="M57" i="8"/>
  <c r="N57" i="8" s="1"/>
  <c r="W56" i="8"/>
  <c r="V56" i="8"/>
  <c r="U56" i="8"/>
  <c r="M56" i="8"/>
  <c r="N56" i="8" s="1"/>
  <c r="V55" i="8"/>
  <c r="W55" i="8" s="1"/>
  <c r="U55" i="8"/>
  <c r="M55" i="8"/>
  <c r="N55" i="8" s="1"/>
  <c r="W54" i="8"/>
  <c r="V54" i="8"/>
  <c r="U54" i="8"/>
  <c r="M54" i="8"/>
  <c r="N54" i="8" s="1"/>
  <c r="W53" i="8"/>
  <c r="V53" i="8"/>
  <c r="U53" i="8"/>
  <c r="M53" i="8"/>
  <c r="N53" i="8" s="1"/>
  <c r="V52" i="8"/>
  <c r="W52" i="8" s="1"/>
  <c r="U52" i="8"/>
  <c r="M52" i="8"/>
  <c r="N52" i="8" s="1"/>
  <c r="V51" i="8"/>
  <c r="W51" i="8" s="1"/>
  <c r="U51" i="8"/>
  <c r="M51" i="8"/>
  <c r="N51" i="8" s="1"/>
  <c r="W50" i="8"/>
  <c r="V50" i="8"/>
  <c r="U50" i="8"/>
  <c r="M50" i="8"/>
  <c r="N50" i="8" s="1"/>
  <c r="W49" i="8"/>
  <c r="V49" i="8"/>
  <c r="U49" i="8"/>
  <c r="M49" i="8"/>
  <c r="N49" i="8" s="1"/>
  <c r="V48" i="8"/>
  <c r="W48" i="8" s="1"/>
  <c r="U48" i="8"/>
  <c r="M48" i="8"/>
  <c r="N48" i="8" s="1"/>
  <c r="V47" i="8"/>
  <c r="W47" i="8" s="1"/>
  <c r="U47" i="8"/>
  <c r="M47" i="8"/>
  <c r="N47" i="8" s="1"/>
  <c r="W46" i="8"/>
  <c r="V46" i="8"/>
  <c r="U46" i="8"/>
  <c r="M46" i="8"/>
  <c r="N46" i="8" s="1"/>
  <c r="W45" i="8"/>
  <c r="V45" i="8"/>
  <c r="U45" i="8"/>
  <c r="M45" i="8"/>
  <c r="N45" i="8" s="1"/>
  <c r="V44" i="8"/>
  <c r="W44" i="8" s="1"/>
  <c r="U44" i="8"/>
  <c r="M44" i="8"/>
  <c r="N44" i="8" s="1"/>
  <c r="W43" i="8"/>
  <c r="V43" i="8"/>
  <c r="U43" i="8"/>
  <c r="M43" i="8"/>
  <c r="N43" i="8" s="1"/>
  <c r="W42" i="8"/>
  <c r="V42" i="8"/>
  <c r="U42" i="8"/>
  <c r="M42" i="8"/>
  <c r="N42" i="8" s="1"/>
  <c r="V41" i="8"/>
  <c r="W41" i="8" s="1"/>
  <c r="U41" i="8"/>
  <c r="M41" i="8"/>
  <c r="N41" i="8" s="1"/>
  <c r="V40" i="8"/>
  <c r="W40" i="8" s="1"/>
  <c r="U40" i="8"/>
  <c r="M40" i="8"/>
  <c r="N40" i="8" s="1"/>
  <c r="W39" i="8"/>
  <c r="V39" i="8"/>
  <c r="U39" i="8"/>
  <c r="M39" i="8"/>
  <c r="N39" i="8" s="1"/>
  <c r="W38" i="8"/>
  <c r="V38" i="8"/>
  <c r="U38" i="8"/>
  <c r="M38" i="8"/>
  <c r="N38" i="8" s="1"/>
  <c r="V37" i="8"/>
  <c r="W37" i="8" s="1"/>
  <c r="U37" i="8"/>
  <c r="M37" i="8"/>
  <c r="N37" i="8" s="1"/>
  <c r="V36" i="8"/>
  <c r="W36" i="8" s="1"/>
  <c r="U36" i="8"/>
  <c r="M36" i="8"/>
  <c r="N36" i="8" s="1"/>
  <c r="W35" i="8"/>
  <c r="V35" i="8"/>
  <c r="U35" i="8"/>
  <c r="M35" i="8"/>
  <c r="N35" i="8" s="1"/>
  <c r="V34" i="8"/>
  <c r="W34" i="8" s="1"/>
  <c r="U34" i="8"/>
  <c r="M34" i="8"/>
  <c r="N34" i="8" s="1"/>
  <c r="V33" i="8"/>
  <c r="W33" i="8" s="1"/>
  <c r="U33" i="8"/>
  <c r="M33" i="8"/>
  <c r="N33" i="8" s="1"/>
  <c r="W32" i="8"/>
  <c r="V32" i="8"/>
  <c r="U32" i="8"/>
  <c r="M32" i="8"/>
  <c r="N32" i="8" s="1"/>
  <c r="W31" i="8"/>
  <c r="V31" i="8"/>
  <c r="U31" i="8"/>
  <c r="M31" i="8"/>
  <c r="N31" i="8" s="1"/>
  <c r="V30" i="8"/>
  <c r="W30" i="8" s="1"/>
  <c r="U30" i="8"/>
  <c r="M30" i="8"/>
  <c r="N30" i="8" s="1"/>
  <c r="V29" i="8"/>
  <c r="W29" i="8" s="1"/>
  <c r="U29" i="8"/>
  <c r="M29" i="8"/>
  <c r="N29" i="8" s="1"/>
  <c r="V28" i="8"/>
  <c r="W28" i="8" s="1"/>
  <c r="U28" i="8"/>
  <c r="M28" i="8"/>
  <c r="N28" i="8" s="1"/>
  <c r="V27" i="8"/>
  <c r="W27" i="8" s="1"/>
  <c r="U27" i="8"/>
  <c r="M27" i="8"/>
  <c r="N27" i="8" s="1"/>
  <c r="V26" i="8"/>
  <c r="W26" i="8" s="1"/>
  <c r="U26" i="8"/>
  <c r="M26" i="8"/>
  <c r="N26" i="8" s="1"/>
  <c r="V25" i="8"/>
  <c r="W25" i="8" s="1"/>
  <c r="U25" i="8"/>
  <c r="M25" i="8"/>
  <c r="N25" i="8" s="1"/>
  <c r="W24" i="8"/>
  <c r="V24" i="8"/>
  <c r="U24" i="8"/>
  <c r="M24" i="8"/>
  <c r="N24" i="8" s="1"/>
  <c r="V23" i="8"/>
  <c r="W23" i="8" s="1"/>
  <c r="U23" i="8"/>
  <c r="N23" i="8"/>
  <c r="M23" i="8"/>
  <c r="V22" i="8"/>
  <c r="W22" i="8" s="1"/>
  <c r="U22" i="8"/>
  <c r="M22" i="8"/>
  <c r="N22" i="8" s="1"/>
  <c r="V21" i="8"/>
  <c r="W21" i="8" s="1"/>
  <c r="U21" i="8"/>
  <c r="M21" i="8"/>
  <c r="N21" i="8" s="1"/>
  <c r="W20" i="8"/>
  <c r="V20" i="8"/>
  <c r="U20" i="8"/>
  <c r="M20" i="8"/>
  <c r="N20" i="8" s="1"/>
  <c r="V19" i="8"/>
  <c r="W19" i="8" s="1"/>
  <c r="U19" i="8"/>
  <c r="M19" i="8"/>
  <c r="N19" i="8" s="1"/>
  <c r="V18" i="8"/>
  <c r="W18" i="8" s="1"/>
  <c r="U18" i="8"/>
  <c r="M18" i="8"/>
  <c r="N18" i="8" s="1"/>
  <c r="V17" i="8"/>
  <c r="W17" i="8" s="1"/>
  <c r="U17" i="8"/>
  <c r="M17" i="8"/>
  <c r="N17" i="8" s="1"/>
  <c r="V16" i="8"/>
  <c r="W16" i="8" s="1"/>
  <c r="U16" i="8"/>
  <c r="M16" i="8"/>
  <c r="N16" i="8" s="1"/>
  <c r="V15" i="8"/>
  <c r="W15" i="8" s="1"/>
  <c r="U15" i="8"/>
  <c r="M15" i="8"/>
  <c r="N15" i="8" s="1"/>
  <c r="V14" i="8"/>
  <c r="W14" i="8" s="1"/>
  <c r="U14" i="8"/>
  <c r="M14" i="8"/>
  <c r="N14" i="8" s="1"/>
  <c r="V13" i="8"/>
  <c r="W13" i="8" s="1"/>
  <c r="U13" i="8"/>
  <c r="M13" i="8"/>
  <c r="N13" i="8" s="1"/>
  <c r="V12" i="8"/>
  <c r="W12" i="8" s="1"/>
  <c r="U12" i="8"/>
  <c r="M12" i="8"/>
  <c r="N12" i="8" s="1"/>
  <c r="V11" i="8"/>
  <c r="W11" i="8" s="1"/>
  <c r="U11" i="8"/>
  <c r="M11" i="8"/>
  <c r="N11" i="8" s="1"/>
  <c r="V10" i="8"/>
  <c r="W10" i="8" s="1"/>
  <c r="U10" i="8"/>
  <c r="M10" i="8"/>
  <c r="N10" i="8" s="1"/>
  <c r="V9" i="8"/>
  <c r="W9" i="8" s="1"/>
  <c r="U9" i="8"/>
  <c r="M9" i="8"/>
  <c r="N9" i="8" s="1"/>
  <c r="V8" i="8"/>
  <c r="W8" i="8" s="1"/>
  <c r="U8" i="8"/>
  <c r="M8" i="8"/>
  <c r="N8" i="8" s="1"/>
  <c r="V7" i="8"/>
  <c r="W7" i="8" s="1"/>
  <c r="U7" i="8"/>
  <c r="M7" i="8"/>
  <c r="N7" i="8" s="1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W103" i="7"/>
  <c r="V103" i="7"/>
  <c r="U103" i="7"/>
  <c r="M103" i="7"/>
  <c r="N103" i="7" s="1"/>
  <c r="V102" i="7"/>
  <c r="W102" i="7" s="1"/>
  <c r="U102" i="7"/>
  <c r="M102" i="7"/>
  <c r="N102" i="7" s="1"/>
  <c r="V101" i="7"/>
  <c r="W101" i="7" s="1"/>
  <c r="U101" i="7"/>
  <c r="M101" i="7"/>
  <c r="N101" i="7" s="1"/>
  <c r="V100" i="7"/>
  <c r="W100" i="7" s="1"/>
  <c r="U100" i="7"/>
  <c r="M100" i="7"/>
  <c r="N100" i="7" s="1"/>
  <c r="W99" i="7"/>
  <c r="V99" i="7"/>
  <c r="U99" i="7"/>
  <c r="M99" i="7"/>
  <c r="N99" i="7" s="1"/>
  <c r="V98" i="7"/>
  <c r="W98" i="7" s="1"/>
  <c r="U98" i="7"/>
  <c r="M98" i="7"/>
  <c r="N98" i="7" s="1"/>
  <c r="V97" i="7"/>
  <c r="W97" i="7" s="1"/>
  <c r="U97" i="7"/>
  <c r="M97" i="7"/>
  <c r="N97" i="7" s="1"/>
  <c r="V96" i="7"/>
  <c r="W96" i="7" s="1"/>
  <c r="U96" i="7"/>
  <c r="M96" i="7"/>
  <c r="N96" i="7" s="1"/>
  <c r="W95" i="7"/>
  <c r="V95" i="7"/>
  <c r="U95" i="7"/>
  <c r="M95" i="7"/>
  <c r="N95" i="7" s="1"/>
  <c r="V94" i="7"/>
  <c r="W94" i="7" s="1"/>
  <c r="U94" i="7"/>
  <c r="M94" i="7"/>
  <c r="N94" i="7" s="1"/>
  <c r="V93" i="7"/>
  <c r="W93" i="7" s="1"/>
  <c r="U93" i="7"/>
  <c r="M93" i="7"/>
  <c r="N93" i="7" s="1"/>
  <c r="V92" i="7"/>
  <c r="W92" i="7" s="1"/>
  <c r="U92" i="7"/>
  <c r="M92" i="7"/>
  <c r="N92" i="7" s="1"/>
  <c r="V91" i="7"/>
  <c r="W91" i="7" s="1"/>
  <c r="U91" i="7"/>
  <c r="M91" i="7"/>
  <c r="N91" i="7" s="1"/>
  <c r="V90" i="7"/>
  <c r="W90" i="7" s="1"/>
  <c r="U90" i="7"/>
  <c r="M90" i="7"/>
  <c r="N90" i="7" s="1"/>
  <c r="V89" i="7"/>
  <c r="W89" i="7" s="1"/>
  <c r="U89" i="7"/>
  <c r="M89" i="7"/>
  <c r="N89" i="7" s="1"/>
  <c r="V88" i="7"/>
  <c r="W88" i="7" s="1"/>
  <c r="U88" i="7"/>
  <c r="M88" i="7"/>
  <c r="N88" i="7" s="1"/>
  <c r="V87" i="7"/>
  <c r="W87" i="7" s="1"/>
  <c r="U87" i="7"/>
  <c r="M87" i="7"/>
  <c r="N87" i="7" s="1"/>
  <c r="V86" i="7"/>
  <c r="W86" i="7" s="1"/>
  <c r="U86" i="7"/>
  <c r="M86" i="7"/>
  <c r="N86" i="7" s="1"/>
  <c r="V85" i="7"/>
  <c r="W85" i="7" s="1"/>
  <c r="U85" i="7"/>
  <c r="M85" i="7"/>
  <c r="N85" i="7" s="1"/>
  <c r="V84" i="7"/>
  <c r="W84" i="7" s="1"/>
  <c r="U84" i="7"/>
  <c r="M84" i="7"/>
  <c r="N84" i="7" s="1"/>
  <c r="V83" i="7"/>
  <c r="W83" i="7" s="1"/>
  <c r="U83" i="7"/>
  <c r="M83" i="7"/>
  <c r="N83" i="7" s="1"/>
  <c r="V82" i="7"/>
  <c r="W82" i="7" s="1"/>
  <c r="U82" i="7"/>
  <c r="M82" i="7"/>
  <c r="N82" i="7" s="1"/>
  <c r="W81" i="7"/>
  <c r="V81" i="7"/>
  <c r="U81" i="7"/>
  <c r="M81" i="7"/>
  <c r="N81" i="7" s="1"/>
  <c r="V80" i="7"/>
  <c r="W80" i="7" s="1"/>
  <c r="U80" i="7"/>
  <c r="M80" i="7"/>
  <c r="N80" i="7" s="1"/>
  <c r="V79" i="7"/>
  <c r="W79" i="7" s="1"/>
  <c r="U79" i="7"/>
  <c r="M79" i="7"/>
  <c r="N79" i="7" s="1"/>
  <c r="V78" i="7"/>
  <c r="W78" i="7" s="1"/>
  <c r="U78" i="7"/>
  <c r="M78" i="7"/>
  <c r="N78" i="7" s="1"/>
  <c r="W77" i="7"/>
  <c r="V77" i="7"/>
  <c r="U77" i="7"/>
  <c r="M77" i="7"/>
  <c r="N77" i="7" s="1"/>
  <c r="V76" i="7"/>
  <c r="W76" i="7" s="1"/>
  <c r="U76" i="7"/>
  <c r="M76" i="7"/>
  <c r="N76" i="7" s="1"/>
  <c r="V75" i="7"/>
  <c r="W75" i="7" s="1"/>
  <c r="U75" i="7"/>
  <c r="N75" i="7"/>
  <c r="M75" i="7"/>
  <c r="W74" i="7"/>
  <c r="V74" i="7"/>
  <c r="U74" i="7"/>
  <c r="M74" i="7"/>
  <c r="N74" i="7" s="1"/>
  <c r="V73" i="7"/>
  <c r="W73" i="7" s="1"/>
  <c r="U73" i="7"/>
  <c r="N73" i="7"/>
  <c r="M73" i="7"/>
  <c r="W72" i="7"/>
  <c r="V72" i="7"/>
  <c r="U72" i="7"/>
  <c r="M72" i="7"/>
  <c r="N72" i="7" s="1"/>
  <c r="V71" i="7"/>
  <c r="W71" i="7" s="1"/>
  <c r="U71" i="7"/>
  <c r="N71" i="7"/>
  <c r="M71" i="7"/>
  <c r="W70" i="7"/>
  <c r="V70" i="7"/>
  <c r="U70" i="7"/>
  <c r="M70" i="7"/>
  <c r="N70" i="7" s="1"/>
  <c r="V69" i="7"/>
  <c r="W69" i="7" s="1"/>
  <c r="U69" i="7"/>
  <c r="N69" i="7"/>
  <c r="M69" i="7"/>
  <c r="W68" i="7"/>
  <c r="V68" i="7"/>
  <c r="U68" i="7"/>
  <c r="M68" i="7"/>
  <c r="N68" i="7" s="1"/>
  <c r="V67" i="7"/>
  <c r="W67" i="7" s="1"/>
  <c r="U67" i="7"/>
  <c r="N67" i="7"/>
  <c r="M67" i="7"/>
  <c r="W66" i="7"/>
  <c r="V66" i="7"/>
  <c r="U66" i="7"/>
  <c r="M66" i="7"/>
  <c r="N66" i="7" s="1"/>
  <c r="V65" i="7"/>
  <c r="W65" i="7" s="1"/>
  <c r="U65" i="7"/>
  <c r="M65" i="7"/>
  <c r="N65" i="7" s="1"/>
  <c r="V64" i="7"/>
  <c r="W64" i="7" s="1"/>
  <c r="U64" i="7"/>
  <c r="M64" i="7"/>
  <c r="N64" i="7" s="1"/>
  <c r="W63" i="7"/>
  <c r="V63" i="7"/>
  <c r="U63" i="7"/>
  <c r="M63" i="7"/>
  <c r="N63" i="7" s="1"/>
  <c r="V62" i="7"/>
  <c r="W62" i="7" s="1"/>
  <c r="U62" i="7"/>
  <c r="M62" i="7"/>
  <c r="N62" i="7" s="1"/>
  <c r="V61" i="7"/>
  <c r="W61" i="7" s="1"/>
  <c r="U61" i="7"/>
  <c r="M61" i="7"/>
  <c r="N61" i="7" s="1"/>
  <c r="V60" i="7"/>
  <c r="W60" i="7" s="1"/>
  <c r="U60" i="7"/>
  <c r="M60" i="7"/>
  <c r="N60" i="7" s="1"/>
  <c r="W59" i="7"/>
  <c r="V59" i="7"/>
  <c r="U59" i="7"/>
  <c r="M59" i="7"/>
  <c r="N59" i="7" s="1"/>
  <c r="V58" i="7"/>
  <c r="W58" i="7" s="1"/>
  <c r="U58" i="7"/>
  <c r="M58" i="7"/>
  <c r="N58" i="7" s="1"/>
  <c r="V57" i="7"/>
  <c r="W57" i="7" s="1"/>
  <c r="U57" i="7"/>
  <c r="M57" i="7"/>
  <c r="N57" i="7" s="1"/>
  <c r="V56" i="7"/>
  <c r="W56" i="7" s="1"/>
  <c r="U56" i="7"/>
  <c r="M56" i="7"/>
  <c r="N56" i="7" s="1"/>
  <c r="W55" i="7"/>
  <c r="V55" i="7"/>
  <c r="U55" i="7"/>
  <c r="M55" i="7"/>
  <c r="N55" i="7" s="1"/>
  <c r="V54" i="7"/>
  <c r="W54" i="7" s="1"/>
  <c r="U54" i="7"/>
  <c r="M54" i="7"/>
  <c r="N54" i="7" s="1"/>
  <c r="V53" i="7"/>
  <c r="W53" i="7" s="1"/>
  <c r="U53" i="7"/>
  <c r="M53" i="7"/>
  <c r="N53" i="7" s="1"/>
  <c r="V52" i="7"/>
  <c r="W52" i="7" s="1"/>
  <c r="U52" i="7"/>
  <c r="M52" i="7"/>
  <c r="N52" i="7" s="1"/>
  <c r="V51" i="7"/>
  <c r="W51" i="7" s="1"/>
  <c r="U51" i="7"/>
  <c r="M51" i="7"/>
  <c r="N51" i="7" s="1"/>
  <c r="V50" i="7"/>
  <c r="W50" i="7" s="1"/>
  <c r="U50" i="7"/>
  <c r="M50" i="7"/>
  <c r="N50" i="7" s="1"/>
  <c r="V49" i="7"/>
  <c r="W49" i="7" s="1"/>
  <c r="U49" i="7"/>
  <c r="M49" i="7"/>
  <c r="N49" i="7" s="1"/>
  <c r="V48" i="7"/>
  <c r="W48" i="7" s="1"/>
  <c r="U48" i="7"/>
  <c r="M48" i="7"/>
  <c r="N48" i="7" s="1"/>
  <c r="V47" i="7"/>
  <c r="W47" i="7" s="1"/>
  <c r="U47" i="7"/>
  <c r="M47" i="7"/>
  <c r="N47" i="7" s="1"/>
  <c r="V46" i="7"/>
  <c r="W46" i="7" s="1"/>
  <c r="U46" i="7"/>
  <c r="M46" i="7"/>
  <c r="N46" i="7" s="1"/>
  <c r="V45" i="7"/>
  <c r="W45" i="7" s="1"/>
  <c r="U45" i="7"/>
  <c r="M45" i="7"/>
  <c r="N45" i="7" s="1"/>
  <c r="V44" i="7"/>
  <c r="W44" i="7" s="1"/>
  <c r="U44" i="7"/>
  <c r="M44" i="7"/>
  <c r="N44" i="7" s="1"/>
  <c r="V43" i="7"/>
  <c r="W43" i="7" s="1"/>
  <c r="U43" i="7"/>
  <c r="M43" i="7"/>
  <c r="N43" i="7" s="1"/>
  <c r="V42" i="7"/>
  <c r="W42" i="7" s="1"/>
  <c r="U42" i="7"/>
  <c r="M42" i="7"/>
  <c r="N42" i="7" s="1"/>
  <c r="W41" i="7"/>
  <c r="V41" i="7"/>
  <c r="U41" i="7"/>
  <c r="M41" i="7"/>
  <c r="N41" i="7" s="1"/>
  <c r="V40" i="7"/>
  <c r="W40" i="7" s="1"/>
  <c r="U40" i="7"/>
  <c r="M40" i="7"/>
  <c r="N40" i="7" s="1"/>
  <c r="V39" i="7"/>
  <c r="W39" i="7" s="1"/>
  <c r="U39" i="7"/>
  <c r="M39" i="7"/>
  <c r="N39" i="7" s="1"/>
  <c r="V38" i="7"/>
  <c r="W38" i="7" s="1"/>
  <c r="U38" i="7"/>
  <c r="M38" i="7"/>
  <c r="N38" i="7" s="1"/>
  <c r="W37" i="7"/>
  <c r="V37" i="7"/>
  <c r="U37" i="7"/>
  <c r="M37" i="7"/>
  <c r="N37" i="7" s="1"/>
  <c r="V36" i="7"/>
  <c r="W36" i="7" s="1"/>
  <c r="U36" i="7"/>
  <c r="M36" i="7"/>
  <c r="N36" i="7" s="1"/>
  <c r="V35" i="7"/>
  <c r="W35" i="7" s="1"/>
  <c r="U35" i="7"/>
  <c r="N35" i="7"/>
  <c r="M35" i="7"/>
  <c r="W34" i="7"/>
  <c r="V34" i="7"/>
  <c r="U34" i="7"/>
  <c r="M34" i="7"/>
  <c r="N34" i="7" s="1"/>
  <c r="V33" i="7"/>
  <c r="W33" i="7" s="1"/>
  <c r="U33" i="7"/>
  <c r="N33" i="7"/>
  <c r="M33" i="7"/>
  <c r="W32" i="7"/>
  <c r="V32" i="7"/>
  <c r="U32" i="7"/>
  <c r="M32" i="7"/>
  <c r="N32" i="7" s="1"/>
  <c r="V31" i="7"/>
  <c r="W31" i="7" s="1"/>
  <c r="U31" i="7"/>
  <c r="N31" i="7"/>
  <c r="M31" i="7"/>
  <c r="W30" i="7"/>
  <c r="V30" i="7"/>
  <c r="U30" i="7"/>
  <c r="M30" i="7"/>
  <c r="N30" i="7" s="1"/>
  <c r="V29" i="7"/>
  <c r="W29" i="7" s="1"/>
  <c r="U29" i="7"/>
  <c r="N29" i="7"/>
  <c r="M29" i="7"/>
  <c r="W28" i="7"/>
  <c r="V28" i="7"/>
  <c r="U28" i="7"/>
  <c r="M28" i="7"/>
  <c r="N28" i="7" s="1"/>
  <c r="V27" i="7"/>
  <c r="W27" i="7" s="1"/>
  <c r="U27" i="7"/>
  <c r="N27" i="7"/>
  <c r="M27" i="7"/>
  <c r="W26" i="7"/>
  <c r="V26" i="7"/>
  <c r="U26" i="7"/>
  <c r="M26" i="7"/>
  <c r="N26" i="7" s="1"/>
  <c r="V25" i="7"/>
  <c r="W25" i="7" s="1"/>
  <c r="U25" i="7"/>
  <c r="M25" i="7"/>
  <c r="N25" i="7" s="1"/>
  <c r="V24" i="7"/>
  <c r="W24" i="7" s="1"/>
  <c r="U24" i="7"/>
  <c r="M24" i="7"/>
  <c r="N24" i="7" s="1"/>
  <c r="W23" i="7"/>
  <c r="V23" i="7"/>
  <c r="U23" i="7"/>
  <c r="M23" i="7"/>
  <c r="N23" i="7" s="1"/>
  <c r="V22" i="7"/>
  <c r="W22" i="7" s="1"/>
  <c r="U22" i="7"/>
  <c r="M22" i="7"/>
  <c r="N22" i="7" s="1"/>
  <c r="V21" i="7"/>
  <c r="W21" i="7" s="1"/>
  <c r="U21" i="7"/>
  <c r="M21" i="7"/>
  <c r="N21" i="7" s="1"/>
  <c r="V20" i="7"/>
  <c r="W20" i="7" s="1"/>
  <c r="U20" i="7"/>
  <c r="M20" i="7"/>
  <c r="N20" i="7" s="1"/>
  <c r="W19" i="7"/>
  <c r="V19" i="7"/>
  <c r="U19" i="7"/>
  <c r="M19" i="7"/>
  <c r="N19" i="7" s="1"/>
  <c r="V18" i="7"/>
  <c r="W18" i="7" s="1"/>
  <c r="U18" i="7"/>
  <c r="M18" i="7"/>
  <c r="N18" i="7" s="1"/>
  <c r="V17" i="7"/>
  <c r="W17" i="7" s="1"/>
  <c r="U17" i="7"/>
  <c r="N17" i="7"/>
  <c r="M17" i="7"/>
  <c r="W16" i="7"/>
  <c r="V16" i="7"/>
  <c r="U16" i="7"/>
  <c r="M16" i="7"/>
  <c r="N16" i="7" s="1"/>
  <c r="V15" i="7"/>
  <c r="W15" i="7" s="1"/>
  <c r="U15" i="7"/>
  <c r="M15" i="7"/>
  <c r="N15" i="7" s="1"/>
  <c r="V14" i="7"/>
  <c r="W14" i="7" s="1"/>
  <c r="U14" i="7"/>
  <c r="M14" i="7"/>
  <c r="N14" i="7" s="1"/>
  <c r="W13" i="7"/>
  <c r="V13" i="7"/>
  <c r="U13" i="7"/>
  <c r="M13" i="7"/>
  <c r="N13" i="7" s="1"/>
  <c r="V12" i="7"/>
  <c r="W12" i="7" s="1"/>
  <c r="U12" i="7"/>
  <c r="M12" i="7"/>
  <c r="N12" i="7" s="1"/>
  <c r="V11" i="7"/>
  <c r="W11" i="7" s="1"/>
  <c r="U11" i="7"/>
  <c r="M11" i="7"/>
  <c r="N11" i="7" s="1"/>
  <c r="V10" i="7"/>
  <c r="W10" i="7" s="1"/>
  <c r="U10" i="7"/>
  <c r="M10" i="7"/>
  <c r="N10" i="7" s="1"/>
  <c r="W9" i="7"/>
  <c r="V9" i="7"/>
  <c r="U9" i="7"/>
  <c r="M9" i="7"/>
  <c r="N9" i="7" s="1"/>
  <c r="V8" i="7"/>
  <c r="W8" i="7" s="1"/>
  <c r="U8" i="7"/>
  <c r="M8" i="7"/>
  <c r="N8" i="7" s="1"/>
  <c r="V7" i="7"/>
  <c r="W7" i="7" s="1"/>
  <c r="U7" i="7"/>
  <c r="M7" i="7"/>
  <c r="N7" i="7" s="1"/>
  <c r="V6" i="7"/>
  <c r="W6" i="7" s="1"/>
  <c r="U6" i="7"/>
  <c r="M6" i="7"/>
  <c r="N6" i="7" s="1"/>
  <c r="O65" i="10" l="1"/>
  <c r="R11" i="10" s="1"/>
  <c r="O105" i="10"/>
  <c r="R15" i="10" s="1"/>
  <c r="O35" i="10"/>
  <c r="R8" i="10" s="1"/>
  <c r="O75" i="10"/>
  <c r="R12" i="10" s="1"/>
  <c r="S8" i="10"/>
  <c r="S7" i="10"/>
  <c r="S11" i="10"/>
  <c r="S12" i="10"/>
  <c r="O45" i="9"/>
  <c r="R9" i="9" s="1"/>
  <c r="O85" i="9"/>
  <c r="R13" i="9" s="1"/>
  <c r="S6" i="9"/>
  <c r="O75" i="8"/>
  <c r="R12" i="8" s="1"/>
  <c r="O65" i="8"/>
  <c r="R11" i="8" s="1"/>
  <c r="O45" i="8"/>
  <c r="R9" i="8" s="1"/>
  <c r="O85" i="8"/>
  <c r="R13" i="8" s="1"/>
  <c r="S13" i="8"/>
  <c r="S11" i="8"/>
  <c r="S12" i="8"/>
  <c r="S9" i="8"/>
  <c r="S6" i="7"/>
  <c r="S11" i="7"/>
  <c r="S15" i="7"/>
  <c r="O35" i="11"/>
  <c r="R8" i="11" s="1"/>
  <c r="S8" i="11"/>
  <c r="O45" i="11"/>
  <c r="R9" i="11" s="1"/>
  <c r="O75" i="11"/>
  <c r="R12" i="11" s="1"/>
  <c r="S12" i="11"/>
  <c r="O85" i="11"/>
  <c r="R13" i="11" s="1"/>
  <c r="R17" i="11"/>
  <c r="S6" i="11"/>
  <c r="O15" i="11"/>
  <c r="R6" i="11" s="1"/>
  <c r="S7" i="11"/>
  <c r="O25" i="11"/>
  <c r="R7" i="11" s="1"/>
  <c r="O55" i="11"/>
  <c r="R10" i="11" s="1"/>
  <c r="S10" i="11"/>
  <c r="S11" i="11"/>
  <c r="O65" i="11"/>
  <c r="R11" i="11" s="1"/>
  <c r="S14" i="11"/>
  <c r="O95" i="11"/>
  <c r="R14" i="11" s="1"/>
  <c r="O105" i="11"/>
  <c r="R15" i="11" s="1"/>
  <c r="S15" i="11"/>
  <c r="S9" i="11"/>
  <c r="S13" i="11"/>
  <c r="R17" i="10"/>
  <c r="S6" i="10"/>
  <c r="O15" i="10"/>
  <c r="R6" i="10" s="1"/>
  <c r="O45" i="10"/>
  <c r="R9" i="10" s="1"/>
  <c r="S9" i="10"/>
  <c r="O55" i="10"/>
  <c r="R10" i="10" s="1"/>
  <c r="S10" i="10"/>
  <c r="O85" i="10"/>
  <c r="R13" i="10" s="1"/>
  <c r="S13" i="10"/>
  <c r="O95" i="10"/>
  <c r="R14" i="10" s="1"/>
  <c r="S14" i="10"/>
  <c r="S15" i="10"/>
  <c r="O25" i="10"/>
  <c r="R7" i="10" s="1"/>
  <c r="O75" i="9"/>
  <c r="R12" i="9" s="1"/>
  <c r="S12" i="9"/>
  <c r="S7" i="9"/>
  <c r="O25" i="9"/>
  <c r="R7" i="9" s="1"/>
  <c r="O35" i="9"/>
  <c r="R8" i="9" s="1"/>
  <c r="S8" i="9"/>
  <c r="S10" i="9"/>
  <c r="O55" i="9"/>
  <c r="R10" i="9" s="1"/>
  <c r="S11" i="9"/>
  <c r="O65" i="9"/>
  <c r="R11" i="9" s="1"/>
  <c r="S14" i="9"/>
  <c r="O95" i="9"/>
  <c r="R14" i="9" s="1"/>
  <c r="O105" i="9"/>
  <c r="R15" i="9" s="1"/>
  <c r="S15" i="9"/>
  <c r="R17" i="9"/>
  <c r="S9" i="9"/>
  <c r="S13" i="9"/>
  <c r="O15" i="9"/>
  <c r="R6" i="9" s="1"/>
  <c r="O35" i="8"/>
  <c r="R8" i="8" s="1"/>
  <c r="R17" i="8"/>
  <c r="O15" i="8"/>
  <c r="R6" i="8" s="1"/>
  <c r="S6" i="8"/>
  <c r="S7" i="8"/>
  <c r="O25" i="8"/>
  <c r="R7" i="8" s="1"/>
  <c r="O55" i="8"/>
  <c r="R10" i="8" s="1"/>
  <c r="S10" i="8"/>
  <c r="O95" i="8"/>
  <c r="R14" i="8" s="1"/>
  <c r="S14" i="8"/>
  <c r="S8" i="8"/>
  <c r="S15" i="8"/>
  <c r="S7" i="7"/>
  <c r="O25" i="7"/>
  <c r="R7" i="7" s="1"/>
  <c r="O35" i="7"/>
  <c r="R8" i="7" s="1"/>
  <c r="S8" i="7"/>
  <c r="O55" i="7"/>
  <c r="R10" i="7" s="1"/>
  <c r="S10" i="7"/>
  <c r="O75" i="7"/>
  <c r="R12" i="7" s="1"/>
  <c r="S12" i="7"/>
  <c r="O95" i="7"/>
  <c r="R14" i="7" s="1"/>
  <c r="S14" i="7"/>
  <c r="O45" i="7"/>
  <c r="R9" i="7" s="1"/>
  <c r="S9" i="7"/>
  <c r="O85" i="7"/>
  <c r="R13" i="7" s="1"/>
  <c r="S13" i="7"/>
  <c r="R17" i="7"/>
  <c r="O65" i="7"/>
  <c r="R11" i="7" s="1"/>
  <c r="O105" i="7"/>
  <c r="R15" i="7" s="1"/>
  <c r="O15" i="7"/>
  <c r="R6" i="7" s="1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M105" i="1" l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C32" i="3"/>
  <c r="E38" i="3"/>
  <c r="F109" i="3"/>
  <c r="C51" i="3"/>
  <c r="D79" i="3"/>
  <c r="H87" i="3"/>
  <c r="I117" i="3"/>
  <c r="I24" i="3"/>
  <c r="F58" i="3"/>
  <c r="G116" i="3"/>
  <c r="G81" i="3"/>
  <c r="A61" i="3"/>
  <c r="C79" i="3"/>
  <c r="D65" i="3"/>
  <c r="E59" i="3"/>
  <c r="C87" i="3"/>
  <c r="F63" i="3"/>
  <c r="F48" i="3"/>
  <c r="F42" i="3"/>
  <c r="K56" i="3"/>
  <c r="E60" i="3"/>
  <c r="C46" i="3"/>
  <c r="J117" i="3"/>
  <c r="A115" i="3"/>
  <c r="G52" i="3"/>
  <c r="H10" i="3"/>
  <c r="J103" i="3"/>
  <c r="I47" i="3"/>
  <c r="B51" i="3"/>
  <c r="K79" i="3"/>
  <c r="D46" i="3"/>
  <c r="J59" i="3"/>
  <c r="J108" i="3"/>
  <c r="G36" i="3"/>
  <c r="H110" i="3"/>
  <c r="B68" i="3"/>
  <c r="B101" i="3"/>
  <c r="D118" i="3"/>
  <c r="E64" i="3"/>
  <c r="B54" i="3"/>
  <c r="D26" i="3"/>
  <c r="K58" i="3"/>
  <c r="D29" i="3"/>
  <c r="D101" i="3"/>
  <c r="E24" i="3"/>
  <c r="E68" i="3"/>
  <c r="A45" i="3"/>
  <c r="H99" i="3"/>
  <c r="J44" i="3"/>
  <c r="E74" i="3"/>
  <c r="G53" i="3"/>
  <c r="K37" i="3"/>
  <c r="A27" i="3"/>
  <c r="A57" i="3"/>
  <c r="A107" i="3"/>
  <c r="B65" i="3"/>
  <c r="J36" i="3"/>
  <c r="I105" i="3"/>
  <c r="H28" i="3"/>
  <c r="C89" i="3"/>
  <c r="H114" i="3"/>
  <c r="A110" i="3"/>
  <c r="D9" i="3"/>
  <c r="K111" i="3"/>
  <c r="C29" i="3"/>
  <c r="I111" i="3"/>
  <c r="G106" i="3"/>
  <c r="J61" i="3"/>
  <c r="H76" i="3"/>
  <c r="K76" i="3"/>
  <c r="J29" i="3"/>
  <c r="I50" i="3"/>
  <c r="B24" i="3"/>
  <c r="G11" i="3"/>
  <c r="A26" i="3"/>
  <c r="H8" i="3"/>
  <c r="E105" i="3"/>
  <c r="K15" i="3"/>
  <c r="B90" i="3"/>
  <c r="A64" i="3"/>
  <c r="C66" i="3"/>
  <c r="I99" i="3"/>
  <c r="D90" i="3"/>
  <c r="D14" i="3"/>
  <c r="H34" i="3"/>
  <c r="I73" i="3"/>
  <c r="E47" i="3"/>
  <c r="A47" i="3"/>
  <c r="A51" i="3"/>
  <c r="A114" i="3"/>
  <c r="F68" i="3"/>
  <c r="J80" i="3"/>
  <c r="G38" i="3"/>
  <c r="H60" i="3"/>
  <c r="H92" i="3"/>
  <c r="E115" i="3"/>
  <c r="J51" i="3"/>
  <c r="I91" i="3"/>
  <c r="I88" i="3"/>
  <c r="G110" i="3"/>
  <c r="D67" i="3"/>
  <c r="J113" i="3"/>
  <c r="E117" i="3"/>
  <c r="D66" i="3"/>
  <c r="A25" i="3"/>
  <c r="C118" i="3"/>
  <c r="I76" i="3"/>
  <c r="K8" i="3"/>
  <c r="G47" i="3"/>
  <c r="K20" i="3"/>
  <c r="G43" i="3"/>
  <c r="H32" i="3"/>
  <c r="H42" i="3"/>
  <c r="G18" i="3"/>
  <c r="K23" i="3"/>
  <c r="A82" i="3"/>
  <c r="A92" i="3"/>
  <c r="H48" i="3"/>
  <c r="D62" i="3"/>
  <c r="G23" i="3"/>
  <c r="H38" i="3"/>
  <c r="F90" i="3"/>
  <c r="I53" i="3"/>
  <c r="K119" i="3"/>
  <c r="H71" i="3"/>
  <c r="H25" i="3"/>
  <c r="D57" i="3"/>
  <c r="I79" i="3"/>
  <c r="I36" i="3"/>
  <c r="G93" i="3"/>
  <c r="H59" i="3"/>
  <c r="E43" i="3"/>
  <c r="D76" i="3"/>
  <c r="I52" i="3"/>
  <c r="E85" i="3"/>
  <c r="D87" i="3"/>
  <c r="J69" i="3"/>
  <c r="H95" i="3"/>
  <c r="K103" i="3"/>
  <c r="C40" i="3"/>
  <c r="C58" i="3"/>
  <c r="G83" i="3"/>
  <c r="E32" i="3"/>
  <c r="B80" i="3"/>
  <c r="A81" i="3"/>
  <c r="A88" i="3"/>
  <c r="I33" i="3"/>
  <c r="I107" i="3"/>
  <c r="C39" i="3"/>
  <c r="B85" i="3"/>
  <c r="I86" i="3"/>
  <c r="C50" i="3"/>
  <c r="G84" i="3"/>
  <c r="A8" i="3"/>
  <c r="D31" i="3"/>
  <c r="G105" i="3"/>
  <c r="H116" i="3"/>
  <c r="K16" i="3"/>
  <c r="E119" i="3"/>
  <c r="B114" i="3"/>
  <c r="K33" i="3"/>
  <c r="F38" i="3"/>
  <c r="D96" i="3"/>
  <c r="J30" i="3"/>
  <c r="B50" i="3"/>
  <c r="I118" i="3"/>
  <c r="C113" i="3"/>
  <c r="F52" i="3"/>
  <c r="A77" i="3"/>
  <c r="H85" i="3"/>
  <c r="I26" i="3"/>
  <c r="G92" i="3"/>
  <c r="F100" i="3"/>
  <c r="G7" i="3"/>
  <c r="C80" i="3"/>
  <c r="E96" i="3"/>
  <c r="A54" i="3"/>
  <c r="B89" i="3"/>
  <c r="E78" i="3"/>
  <c r="C31" i="3"/>
  <c r="D58" i="3"/>
  <c r="B81" i="3"/>
  <c r="F36" i="3"/>
  <c r="E91" i="3"/>
  <c r="F46" i="3"/>
  <c r="H35" i="3"/>
  <c r="F61" i="3"/>
  <c r="C28" i="3"/>
  <c r="I21" i="3"/>
  <c r="I109" i="3"/>
  <c r="B86" i="3"/>
  <c r="H101" i="3"/>
  <c r="B25" i="3"/>
  <c r="C12" i="3"/>
  <c r="J84" i="3"/>
  <c r="A119" i="3"/>
  <c r="I72" i="3"/>
  <c r="A93" i="3"/>
  <c r="B13" i="3"/>
  <c r="C83" i="3"/>
  <c r="F93" i="3"/>
  <c r="J97" i="3"/>
  <c r="B112" i="3"/>
  <c r="H15" i="3"/>
  <c r="G32" i="3"/>
  <c r="E42" i="3"/>
  <c r="B38" i="3"/>
  <c r="I108" i="3"/>
  <c r="E58" i="3"/>
  <c r="B77" i="3"/>
  <c r="C116" i="3"/>
  <c r="B82" i="3"/>
  <c r="I82" i="3"/>
  <c r="J16" i="3"/>
  <c r="C49" i="3"/>
  <c r="A95" i="3"/>
  <c r="H89" i="3"/>
  <c r="K31" i="3"/>
  <c r="A66" i="3"/>
  <c r="I20" i="3"/>
  <c r="E10" i="3"/>
  <c r="K99" i="3"/>
  <c r="G30" i="3"/>
  <c r="A98" i="3"/>
  <c r="H20" i="3"/>
  <c r="J105" i="3"/>
  <c r="D38" i="3"/>
  <c r="D47" i="3"/>
  <c r="D104" i="3"/>
  <c r="B59" i="3"/>
  <c r="B32" i="3"/>
  <c r="K62" i="3"/>
  <c r="J89" i="3"/>
  <c r="G72" i="3"/>
  <c r="B70" i="3"/>
  <c r="F54" i="3"/>
  <c r="C7" i="3"/>
  <c r="A20" i="3"/>
  <c r="K90" i="3"/>
  <c r="D18" i="3"/>
  <c r="B96" i="3"/>
  <c r="J76" i="3"/>
  <c r="B104" i="3"/>
  <c r="I45" i="3"/>
  <c r="C45" i="3"/>
  <c r="F89" i="3"/>
  <c r="D68" i="3"/>
  <c r="B58" i="3"/>
  <c r="A21" i="3"/>
  <c r="H111" i="3"/>
  <c r="H104" i="3"/>
  <c r="C10" i="3"/>
  <c r="J38" i="3"/>
  <c r="E63" i="3"/>
  <c r="I114" i="3"/>
  <c r="J64" i="3"/>
  <c r="J96" i="3"/>
  <c r="F91" i="3"/>
  <c r="F104" i="3"/>
  <c r="E111" i="3"/>
  <c r="B26" i="3"/>
  <c r="A111" i="3"/>
  <c r="C103" i="3"/>
  <c r="D108" i="3"/>
  <c r="B52" i="3"/>
  <c r="C102" i="3"/>
  <c r="C56" i="3"/>
  <c r="K64" i="3"/>
  <c r="G10" i="3"/>
  <c r="D115" i="3"/>
  <c r="I66" i="3"/>
  <c r="C15" i="3"/>
  <c r="E56" i="3"/>
  <c r="K105" i="3"/>
  <c r="K75" i="3"/>
  <c r="F77" i="3"/>
  <c r="G99" i="3"/>
  <c r="I93" i="3"/>
  <c r="K11" i="3"/>
  <c r="B20" i="3"/>
  <c r="C53" i="3"/>
  <c r="E13" i="3"/>
  <c r="H14" i="3"/>
  <c r="H29" i="3"/>
  <c r="A94" i="3"/>
  <c r="K60" i="3"/>
  <c r="H80" i="3"/>
  <c r="I75" i="3"/>
  <c r="I100" i="3"/>
  <c r="H91" i="3"/>
  <c r="E106" i="3"/>
  <c r="F9" i="3"/>
  <c r="D49" i="3"/>
  <c r="H70" i="3"/>
  <c r="K12" i="3"/>
  <c r="E118" i="3"/>
  <c r="F117" i="3"/>
  <c r="H75" i="3"/>
  <c r="J58" i="3"/>
  <c r="K72" i="3"/>
  <c r="H45" i="3"/>
  <c r="J48" i="3"/>
  <c r="K100" i="3"/>
  <c r="J20" i="3"/>
  <c r="D22" i="3"/>
  <c r="B115" i="3"/>
  <c r="G58" i="3"/>
  <c r="A63" i="3"/>
  <c r="G8" i="3"/>
  <c r="H108" i="3"/>
  <c r="K18" i="3"/>
  <c r="F95" i="3"/>
  <c r="B74" i="3"/>
  <c r="G26" i="3"/>
  <c r="I46" i="3"/>
  <c r="F51" i="3"/>
  <c r="K96" i="3"/>
  <c r="C33" i="3"/>
  <c r="D52" i="3"/>
  <c r="G80" i="3"/>
  <c r="H30" i="3"/>
  <c r="H73" i="3"/>
  <c r="D99" i="3"/>
  <c r="A33" i="3"/>
  <c r="B33" i="3"/>
  <c r="A75" i="3"/>
  <c r="A34" i="3"/>
  <c r="E83" i="3"/>
  <c r="I77" i="3"/>
  <c r="J90" i="3"/>
  <c r="H39" i="3"/>
  <c r="H106" i="3"/>
  <c r="I74" i="3"/>
  <c r="G57" i="3"/>
  <c r="G100" i="3"/>
  <c r="C37" i="3"/>
  <c r="C74" i="3"/>
  <c r="B30" i="3"/>
  <c r="B57" i="3"/>
  <c r="C106" i="3"/>
  <c r="B44" i="3"/>
  <c r="H47" i="3"/>
  <c r="C93" i="3"/>
  <c r="D102" i="3"/>
  <c r="A14" i="3"/>
  <c r="A42" i="3"/>
  <c r="F112" i="3"/>
  <c r="F29" i="3"/>
  <c r="B87" i="3"/>
  <c r="A29" i="3"/>
  <c r="E27" i="3"/>
  <c r="F23" i="3"/>
  <c r="C24" i="3"/>
  <c r="F40" i="3"/>
  <c r="F53" i="3"/>
  <c r="E80" i="3"/>
  <c r="C112" i="3"/>
  <c r="K81" i="3"/>
  <c r="E49" i="3"/>
  <c r="J26" i="3"/>
  <c r="A58" i="3"/>
  <c r="J75" i="3"/>
  <c r="D32" i="3"/>
  <c r="F108" i="3"/>
  <c r="H58" i="3"/>
  <c r="H64" i="3"/>
  <c r="D77" i="3"/>
  <c r="B106" i="3"/>
  <c r="J47" i="3"/>
  <c r="F82" i="3"/>
  <c r="I15" i="3"/>
  <c r="K118" i="3"/>
  <c r="C97" i="3"/>
  <c r="A90" i="3"/>
  <c r="E79" i="3"/>
  <c r="A15" i="3"/>
  <c r="F62" i="3"/>
  <c r="I14" i="3"/>
  <c r="G114" i="3"/>
  <c r="D81" i="3"/>
  <c r="K104" i="3"/>
  <c r="J35" i="3"/>
  <c r="K14" i="3"/>
  <c r="J99" i="3"/>
  <c r="G109" i="3"/>
  <c r="C73" i="3"/>
  <c r="C86" i="3"/>
  <c r="G75" i="3"/>
  <c r="D44" i="3"/>
  <c r="D43" i="3"/>
  <c r="E51" i="3"/>
  <c r="F85" i="3"/>
  <c r="F96" i="3"/>
  <c r="H54" i="3"/>
  <c r="C35" i="3"/>
  <c r="H72" i="3"/>
  <c r="B56" i="3"/>
  <c r="E34" i="3"/>
  <c r="K77" i="3"/>
  <c r="K22" i="3"/>
  <c r="D36" i="3"/>
  <c r="J9" i="3"/>
  <c r="D53" i="3"/>
  <c r="B23" i="3"/>
  <c r="J115" i="3"/>
  <c r="A74" i="3"/>
  <c r="B100" i="3"/>
  <c r="H90" i="3"/>
  <c r="D69" i="3"/>
  <c r="F27" i="3"/>
  <c r="D56" i="3"/>
  <c r="A50" i="3"/>
  <c r="D103" i="3"/>
  <c r="G108" i="3"/>
  <c r="K25" i="3"/>
  <c r="A102" i="3"/>
  <c r="J54" i="3"/>
  <c r="D83" i="3"/>
  <c r="B71" i="3"/>
  <c r="G67" i="3"/>
  <c r="A105" i="3"/>
  <c r="K92" i="3"/>
  <c r="I12" i="3"/>
  <c r="J23" i="3"/>
  <c r="J28" i="3"/>
  <c r="C47" i="3"/>
  <c r="G13" i="3"/>
  <c r="F39" i="3"/>
  <c r="B53" i="3"/>
  <c r="G33" i="3"/>
  <c r="E12" i="3"/>
  <c r="E72" i="3"/>
  <c r="B61" i="3"/>
  <c r="D93" i="3"/>
  <c r="K97" i="3"/>
  <c r="E11" i="3"/>
  <c r="G12" i="3"/>
  <c r="K59" i="3"/>
  <c r="J102" i="3"/>
  <c r="D71" i="3"/>
  <c r="B84" i="3"/>
  <c r="H65" i="3"/>
  <c r="D41" i="3"/>
  <c r="I95" i="3"/>
  <c r="C114" i="3"/>
  <c r="F119" i="3"/>
  <c r="H105" i="3"/>
  <c r="I92" i="3"/>
  <c r="K93" i="3"/>
  <c r="D78" i="3"/>
  <c r="H118" i="3"/>
  <c r="D75" i="3"/>
  <c r="J93" i="3"/>
  <c r="J52" i="3"/>
  <c r="E21" i="3"/>
  <c r="K52" i="3"/>
  <c r="B49" i="3"/>
  <c r="H115" i="3"/>
  <c r="K32" i="3"/>
  <c r="A53" i="3"/>
  <c r="E114" i="3"/>
  <c r="H66" i="3"/>
  <c r="F99" i="3"/>
  <c r="K45" i="3"/>
  <c r="G49" i="3"/>
  <c r="G78" i="3"/>
  <c r="C26" i="3"/>
  <c r="H55" i="3"/>
  <c r="C99" i="3"/>
  <c r="A37" i="3"/>
  <c r="H26" i="3"/>
  <c r="A43" i="3"/>
  <c r="G79" i="3"/>
  <c r="F113" i="3"/>
  <c r="F31" i="3"/>
  <c r="H83" i="3"/>
  <c r="B12" i="3"/>
  <c r="C84" i="3"/>
  <c r="C76" i="3"/>
  <c r="A48" i="3"/>
  <c r="D12" i="3"/>
  <c r="J68" i="3"/>
  <c r="B108" i="3"/>
  <c r="H11" i="3"/>
  <c r="F16" i="3"/>
  <c r="E52" i="3"/>
  <c r="C63" i="3"/>
  <c r="F81" i="3"/>
  <c r="C20" i="3"/>
  <c r="I96" i="3"/>
  <c r="F8" i="3"/>
  <c r="B8" i="3"/>
  <c r="G65" i="3"/>
  <c r="J104" i="3"/>
  <c r="C101" i="3"/>
  <c r="J27" i="3"/>
  <c r="K44" i="3"/>
  <c r="G9" i="3"/>
  <c r="K61" i="3"/>
  <c r="D84" i="3"/>
  <c r="C78" i="3"/>
  <c r="C71" i="3"/>
  <c r="F115" i="3"/>
  <c r="K94" i="3"/>
  <c r="I103" i="3"/>
  <c r="J111" i="3"/>
  <c r="F14" i="3"/>
  <c r="D112" i="3"/>
  <c r="D48" i="3"/>
  <c r="I69" i="3"/>
  <c r="F67" i="3"/>
  <c r="H43" i="3"/>
  <c r="I28" i="3"/>
  <c r="E7" i="3"/>
  <c r="C109" i="3"/>
  <c r="J85" i="3"/>
  <c r="F47" i="3"/>
  <c r="C8" i="3"/>
  <c r="D85" i="3"/>
  <c r="J50" i="3"/>
  <c r="F69" i="3"/>
  <c r="C117" i="3"/>
  <c r="A91" i="3"/>
  <c r="E108" i="3"/>
  <c r="K116" i="3"/>
  <c r="B117" i="3"/>
  <c r="H74" i="3"/>
  <c r="A84" i="3"/>
  <c r="B9" i="3"/>
  <c r="I59" i="3"/>
  <c r="A23" i="3"/>
  <c r="I116" i="3"/>
  <c r="I97" i="3"/>
  <c r="G91" i="3"/>
  <c r="B18" i="3"/>
  <c r="G76" i="3"/>
  <c r="J82" i="3"/>
  <c r="C110" i="3"/>
  <c r="I44" i="3"/>
  <c r="A22" i="3"/>
  <c r="H49" i="3"/>
  <c r="E46" i="3"/>
  <c r="J31" i="3"/>
  <c r="K70" i="3"/>
  <c r="A68" i="3"/>
  <c r="D91" i="3"/>
  <c r="K40" i="3"/>
  <c r="J10" i="3"/>
  <c r="H93" i="3"/>
  <c r="B22" i="3"/>
  <c r="B105" i="3"/>
  <c r="A73" i="3"/>
  <c r="H36" i="3"/>
  <c r="D116" i="3"/>
  <c r="I98" i="3"/>
  <c r="F116" i="3"/>
  <c r="F88" i="3"/>
  <c r="C59" i="3"/>
  <c r="D95" i="3"/>
  <c r="B118" i="3"/>
  <c r="H94" i="3"/>
  <c r="H31" i="3"/>
  <c r="B97" i="3"/>
  <c r="G96" i="3"/>
  <c r="I81" i="3"/>
  <c r="G25" i="3"/>
  <c r="D27" i="3"/>
  <c r="B113" i="3"/>
  <c r="A60" i="3"/>
  <c r="K24" i="3"/>
  <c r="D74" i="3"/>
  <c r="F72" i="3"/>
  <c r="B36" i="3"/>
  <c r="G71" i="3"/>
  <c r="I102" i="3"/>
  <c r="F7" i="3"/>
  <c r="B21" i="3"/>
  <c r="E53" i="3"/>
  <c r="A65" i="3"/>
  <c r="E73" i="3"/>
  <c r="C57" i="3"/>
  <c r="K27" i="3"/>
  <c r="I22" i="3"/>
  <c r="H24" i="3"/>
  <c r="D106" i="3"/>
  <c r="J77" i="3"/>
  <c r="J24" i="3"/>
  <c r="F87" i="3"/>
  <c r="D20" i="3"/>
  <c r="G42" i="3"/>
  <c r="D59" i="3"/>
  <c r="D72" i="3"/>
  <c r="B7" i="3"/>
  <c r="C23" i="3"/>
  <c r="K7" i="3"/>
  <c r="K78" i="3"/>
  <c r="F84" i="3"/>
  <c r="J78" i="3"/>
  <c r="F110" i="3"/>
  <c r="J101" i="3"/>
  <c r="H44" i="3"/>
  <c r="I13" i="3"/>
  <c r="C18" i="3"/>
  <c r="B45" i="3"/>
  <c r="E28" i="3"/>
  <c r="I56" i="3"/>
  <c r="B41" i="3"/>
  <c r="F79" i="3"/>
  <c r="E26" i="3"/>
  <c r="F20" i="3"/>
  <c r="G89" i="3"/>
  <c r="H100" i="3"/>
  <c r="D107" i="3"/>
  <c r="I89" i="3"/>
  <c r="F74" i="3"/>
  <c r="K102" i="3"/>
  <c r="K38" i="3"/>
  <c r="E87" i="3"/>
  <c r="A79" i="3"/>
  <c r="G82" i="3"/>
  <c r="A49" i="3"/>
  <c r="E65" i="3"/>
  <c r="K41" i="3"/>
  <c r="B95" i="3"/>
  <c r="C48" i="3"/>
  <c r="K50" i="3"/>
  <c r="K87" i="3"/>
  <c r="K74" i="3"/>
  <c r="G117" i="3"/>
  <c r="K10" i="3"/>
  <c r="J8" i="3"/>
  <c r="G56" i="3"/>
  <c r="B67" i="3"/>
  <c r="B92" i="3"/>
  <c r="K110" i="3"/>
  <c r="B98" i="3"/>
  <c r="B15" i="3"/>
  <c r="C36" i="3"/>
  <c r="E41" i="3"/>
  <c r="F98" i="3"/>
  <c r="E23" i="3"/>
  <c r="E62" i="3"/>
  <c r="B110" i="3"/>
  <c r="E66" i="3"/>
  <c r="G63" i="3"/>
  <c r="F78" i="3"/>
  <c r="A11" i="3"/>
  <c r="H7" i="3"/>
  <c r="F45" i="3"/>
  <c r="E70" i="3"/>
  <c r="F30" i="3"/>
  <c r="I37" i="3"/>
  <c r="K88" i="3"/>
  <c r="C13" i="3"/>
  <c r="H40" i="3"/>
  <c r="B73" i="3"/>
  <c r="D114" i="3"/>
  <c r="F94" i="3"/>
  <c r="A83" i="3"/>
  <c r="D11" i="3"/>
  <c r="B42" i="3"/>
  <c r="K115" i="3"/>
  <c r="I27" i="3"/>
  <c r="H86" i="3"/>
  <c r="D25" i="3"/>
  <c r="K114" i="3"/>
  <c r="D97" i="3"/>
  <c r="J12" i="3"/>
  <c r="A31" i="3"/>
  <c r="C96" i="3"/>
  <c r="I60" i="3"/>
  <c r="B111" i="3"/>
  <c r="F60" i="3"/>
  <c r="B40" i="3"/>
  <c r="J83" i="3"/>
  <c r="A40" i="3"/>
  <c r="C65" i="3"/>
  <c r="B88" i="3"/>
  <c r="C75" i="3"/>
  <c r="C25" i="3"/>
  <c r="D88" i="3"/>
  <c r="E31" i="3"/>
  <c r="J25" i="3"/>
  <c r="D60" i="3"/>
  <c r="G66" i="3"/>
  <c r="B72" i="3"/>
  <c r="D105" i="3"/>
  <c r="A106" i="3"/>
  <c r="I62" i="3"/>
  <c r="K48" i="3"/>
  <c r="A100" i="3"/>
  <c r="K54" i="3"/>
  <c r="A67" i="3"/>
  <c r="K108" i="3"/>
  <c r="A108" i="3"/>
  <c r="C41" i="3"/>
  <c r="J53" i="3"/>
  <c r="A104" i="3"/>
  <c r="I65" i="3"/>
  <c r="I16" i="3"/>
  <c r="G15" i="3"/>
  <c r="E15" i="3"/>
  <c r="E77" i="3"/>
  <c r="B14" i="3"/>
  <c r="J63" i="3"/>
  <c r="D89" i="3"/>
  <c r="J100" i="3"/>
  <c r="C21" i="3"/>
  <c r="C22" i="3"/>
  <c r="D34" i="3"/>
  <c r="D86" i="3"/>
  <c r="A41" i="3"/>
  <c r="I110" i="3"/>
  <c r="K80" i="3"/>
  <c r="H67" i="3"/>
  <c r="H18" i="3"/>
  <c r="J110" i="3"/>
  <c r="J65" i="3"/>
  <c r="B63" i="3"/>
  <c r="K21" i="3"/>
  <c r="C82" i="3"/>
  <c r="D80" i="3"/>
  <c r="J43" i="3"/>
  <c r="G97" i="3"/>
  <c r="D16" i="3"/>
  <c r="D100" i="3"/>
  <c r="K9" i="3"/>
  <c r="F57" i="3"/>
  <c r="I32" i="3"/>
  <c r="G115" i="3"/>
  <c r="F71" i="3"/>
  <c r="G85" i="3"/>
  <c r="H117" i="3"/>
  <c r="H16" i="3"/>
  <c r="B78" i="3"/>
  <c r="I10" i="3"/>
  <c r="H79" i="3"/>
  <c r="I115" i="3"/>
  <c r="B47" i="3"/>
  <c r="D111" i="3"/>
  <c r="D94" i="3"/>
  <c r="E57" i="3"/>
  <c r="K13" i="3"/>
  <c r="E95" i="3"/>
  <c r="C95" i="3"/>
  <c r="I11" i="3"/>
  <c r="E8" i="3"/>
  <c r="F50" i="3"/>
  <c r="F25" i="3"/>
  <c r="H84" i="3"/>
  <c r="F41" i="3"/>
  <c r="J92" i="3"/>
  <c r="D98" i="3"/>
  <c r="E113" i="3"/>
  <c r="H50" i="3"/>
  <c r="F15" i="3"/>
  <c r="K117" i="3"/>
  <c r="K109" i="3"/>
  <c r="E29" i="3"/>
  <c r="C44" i="3"/>
  <c r="A32" i="3"/>
  <c r="I9" i="3"/>
  <c r="J95" i="3"/>
  <c r="F80" i="3"/>
  <c r="F34" i="3"/>
  <c r="J46" i="3"/>
  <c r="A103" i="3"/>
  <c r="E30" i="3"/>
  <c r="K83" i="3"/>
  <c r="C62" i="3"/>
  <c r="G21" i="3"/>
  <c r="F33" i="3"/>
  <c r="B64" i="3"/>
  <c r="F102" i="3"/>
  <c r="J11" i="3"/>
  <c r="G39" i="3"/>
  <c r="C43" i="3"/>
  <c r="G59" i="3"/>
  <c r="A117" i="3"/>
  <c r="E61" i="3"/>
  <c r="A78" i="3"/>
  <c r="H96" i="3"/>
  <c r="H37" i="3"/>
  <c r="I84" i="3"/>
  <c r="B34" i="3"/>
  <c r="I63" i="3"/>
  <c r="H51" i="3"/>
  <c r="F65" i="3"/>
  <c r="D30" i="3"/>
  <c r="C67" i="3"/>
  <c r="B79" i="3"/>
  <c r="H56" i="3"/>
  <c r="I42" i="3"/>
  <c r="H41" i="3"/>
  <c r="D42" i="3"/>
  <c r="C72" i="3"/>
  <c r="F101" i="3"/>
  <c r="F26" i="3"/>
  <c r="J79" i="3"/>
  <c r="B83" i="3"/>
  <c r="I23" i="3"/>
  <c r="J40" i="3"/>
  <c r="I113" i="3"/>
  <c r="I80" i="3"/>
  <c r="B43" i="3"/>
  <c r="B119" i="3"/>
  <c r="K55" i="3"/>
  <c r="I48" i="3"/>
  <c r="E109" i="3"/>
  <c r="A38" i="3"/>
  <c r="E25" i="3"/>
  <c r="F103" i="3"/>
  <c r="F35" i="3"/>
  <c r="D73" i="3"/>
  <c r="E36" i="3"/>
  <c r="E110" i="3"/>
  <c r="J70" i="3"/>
  <c r="I90" i="3"/>
  <c r="I87" i="3"/>
  <c r="A46" i="3"/>
  <c r="C92" i="3"/>
  <c r="D50" i="3"/>
  <c r="G16" i="3"/>
  <c r="A118" i="3"/>
  <c r="A70" i="3"/>
  <c r="F111" i="3"/>
  <c r="D54" i="3"/>
  <c r="H102" i="3"/>
  <c r="D64" i="3"/>
  <c r="B69" i="3"/>
  <c r="E45" i="3"/>
  <c r="K69" i="3"/>
  <c r="H77" i="3"/>
  <c r="E14" i="3"/>
  <c r="A13" i="3"/>
  <c r="C111" i="3"/>
  <c r="E40" i="3"/>
  <c r="D63" i="3"/>
  <c r="C69" i="3"/>
  <c r="D51" i="3"/>
  <c r="E86" i="3"/>
  <c r="G37" i="3"/>
  <c r="E100" i="3"/>
  <c r="H53" i="3"/>
  <c r="B109" i="3"/>
  <c r="C85" i="3"/>
  <c r="I54" i="3"/>
  <c r="I78" i="3"/>
  <c r="I94" i="3"/>
  <c r="G102" i="3"/>
  <c r="A99" i="3"/>
  <c r="I106" i="3"/>
  <c r="C70" i="3"/>
  <c r="J112" i="3"/>
  <c r="G20" i="3"/>
  <c r="C11" i="3"/>
  <c r="A76" i="3"/>
  <c r="K66" i="3"/>
  <c r="A39" i="3"/>
  <c r="G74" i="3"/>
  <c r="K35" i="3"/>
  <c r="E81" i="3"/>
  <c r="B35" i="3"/>
  <c r="H52" i="3"/>
  <c r="A44" i="3"/>
  <c r="E90" i="3"/>
  <c r="D33" i="3"/>
  <c r="J41" i="3"/>
  <c r="C108" i="3"/>
  <c r="B16" i="3"/>
  <c r="E55" i="3"/>
  <c r="B62" i="3"/>
  <c r="K98" i="3"/>
  <c r="J33" i="3"/>
  <c r="A56" i="3"/>
  <c r="F32" i="3"/>
  <c r="C54" i="3"/>
  <c r="E22" i="3"/>
  <c r="F44" i="3"/>
  <c r="F43" i="3"/>
  <c r="F92" i="3"/>
  <c r="A101" i="3"/>
  <c r="K107" i="3"/>
  <c r="G61" i="3"/>
  <c r="J74" i="3"/>
  <c r="A10" i="3"/>
  <c r="K89" i="3"/>
  <c r="E67" i="3"/>
  <c r="I85" i="3"/>
  <c r="D13" i="3"/>
  <c r="G113" i="3"/>
  <c r="H12" i="3"/>
  <c r="C98" i="3"/>
  <c r="H69" i="3"/>
  <c r="E76" i="3"/>
  <c r="F64" i="3"/>
  <c r="A52" i="3"/>
  <c r="E39" i="3"/>
  <c r="H78" i="3"/>
  <c r="J45" i="3"/>
  <c r="A85" i="3"/>
  <c r="A89" i="3"/>
  <c r="F22" i="3"/>
  <c r="C94" i="3"/>
  <c r="G107" i="3"/>
  <c r="E107" i="3"/>
  <c r="E88" i="3"/>
  <c r="C100" i="3"/>
  <c r="I71" i="3"/>
  <c r="F66" i="3"/>
  <c r="I18" i="3"/>
  <c r="G73" i="3"/>
  <c r="B37" i="3"/>
  <c r="G40" i="3"/>
  <c r="B27" i="3"/>
  <c r="K28" i="3"/>
  <c r="E84" i="3"/>
  <c r="E102" i="3"/>
  <c r="F18" i="3"/>
  <c r="E71" i="3"/>
  <c r="J72" i="3"/>
  <c r="G87" i="3"/>
  <c r="D119" i="3"/>
  <c r="G88" i="3"/>
  <c r="B10" i="3"/>
  <c r="C115" i="3"/>
  <c r="A80" i="3"/>
  <c r="H57" i="3"/>
  <c r="J21" i="3"/>
  <c r="A96" i="3"/>
  <c r="A9" i="3"/>
  <c r="F86" i="3"/>
  <c r="E20" i="3"/>
  <c r="A7" i="3"/>
  <c r="D45" i="3"/>
  <c r="E98" i="3"/>
  <c r="F24" i="3"/>
  <c r="F70" i="3"/>
  <c r="J116" i="3"/>
  <c r="I40" i="3"/>
  <c r="J7" i="3"/>
  <c r="A97" i="3"/>
  <c r="G50" i="3"/>
  <c r="E35" i="3"/>
  <c r="C88" i="3"/>
  <c r="I35" i="3"/>
  <c r="F11" i="3"/>
  <c r="K26" i="3"/>
  <c r="D21" i="3"/>
  <c r="D7" i="3"/>
  <c r="D113" i="3"/>
  <c r="H22" i="3"/>
  <c r="H119" i="3"/>
  <c r="G29" i="3"/>
  <c r="C91" i="3"/>
  <c r="H21" i="3"/>
  <c r="B66" i="3"/>
  <c r="C52" i="3"/>
  <c r="J57" i="3"/>
  <c r="F49" i="3"/>
  <c r="A35" i="3"/>
  <c r="J15" i="3"/>
  <c r="J37" i="3"/>
  <c r="A28" i="3"/>
  <c r="C105" i="3"/>
  <c r="A24" i="3"/>
  <c r="D35" i="3"/>
  <c r="E48" i="3"/>
  <c r="J62" i="3"/>
  <c r="K101" i="3"/>
  <c r="H62" i="3"/>
  <c r="E33" i="3"/>
  <c r="K34" i="3"/>
  <c r="F106" i="3"/>
  <c r="A12" i="3"/>
  <c r="D40" i="3"/>
  <c r="H107" i="3"/>
  <c r="K71" i="3"/>
  <c r="G90" i="3"/>
  <c r="K84" i="3"/>
  <c r="J119" i="3"/>
  <c r="G112" i="3"/>
  <c r="K106" i="3"/>
  <c r="D10" i="3"/>
  <c r="I67" i="3"/>
  <c r="E18" i="3"/>
  <c r="J67" i="3"/>
  <c r="B29" i="3"/>
  <c r="B75" i="3"/>
  <c r="K43" i="3"/>
  <c r="K36" i="3"/>
  <c r="C38" i="3"/>
  <c r="B28" i="3"/>
  <c r="D110" i="3"/>
  <c r="J88" i="3"/>
  <c r="K47" i="3"/>
  <c r="H88" i="3"/>
  <c r="J49" i="3"/>
  <c r="H98" i="3"/>
  <c r="C77" i="3"/>
  <c r="C27" i="3"/>
  <c r="G64" i="3"/>
  <c r="B93" i="3"/>
  <c r="G22" i="3"/>
  <c r="J13" i="3"/>
  <c r="D37" i="3"/>
  <c r="J71" i="3"/>
  <c r="D15" i="3"/>
  <c r="B39" i="3"/>
  <c r="I58" i="3"/>
  <c r="H46" i="3"/>
  <c r="F28" i="3"/>
  <c r="G86" i="3"/>
  <c r="G34" i="3"/>
  <c r="D70" i="3"/>
  <c r="I119" i="3"/>
  <c r="K57" i="3"/>
  <c r="I25" i="3"/>
  <c r="G62" i="3"/>
  <c r="K29" i="3"/>
  <c r="C55" i="3"/>
  <c r="I104" i="3"/>
  <c r="J118" i="3"/>
  <c r="K82" i="3"/>
  <c r="K73" i="3"/>
  <c r="E99" i="3"/>
  <c r="A59" i="3"/>
  <c r="B99" i="3"/>
  <c r="G55" i="3"/>
  <c r="I55" i="3"/>
  <c r="A113" i="3"/>
  <c r="E82" i="3"/>
  <c r="I49" i="3"/>
  <c r="A36" i="3"/>
  <c r="C9" i="3"/>
  <c r="B48" i="3"/>
  <c r="G46" i="3"/>
  <c r="J98" i="3"/>
  <c r="H103" i="3"/>
  <c r="E37" i="3"/>
  <c r="H27" i="3"/>
  <c r="C81" i="3"/>
  <c r="A72" i="3"/>
  <c r="K53" i="3"/>
  <c r="E103" i="3"/>
  <c r="B76" i="3"/>
  <c r="H63" i="3"/>
  <c r="J22" i="3"/>
  <c r="C14" i="3"/>
  <c r="K112" i="3"/>
  <c r="F55" i="3"/>
  <c r="F75" i="3"/>
  <c r="K46" i="3"/>
  <c r="J32" i="3"/>
  <c r="A30" i="3"/>
  <c r="E92" i="3"/>
  <c r="B116" i="3"/>
  <c r="I43" i="3"/>
  <c r="F56" i="3"/>
  <c r="I70" i="3"/>
  <c r="I41" i="3"/>
  <c r="E94" i="3"/>
  <c r="K63" i="3"/>
  <c r="B107" i="3"/>
  <c r="B94" i="3"/>
  <c r="C16" i="3"/>
  <c r="B91" i="3"/>
  <c r="J94" i="3"/>
  <c r="C119" i="3"/>
  <c r="F76" i="3"/>
  <c r="K86" i="3"/>
  <c r="D61" i="3"/>
  <c r="E50" i="3"/>
  <c r="F21" i="3"/>
  <c r="J60" i="3"/>
  <c r="B31" i="3"/>
  <c r="I112" i="3"/>
  <c r="G103" i="3"/>
  <c r="E16" i="3"/>
  <c r="F105" i="3"/>
  <c r="H68" i="3"/>
  <c r="I83" i="3"/>
  <c r="K95" i="3"/>
  <c r="C68" i="3"/>
  <c r="F118" i="3"/>
  <c r="A109" i="3"/>
  <c r="E101" i="3"/>
  <c r="I57" i="3"/>
  <c r="J87" i="3"/>
  <c r="H23" i="3"/>
  <c r="G77" i="3"/>
  <c r="J106" i="3"/>
  <c r="J55" i="3"/>
  <c r="D39" i="3"/>
  <c r="G54" i="3"/>
  <c r="K51" i="3"/>
  <c r="H82" i="3"/>
  <c r="E97" i="3"/>
  <c r="E44" i="3"/>
  <c r="D117" i="3"/>
  <c r="G48" i="3"/>
  <c r="H113" i="3"/>
  <c r="G69" i="3"/>
  <c r="A112" i="3"/>
  <c r="B11" i="3"/>
  <c r="G51" i="3"/>
  <c r="I8" i="3"/>
  <c r="F107" i="3"/>
  <c r="B103" i="3"/>
  <c r="I101" i="3"/>
  <c r="K85" i="3"/>
  <c r="E75" i="3"/>
  <c r="A55" i="3"/>
  <c r="J66" i="3"/>
  <c r="F37" i="3"/>
  <c r="E112" i="3"/>
  <c r="J109" i="3"/>
  <c r="G118" i="3"/>
  <c r="G44" i="3"/>
  <c r="E89" i="3"/>
  <c r="J34" i="3"/>
  <c r="H81" i="3"/>
  <c r="H61" i="3"/>
  <c r="A87" i="3"/>
  <c r="G95" i="3"/>
  <c r="C61" i="3"/>
  <c r="E116" i="3"/>
  <c r="C30" i="3"/>
  <c r="J86" i="3"/>
  <c r="I7" i="3"/>
  <c r="C42" i="3"/>
  <c r="C60" i="3"/>
  <c r="H109" i="3"/>
  <c r="G104" i="3"/>
  <c r="B102" i="3"/>
  <c r="F59" i="3"/>
  <c r="G70" i="3"/>
  <c r="D92" i="3"/>
  <c r="D109" i="3"/>
  <c r="F97" i="3"/>
  <c r="F12" i="3"/>
  <c r="A71" i="3"/>
  <c r="F114" i="3"/>
  <c r="H97" i="3"/>
  <c r="I30" i="3"/>
  <c r="E104" i="3"/>
  <c r="C34" i="3"/>
  <c r="A86" i="3"/>
  <c r="G27" i="3"/>
  <c r="K30" i="3"/>
  <c r="I68" i="3"/>
  <c r="G14" i="3"/>
  <c r="J14" i="3"/>
  <c r="E69" i="3"/>
  <c r="J107" i="3"/>
  <c r="B55" i="3"/>
  <c r="F13" i="3"/>
  <c r="I34" i="3"/>
  <c r="G41" i="3"/>
  <c r="J81" i="3"/>
  <c r="G31" i="3"/>
  <c r="H33" i="3"/>
  <c r="I39" i="3"/>
  <c r="D23" i="3"/>
  <c r="I38" i="3"/>
  <c r="F10" i="3"/>
  <c r="G101" i="3"/>
  <c r="J114" i="3"/>
  <c r="A116" i="3"/>
  <c r="J39" i="3"/>
  <c r="A62" i="3"/>
  <c r="J42" i="3"/>
  <c r="I31" i="3"/>
  <c r="G68" i="3"/>
  <c r="J56" i="3"/>
  <c r="B60" i="3"/>
  <c r="K91" i="3"/>
  <c r="J18" i="3"/>
  <c r="K65" i="3"/>
  <c r="H13" i="3"/>
  <c r="D24" i="3"/>
  <c r="K49" i="3"/>
  <c r="D55" i="3"/>
  <c r="C64" i="3"/>
  <c r="B46" i="3"/>
  <c r="C90" i="3"/>
  <c r="C104" i="3"/>
  <c r="J91" i="3"/>
  <c r="D8" i="3"/>
  <c r="E54" i="3"/>
  <c r="H9" i="3"/>
  <c r="K113" i="3"/>
  <c r="D28" i="3"/>
  <c r="F83" i="3"/>
  <c r="G94" i="3"/>
  <c r="K39" i="3"/>
  <c r="A16" i="3"/>
  <c r="G35" i="3"/>
  <c r="G24" i="3"/>
  <c r="G45" i="3"/>
  <c r="D82" i="3"/>
  <c r="G111" i="3"/>
  <c r="E93" i="3"/>
  <c r="K67" i="3"/>
  <c r="J73" i="3"/>
  <c r="C107" i="3"/>
  <c r="G119" i="3"/>
  <c r="K42" i="3"/>
  <c r="I29" i="3"/>
  <c r="G28" i="3"/>
  <c r="I51" i="3"/>
  <c r="H112" i="3"/>
  <c r="A69" i="3"/>
  <c r="G98" i="3"/>
  <c r="K68" i="3"/>
  <c r="E9" i="3"/>
  <c r="G60" i="3"/>
  <c r="I61" i="3"/>
  <c r="I64" i="3"/>
  <c r="F73" i="3"/>
  <c r="O15" i="3" l="1"/>
  <c r="O10" i="3"/>
  <c r="O11" i="3"/>
  <c r="O14" i="3"/>
  <c r="O13" i="3"/>
  <c r="O8" i="3"/>
  <c r="O7" i="3"/>
  <c r="J3" i="3"/>
  <c r="O16" i="3"/>
  <c r="O9" i="3"/>
  <c r="O12" i="3"/>
</calcChain>
</file>

<file path=xl/sharedStrings.xml><?xml version="1.0" encoding="utf-8"?>
<sst xmlns="http://schemas.openxmlformats.org/spreadsheetml/2006/main" count="1778" uniqueCount="77">
  <si>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</si>
  <si>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</si>
  <si>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</si>
  <si>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</si>
  <si>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</si>
  <si>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</si>
  <si>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</si>
  <si>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</si>
  <si>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</si>
  <si>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</si>
  <si>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</si>
  <si>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</si>
  <si>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</si>
  <si>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</si>
  <si>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</si>
  <si>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</si>
  <si>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</si>
  <si>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</si>
  <si>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</si>
  <si>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</si>
  <si>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</si>
  <si>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</si>
  <si>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</si>
  <si>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</si>
  <si>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</si>
  <si>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</si>
  <si>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</si>
  <si>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</si>
  <si>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</si>
  <si>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</si>
  <si>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</si>
  <si>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</si>
  <si>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</si>
  <si>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</si>
  <si>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</si>
  <si>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</si>
  <si>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</si>
  <si>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</si>
  <si>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</si>
  <si>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</si>
  <si>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</si>
  <si>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</si>
  <si>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</si>
  <si>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</si>
  <si>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</si>
  <si>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</si>
  <si>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</si>
  <si>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</si>
  <si>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</si>
  <si>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</si>
  <si>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</si>
  <si>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</si>
  <si>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</si>
  <si>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</si>
  <si>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</si>
  <si>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</si>
  <si>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</si>
  <si>
    <t>R_Jason_Com</t>
  </si>
  <si>
    <t>D_Jason_Com</t>
  </si>
  <si>
    <t>2014-12-08, 02:30:00</t>
  </si>
  <si>
    <t>LPCC Array</t>
  </si>
  <si>
    <t>LPCC DTW</t>
  </si>
  <si>
    <t>OPEN</t>
  </si>
  <si>
    <t>CLOSE</t>
  </si>
  <si>
    <t>YES</t>
  </si>
  <si>
    <t>NO</t>
  </si>
  <si>
    <t>START</t>
  </si>
  <si>
    <t>STOP</t>
  </si>
  <si>
    <t>CANCEL</t>
  </si>
  <si>
    <t>PAUSE</t>
  </si>
  <si>
    <t>BEGIN</t>
  </si>
  <si>
    <t>MODIFY</t>
  </si>
  <si>
    <t>LPC - covariance</t>
  </si>
  <si>
    <t>LPC - euclidean</t>
  </si>
  <si>
    <t>LPCC - covariance</t>
  </si>
  <si>
    <t>LPCC - euclidean</t>
  </si>
  <si>
    <t>LPCC Array - LPCC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</si>
</sst>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5464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selection activeCell="J2" sqref="J2:K2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57</v>
      </c>
      <c r="C1" s="114"/>
      <c r="D1" s="114"/>
      <c r="E1" s="32"/>
      <c r="F1" s="35"/>
      <c r="G1" s="115"/>
      <c r="H1" s="115"/>
      <c r="I1" s="32" t="s">
        <v>2</v>
      </c>
      <c r="J1" s="115" t="s">
        <v>36</v>
      </c>
      <c r="K1" s="116"/>
    </row>
    <row r="2" spans="1:15" ht="15.75" thickBot="1" x14ac:dyDescent="0.3">
      <c r="A2" s="33" t="s">
        <v>1</v>
      </c>
      <c r="B2" s="117" t="s">
        <v>58</v>
      </c>
      <c r="C2" s="117"/>
      <c r="D2" s="117"/>
      <c r="E2" s="34"/>
      <c r="F2" s="36"/>
      <c r="G2" s="118"/>
      <c r="H2" s="118"/>
      <c r="I2" s="34" t="s">
        <v>24</v>
      </c>
      <c r="J2" s="118" t="s">
        <v>59</v>
      </c>
      <c r="K2" s="119"/>
    </row>
    <row r="3" spans="1:15" ht="15.75" thickBot="1" x14ac:dyDescent="0.3">
      <c r="A3" s="122" t="str">
        <f>"reference:"&amp;B1</f>
        <v>reference:R_Jason_Com</v>
      </c>
      <c r="B3" s="123"/>
      <c r="C3" s="124"/>
      <c r="D3" s="122" t="str">
        <f>"data:"&amp;B2</f>
        <v>data:D_Jason_Com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0.71399999999999997</v>
      </c>
      <c r="K3" s="121"/>
    </row>
    <row r="5" spans="1:15" ht="87.75" customHeight="1" thickBot="1" x14ac:dyDescent="0.3">
      <c r="B5" s="39" t="s">
        <v>72</v>
      </c>
      <c r="C5" s="39" t="s">
        <v>73</v>
      </c>
      <c r="D5" s="39" t="s">
        <v>74</v>
      </c>
      <c r="E5" s="39" t="s">
        <v>75</v>
      </c>
      <c r="F5" s="39" t="s">
        <v>76</v>
      </c>
      <c r="G5" s="39" t="e">
        <v>#N/A</v>
      </c>
      <c r="H5" s="39" t="e">
        <v>#N/A</v>
      </c>
      <c r="I5" s="39" t="e">
        <v>#N/A</v>
      </c>
      <c r="J5" s="39" t="e">
        <v>#N/A</v>
      </c>
      <c r="K5" s="39" t="e">
        <v>#N/A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D_Jason_Com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0.2</v>
      </c>
      <c r="C7" s="25">
        <f t="shared" ca="1" si="0"/>
        <v>0.6</v>
      </c>
      <c r="D7" s="25">
        <f t="shared" ca="1" si="0"/>
        <v>0.8</v>
      </c>
      <c r="E7" s="25">
        <f t="shared" ca="1" si="0"/>
        <v>0.7</v>
      </c>
      <c r="F7" s="25">
        <f t="shared" ca="1" si="0"/>
        <v>0</v>
      </c>
      <c r="G7" s="25" t="e">
        <f t="shared" ca="1" si="0"/>
        <v>#N/A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0"/>
      <c r="N7" s="55" t="str">
        <f>B5</f>
        <v>LPC - covariance</v>
      </c>
      <c r="O7" s="58">
        <f ca="1">IFERROR(B18," ")</f>
        <v>0.45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</v>
      </c>
      <c r="C8" s="26">
        <f t="shared" ca="1" si="2"/>
        <v>0.8</v>
      </c>
      <c r="D8" s="26">
        <f t="shared" ca="1" si="2"/>
        <v>0.3</v>
      </c>
      <c r="E8" s="26">
        <f t="shared" ca="1" si="2"/>
        <v>0.9</v>
      </c>
      <c r="F8" s="26">
        <f t="shared" ca="1" si="2"/>
        <v>0.8</v>
      </c>
      <c r="G8" s="26" t="e">
        <f t="shared" ca="1" si="2"/>
        <v>#N/A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6" t="str">
        <f>C5</f>
        <v>LPC - euclidean</v>
      </c>
      <c r="O8" s="59">
        <f ca="1">IFERROR(C18," ")</f>
        <v>0.86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0.8</v>
      </c>
      <c r="C9" s="26">
        <f t="shared" ca="1" si="3"/>
        <v>1</v>
      </c>
      <c r="D9" s="26">
        <f t="shared" ca="1" si="3"/>
        <v>0.6</v>
      </c>
      <c r="E9" s="26">
        <f t="shared" ca="1" si="3"/>
        <v>1</v>
      </c>
      <c r="F9" s="26">
        <f t="shared" ca="1" si="3"/>
        <v>0.9</v>
      </c>
      <c r="G9" s="26" t="e">
        <f t="shared" ca="1" si="3"/>
        <v>#N/A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6" t="str">
        <f>D5</f>
        <v>LPCC - covariance</v>
      </c>
      <c r="O9" s="59">
        <f ca="1">IFERROR(D18," ")</f>
        <v>0.63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1</v>
      </c>
      <c r="C10" s="26">
        <f t="shared" ca="1" si="4"/>
        <v>1</v>
      </c>
      <c r="D10" s="26">
        <f t="shared" ca="1" si="4"/>
        <v>1</v>
      </c>
      <c r="E10" s="26">
        <f t="shared" ca="1" si="4"/>
        <v>1</v>
      </c>
      <c r="F10" s="26">
        <f t="shared" ca="1" si="4"/>
        <v>0</v>
      </c>
      <c r="G10" s="26" t="e">
        <f t="shared" ca="1" si="4"/>
        <v>#N/A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6" t="str">
        <f>E5</f>
        <v>LPCC - euclidean</v>
      </c>
      <c r="O10" s="59">
        <f ca="1">IFERROR(E18," ")</f>
        <v>0.94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0.5</v>
      </c>
      <c r="C11" s="26">
        <f t="shared" ca="1" si="5"/>
        <v>1</v>
      </c>
      <c r="D11" s="26">
        <f t="shared" ca="1" si="5"/>
        <v>1</v>
      </c>
      <c r="E11" s="26">
        <f t="shared" ca="1" si="5"/>
        <v>1</v>
      </c>
      <c r="F11" s="26">
        <f t="shared" ca="1" si="5"/>
        <v>1</v>
      </c>
      <c r="G11" s="26" t="e">
        <f t="shared" ca="1" si="5"/>
        <v>#N/A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6" t="str">
        <f>F5</f>
        <v>LPCC Array - LPCC DTW</v>
      </c>
      <c r="O11" s="59">
        <f ca="1">IFERROR(F18," ")</f>
        <v>0.69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0</v>
      </c>
      <c r="C12" s="26">
        <f t="shared" ca="1" si="6"/>
        <v>1</v>
      </c>
      <c r="D12" s="26">
        <f t="shared" ca="1" si="6"/>
        <v>1</v>
      </c>
      <c r="E12" s="26">
        <f t="shared" ca="1" si="6"/>
        <v>1</v>
      </c>
      <c r="F12" s="26">
        <f t="shared" ca="1" si="6"/>
        <v>1</v>
      </c>
      <c r="G12" s="26" t="e">
        <f t="shared" ca="1" si="6"/>
        <v>#N/A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6" t="e">
        <f>G5</f>
        <v>#N/A</v>
      </c>
      <c r="O12" s="59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0.9</v>
      </c>
      <c r="C13" s="26">
        <f t="shared" ca="1" si="7"/>
        <v>0.9</v>
      </c>
      <c r="D13" s="26">
        <f t="shared" ca="1" si="7"/>
        <v>0.5</v>
      </c>
      <c r="E13" s="26">
        <f t="shared" ca="1" si="7"/>
        <v>0.9</v>
      </c>
      <c r="F13" s="26">
        <f t="shared" ca="1" si="7"/>
        <v>0.8</v>
      </c>
      <c r="G13" s="26" t="e">
        <f t="shared" ca="1" si="7"/>
        <v>#N/A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6" t="e">
        <f>H5</f>
        <v>#N/A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0.3</v>
      </c>
      <c r="C14" s="26">
        <f t="shared" ca="1" si="8"/>
        <v>0.3</v>
      </c>
      <c r="D14" s="26">
        <f t="shared" ca="1" si="8"/>
        <v>1</v>
      </c>
      <c r="E14" s="26">
        <f t="shared" ca="1" si="8"/>
        <v>0.9</v>
      </c>
      <c r="F14" s="26">
        <f t="shared" ca="1" si="8"/>
        <v>0.5</v>
      </c>
      <c r="G14" s="26" t="e">
        <f t="shared" ca="1" si="8"/>
        <v>#N/A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6" t="e">
        <f>I5</f>
        <v>#N/A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0</v>
      </c>
      <c r="C15" s="26">
        <f t="shared" ca="1" si="9"/>
        <v>1</v>
      </c>
      <c r="D15" s="26">
        <f t="shared" ca="1" si="9"/>
        <v>0.1</v>
      </c>
      <c r="E15" s="26">
        <f t="shared" ca="1" si="9"/>
        <v>1</v>
      </c>
      <c r="F15" s="26">
        <f t="shared" ca="1" si="9"/>
        <v>1</v>
      </c>
      <c r="G15" s="26" t="e">
        <f t="shared" ca="1" si="9"/>
        <v>#N/A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6" t="e">
        <f>J5</f>
        <v>#N/A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0.8</v>
      </c>
      <c r="C16" s="27">
        <f t="shared" ca="1" si="10"/>
        <v>1</v>
      </c>
      <c r="D16" s="27">
        <f t="shared" ca="1" si="10"/>
        <v>0</v>
      </c>
      <c r="E16" s="27">
        <f t="shared" ca="1" si="10"/>
        <v>1</v>
      </c>
      <c r="F16" s="27">
        <f t="shared" ca="1" si="10"/>
        <v>0.9</v>
      </c>
      <c r="G16" s="27" t="e">
        <f t="shared" ca="1" si="10"/>
        <v>#N/A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57" t="e">
        <f>K5</f>
        <v>#N/A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0.45</v>
      </c>
      <c r="C18" s="30">
        <f t="shared" ca="1" si="11"/>
        <v>0.86</v>
      </c>
      <c r="D18" s="30">
        <f t="shared" ca="1" si="11"/>
        <v>0.63</v>
      </c>
      <c r="E18" s="30">
        <f t="shared" ca="1" si="11"/>
        <v>0.94</v>
      </c>
      <c r="F18" s="30">
        <f t="shared" ca="1" si="11"/>
        <v>0.69</v>
      </c>
      <c r="G18" s="30" t="e">
        <f t="shared" ca="1" si="11"/>
        <v>#N/A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OPEN</v>
      </c>
      <c r="B20" s="25" t="str">
        <f t="shared" ref="B20:K20" ca="1" si="12">IFERROR(INDIRECT("'"&amp;B$5&amp;"'!$M"&amp;ROW(B20)-14)," ")</f>
        <v>OPEN</v>
      </c>
      <c r="C20" s="25" t="str">
        <f t="shared" ca="1" si="12"/>
        <v>OPEN</v>
      </c>
      <c r="D20" s="25" t="str">
        <f t="shared" ca="1" si="12"/>
        <v>OPEN</v>
      </c>
      <c r="E20" s="25" t="str">
        <f t="shared" ca="1" si="12"/>
        <v>OPEN</v>
      </c>
      <c r="F20" s="25" t="str">
        <f t="shared" ca="1" si="12"/>
        <v>YES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OPEN</v>
      </c>
      <c r="B21" s="26" t="str">
        <f t="shared" ref="B21:F36" ca="1" si="14">IFERROR(INDIRECT("'"&amp;B$5&amp;"'!$M"&amp;ROW(B21)-14)," ")</f>
        <v>NO</v>
      </c>
      <c r="C21" s="26" t="str">
        <f t="shared" ca="1" si="14"/>
        <v>NO</v>
      </c>
      <c r="D21" s="26" t="str">
        <f t="shared" ca="1" si="14"/>
        <v>NO</v>
      </c>
      <c r="E21" s="26" t="str">
        <f t="shared" ca="1" si="14"/>
        <v>CANCEL</v>
      </c>
      <c r="F21" s="26" t="str">
        <f t="shared" ca="1" si="14"/>
        <v>YES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OPEN</v>
      </c>
      <c r="B22" s="26" t="str">
        <f t="shared" ca="1" si="14"/>
        <v>NO</v>
      </c>
      <c r="C22" s="26" t="str">
        <f t="shared" ca="1" si="14"/>
        <v>OPEN</v>
      </c>
      <c r="D22" s="26" t="str">
        <f t="shared" ca="1" si="14"/>
        <v>OPEN</v>
      </c>
      <c r="E22" s="26" t="str">
        <f t="shared" ca="1" si="14"/>
        <v>OPEN</v>
      </c>
      <c r="F22" s="26" t="str">
        <f t="shared" ca="1" si="14"/>
        <v>BEGIN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OPEN</v>
      </c>
      <c r="B23" s="26" t="str">
        <f t="shared" ca="1" si="14"/>
        <v>NO</v>
      </c>
      <c r="C23" s="26" t="str">
        <f t="shared" ca="1" si="14"/>
        <v>NO</v>
      </c>
      <c r="D23" s="26" t="str">
        <f t="shared" ca="1" si="14"/>
        <v>OPEN</v>
      </c>
      <c r="E23" s="26" t="str">
        <f t="shared" ca="1" si="14"/>
        <v>OPEN</v>
      </c>
      <c r="F23" s="26" t="str">
        <f t="shared" ca="1" si="14"/>
        <v>BEGIN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OPEN</v>
      </c>
      <c r="B24" s="26" t="str">
        <f t="shared" ca="1" si="14"/>
        <v>OPEN</v>
      </c>
      <c r="C24" s="26" t="str">
        <f t="shared" ca="1" si="14"/>
        <v>OPEN</v>
      </c>
      <c r="D24" s="26" t="str">
        <f t="shared" ca="1" si="14"/>
        <v>OPEN</v>
      </c>
      <c r="E24" s="26" t="str">
        <f t="shared" ca="1" si="14"/>
        <v>OPEN</v>
      </c>
      <c r="F24" s="26" t="str">
        <f t="shared" ca="1" si="14"/>
        <v>BEGIN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OPEN</v>
      </c>
      <c r="B25" s="26" t="str">
        <f t="shared" ca="1" si="14"/>
        <v>NO</v>
      </c>
      <c r="C25" s="26" t="str">
        <f t="shared" ca="1" si="14"/>
        <v>NO</v>
      </c>
      <c r="D25" s="26" t="str">
        <f t="shared" ca="1" si="14"/>
        <v>OPEN</v>
      </c>
      <c r="E25" s="26" t="str">
        <f t="shared" ca="1" si="14"/>
        <v>YES</v>
      </c>
      <c r="F25" s="26" t="str">
        <f t="shared" ca="1" si="14"/>
        <v>YES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OPEN</v>
      </c>
      <c r="B26" s="26" t="str">
        <f t="shared" ca="1" si="14"/>
        <v>NO</v>
      </c>
      <c r="C26" s="26" t="str">
        <f t="shared" ca="1" si="14"/>
        <v>OPEN</v>
      </c>
      <c r="D26" s="26" t="str">
        <f t="shared" ca="1" si="14"/>
        <v>OPEN</v>
      </c>
      <c r="E26" s="26" t="str">
        <f t="shared" ca="1" si="14"/>
        <v>OPEN</v>
      </c>
      <c r="F26" s="26" t="str">
        <f t="shared" ca="1" si="14"/>
        <v>BEGIN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OPEN</v>
      </c>
      <c r="B27" s="26" t="str">
        <f t="shared" ca="1" si="14"/>
        <v>NO</v>
      </c>
      <c r="C27" s="26" t="str">
        <f t="shared" ca="1" si="14"/>
        <v>NO</v>
      </c>
      <c r="D27" s="26" t="str">
        <f t="shared" ca="1" si="14"/>
        <v>NO</v>
      </c>
      <c r="E27" s="26" t="str">
        <f t="shared" ca="1" si="14"/>
        <v>NO</v>
      </c>
      <c r="F27" s="26" t="str">
        <f t="shared" ca="1" si="14"/>
        <v>BEGIN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OPEN</v>
      </c>
      <c r="B28" s="26" t="str">
        <f t="shared" ca="1" si="14"/>
        <v>NO</v>
      </c>
      <c r="C28" s="26" t="str">
        <f t="shared" ca="1" si="14"/>
        <v>OPEN</v>
      </c>
      <c r="D28" s="26" t="str">
        <f t="shared" ca="1" si="14"/>
        <v>OPEN</v>
      </c>
      <c r="E28" s="26" t="str">
        <f t="shared" ca="1" si="14"/>
        <v>OPEN</v>
      </c>
      <c r="F28" s="26" t="str">
        <f t="shared" ca="1" si="14"/>
        <v>BEGIN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OPEN</v>
      </c>
      <c r="B29" s="27" t="str">
        <f t="shared" ca="1" si="14"/>
        <v>NO</v>
      </c>
      <c r="C29" s="27" t="str">
        <f t="shared" ca="1" si="14"/>
        <v>OPEN</v>
      </c>
      <c r="D29" s="27" t="str">
        <f t="shared" ca="1" si="14"/>
        <v>OPEN</v>
      </c>
      <c r="E29" s="27" t="str">
        <f t="shared" ca="1" si="14"/>
        <v>OPEN</v>
      </c>
      <c r="F29" s="27" t="str">
        <f t="shared" ca="1" si="14"/>
        <v>BEGIN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CLOSE</v>
      </c>
      <c r="B30" s="25" t="str">
        <f t="shared" ca="1" si="14"/>
        <v>MODIFY</v>
      </c>
      <c r="C30" s="25" t="str">
        <f t="shared" ca="1" si="14"/>
        <v>CLOSE</v>
      </c>
      <c r="D30" s="25" t="str">
        <f t="shared" ca="1" si="14"/>
        <v>CLOSE</v>
      </c>
      <c r="E30" s="25" t="str">
        <f t="shared" ca="1" si="14"/>
        <v>CLOSE</v>
      </c>
      <c r="F30" s="25" t="str">
        <f t="shared" ca="1" si="14"/>
        <v>CLOSE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CLOSE</v>
      </c>
      <c r="B31" s="26" t="str">
        <f t="shared" ca="1" si="14"/>
        <v>MODIFY</v>
      </c>
      <c r="C31" s="26" t="str">
        <f t="shared" ca="1" si="14"/>
        <v>CLOSE</v>
      </c>
      <c r="D31" s="26" t="str">
        <f t="shared" ca="1" si="14"/>
        <v>OPEN</v>
      </c>
      <c r="E31" s="26" t="str">
        <f t="shared" ca="1" si="14"/>
        <v>CLOSE</v>
      </c>
      <c r="F31" s="26" t="str">
        <f t="shared" ca="1" si="14"/>
        <v>CLOSE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CLOSE</v>
      </c>
      <c r="B32" s="26" t="str">
        <f t="shared" ca="1" si="14"/>
        <v>MODIFY</v>
      </c>
      <c r="C32" s="26" t="str">
        <f t="shared" ca="1" si="14"/>
        <v>CLOSE</v>
      </c>
      <c r="D32" s="26" t="str">
        <f t="shared" ca="1" si="14"/>
        <v>OPEN</v>
      </c>
      <c r="E32" s="26" t="str">
        <f t="shared" ca="1" si="14"/>
        <v>CLOSE</v>
      </c>
      <c r="F32" s="26" t="str">
        <f t="shared" ca="1" si="14"/>
        <v>CLOSE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CLOSE</v>
      </c>
      <c r="B33" s="26" t="str">
        <f t="shared" ca="1" si="14"/>
        <v>NO</v>
      </c>
      <c r="C33" s="26" t="str">
        <f t="shared" ca="1" si="14"/>
        <v>MODIFY</v>
      </c>
      <c r="D33" s="26" t="str">
        <f t="shared" ca="1" si="14"/>
        <v>OPEN</v>
      </c>
      <c r="E33" s="26" t="str">
        <f t="shared" ca="1" si="14"/>
        <v>CLOSE</v>
      </c>
      <c r="F33" s="26" t="str">
        <f t="shared" ca="1" si="14"/>
        <v>CLOSE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CLOSE</v>
      </c>
      <c r="B34" s="26" t="str">
        <f t="shared" ca="1" si="14"/>
        <v>MODIFY</v>
      </c>
      <c r="C34" s="26" t="str">
        <f t="shared" ca="1" si="14"/>
        <v>CLOSE</v>
      </c>
      <c r="D34" s="26" t="str">
        <f t="shared" ca="1" si="14"/>
        <v>CLOSE</v>
      </c>
      <c r="E34" s="26" t="str">
        <f t="shared" ca="1" si="14"/>
        <v>CLOSE</v>
      </c>
      <c r="F34" s="26" t="str">
        <f t="shared" ca="1" si="14"/>
        <v>MODIFY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CLOSE</v>
      </c>
      <c r="B35" s="26" t="str">
        <f t="shared" ca="1" si="14"/>
        <v>MODIFY</v>
      </c>
      <c r="C35" s="26" t="str">
        <f t="shared" ca="1" si="14"/>
        <v>CLOSE</v>
      </c>
      <c r="D35" s="26" t="str">
        <f t="shared" ca="1" si="14"/>
        <v>CLOSE</v>
      </c>
      <c r="E35" s="26" t="str">
        <f t="shared" ca="1" si="14"/>
        <v>CLOSE</v>
      </c>
      <c r="F35" s="26" t="str">
        <f t="shared" ca="1" si="14"/>
        <v>CLOSE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CLOSE</v>
      </c>
      <c r="B36" s="26" t="str">
        <f t="shared" ca="1" si="14"/>
        <v>MODIFY</v>
      </c>
      <c r="C36" s="26" t="str">
        <f t="shared" ca="1" si="14"/>
        <v>CLOSE</v>
      </c>
      <c r="D36" s="26" t="str">
        <f t="shared" ca="1" si="14"/>
        <v>OPEN</v>
      </c>
      <c r="E36" s="26" t="str">
        <f t="shared" ca="1" si="14"/>
        <v>CLOSE</v>
      </c>
      <c r="F36" s="26" t="str">
        <f t="shared" ref="F36" ca="1" si="16">IFERROR(INDIRECT("'"&amp;F$5&amp;"'!$M"&amp;ROW(F36)-14)," ")</f>
        <v>CLOSE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CLOSE</v>
      </c>
      <c r="B37" s="26" t="str">
        <f t="shared" ref="B37:H52" ca="1" si="17">IFERROR(INDIRECT("'"&amp;B$5&amp;"'!$M"&amp;ROW(B37)-14)," ")</f>
        <v>NO</v>
      </c>
      <c r="C37" s="26" t="str">
        <f t="shared" ca="1" si="17"/>
        <v>OPEN</v>
      </c>
      <c r="D37" s="26" t="str">
        <f t="shared" ca="1" si="17"/>
        <v>OPEN</v>
      </c>
      <c r="E37" s="26" t="str">
        <f t="shared" ca="1" si="17"/>
        <v>OPEN</v>
      </c>
      <c r="F37" s="26" t="str">
        <f t="shared" ca="1" si="17"/>
        <v>BEGIN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CLOSE</v>
      </c>
      <c r="B38" s="26" t="str">
        <f t="shared" ca="1" si="17"/>
        <v>MODIFY</v>
      </c>
      <c r="C38" s="26" t="str">
        <f t="shared" ca="1" si="17"/>
        <v>CLOSE</v>
      </c>
      <c r="D38" s="26" t="str">
        <f t="shared" ca="1" si="17"/>
        <v>OPEN</v>
      </c>
      <c r="E38" s="26" t="str">
        <f t="shared" ca="1" si="17"/>
        <v>CLOSE</v>
      </c>
      <c r="F38" s="26" t="str">
        <f t="shared" ca="1" si="17"/>
        <v>CLOSE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CLOSE</v>
      </c>
      <c r="B39" s="27" t="str">
        <f t="shared" ca="1" si="17"/>
        <v>MODIFY</v>
      </c>
      <c r="C39" s="27" t="str">
        <f t="shared" ca="1" si="17"/>
        <v>CLOSE</v>
      </c>
      <c r="D39" s="27" t="str">
        <f t="shared" ca="1" si="17"/>
        <v>OPEN</v>
      </c>
      <c r="E39" s="27" t="str">
        <f t="shared" ca="1" si="17"/>
        <v>CLOSE</v>
      </c>
      <c r="F39" s="27" t="str">
        <f t="shared" ca="1" si="17"/>
        <v>CLOSE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YES</v>
      </c>
      <c r="B40" s="25" t="str">
        <f t="shared" ca="1" si="17"/>
        <v>NO</v>
      </c>
      <c r="C40" s="25" t="str">
        <f t="shared" ca="1" si="17"/>
        <v>YES</v>
      </c>
      <c r="D40" s="25" t="str">
        <f t="shared" ca="1" si="17"/>
        <v>NO</v>
      </c>
      <c r="E40" s="25" t="str">
        <f t="shared" ca="1" si="17"/>
        <v>YES</v>
      </c>
      <c r="F40" s="25" t="str">
        <f t="shared" ca="1" si="17"/>
        <v>STOP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YES</v>
      </c>
      <c r="B41" s="26" t="str">
        <f t="shared" ca="1" si="17"/>
        <v>YES</v>
      </c>
      <c r="C41" s="26" t="str">
        <f t="shared" ca="1" si="17"/>
        <v>YES</v>
      </c>
      <c r="D41" s="26" t="str">
        <f t="shared" ca="1" si="17"/>
        <v>YES</v>
      </c>
      <c r="E41" s="26" t="str">
        <f t="shared" ca="1" si="17"/>
        <v>YES</v>
      </c>
      <c r="F41" s="26" t="str">
        <f t="shared" ca="1" si="17"/>
        <v>YES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YES</v>
      </c>
      <c r="B42" s="26" t="str">
        <f t="shared" ca="1" si="17"/>
        <v>YES</v>
      </c>
      <c r="C42" s="26" t="str">
        <f t="shared" ca="1" si="17"/>
        <v>YES</v>
      </c>
      <c r="D42" s="26" t="str">
        <f t="shared" ca="1" si="17"/>
        <v>YES</v>
      </c>
      <c r="E42" s="26" t="str">
        <f t="shared" ca="1" si="17"/>
        <v>YES</v>
      </c>
      <c r="F42" s="26" t="str">
        <f t="shared" ca="1" si="17"/>
        <v>YES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YES</v>
      </c>
      <c r="B43" s="26" t="str">
        <f t="shared" ca="1" si="17"/>
        <v>YES</v>
      </c>
      <c r="C43" s="26" t="str">
        <f t="shared" ca="1" si="17"/>
        <v>YES</v>
      </c>
      <c r="D43" s="26" t="str">
        <f t="shared" ca="1" si="17"/>
        <v>YES</v>
      </c>
      <c r="E43" s="26" t="str">
        <f t="shared" ca="1" si="17"/>
        <v>YES</v>
      </c>
      <c r="F43" s="26" t="str">
        <f t="shared" ca="1" si="17"/>
        <v>YES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YES</v>
      </c>
      <c r="B44" s="26" t="str">
        <f t="shared" ca="1" si="17"/>
        <v>YES</v>
      </c>
      <c r="C44" s="26" t="str">
        <f t="shared" ca="1" si="17"/>
        <v>YES</v>
      </c>
      <c r="D44" s="26" t="str">
        <f t="shared" ca="1" si="17"/>
        <v>YES</v>
      </c>
      <c r="E44" s="26" t="str">
        <f t="shared" ca="1" si="17"/>
        <v>YES</v>
      </c>
      <c r="F44" s="26" t="str">
        <f t="shared" ca="1" si="17"/>
        <v>YES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YES</v>
      </c>
      <c r="B45" s="26" t="str">
        <f t="shared" ca="1" si="17"/>
        <v>YES</v>
      </c>
      <c r="C45" s="26" t="str">
        <f t="shared" ca="1" si="17"/>
        <v>YES</v>
      </c>
      <c r="D45" s="26" t="str">
        <f t="shared" ca="1" si="17"/>
        <v>YES</v>
      </c>
      <c r="E45" s="26" t="str">
        <f t="shared" ca="1" si="17"/>
        <v>YES</v>
      </c>
      <c r="F45" s="26" t="str">
        <f t="shared" ca="1" si="17"/>
        <v>YES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YES</v>
      </c>
      <c r="B46" s="26" t="str">
        <f t="shared" ca="1" si="17"/>
        <v>YES</v>
      </c>
      <c r="C46" s="26" t="str">
        <f t="shared" ca="1" si="17"/>
        <v>YES</v>
      </c>
      <c r="D46" s="26" t="str">
        <f t="shared" ca="1" si="17"/>
        <v>NO</v>
      </c>
      <c r="E46" s="26" t="str">
        <f t="shared" ca="1" si="17"/>
        <v>YES</v>
      </c>
      <c r="F46" s="26" t="str">
        <f t="shared" ca="1" si="17"/>
        <v>YES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YES</v>
      </c>
      <c r="B47" s="26" t="str">
        <f t="shared" ca="1" si="17"/>
        <v>YES</v>
      </c>
      <c r="C47" s="26" t="str">
        <f t="shared" ca="1" si="17"/>
        <v>YES</v>
      </c>
      <c r="D47" s="26" t="str">
        <f t="shared" ca="1" si="17"/>
        <v>YES</v>
      </c>
      <c r="E47" s="26" t="str">
        <f t="shared" ca="1" si="17"/>
        <v>YES</v>
      </c>
      <c r="F47" s="26" t="str">
        <f t="shared" ca="1" si="17"/>
        <v>YES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YES</v>
      </c>
      <c r="B48" s="26" t="str">
        <f t="shared" ca="1" si="17"/>
        <v>NO</v>
      </c>
      <c r="C48" s="26" t="str">
        <f t="shared" ca="1" si="17"/>
        <v>YES</v>
      </c>
      <c r="D48" s="26" t="str">
        <f t="shared" ca="1" si="17"/>
        <v>NO</v>
      </c>
      <c r="E48" s="26" t="str">
        <f t="shared" ca="1" si="17"/>
        <v>YES</v>
      </c>
      <c r="F48" s="26" t="str">
        <f t="shared" ca="1" si="17"/>
        <v>YES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YES</v>
      </c>
      <c r="B49" s="27" t="str">
        <f t="shared" ca="1" si="17"/>
        <v>YES</v>
      </c>
      <c r="C49" s="27" t="str">
        <f t="shared" ca="1" si="17"/>
        <v>YES</v>
      </c>
      <c r="D49" s="27" t="str">
        <f t="shared" ca="1" si="17"/>
        <v>NO</v>
      </c>
      <c r="E49" s="27" t="str">
        <f t="shared" ca="1" si="17"/>
        <v>YES</v>
      </c>
      <c r="F49" s="27" t="str">
        <f t="shared" ca="1" si="17"/>
        <v>YES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NO</v>
      </c>
      <c r="B50" s="25" t="str">
        <f t="shared" ca="1" si="17"/>
        <v>NO</v>
      </c>
      <c r="C50" s="25" t="str">
        <f t="shared" ca="1" si="17"/>
        <v>NO</v>
      </c>
      <c r="D50" s="25" t="str">
        <f t="shared" ca="1" si="17"/>
        <v>NO</v>
      </c>
      <c r="E50" s="25" t="str">
        <f t="shared" ca="1" si="17"/>
        <v>NO</v>
      </c>
      <c r="F50" s="25" t="str">
        <f t="shared" ca="1" si="17"/>
        <v>STOP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NO</v>
      </c>
      <c r="B51" s="26" t="str">
        <f t="shared" ca="1" si="17"/>
        <v>NO</v>
      </c>
      <c r="C51" s="26" t="str">
        <f t="shared" ca="1" si="17"/>
        <v>NO</v>
      </c>
      <c r="D51" s="26" t="str">
        <f t="shared" ca="1" si="17"/>
        <v>NO</v>
      </c>
      <c r="E51" s="26" t="str">
        <f t="shared" ca="1" si="17"/>
        <v>NO</v>
      </c>
      <c r="F51" s="26" t="str">
        <f t="shared" ca="1" si="17"/>
        <v>CANCEL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NO</v>
      </c>
      <c r="B52" s="26" t="str">
        <f t="shared" ca="1" si="17"/>
        <v>NO</v>
      </c>
      <c r="C52" s="26" t="str">
        <f t="shared" ca="1" si="17"/>
        <v>NO</v>
      </c>
      <c r="D52" s="26" t="str">
        <f t="shared" ca="1" si="17"/>
        <v>NO</v>
      </c>
      <c r="E52" s="26" t="str">
        <f t="shared" ca="1" si="17"/>
        <v>NO</v>
      </c>
      <c r="F52" s="26" t="str">
        <f t="shared" ca="1" si="17"/>
        <v>YES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NO</v>
      </c>
      <c r="B53" s="26" t="str">
        <f t="shared" ref="B53:H68" ca="1" si="19">IFERROR(INDIRECT("'"&amp;B$5&amp;"'!$M"&amp;ROW(B53)-14)," ")</f>
        <v>NO</v>
      </c>
      <c r="C53" s="26" t="str">
        <f t="shared" ca="1" si="19"/>
        <v>NO</v>
      </c>
      <c r="D53" s="26" t="str">
        <f t="shared" ca="1" si="19"/>
        <v>NO</v>
      </c>
      <c r="E53" s="26" t="str">
        <f t="shared" ca="1" si="19"/>
        <v>NO</v>
      </c>
      <c r="F53" s="26" t="str">
        <f t="shared" ca="1" si="19"/>
        <v>YES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NO</v>
      </c>
      <c r="B54" s="26" t="str">
        <f t="shared" ca="1" si="19"/>
        <v>NO</v>
      </c>
      <c r="C54" s="26" t="str">
        <f t="shared" ca="1" si="19"/>
        <v>NO</v>
      </c>
      <c r="D54" s="26" t="str">
        <f t="shared" ca="1" si="19"/>
        <v>NO</v>
      </c>
      <c r="E54" s="26" t="str">
        <f t="shared" ca="1" si="19"/>
        <v>NO</v>
      </c>
      <c r="F54" s="26" t="str">
        <f t="shared" ca="1" si="19"/>
        <v>CANCEL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NO</v>
      </c>
      <c r="B55" s="26" t="str">
        <f t="shared" ca="1" si="19"/>
        <v>NO</v>
      </c>
      <c r="C55" s="26" t="str">
        <f t="shared" ca="1" si="19"/>
        <v>NO</v>
      </c>
      <c r="D55" s="26" t="str">
        <f t="shared" ca="1" si="19"/>
        <v>NO</v>
      </c>
      <c r="E55" s="26" t="str">
        <f t="shared" ca="1" si="19"/>
        <v>NO</v>
      </c>
      <c r="F55" s="26" t="str">
        <f t="shared" ca="1" si="19"/>
        <v>MODIFY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NO</v>
      </c>
      <c r="B56" s="26" t="str">
        <f t="shared" ca="1" si="19"/>
        <v>NO</v>
      </c>
      <c r="C56" s="26" t="str">
        <f t="shared" ca="1" si="19"/>
        <v>NO</v>
      </c>
      <c r="D56" s="26" t="str">
        <f t="shared" ca="1" si="19"/>
        <v>NO</v>
      </c>
      <c r="E56" s="26" t="str">
        <f t="shared" ca="1" si="19"/>
        <v>NO</v>
      </c>
      <c r="F56" s="26" t="str">
        <f t="shared" ca="1" si="19"/>
        <v>CANCEL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NO</v>
      </c>
      <c r="B57" s="26" t="str">
        <f t="shared" ca="1" si="19"/>
        <v>NO</v>
      </c>
      <c r="C57" s="26" t="str">
        <f t="shared" ca="1" si="19"/>
        <v>NO</v>
      </c>
      <c r="D57" s="26" t="str">
        <f t="shared" ca="1" si="19"/>
        <v>NO</v>
      </c>
      <c r="E57" s="26" t="str">
        <f t="shared" ca="1" si="19"/>
        <v>NO</v>
      </c>
      <c r="F57" s="26" t="str">
        <f t="shared" ca="1" si="19"/>
        <v>CANCEL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NO</v>
      </c>
      <c r="B58" s="26" t="str">
        <f t="shared" ca="1" si="19"/>
        <v>NO</v>
      </c>
      <c r="C58" s="26" t="str">
        <f t="shared" ca="1" si="19"/>
        <v>NO</v>
      </c>
      <c r="D58" s="26" t="str">
        <f t="shared" ca="1" si="19"/>
        <v>NO</v>
      </c>
      <c r="E58" s="26" t="str">
        <f t="shared" ca="1" si="19"/>
        <v>NO</v>
      </c>
      <c r="F58" s="26" t="str">
        <f t="shared" ca="1" si="19"/>
        <v>YES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NO</v>
      </c>
      <c r="B59" s="27" t="str">
        <f t="shared" ca="1" si="19"/>
        <v>NO</v>
      </c>
      <c r="C59" s="27" t="str">
        <f t="shared" ca="1" si="19"/>
        <v>NO</v>
      </c>
      <c r="D59" s="27" t="str">
        <f t="shared" ca="1" si="19"/>
        <v>NO</v>
      </c>
      <c r="E59" s="27" t="str">
        <f t="shared" ca="1" si="19"/>
        <v>NO</v>
      </c>
      <c r="F59" s="27" t="str">
        <f t="shared" ca="1" si="19"/>
        <v>CANCEL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str">
        <f t="shared" ca="1" si="13"/>
        <v>START</v>
      </c>
      <c r="B60" s="25" t="str">
        <f t="shared" ca="1" si="19"/>
        <v>NO</v>
      </c>
      <c r="C60" s="25" t="str">
        <f t="shared" ca="1" si="19"/>
        <v>START</v>
      </c>
      <c r="D60" s="25" t="str">
        <f t="shared" ca="1" si="19"/>
        <v>START</v>
      </c>
      <c r="E60" s="25" t="str">
        <f t="shared" ca="1" si="19"/>
        <v>START</v>
      </c>
      <c r="F60" s="25" t="str">
        <f t="shared" ca="1" si="19"/>
        <v>START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str">
        <f t="shared" ca="1" si="13"/>
        <v>START</v>
      </c>
      <c r="B61" s="26" t="str">
        <f t="shared" ca="1" si="19"/>
        <v>NO</v>
      </c>
      <c r="C61" s="26" t="str">
        <f t="shared" ca="1" si="19"/>
        <v>START</v>
      </c>
      <c r="D61" s="26" t="str">
        <f t="shared" ca="1" si="19"/>
        <v>START</v>
      </c>
      <c r="E61" s="26" t="str">
        <f t="shared" ca="1" si="19"/>
        <v>START</v>
      </c>
      <c r="F61" s="26" t="str">
        <f t="shared" ca="1" si="19"/>
        <v>START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str">
        <f t="shared" ca="1" si="13"/>
        <v>START</v>
      </c>
      <c r="B62" s="26" t="str">
        <f t="shared" ca="1" si="19"/>
        <v>START</v>
      </c>
      <c r="C62" s="26" t="str">
        <f t="shared" ca="1" si="19"/>
        <v>START</v>
      </c>
      <c r="D62" s="26" t="str">
        <f t="shared" ca="1" si="19"/>
        <v>START</v>
      </c>
      <c r="E62" s="26" t="str">
        <f t="shared" ca="1" si="19"/>
        <v>START</v>
      </c>
      <c r="F62" s="26" t="str">
        <f t="shared" ca="1" si="19"/>
        <v>START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str">
        <f t="shared" ca="1" si="13"/>
        <v>START</v>
      </c>
      <c r="B63" s="26" t="str">
        <f t="shared" ca="1" si="19"/>
        <v>START</v>
      </c>
      <c r="C63" s="26" t="str">
        <f t="shared" ca="1" si="19"/>
        <v>START</v>
      </c>
      <c r="D63" s="26" t="str">
        <f t="shared" ca="1" si="19"/>
        <v>START</v>
      </c>
      <c r="E63" s="26" t="str">
        <f t="shared" ca="1" si="19"/>
        <v>START</v>
      </c>
      <c r="F63" s="26" t="str">
        <f t="shared" ca="1" si="19"/>
        <v>START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str">
        <f t="shared" ca="1" si="13"/>
        <v>START</v>
      </c>
      <c r="B64" s="26" t="str">
        <f t="shared" ca="1" si="19"/>
        <v>START</v>
      </c>
      <c r="C64" s="26" t="str">
        <f t="shared" ca="1" si="19"/>
        <v>START</v>
      </c>
      <c r="D64" s="26" t="str">
        <f t="shared" ca="1" si="19"/>
        <v>START</v>
      </c>
      <c r="E64" s="26" t="str">
        <f t="shared" ca="1" si="19"/>
        <v>START</v>
      </c>
      <c r="F64" s="26" t="str">
        <f t="shared" ca="1" si="19"/>
        <v>START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str">
        <f t="shared" ca="1" si="13"/>
        <v>START</v>
      </c>
      <c r="B65" s="26" t="str">
        <f t="shared" ca="1" si="19"/>
        <v>NO</v>
      </c>
      <c r="C65" s="26" t="str">
        <f t="shared" ca="1" si="19"/>
        <v>START</v>
      </c>
      <c r="D65" s="26" t="str">
        <f t="shared" ca="1" si="19"/>
        <v>START</v>
      </c>
      <c r="E65" s="26" t="str">
        <f t="shared" ca="1" si="19"/>
        <v>START</v>
      </c>
      <c r="F65" s="26" t="str">
        <f t="shared" ca="1" si="19"/>
        <v>START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str">
        <f t="shared" ca="1" si="13"/>
        <v>START</v>
      </c>
      <c r="B66" s="26" t="str">
        <f t="shared" ca="1" si="19"/>
        <v>START</v>
      </c>
      <c r="C66" s="26" t="str">
        <f t="shared" ca="1" si="19"/>
        <v>START</v>
      </c>
      <c r="D66" s="26" t="str">
        <f t="shared" ca="1" si="19"/>
        <v>START</v>
      </c>
      <c r="E66" s="26" t="str">
        <f t="shared" ca="1" si="19"/>
        <v>START</v>
      </c>
      <c r="F66" s="26" t="str">
        <f t="shared" ca="1" si="19"/>
        <v>START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str">
        <f t="shared" ca="1" si="13"/>
        <v>START</v>
      </c>
      <c r="B67" s="26" t="str">
        <f t="shared" ca="1" si="19"/>
        <v>NO</v>
      </c>
      <c r="C67" s="26" t="str">
        <f t="shared" ca="1" si="19"/>
        <v>START</v>
      </c>
      <c r="D67" s="26" t="str">
        <f t="shared" ca="1" si="19"/>
        <v>START</v>
      </c>
      <c r="E67" s="26" t="str">
        <f t="shared" ca="1" si="19"/>
        <v>START</v>
      </c>
      <c r="F67" s="26" t="str">
        <f t="shared" ca="1" si="19"/>
        <v>START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str">
        <f t="shared" ca="1" si="13"/>
        <v>START</v>
      </c>
      <c r="B68" s="26" t="str">
        <f t="shared" ca="1" si="19"/>
        <v>START</v>
      </c>
      <c r="C68" s="26" t="str">
        <f t="shared" ca="1" si="19"/>
        <v>START</v>
      </c>
      <c r="D68" s="26" t="str">
        <f t="shared" ca="1" si="19"/>
        <v>START</v>
      </c>
      <c r="E68" s="26" t="str">
        <f t="shared" ca="1" si="19"/>
        <v>START</v>
      </c>
      <c r="F68" s="26" t="str">
        <f t="shared" ca="1" si="19"/>
        <v>START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str">
        <f t="shared" ca="1" si="13"/>
        <v>START</v>
      </c>
      <c r="B69" s="27" t="str">
        <f t="shared" ref="B69:H84" ca="1" si="20">IFERROR(INDIRECT("'"&amp;B$5&amp;"'!$M"&amp;ROW(B69)-14)," ")</f>
        <v>NO</v>
      </c>
      <c r="C69" s="27" t="str">
        <f t="shared" ca="1" si="20"/>
        <v>START</v>
      </c>
      <c r="D69" s="27" t="str">
        <f t="shared" ca="1" si="20"/>
        <v>START</v>
      </c>
      <c r="E69" s="27" t="str">
        <f t="shared" ca="1" si="20"/>
        <v>START</v>
      </c>
      <c r="F69" s="27" t="str">
        <f t="shared" ca="1" si="20"/>
        <v>START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STOP</v>
      </c>
      <c r="B70" s="25" t="str">
        <f t="shared" ca="1" si="20"/>
        <v>START</v>
      </c>
      <c r="C70" s="25" t="str">
        <f t="shared" ca="1" si="20"/>
        <v>STOP</v>
      </c>
      <c r="D70" s="25" t="str">
        <f t="shared" ca="1" si="20"/>
        <v>STOP</v>
      </c>
      <c r="E70" s="25" t="str">
        <f t="shared" ca="1" si="20"/>
        <v>STOP</v>
      </c>
      <c r="F70" s="25" t="str">
        <f t="shared" ca="1" si="20"/>
        <v>STOP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STOP</v>
      </c>
      <c r="B71" s="26" t="str">
        <f t="shared" ca="1" si="20"/>
        <v>NO</v>
      </c>
      <c r="C71" s="26" t="str">
        <f t="shared" ca="1" si="20"/>
        <v>STOP</v>
      </c>
      <c r="D71" s="26" t="str">
        <f t="shared" ca="1" si="20"/>
        <v>STOP</v>
      </c>
      <c r="E71" s="26" t="str">
        <f t="shared" ca="1" si="20"/>
        <v>STOP</v>
      </c>
      <c r="F71" s="26" t="str">
        <f t="shared" ca="1" si="20"/>
        <v>STOP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STOP</v>
      </c>
      <c r="B72" s="26" t="str">
        <f t="shared" ca="1" si="20"/>
        <v>NO</v>
      </c>
      <c r="C72" s="26" t="str">
        <f t="shared" ca="1" si="20"/>
        <v>STOP</v>
      </c>
      <c r="D72" s="26" t="str">
        <f t="shared" ca="1" si="20"/>
        <v>STOP</v>
      </c>
      <c r="E72" s="26" t="str">
        <f t="shared" ca="1" si="20"/>
        <v>STOP</v>
      </c>
      <c r="F72" s="26" t="str">
        <f t="shared" ca="1" si="20"/>
        <v>STOP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STOP</v>
      </c>
      <c r="B73" s="26" t="str">
        <f t="shared" ca="1" si="20"/>
        <v>NO</v>
      </c>
      <c r="C73" s="26" t="str">
        <f t="shared" ca="1" si="20"/>
        <v>STOP</v>
      </c>
      <c r="D73" s="26" t="str">
        <f t="shared" ca="1" si="20"/>
        <v>STOP</v>
      </c>
      <c r="E73" s="26" t="str">
        <f t="shared" ca="1" si="20"/>
        <v>STOP</v>
      </c>
      <c r="F73" s="26" t="str">
        <f t="shared" ca="1" si="20"/>
        <v>STOP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STOP</v>
      </c>
      <c r="B74" s="26" t="str">
        <f t="shared" ca="1" si="20"/>
        <v>NO</v>
      </c>
      <c r="C74" s="26" t="str">
        <f t="shared" ca="1" si="20"/>
        <v>STOP</v>
      </c>
      <c r="D74" s="26" t="str">
        <f t="shared" ca="1" si="20"/>
        <v>STOP</v>
      </c>
      <c r="E74" s="26" t="str">
        <f t="shared" ca="1" si="20"/>
        <v>STOP</v>
      </c>
      <c r="F74" s="26" t="str">
        <f t="shared" ca="1" si="20"/>
        <v>STOP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STOP</v>
      </c>
      <c r="B75" s="26" t="str">
        <f t="shared" ca="1" si="20"/>
        <v>NO</v>
      </c>
      <c r="C75" s="26" t="str">
        <f t="shared" ca="1" si="20"/>
        <v>STOP</v>
      </c>
      <c r="D75" s="26" t="str">
        <f t="shared" ca="1" si="20"/>
        <v>STOP</v>
      </c>
      <c r="E75" s="26" t="str">
        <f t="shared" ca="1" si="20"/>
        <v>STOP</v>
      </c>
      <c r="F75" s="26" t="str">
        <f t="shared" ca="1" si="20"/>
        <v>STOP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STOP</v>
      </c>
      <c r="B76" s="26" t="str">
        <f t="shared" ca="1" si="20"/>
        <v>NO</v>
      </c>
      <c r="C76" s="26" t="str">
        <f t="shared" ca="1" si="20"/>
        <v>STOP</v>
      </c>
      <c r="D76" s="26" t="str">
        <f t="shared" ca="1" si="20"/>
        <v>STOP</v>
      </c>
      <c r="E76" s="26" t="str">
        <f t="shared" ca="1" si="20"/>
        <v>STOP</v>
      </c>
      <c r="F76" s="26" t="str">
        <f t="shared" ca="1" si="20"/>
        <v>STOP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STOP</v>
      </c>
      <c r="B77" s="26" t="str">
        <f t="shared" ca="1" si="20"/>
        <v>NO</v>
      </c>
      <c r="C77" s="26" t="str">
        <f t="shared" ca="1" si="20"/>
        <v>STOP</v>
      </c>
      <c r="D77" s="26" t="str">
        <f t="shared" ca="1" si="20"/>
        <v>STOP</v>
      </c>
      <c r="E77" s="26" t="str">
        <f t="shared" ca="1" si="20"/>
        <v>STOP</v>
      </c>
      <c r="F77" s="26" t="str">
        <f t="shared" ca="1" si="20"/>
        <v>STOP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STOP</v>
      </c>
      <c r="B78" s="26" t="str">
        <f t="shared" ca="1" si="20"/>
        <v>NO</v>
      </c>
      <c r="C78" s="26" t="str">
        <f t="shared" ca="1" si="20"/>
        <v>STOP</v>
      </c>
      <c r="D78" s="26" t="str">
        <f t="shared" ca="1" si="20"/>
        <v>STOP</v>
      </c>
      <c r="E78" s="26" t="str">
        <f t="shared" ca="1" si="20"/>
        <v>STOP</v>
      </c>
      <c r="F78" s="26" t="str">
        <f t="shared" ca="1" si="20"/>
        <v>STOP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STOP</v>
      </c>
      <c r="B79" s="27" t="str">
        <f t="shared" ca="1" si="20"/>
        <v>NO</v>
      </c>
      <c r="C79" s="27" t="str">
        <f t="shared" ca="1" si="20"/>
        <v>STOP</v>
      </c>
      <c r="D79" s="27" t="str">
        <f t="shared" ca="1" si="20"/>
        <v>STOP</v>
      </c>
      <c r="E79" s="27" t="str">
        <f t="shared" ca="1" si="20"/>
        <v>STOP</v>
      </c>
      <c r="F79" s="27" t="str">
        <f t="shared" ca="1" si="20"/>
        <v>STOP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CANCEL</v>
      </c>
      <c r="B80" s="25" t="str">
        <f t="shared" ca="1" si="20"/>
        <v>YES</v>
      </c>
      <c r="C80" s="25" t="str">
        <f t="shared" ca="1" si="20"/>
        <v>CANCEL</v>
      </c>
      <c r="D80" s="25" t="str">
        <f t="shared" ca="1" si="20"/>
        <v>YES</v>
      </c>
      <c r="E80" s="25" t="str">
        <f t="shared" ca="1" si="20"/>
        <v>CANCEL</v>
      </c>
      <c r="F80" s="25" t="str">
        <f t="shared" ca="1" si="20"/>
        <v>CANCEL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CANCEL</v>
      </c>
      <c r="B81" s="26" t="str">
        <f t="shared" ca="1" si="20"/>
        <v>CANCEL</v>
      </c>
      <c r="C81" s="26" t="str">
        <f t="shared" ca="1" si="20"/>
        <v>BEGIN</v>
      </c>
      <c r="D81" s="26" t="str">
        <f t="shared" ca="1" si="20"/>
        <v>YES</v>
      </c>
      <c r="E81" s="26" t="str">
        <f t="shared" ca="1" si="20"/>
        <v>BEGIN</v>
      </c>
      <c r="F81" s="26" t="str">
        <f t="shared" ca="1" si="20"/>
        <v>BEGIN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CANCEL</v>
      </c>
      <c r="B82" s="26" t="str">
        <f t="shared" ca="1" si="20"/>
        <v>CANCEL</v>
      </c>
      <c r="C82" s="26" t="str">
        <f t="shared" ca="1" si="20"/>
        <v>CANCEL</v>
      </c>
      <c r="D82" s="26" t="str">
        <f t="shared" ca="1" si="20"/>
        <v>CANCEL</v>
      </c>
      <c r="E82" s="26" t="str">
        <f t="shared" ca="1" si="20"/>
        <v>CANCEL</v>
      </c>
      <c r="F82" s="26" t="str">
        <f t="shared" ca="1" si="20"/>
        <v>CANCEL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CANCEL</v>
      </c>
      <c r="B83" s="26" t="str">
        <f t="shared" ca="1" si="20"/>
        <v>CANCEL</v>
      </c>
      <c r="C83" s="26" t="str">
        <f t="shared" ca="1" si="20"/>
        <v>CANCEL</v>
      </c>
      <c r="D83" s="26" t="str">
        <f t="shared" ca="1" si="20"/>
        <v>CANCEL</v>
      </c>
      <c r="E83" s="26" t="str">
        <f t="shared" ca="1" si="20"/>
        <v>CANCEL</v>
      </c>
      <c r="F83" s="26" t="str">
        <f t="shared" ca="1" si="20"/>
        <v>CANCEL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CANCEL</v>
      </c>
      <c r="B84" s="26" t="str">
        <f t="shared" ca="1" si="20"/>
        <v>CANCEL</v>
      </c>
      <c r="C84" s="26" t="str">
        <f t="shared" ca="1" si="20"/>
        <v>CANCEL</v>
      </c>
      <c r="D84" s="26" t="str">
        <f t="shared" ca="1" si="20"/>
        <v>OPEN</v>
      </c>
      <c r="E84" s="26" t="str">
        <f t="shared" ca="1" si="20"/>
        <v>CANCEL</v>
      </c>
      <c r="F84" s="26" t="str">
        <f t="shared" ca="1" si="20"/>
        <v>YES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CANCEL</v>
      </c>
      <c r="B85" s="26" t="str">
        <f t="shared" ref="B85:H100" ca="1" si="22">IFERROR(INDIRECT("'"&amp;B$5&amp;"'!$M"&amp;ROW(B85)-14)," ")</f>
        <v>CANCEL</v>
      </c>
      <c r="C85" s="26" t="str">
        <f t="shared" ca="1" si="22"/>
        <v>CANCEL</v>
      </c>
      <c r="D85" s="26" t="str">
        <f t="shared" ca="1" si="22"/>
        <v>OPEN</v>
      </c>
      <c r="E85" s="26" t="str">
        <f t="shared" ca="1" si="22"/>
        <v>CANCEL</v>
      </c>
      <c r="F85" s="26" t="str">
        <f t="shared" ca="1" si="22"/>
        <v>CANCEL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CANCEL</v>
      </c>
      <c r="B86" s="26" t="str">
        <f t="shared" ca="1" si="22"/>
        <v>CANCEL</v>
      </c>
      <c r="C86" s="26" t="str">
        <f t="shared" ca="1" si="22"/>
        <v>CANCEL</v>
      </c>
      <c r="D86" s="26" t="str">
        <f t="shared" ca="1" si="22"/>
        <v>OPEN</v>
      </c>
      <c r="E86" s="26" t="str">
        <f t="shared" ca="1" si="22"/>
        <v>CANCEL</v>
      </c>
      <c r="F86" s="26" t="str">
        <f t="shared" ca="1" si="22"/>
        <v>CANCEL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CANCEL</v>
      </c>
      <c r="B87" s="26" t="str">
        <f t="shared" ca="1" si="22"/>
        <v>CANCEL</v>
      </c>
      <c r="C87" s="26" t="str">
        <f t="shared" ca="1" si="22"/>
        <v>CANCEL</v>
      </c>
      <c r="D87" s="26" t="str">
        <f t="shared" ca="1" si="22"/>
        <v>CANCEL</v>
      </c>
      <c r="E87" s="26" t="str">
        <f t="shared" ca="1" si="22"/>
        <v>CANCEL</v>
      </c>
      <c r="F87" s="26" t="str">
        <f t="shared" ca="1" si="22"/>
        <v>CANCEL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CANCEL</v>
      </c>
      <c r="B88" s="26" t="str">
        <f t="shared" ca="1" si="22"/>
        <v>CANCEL</v>
      </c>
      <c r="C88" s="26" t="str">
        <f t="shared" ca="1" si="22"/>
        <v>CANCEL</v>
      </c>
      <c r="D88" s="26" t="str">
        <f t="shared" ca="1" si="22"/>
        <v>CANCEL</v>
      </c>
      <c r="E88" s="26" t="str">
        <f t="shared" ca="1" si="22"/>
        <v>CANCEL</v>
      </c>
      <c r="F88" s="26" t="str">
        <f t="shared" ca="1" si="22"/>
        <v>CANCEL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CANCEL</v>
      </c>
      <c r="B89" s="27" t="str">
        <f t="shared" ca="1" si="22"/>
        <v>CANCEL</v>
      </c>
      <c r="C89" s="27" t="str">
        <f t="shared" ca="1" si="22"/>
        <v>CANCEL</v>
      </c>
      <c r="D89" s="27" t="str">
        <f t="shared" ca="1" si="22"/>
        <v>CANCEL</v>
      </c>
      <c r="E89" s="27" t="str">
        <f t="shared" ca="1" si="22"/>
        <v>CANCEL</v>
      </c>
      <c r="F89" s="27" t="str">
        <f t="shared" ca="1" si="22"/>
        <v>CANCEL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PAUSE</v>
      </c>
      <c r="B90" s="25" t="str">
        <f t="shared" ca="1" si="22"/>
        <v>MODIFY</v>
      </c>
      <c r="C90" s="25" t="str">
        <f t="shared" ca="1" si="22"/>
        <v>CLOSE</v>
      </c>
      <c r="D90" s="25" t="str">
        <f t="shared" ca="1" si="22"/>
        <v>PAUSE</v>
      </c>
      <c r="E90" s="25" t="str">
        <f t="shared" ca="1" si="22"/>
        <v>PAUSE</v>
      </c>
      <c r="F90" s="25" t="str">
        <f t="shared" ca="1" si="22"/>
        <v>CLOSE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PAUSE</v>
      </c>
      <c r="B91" s="26" t="str">
        <f t="shared" ca="1" si="22"/>
        <v>CLOSE</v>
      </c>
      <c r="C91" s="26" t="str">
        <f t="shared" ca="1" si="22"/>
        <v>CLOSE</v>
      </c>
      <c r="D91" s="26" t="str">
        <f t="shared" ca="1" si="22"/>
        <v>PAUSE</v>
      </c>
      <c r="E91" s="26" t="str">
        <f t="shared" ca="1" si="22"/>
        <v>CLOSE</v>
      </c>
      <c r="F91" s="26" t="str">
        <f t="shared" ca="1" si="22"/>
        <v>CLOSE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PAUSE</v>
      </c>
      <c r="B92" s="26" t="str">
        <f t="shared" ca="1" si="22"/>
        <v>PAUSE</v>
      </c>
      <c r="C92" s="26" t="str">
        <f t="shared" ca="1" si="22"/>
        <v>CLOSE</v>
      </c>
      <c r="D92" s="26" t="str">
        <f t="shared" ca="1" si="22"/>
        <v>PAUSE</v>
      </c>
      <c r="E92" s="26" t="str">
        <f t="shared" ca="1" si="22"/>
        <v>PAUSE</v>
      </c>
      <c r="F92" s="26" t="str">
        <f t="shared" ca="1" si="22"/>
        <v>CLOSE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PAUSE</v>
      </c>
      <c r="B93" s="26" t="str">
        <f t="shared" ca="1" si="22"/>
        <v>PAUSE</v>
      </c>
      <c r="C93" s="26" t="str">
        <f t="shared" ca="1" si="22"/>
        <v>CLOSE</v>
      </c>
      <c r="D93" s="26" t="str">
        <f t="shared" ca="1" si="22"/>
        <v>PAUSE</v>
      </c>
      <c r="E93" s="26" t="str">
        <f t="shared" ca="1" si="22"/>
        <v>PAUSE</v>
      </c>
      <c r="F93" s="26" t="str">
        <f t="shared" ca="1" si="22"/>
        <v>PAUSE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PAUSE</v>
      </c>
      <c r="B94" s="26" t="str">
        <f t="shared" ca="1" si="22"/>
        <v>MODIFY</v>
      </c>
      <c r="C94" s="26" t="str">
        <f t="shared" ca="1" si="22"/>
        <v>MODIFY</v>
      </c>
      <c r="D94" s="26" t="str">
        <f t="shared" ca="1" si="22"/>
        <v>PAUSE</v>
      </c>
      <c r="E94" s="26" t="str">
        <f t="shared" ca="1" si="22"/>
        <v>PAUSE</v>
      </c>
      <c r="F94" s="26" t="str">
        <f t="shared" ca="1" si="22"/>
        <v>PAUSE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PAUSE</v>
      </c>
      <c r="B95" s="26" t="str">
        <f t="shared" ca="1" si="22"/>
        <v>MODIFY</v>
      </c>
      <c r="C95" s="26" t="str">
        <f t="shared" ca="1" si="22"/>
        <v>CLOSE</v>
      </c>
      <c r="D95" s="26" t="str">
        <f t="shared" ca="1" si="22"/>
        <v>PAUSE</v>
      </c>
      <c r="E95" s="26" t="str">
        <f t="shared" ca="1" si="22"/>
        <v>PAUSE</v>
      </c>
      <c r="F95" s="26" t="str">
        <f t="shared" ca="1" si="22"/>
        <v>MODIFY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PAUSE</v>
      </c>
      <c r="B96" s="26" t="str">
        <f t="shared" ca="1" si="22"/>
        <v>PAUSE</v>
      </c>
      <c r="C96" s="26" t="str">
        <f t="shared" ca="1" si="22"/>
        <v>PAUSE</v>
      </c>
      <c r="D96" s="26" t="str">
        <f t="shared" ca="1" si="22"/>
        <v>PAUSE</v>
      </c>
      <c r="E96" s="26" t="str">
        <f t="shared" ca="1" si="22"/>
        <v>PAUSE</v>
      </c>
      <c r="F96" s="26" t="str">
        <f t="shared" ca="1" si="22"/>
        <v>PAUSE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PAUSE</v>
      </c>
      <c r="B97" s="26" t="str">
        <f t="shared" ca="1" si="22"/>
        <v>MODIFY</v>
      </c>
      <c r="C97" s="26" t="str">
        <f t="shared" ca="1" si="22"/>
        <v>CLOSE</v>
      </c>
      <c r="D97" s="26" t="str">
        <f t="shared" ca="1" si="22"/>
        <v>PAUSE</v>
      </c>
      <c r="E97" s="26" t="str">
        <f t="shared" ca="1" si="22"/>
        <v>PAUSE</v>
      </c>
      <c r="F97" s="26" t="str">
        <f t="shared" ca="1" si="22"/>
        <v>CLOSE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PAUSE</v>
      </c>
      <c r="B98" s="26" t="str">
        <f t="shared" ca="1" si="22"/>
        <v>MODIFY</v>
      </c>
      <c r="C98" s="26" t="str">
        <f t="shared" ca="1" si="22"/>
        <v>PAUSE</v>
      </c>
      <c r="D98" s="26" t="str">
        <f t="shared" ca="1" si="22"/>
        <v>PAUSE</v>
      </c>
      <c r="E98" s="26" t="str">
        <f t="shared" ca="1" si="22"/>
        <v>PAUSE</v>
      </c>
      <c r="F98" s="26" t="str">
        <f t="shared" ca="1" si="22"/>
        <v>PAUSE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PAUSE</v>
      </c>
      <c r="B99" s="27" t="str">
        <f t="shared" ca="1" si="22"/>
        <v>MODIFY</v>
      </c>
      <c r="C99" s="27" t="str">
        <f t="shared" ca="1" si="22"/>
        <v>PAUSE</v>
      </c>
      <c r="D99" s="27" t="str">
        <f t="shared" ca="1" si="22"/>
        <v>PAUSE</v>
      </c>
      <c r="E99" s="27" t="str">
        <f t="shared" ca="1" si="22"/>
        <v>PAUSE</v>
      </c>
      <c r="F99" s="27" t="str">
        <f t="shared" ca="1" si="22"/>
        <v>PAUSE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BEGIN</v>
      </c>
      <c r="B100" s="25" t="str">
        <f t="shared" ca="1" si="22"/>
        <v>NO</v>
      </c>
      <c r="C100" s="25" t="str">
        <f t="shared" ca="1" si="22"/>
        <v>BEGIN</v>
      </c>
      <c r="D100" s="25" t="str">
        <f t="shared" ca="1" si="22"/>
        <v>BEGIN</v>
      </c>
      <c r="E100" s="25" t="str">
        <f t="shared" ca="1" si="22"/>
        <v>BEGIN</v>
      </c>
      <c r="F100" s="25" t="str">
        <f t="shared" ca="1" si="22"/>
        <v>BEGIN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BEGIN</v>
      </c>
      <c r="B101" s="26" t="str">
        <f t="shared" ref="B101:H116" ca="1" si="23">IFERROR(INDIRECT("'"&amp;B$5&amp;"'!$M"&amp;ROW(B101)-14)," ")</f>
        <v>YES</v>
      </c>
      <c r="C101" s="26" t="str">
        <f t="shared" ca="1" si="23"/>
        <v>BEGIN</v>
      </c>
      <c r="D101" s="26" t="str">
        <f t="shared" ca="1" si="23"/>
        <v>CANCEL</v>
      </c>
      <c r="E101" s="26" t="str">
        <f t="shared" ca="1" si="23"/>
        <v>BEGIN</v>
      </c>
      <c r="F101" s="26" t="str">
        <f t="shared" ca="1" si="23"/>
        <v>BEGIN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BEGIN</v>
      </c>
      <c r="B102" s="26" t="str">
        <f t="shared" ca="1" si="23"/>
        <v>YES</v>
      </c>
      <c r="C102" s="26" t="str">
        <f t="shared" ca="1" si="23"/>
        <v>BEGIN</v>
      </c>
      <c r="D102" s="26" t="str">
        <f t="shared" ca="1" si="23"/>
        <v>CANCEL</v>
      </c>
      <c r="E102" s="26" t="str">
        <f t="shared" ca="1" si="23"/>
        <v>BEGIN</v>
      </c>
      <c r="F102" s="26" t="str">
        <f t="shared" ca="1" si="23"/>
        <v>BEGIN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BEGIN</v>
      </c>
      <c r="B103" s="26" t="str">
        <f t="shared" ca="1" si="23"/>
        <v>YES</v>
      </c>
      <c r="C103" s="26" t="str">
        <f t="shared" ca="1" si="23"/>
        <v>BEGIN</v>
      </c>
      <c r="D103" s="26" t="str">
        <f t="shared" ca="1" si="23"/>
        <v>CANCEL</v>
      </c>
      <c r="E103" s="26" t="str">
        <f t="shared" ca="1" si="23"/>
        <v>BEGIN</v>
      </c>
      <c r="F103" s="26" t="str">
        <f t="shared" ca="1" si="23"/>
        <v>BEGIN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BEGIN</v>
      </c>
      <c r="B104" s="26" t="str">
        <f t="shared" ca="1" si="23"/>
        <v>CANCEL</v>
      </c>
      <c r="C104" s="26" t="str">
        <f t="shared" ca="1" si="23"/>
        <v>BEGIN</v>
      </c>
      <c r="D104" s="26" t="str">
        <f t="shared" ca="1" si="23"/>
        <v>CANCEL</v>
      </c>
      <c r="E104" s="26" t="str">
        <f t="shared" ca="1" si="23"/>
        <v>BEGIN</v>
      </c>
      <c r="F104" s="26" t="str">
        <f t="shared" ca="1" si="23"/>
        <v>BEGIN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BEGIN</v>
      </c>
      <c r="B105" s="26" t="str">
        <f t="shared" ca="1" si="23"/>
        <v>YES</v>
      </c>
      <c r="C105" s="26" t="str">
        <f t="shared" ca="1" si="23"/>
        <v>BEGIN</v>
      </c>
      <c r="D105" s="26" t="str">
        <f t="shared" ca="1" si="23"/>
        <v>CANCEL</v>
      </c>
      <c r="E105" s="26" t="str">
        <f t="shared" ca="1" si="23"/>
        <v>BEGIN</v>
      </c>
      <c r="F105" s="26" t="str">
        <f t="shared" ca="1" si="23"/>
        <v>BEGIN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BEGIN</v>
      </c>
      <c r="B106" s="26" t="str">
        <f t="shared" ca="1" si="23"/>
        <v>CANCEL</v>
      </c>
      <c r="C106" s="26" t="str">
        <f t="shared" ca="1" si="23"/>
        <v>BEGIN</v>
      </c>
      <c r="D106" s="26" t="str">
        <f t="shared" ca="1" si="23"/>
        <v>CANCEL</v>
      </c>
      <c r="E106" s="26" t="str">
        <f t="shared" ca="1" si="23"/>
        <v>BEGIN</v>
      </c>
      <c r="F106" s="26" t="str">
        <f t="shared" ca="1" si="23"/>
        <v>BEGIN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BEGIN</v>
      </c>
      <c r="B107" s="26" t="str">
        <f t="shared" ca="1" si="23"/>
        <v>YES</v>
      </c>
      <c r="C107" s="26" t="str">
        <f t="shared" ca="1" si="23"/>
        <v>BEGIN</v>
      </c>
      <c r="D107" s="26" t="str">
        <f t="shared" ca="1" si="23"/>
        <v>CANCEL</v>
      </c>
      <c r="E107" s="26" t="str">
        <f t="shared" ca="1" si="23"/>
        <v>BEGIN</v>
      </c>
      <c r="F107" s="26" t="str">
        <f t="shared" ca="1" si="23"/>
        <v>BEGIN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BEGIN</v>
      </c>
      <c r="B108" s="26" t="str">
        <f t="shared" ca="1" si="23"/>
        <v>YES</v>
      </c>
      <c r="C108" s="26" t="str">
        <f t="shared" ca="1" si="23"/>
        <v>BEGIN</v>
      </c>
      <c r="D108" s="26" t="str">
        <f t="shared" ca="1" si="23"/>
        <v>CANCEL</v>
      </c>
      <c r="E108" s="26" t="str">
        <f t="shared" ca="1" si="23"/>
        <v>BEGIN</v>
      </c>
      <c r="F108" s="26" t="str">
        <f t="shared" ca="1" si="23"/>
        <v>BEGIN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BEGIN</v>
      </c>
      <c r="B109" s="27" t="str">
        <f t="shared" ca="1" si="23"/>
        <v>NO</v>
      </c>
      <c r="C109" s="27" t="str">
        <f t="shared" ca="1" si="23"/>
        <v>BEGIN</v>
      </c>
      <c r="D109" s="27" t="str">
        <f t="shared" ca="1" si="23"/>
        <v>CANCEL</v>
      </c>
      <c r="E109" s="27" t="str">
        <f t="shared" ca="1" si="23"/>
        <v>BEGIN</v>
      </c>
      <c r="F109" s="27" t="str">
        <f t="shared" ca="1" si="23"/>
        <v>BEGIN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MODIFY</v>
      </c>
      <c r="B110" s="25" t="str">
        <f t="shared" ca="1" si="23"/>
        <v>MODIFY</v>
      </c>
      <c r="C110" s="25" t="str">
        <f t="shared" ca="1" si="23"/>
        <v>MODIFY</v>
      </c>
      <c r="D110" s="25" t="str">
        <f t="shared" ca="1" si="23"/>
        <v>START</v>
      </c>
      <c r="E110" s="25" t="str">
        <f t="shared" ca="1" si="23"/>
        <v>MODIFY</v>
      </c>
      <c r="F110" s="25" t="str">
        <f t="shared" ca="1" si="23"/>
        <v>MODIFY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MODIFY</v>
      </c>
      <c r="B111" s="26" t="str">
        <f t="shared" ca="1" si="23"/>
        <v>MODIFY</v>
      </c>
      <c r="C111" s="26" t="str">
        <f t="shared" ca="1" si="23"/>
        <v>MODIFY</v>
      </c>
      <c r="D111" s="26" t="str">
        <f t="shared" ca="1" si="23"/>
        <v>START</v>
      </c>
      <c r="E111" s="26" t="str">
        <f t="shared" ca="1" si="23"/>
        <v>MODIFY</v>
      </c>
      <c r="F111" s="26" t="str">
        <f t="shared" ca="1" si="23"/>
        <v>MODIFY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MODIFY</v>
      </c>
      <c r="B112" s="26" t="str">
        <f t="shared" ca="1" si="23"/>
        <v>MODIFY</v>
      </c>
      <c r="C112" s="26" t="str">
        <f t="shared" ca="1" si="23"/>
        <v>MODIFY</v>
      </c>
      <c r="D112" s="26" t="str">
        <f t="shared" ca="1" si="23"/>
        <v>PAUSE</v>
      </c>
      <c r="E112" s="26" t="str">
        <f t="shared" ca="1" si="23"/>
        <v>MODIFY</v>
      </c>
      <c r="F112" s="26" t="str">
        <f t="shared" ca="1" si="23"/>
        <v>MODIFY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MODIFY</v>
      </c>
      <c r="B113" s="26" t="str">
        <f t="shared" ca="1" si="23"/>
        <v>NO</v>
      </c>
      <c r="C113" s="26" t="str">
        <f t="shared" ca="1" si="23"/>
        <v>MODIFY</v>
      </c>
      <c r="D113" s="26" t="str">
        <f t="shared" ca="1" si="23"/>
        <v>START</v>
      </c>
      <c r="E113" s="26" t="str">
        <f t="shared" ca="1" si="23"/>
        <v>MODIFY</v>
      </c>
      <c r="F113" s="26" t="str">
        <f t="shared" ca="1" si="23"/>
        <v>MODIFY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MODIFY</v>
      </c>
      <c r="B114" s="26" t="str">
        <f t="shared" ca="1" si="23"/>
        <v>NO</v>
      </c>
      <c r="C114" s="26" t="str">
        <f t="shared" ca="1" si="23"/>
        <v>MODIFY</v>
      </c>
      <c r="D114" s="26" t="str">
        <f t="shared" ca="1" si="23"/>
        <v>START</v>
      </c>
      <c r="E114" s="26" t="str">
        <f t="shared" ca="1" si="23"/>
        <v>MODIFY</v>
      </c>
      <c r="F114" s="26" t="str">
        <f t="shared" ca="1" si="23"/>
        <v>MODIFY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MODIFY</v>
      </c>
      <c r="B115" s="26" t="str">
        <f t="shared" ca="1" si="23"/>
        <v>MODIFY</v>
      </c>
      <c r="C115" s="26" t="str">
        <f t="shared" ca="1" si="23"/>
        <v>MODIFY</v>
      </c>
      <c r="D115" s="26" t="str">
        <f t="shared" ca="1" si="23"/>
        <v>START</v>
      </c>
      <c r="E115" s="26" t="str">
        <f t="shared" ca="1" si="23"/>
        <v>MODIFY</v>
      </c>
      <c r="F115" s="26" t="str">
        <f t="shared" ca="1" si="23"/>
        <v>MODIFY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MODIFY</v>
      </c>
      <c r="B116" s="26" t="str">
        <f t="shared" ca="1" si="23"/>
        <v>MODIFY</v>
      </c>
      <c r="C116" s="26" t="str">
        <f t="shared" ca="1" si="23"/>
        <v>MODIFY</v>
      </c>
      <c r="D116" s="26" t="str">
        <f t="shared" ca="1" si="23"/>
        <v>PAUSE</v>
      </c>
      <c r="E116" s="26" t="str">
        <f t="shared" ca="1" si="23"/>
        <v>MODIFY</v>
      </c>
      <c r="F116" s="26" t="str">
        <f t="shared" ca="1" si="23"/>
        <v>MODIFY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MODIFY</v>
      </c>
      <c r="B117" s="26" t="str">
        <f t="shared" ref="B117:K119" ca="1" si="25">IFERROR(INDIRECT("'"&amp;B$5&amp;"'!$M"&amp;ROW(B117)-14)," ")</f>
        <v>MODIFY</v>
      </c>
      <c r="C117" s="26" t="str">
        <f t="shared" ca="1" si="25"/>
        <v>MODIFY</v>
      </c>
      <c r="D117" s="26" t="str">
        <f t="shared" ca="1" si="25"/>
        <v>PAUSE</v>
      </c>
      <c r="E117" s="26" t="str">
        <f t="shared" ca="1" si="25"/>
        <v>MODIFY</v>
      </c>
      <c r="F117" s="26" t="str">
        <f t="shared" ca="1" si="25"/>
        <v>MODIFY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MODIFY</v>
      </c>
      <c r="B118" s="26" t="str">
        <f t="shared" ca="1" si="25"/>
        <v>MODIFY</v>
      </c>
      <c r="C118" s="26" t="str">
        <f t="shared" ca="1" si="25"/>
        <v>MODIFY</v>
      </c>
      <c r="D118" s="26" t="str">
        <f t="shared" ca="1" si="25"/>
        <v>PAUSE</v>
      </c>
      <c r="E118" s="26" t="str">
        <f t="shared" ca="1" si="25"/>
        <v>MODIFY</v>
      </c>
      <c r="F118" s="26" t="str">
        <f t="shared" ca="1" si="25"/>
        <v>PAUSE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MODIFY</v>
      </c>
      <c r="B119" s="27" t="str">
        <f t="shared" ca="1" si="25"/>
        <v>MODIFY</v>
      </c>
      <c r="C119" s="27" t="str">
        <f t="shared" ca="1" si="25"/>
        <v>MODIFY</v>
      </c>
      <c r="D119" s="27" t="str">
        <f t="shared" ca="1" si="25"/>
        <v>START</v>
      </c>
      <c r="E119" s="27" t="str">
        <f t="shared" ca="1" si="25"/>
        <v>MODIFY</v>
      </c>
      <c r="F119" s="27" t="str">
        <f t="shared" ca="1" si="25"/>
        <v>MODIFY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63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62" priority="66">
      <formula>$A21=C21</formula>
    </cfRule>
  </conditionalFormatting>
  <conditionalFormatting sqref="C20">
    <cfRule type="expression" dxfId="5461" priority="65">
      <formula>$A20=C20</formula>
    </cfRule>
  </conditionalFormatting>
  <conditionalFormatting sqref="C20:C119">
    <cfRule type="expression" dxfId="5460" priority="64">
      <formula>(" "=C20)</formula>
    </cfRule>
  </conditionalFormatting>
  <conditionalFormatting sqref="O7:O16">
    <cfRule type="expression" dxfId="5459" priority="34">
      <formula>(" "=O7)</formula>
    </cfRule>
  </conditionalFormatting>
  <conditionalFormatting sqref="B21:B119">
    <cfRule type="expression" dxfId="5458" priority="27">
      <formula>$A21=B21</formula>
    </cfRule>
  </conditionalFormatting>
  <conditionalFormatting sqref="B20">
    <cfRule type="expression" dxfId="5457" priority="26">
      <formula>$A20=B20</formula>
    </cfRule>
  </conditionalFormatting>
  <conditionalFormatting sqref="B20:B119">
    <cfRule type="expression" dxfId="5456" priority="25">
      <formula>(" "=B20)</formula>
    </cfRule>
  </conditionalFormatting>
  <conditionalFormatting sqref="D21:D119">
    <cfRule type="expression" dxfId="5455" priority="24">
      <formula>$A21=D21</formula>
    </cfRule>
  </conditionalFormatting>
  <conditionalFormatting sqref="D20">
    <cfRule type="expression" dxfId="5454" priority="23">
      <formula>$A20=D20</formula>
    </cfRule>
  </conditionalFormatting>
  <conditionalFormatting sqref="D20:D119">
    <cfRule type="expression" dxfId="5453" priority="22">
      <formula>(" "=D20)</formula>
    </cfRule>
  </conditionalFormatting>
  <conditionalFormatting sqref="E21:E119">
    <cfRule type="expression" dxfId="5452" priority="21">
      <formula>$A21=E21</formula>
    </cfRule>
  </conditionalFormatting>
  <conditionalFormatting sqref="E20">
    <cfRule type="expression" dxfId="5451" priority="20">
      <formula>$A20=E20</formula>
    </cfRule>
  </conditionalFormatting>
  <conditionalFormatting sqref="E20:E119">
    <cfRule type="expression" dxfId="5450" priority="19">
      <formula>(" "=E20)</formula>
    </cfRule>
  </conditionalFormatting>
  <conditionalFormatting sqref="F21:F119">
    <cfRule type="expression" dxfId="5449" priority="18">
      <formula>$A21=F21</formula>
    </cfRule>
  </conditionalFormatting>
  <conditionalFormatting sqref="F20">
    <cfRule type="expression" dxfId="5448" priority="17">
      <formula>$A20=F20</formula>
    </cfRule>
  </conditionalFormatting>
  <conditionalFormatting sqref="F20:F119">
    <cfRule type="expression" dxfId="5447" priority="16">
      <formula>(" "=F20)</formula>
    </cfRule>
  </conditionalFormatting>
  <conditionalFormatting sqref="G21:G119">
    <cfRule type="expression" dxfId="5446" priority="15">
      <formula>$A21=G21</formula>
    </cfRule>
  </conditionalFormatting>
  <conditionalFormatting sqref="G20">
    <cfRule type="expression" dxfId="5445" priority="14">
      <formula>$A20=G20</formula>
    </cfRule>
  </conditionalFormatting>
  <conditionalFormatting sqref="G20:G119">
    <cfRule type="expression" dxfId="5444" priority="13">
      <formula>(" "=G20)</formula>
    </cfRule>
  </conditionalFormatting>
  <conditionalFormatting sqref="H21:H119">
    <cfRule type="expression" dxfId="5443" priority="12">
      <formula>$A21=H21</formula>
    </cfRule>
  </conditionalFormatting>
  <conditionalFormatting sqref="H20">
    <cfRule type="expression" dxfId="5442" priority="11">
      <formula>$A20=H20</formula>
    </cfRule>
  </conditionalFormatting>
  <conditionalFormatting sqref="H20:H119">
    <cfRule type="expression" dxfId="5441" priority="10">
      <formula>(" "=H20)</formula>
    </cfRule>
  </conditionalFormatting>
  <conditionalFormatting sqref="I21:I119">
    <cfRule type="expression" dxfId="5440" priority="9">
      <formula>$A21=I21</formula>
    </cfRule>
  </conditionalFormatting>
  <conditionalFormatting sqref="I20">
    <cfRule type="expression" dxfId="5439" priority="8">
      <formula>$A20=I20</formula>
    </cfRule>
  </conditionalFormatting>
  <conditionalFormatting sqref="I20:I119">
    <cfRule type="expression" dxfId="5438" priority="7">
      <formula>(" "=I20)</formula>
    </cfRule>
  </conditionalFormatting>
  <conditionalFormatting sqref="J21:J119">
    <cfRule type="expression" dxfId="5437" priority="6">
      <formula>$A21=J21</formula>
    </cfRule>
  </conditionalFormatting>
  <conditionalFormatting sqref="J20">
    <cfRule type="expression" dxfId="5436" priority="5">
      <formula>$A20=J20</formula>
    </cfRule>
  </conditionalFormatting>
  <conditionalFormatting sqref="J20:J119">
    <cfRule type="expression" dxfId="5435" priority="4">
      <formula>(" "=J20)</formula>
    </cfRule>
  </conditionalFormatting>
  <conditionalFormatting sqref="K21:K119">
    <cfRule type="expression" dxfId="5434" priority="3">
      <formula>$A21=K21</formula>
    </cfRule>
  </conditionalFormatting>
  <conditionalFormatting sqref="K20">
    <cfRule type="expression" dxfId="5433" priority="2">
      <formula>$A20=K20</formula>
    </cfRule>
  </conditionalFormatting>
  <conditionalFormatting sqref="K20:K119">
    <cfRule type="expression" dxfId="5432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60</v>
      </c>
      <c r="H1" s="65" t="s">
        <v>60</v>
      </c>
      <c r="I1" s="32" t="s">
        <v>2</v>
      </c>
      <c r="J1" s="65" t="s">
        <v>36</v>
      </c>
      <c r="K1" s="66" t="s">
        <v>36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61</v>
      </c>
      <c r="H2" s="67" t="s">
        <v>61</v>
      </c>
      <c r="I2" s="34" t="s">
        <v>24</v>
      </c>
      <c r="J2" s="67" t="s">
        <v>59</v>
      </c>
      <c r="K2" s="68" t="s">
        <v>59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62</v>
      </c>
      <c r="C5" s="1" t="s">
        <v>63</v>
      </c>
      <c r="D5" s="1" t="s">
        <v>64</v>
      </c>
      <c r="E5" s="1" t="s">
        <v>65</v>
      </c>
      <c r="F5" s="1" t="s">
        <v>66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62</v>
      </c>
      <c r="B6" s="41">
        <v>1.4984633512534429E-2</v>
      </c>
      <c r="C6" s="42">
        <v>7.9568408997669288E-2</v>
      </c>
      <c r="D6" s="42">
        <v>9.8660398631367052E-2</v>
      </c>
      <c r="E6" s="42">
        <v>2.3080296127314541E-2</v>
      </c>
      <c r="F6" s="42">
        <v>3.8989975451042637E-2</v>
      </c>
      <c r="G6" s="42">
        <v>5.6201045923275093E-2</v>
      </c>
      <c r="H6" s="42">
        <v>7.4059727161138428E-2</v>
      </c>
      <c r="I6" s="42">
        <v>5.3664902896505662E-2</v>
      </c>
      <c r="J6" s="42">
        <v>0.22161036405772469</v>
      </c>
      <c r="K6" s="43">
        <v>3.9816044225446837E-2</v>
      </c>
      <c r="M6" s="16" t="str">
        <f t="shared" ref="M6:M69" si="0">INDEX($B$5:$K$5,MATCH(MIN($B6:$K6),$B6:$K6,0))</f>
        <v>OPEN</v>
      </c>
      <c r="N6" s="20" t="b">
        <f t="shared" ref="N6:N69" si="1">$M6 = $A6</f>
        <v>1</v>
      </c>
      <c r="Q6" s="22" t="s">
        <v>7</v>
      </c>
      <c r="R6" s="25">
        <f>IF(ISERR($O$15)," ",$O$15)</f>
        <v>0.2</v>
      </c>
      <c r="S6" s="20">
        <f>(10 - COUNTIF($N6:$N15,"#N/A"))</f>
        <v>10</v>
      </c>
      <c r="U6" s="16" t="str">
        <f t="shared" ref="U6:U69" si="2">INDEX($B$5:$K$5,MATCH(MIN($B6:$K6),$B6:$K6,0))</f>
        <v>OPEN</v>
      </c>
      <c r="V6" s="16">
        <f>MIN(B6:K6)</f>
        <v>1.4984633512534429E-2</v>
      </c>
      <c r="W6" s="16">
        <f>SMALL(B6:K6,2)-V6</f>
        <v>8.0956626147801122E-3</v>
      </c>
    </row>
    <row r="7" spans="1:23" x14ac:dyDescent="0.25">
      <c r="A7" s="12" t="s">
        <v>62</v>
      </c>
      <c r="B7" s="44">
        <v>3.4699896592690585E-2</v>
      </c>
      <c r="C7" s="45">
        <v>0.11502033824272717</v>
      </c>
      <c r="D7" s="45">
        <v>6.4458264204490384E-2</v>
      </c>
      <c r="E7" s="45">
        <v>2.0009689498253581E-2</v>
      </c>
      <c r="F7" s="45">
        <v>4.1081755159262233E-2</v>
      </c>
      <c r="G7" s="45">
        <v>5.8358963312946807E-2</v>
      </c>
      <c r="H7" s="45">
        <v>4.0070478445304536E-2</v>
      </c>
      <c r="I7" s="45">
        <v>9.22863505315695E-2</v>
      </c>
      <c r="J7" s="45">
        <v>0.17080871017826255</v>
      </c>
      <c r="K7" s="46">
        <v>5.9964305981278533E-2</v>
      </c>
      <c r="M7" s="18" t="str">
        <f t="shared" si="0"/>
        <v>NO</v>
      </c>
      <c r="N7" s="17" t="b">
        <f t="shared" si="1"/>
        <v>0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NO</v>
      </c>
      <c r="V7" s="18">
        <f t="shared" ref="V7:V70" si="3">MIN(B7:K7)</f>
        <v>2.0009689498253581E-2</v>
      </c>
      <c r="W7" s="18">
        <f t="shared" ref="W7:W70" si="4">SMALL(B7:K7,2)-V7</f>
        <v>1.4690207094437004E-2</v>
      </c>
    </row>
    <row r="8" spans="1:23" x14ac:dyDescent="0.25">
      <c r="A8" s="12" t="s">
        <v>62</v>
      </c>
      <c r="B8" s="44">
        <v>3.1668549573462795E-2</v>
      </c>
      <c r="C8" s="45">
        <v>0.10949461520343468</v>
      </c>
      <c r="D8" s="45">
        <v>8.1433784448863164E-2</v>
      </c>
      <c r="E8" s="45">
        <v>2.6926857827834487E-2</v>
      </c>
      <c r="F8" s="45">
        <v>4.1032889306288386E-2</v>
      </c>
      <c r="G8" s="45">
        <v>5.8854537115653902E-2</v>
      </c>
      <c r="H8" s="45">
        <v>5.8214957406583667E-2</v>
      </c>
      <c r="I8" s="45">
        <v>8.1234066331914601E-2</v>
      </c>
      <c r="J8" s="45">
        <v>0.19836354919457824</v>
      </c>
      <c r="K8" s="46">
        <v>5.6458452957385205E-2</v>
      </c>
      <c r="M8" s="18" t="str">
        <f t="shared" si="0"/>
        <v>NO</v>
      </c>
      <c r="N8" s="17" t="b">
        <f t="shared" si="1"/>
        <v>0</v>
      </c>
      <c r="Q8" s="23" t="s">
        <v>8</v>
      </c>
      <c r="R8" s="26">
        <f>IF(ISERR($O$35)," ",$O$35)</f>
        <v>0.8</v>
      </c>
      <c r="S8" s="17">
        <f>(10 - COUNTIF($N26:$N35,"#N/A"))</f>
        <v>10</v>
      </c>
      <c r="U8" s="18" t="str">
        <f t="shared" si="2"/>
        <v>NO</v>
      </c>
      <c r="V8" s="18">
        <f t="shared" si="3"/>
        <v>2.6926857827834487E-2</v>
      </c>
      <c r="W8" s="18">
        <f t="shared" si="4"/>
        <v>4.7416917456283084E-3</v>
      </c>
    </row>
    <row r="9" spans="1:23" x14ac:dyDescent="0.25">
      <c r="A9" s="12" t="s">
        <v>62</v>
      </c>
      <c r="B9" s="44">
        <v>2.6509909975913876E-2</v>
      </c>
      <c r="C9" s="45">
        <v>0.10165262957509609</v>
      </c>
      <c r="D9" s="45">
        <v>7.6690564030241354E-2</v>
      </c>
      <c r="E9" s="45">
        <v>1.9904279844812411E-2</v>
      </c>
      <c r="F9" s="45">
        <v>3.2676811490916627E-2</v>
      </c>
      <c r="G9" s="45">
        <v>5.0307278824242199E-2</v>
      </c>
      <c r="H9" s="45">
        <v>6.00291722873499E-2</v>
      </c>
      <c r="I9" s="45">
        <v>7.9067473018411771E-2</v>
      </c>
      <c r="J9" s="45">
        <v>0.19669671868192984</v>
      </c>
      <c r="K9" s="46">
        <v>4.9126490126205312E-2</v>
      </c>
      <c r="M9" s="18" t="str">
        <f t="shared" si="0"/>
        <v>NO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NO</v>
      </c>
      <c r="V9" s="18">
        <f t="shared" si="3"/>
        <v>1.9904279844812411E-2</v>
      </c>
      <c r="W9" s="18">
        <f t="shared" si="4"/>
        <v>6.6056301311014642E-3</v>
      </c>
    </row>
    <row r="10" spans="1:23" x14ac:dyDescent="0.25">
      <c r="A10" s="12" t="s">
        <v>62</v>
      </c>
      <c r="B10" s="44">
        <v>2.0057303644603092E-2</v>
      </c>
      <c r="C10" s="45">
        <v>9.0319619122306433E-2</v>
      </c>
      <c r="D10" s="45">
        <v>8.6842524874444868E-2</v>
      </c>
      <c r="E10" s="45">
        <v>2.0631594517871603E-2</v>
      </c>
      <c r="F10" s="45">
        <v>3.9807058577546038E-2</v>
      </c>
      <c r="G10" s="45">
        <v>5.5655760879390115E-2</v>
      </c>
      <c r="H10" s="45">
        <v>6.9806149033413187E-2</v>
      </c>
      <c r="I10" s="45">
        <v>6.4555517084806169E-2</v>
      </c>
      <c r="J10" s="45">
        <v>0.2115542244160401</v>
      </c>
      <c r="K10" s="46">
        <v>4.6161497862879874E-2</v>
      </c>
      <c r="M10" s="18" t="str">
        <f t="shared" si="0"/>
        <v>OPEN</v>
      </c>
      <c r="N10" s="17" t="b">
        <f t="shared" si="1"/>
        <v>1</v>
      </c>
      <c r="Q10" s="23" t="s">
        <v>10</v>
      </c>
      <c r="R10" s="26">
        <f>IF(ISERR($O$55)," ",$O$55)</f>
        <v>0.5</v>
      </c>
      <c r="S10" s="17">
        <f>(10 - COUNTIF($N46:$N55,"#N/A"))</f>
        <v>10</v>
      </c>
      <c r="U10" s="18" t="str">
        <f t="shared" si="2"/>
        <v>OPEN</v>
      </c>
      <c r="V10" s="18">
        <f t="shared" si="3"/>
        <v>2.0057303644603092E-2</v>
      </c>
      <c r="W10" s="18">
        <f t="shared" si="4"/>
        <v>5.7429087326851119E-4</v>
      </c>
    </row>
    <row r="11" spans="1:23" x14ac:dyDescent="0.25">
      <c r="A11" s="12" t="s">
        <v>62</v>
      </c>
      <c r="B11" s="44">
        <v>3.4967115362441958E-2</v>
      </c>
      <c r="C11" s="45">
        <v>0.11535182770350899</v>
      </c>
      <c r="D11" s="45">
        <v>7.2304863345638487E-2</v>
      </c>
      <c r="E11" s="45">
        <v>2.5654501060806259E-2</v>
      </c>
      <c r="F11" s="45">
        <v>4.8380169221903989E-2</v>
      </c>
      <c r="G11" s="45">
        <v>6.3372738751561866E-2</v>
      </c>
      <c r="H11" s="45">
        <v>4.8564820570774464E-2</v>
      </c>
      <c r="I11" s="45">
        <v>8.7548256903613994E-2</v>
      </c>
      <c r="J11" s="45">
        <v>0.18296907122887435</v>
      </c>
      <c r="K11" s="46">
        <v>6.2917856051818266E-2</v>
      </c>
      <c r="M11" s="18" t="str">
        <f t="shared" si="0"/>
        <v>NO</v>
      </c>
      <c r="N11" s="17" t="b">
        <f t="shared" si="1"/>
        <v>0</v>
      </c>
      <c r="Q11" s="23" t="s">
        <v>11</v>
      </c>
      <c r="R11" s="26">
        <f>IF(ISERR($O$65)," ",$O$65)</f>
        <v>0</v>
      </c>
      <c r="S11" s="17">
        <f>(10 - COUNTIF($N56:$N65,"#N/A"))</f>
        <v>10</v>
      </c>
      <c r="U11" s="18" t="str">
        <f t="shared" si="2"/>
        <v>NO</v>
      </c>
      <c r="V11" s="18">
        <f t="shared" si="3"/>
        <v>2.5654501060806259E-2</v>
      </c>
      <c r="W11" s="18">
        <f t="shared" si="4"/>
        <v>9.3126143016356994E-3</v>
      </c>
    </row>
    <row r="12" spans="1:23" x14ac:dyDescent="0.25">
      <c r="A12" s="12" t="s">
        <v>62</v>
      </c>
      <c r="B12" s="44">
        <v>2.9714482135898015E-2</v>
      </c>
      <c r="C12" s="45">
        <v>0.11540491989100563</v>
      </c>
      <c r="D12" s="45">
        <v>8.5091443682105222E-2</v>
      </c>
      <c r="E12" s="45">
        <v>2.8734980315581041E-2</v>
      </c>
      <c r="F12" s="45">
        <v>4.8374467633658283E-2</v>
      </c>
      <c r="G12" s="45">
        <v>6.7878295028692193E-2</v>
      </c>
      <c r="H12" s="45">
        <v>5.4931729633689599E-2</v>
      </c>
      <c r="I12" s="45">
        <v>8.2818744003465658E-2</v>
      </c>
      <c r="J12" s="45">
        <v>0.19618200557082716</v>
      </c>
      <c r="K12" s="46">
        <v>6.2165518957321683E-2</v>
      </c>
      <c r="M12" s="18" t="str">
        <f t="shared" si="0"/>
        <v>NO</v>
      </c>
      <c r="N12" s="17" t="b">
        <f t="shared" si="1"/>
        <v>0</v>
      </c>
      <c r="Q12" s="23" t="s">
        <v>12</v>
      </c>
      <c r="R12" s="26">
        <f>IF(ISERR($O$75)," ",$O$75)</f>
        <v>0.9</v>
      </c>
      <c r="S12" s="17">
        <f>(10 - COUNTIF($N66:$N75,"#N/A"))</f>
        <v>10</v>
      </c>
      <c r="U12" s="18" t="str">
        <f t="shared" si="2"/>
        <v>NO</v>
      </c>
      <c r="V12" s="18">
        <f t="shared" si="3"/>
        <v>2.8734980315581041E-2</v>
      </c>
      <c r="W12" s="18">
        <f t="shared" si="4"/>
        <v>9.7950182031697475E-4</v>
      </c>
    </row>
    <row r="13" spans="1:23" x14ac:dyDescent="0.25">
      <c r="A13" s="12" t="s">
        <v>62</v>
      </c>
      <c r="B13" s="44">
        <v>3.3739437476551268E-2</v>
      </c>
      <c r="C13" s="45">
        <v>0.11006427153309403</v>
      </c>
      <c r="D13" s="45">
        <v>7.8341022113480471E-2</v>
      </c>
      <c r="E13" s="45">
        <v>2.4723234966475771E-2</v>
      </c>
      <c r="F13" s="45">
        <v>4.4924621575138775E-2</v>
      </c>
      <c r="G13" s="45">
        <v>6.0459830861537098E-2</v>
      </c>
      <c r="H13" s="45">
        <v>5.5727393487427807E-2</v>
      </c>
      <c r="I13" s="45">
        <v>8.3531427625561289E-2</v>
      </c>
      <c r="J13" s="45">
        <v>0.1932138475805007</v>
      </c>
      <c r="K13" s="46">
        <v>5.7872930134765029E-2</v>
      </c>
      <c r="M13" s="18" t="str">
        <f t="shared" si="0"/>
        <v>NO</v>
      </c>
      <c r="N13" s="17" t="b">
        <f t="shared" si="1"/>
        <v>0</v>
      </c>
      <c r="Q13" s="23" t="s">
        <v>13</v>
      </c>
      <c r="R13" s="26">
        <f>IF(ISERR($O$85)," ",$O$85)</f>
        <v>0.3</v>
      </c>
      <c r="S13" s="17">
        <f>(10 - COUNTIF($N76:$N85,"#N/A"))</f>
        <v>10</v>
      </c>
      <c r="U13" s="18" t="str">
        <f t="shared" si="2"/>
        <v>NO</v>
      </c>
      <c r="V13" s="18">
        <f t="shared" si="3"/>
        <v>2.4723234966475771E-2</v>
      </c>
      <c r="W13" s="18">
        <f t="shared" si="4"/>
        <v>9.0162025100754967E-3</v>
      </c>
    </row>
    <row r="14" spans="1:23" ht="15.75" thickBot="1" x14ac:dyDescent="0.3">
      <c r="A14" s="12" t="s">
        <v>62</v>
      </c>
      <c r="B14" s="44">
        <v>2.7705764516858203E-2</v>
      </c>
      <c r="C14" s="45">
        <v>0.11079385193739023</v>
      </c>
      <c r="D14" s="45">
        <v>7.4529357495905668E-2</v>
      </c>
      <c r="E14" s="45">
        <v>2.2361945843560042E-2</v>
      </c>
      <c r="F14" s="45">
        <v>4.2462058540398986E-2</v>
      </c>
      <c r="G14" s="45">
        <v>6.1053571341497526E-2</v>
      </c>
      <c r="H14" s="45">
        <v>4.685614889101837E-2</v>
      </c>
      <c r="I14" s="45">
        <v>8.4375214901247081E-2</v>
      </c>
      <c r="J14" s="45">
        <v>0.18195441309028476</v>
      </c>
      <c r="K14" s="46">
        <v>5.8621453510757648E-2</v>
      </c>
      <c r="M14" s="18" t="str">
        <f t="shared" si="0"/>
        <v>NO</v>
      </c>
      <c r="N14" s="17" t="b">
        <f t="shared" si="1"/>
        <v>0</v>
      </c>
      <c r="Q14" s="23" t="s">
        <v>14</v>
      </c>
      <c r="R14" s="26">
        <f>IF(ISERR($O$95)," ",$O$95)</f>
        <v>0</v>
      </c>
      <c r="S14" s="17">
        <f>(10 - COUNTIF($N86:$N95,"#N/A"))</f>
        <v>10</v>
      </c>
      <c r="U14" s="18" t="str">
        <f t="shared" si="2"/>
        <v>NO</v>
      </c>
      <c r="V14" s="18">
        <f t="shared" si="3"/>
        <v>2.2361945843560042E-2</v>
      </c>
      <c r="W14" s="18">
        <f t="shared" si="4"/>
        <v>5.3438186732981605E-3</v>
      </c>
    </row>
    <row r="15" spans="1:23" ht="15.75" thickBot="1" x14ac:dyDescent="0.3">
      <c r="A15" s="13" t="s">
        <v>62</v>
      </c>
      <c r="B15" s="47">
        <v>2.6949304579114514E-2</v>
      </c>
      <c r="C15" s="48">
        <v>0.10605499641426776</v>
      </c>
      <c r="D15" s="48">
        <v>7.9786620769158739E-2</v>
      </c>
      <c r="E15" s="48">
        <v>2.3794533307697242E-2</v>
      </c>
      <c r="F15" s="48">
        <v>4.4833611599666895E-2</v>
      </c>
      <c r="G15" s="48">
        <v>6.301264950518326E-2</v>
      </c>
      <c r="H15" s="48">
        <v>5.3615496608767965E-2</v>
      </c>
      <c r="I15" s="48">
        <v>7.8881166403746497E-2</v>
      </c>
      <c r="J15" s="48">
        <v>0.19029239845630858</v>
      </c>
      <c r="K15" s="49">
        <v>5.8325427663410465E-2</v>
      </c>
      <c r="M15" s="19" t="str">
        <f t="shared" si="0"/>
        <v>NO</v>
      </c>
      <c r="N15" s="21" t="b">
        <f t="shared" si="1"/>
        <v>0</v>
      </c>
      <c r="O15" s="30">
        <f>COUNTIF($N6:$N15,TRUE)/(10 - COUNTIF($N6:$N15,"#N/A"))</f>
        <v>0.2</v>
      </c>
      <c r="Q15" s="24" t="s">
        <v>15</v>
      </c>
      <c r="R15" s="27">
        <f>IF(ISERR($O$105)," ",$O$105)</f>
        <v>0.8</v>
      </c>
      <c r="S15" s="21">
        <f>(10 - COUNTIF($N96:$N105,"#N/A"))</f>
        <v>10</v>
      </c>
      <c r="U15" s="19" t="str">
        <f t="shared" si="2"/>
        <v>NO</v>
      </c>
      <c r="V15" s="19">
        <f t="shared" si="3"/>
        <v>2.3794533307697242E-2</v>
      </c>
      <c r="W15" s="19">
        <f t="shared" si="4"/>
        <v>3.1547712714172713E-3</v>
      </c>
    </row>
    <row r="16" spans="1:23" ht="15.75" thickBot="1" x14ac:dyDescent="0.3">
      <c r="A16" s="11" t="s">
        <v>63</v>
      </c>
      <c r="B16" s="41">
        <v>2.2571272001393125E-2</v>
      </c>
      <c r="C16" s="42">
        <v>2.3172128470515446E-2</v>
      </c>
      <c r="D16" s="42">
        <v>8.3575381877353278E-2</v>
      </c>
      <c r="E16" s="42">
        <v>8.0362484806439233E-3</v>
      </c>
      <c r="F16" s="42">
        <v>3.3149220781461694E-2</v>
      </c>
      <c r="G16" s="42">
        <v>3.7699844438749769E-2</v>
      </c>
      <c r="H16" s="42">
        <v>9.8340263869928224E-2</v>
      </c>
      <c r="I16" s="42">
        <v>1.6304667729339029E-2</v>
      </c>
      <c r="J16" s="42">
        <v>0.24823496828793151</v>
      </c>
      <c r="K16" s="43">
        <v>5.5253076378766891E-3</v>
      </c>
      <c r="M16" s="16" t="str">
        <f t="shared" si="0"/>
        <v>MODIFY</v>
      </c>
      <c r="N16" s="20" t="b">
        <f t="shared" si="1"/>
        <v>0</v>
      </c>
      <c r="U16" s="16" t="str">
        <f t="shared" si="2"/>
        <v>MODIFY</v>
      </c>
      <c r="V16" s="16">
        <f t="shared" si="3"/>
        <v>5.5253076378766891E-3</v>
      </c>
      <c r="W16" s="16">
        <f t="shared" si="4"/>
        <v>2.5109408427672342E-3</v>
      </c>
    </row>
    <row r="17" spans="1:23" ht="15.75" thickBot="1" x14ac:dyDescent="0.3">
      <c r="A17" s="12" t="s">
        <v>63</v>
      </c>
      <c r="B17" s="44">
        <v>2.0058663862791981E-2</v>
      </c>
      <c r="C17" s="45">
        <v>1.5510762799188532E-2</v>
      </c>
      <c r="D17" s="45">
        <v>7.5196316348029979E-2</v>
      </c>
      <c r="E17" s="45">
        <v>4.2003112702633655E-3</v>
      </c>
      <c r="F17" s="45">
        <v>2.0816812676657456E-2</v>
      </c>
      <c r="G17" s="45">
        <v>2.8425361679085631E-2</v>
      </c>
      <c r="H17" s="45">
        <v>8.6142861644811441E-2</v>
      </c>
      <c r="I17" s="45">
        <v>1.4652154765033468E-2</v>
      </c>
      <c r="J17" s="45">
        <v>0.23615840948790554</v>
      </c>
      <c r="K17" s="46">
        <v>1.7309241000344339E-3</v>
      </c>
      <c r="M17" s="18" t="str">
        <f t="shared" si="0"/>
        <v>MODIFY</v>
      </c>
      <c r="N17" s="17" t="b">
        <f t="shared" si="1"/>
        <v>0</v>
      </c>
      <c r="Q17" s="61" t="s">
        <v>21</v>
      </c>
      <c r="R17" s="126">
        <f>COUNTIF($N6:$N105,TRUE)/(100 - COUNTIF($N6:$N105,"#N/A"))</f>
        <v>0.45</v>
      </c>
      <c r="S17" s="127"/>
      <c r="U17" s="18" t="str">
        <f t="shared" si="2"/>
        <v>MODIFY</v>
      </c>
      <c r="V17" s="18">
        <f t="shared" si="3"/>
        <v>1.7309241000344339E-3</v>
      </c>
      <c r="W17" s="18">
        <f t="shared" si="4"/>
        <v>2.4693871702289316E-3</v>
      </c>
    </row>
    <row r="18" spans="1:23" x14ac:dyDescent="0.25">
      <c r="A18" s="12" t="s">
        <v>63</v>
      </c>
      <c r="B18" s="44">
        <v>2.1474286538333387E-2</v>
      </c>
      <c r="C18" s="45">
        <v>2.0946893259983723E-2</v>
      </c>
      <c r="D18" s="45">
        <v>8.3054723898348753E-2</v>
      </c>
      <c r="E18" s="45">
        <v>9.7424741267373299E-3</v>
      </c>
      <c r="F18" s="45">
        <v>3.2597371871883406E-2</v>
      </c>
      <c r="G18" s="45">
        <v>3.8550881977671772E-2</v>
      </c>
      <c r="H18" s="45">
        <v>9.7257769058477869E-2</v>
      </c>
      <c r="I18" s="45">
        <v>1.4442002753048536E-2</v>
      </c>
      <c r="J18" s="45">
        <v>0.24525523780238448</v>
      </c>
      <c r="K18" s="46">
        <v>6.1910753207977676E-3</v>
      </c>
      <c r="M18" s="18" t="str">
        <f t="shared" si="0"/>
        <v>MODIFY</v>
      </c>
      <c r="N18" s="17" t="b">
        <f t="shared" si="1"/>
        <v>0</v>
      </c>
      <c r="U18" s="18" t="str">
        <f t="shared" si="2"/>
        <v>MODIFY</v>
      </c>
      <c r="V18" s="18">
        <f t="shared" si="3"/>
        <v>6.1910753207977676E-3</v>
      </c>
      <c r="W18" s="18">
        <f t="shared" si="4"/>
        <v>3.5513988059395624E-3</v>
      </c>
    </row>
    <row r="19" spans="1:23" x14ac:dyDescent="0.25">
      <c r="A19" s="12" t="s">
        <v>63</v>
      </c>
      <c r="B19" s="44">
        <v>3.118853263099014E-2</v>
      </c>
      <c r="C19" s="45">
        <v>4.648023863579577E-2</v>
      </c>
      <c r="D19" s="45">
        <v>7.251098748256346E-2</v>
      </c>
      <c r="E19" s="45">
        <v>1.0664899359794033E-2</v>
      </c>
      <c r="F19" s="45">
        <v>2.4972635925569031E-2</v>
      </c>
      <c r="G19" s="45">
        <v>3.1971472719774449E-2</v>
      </c>
      <c r="H19" s="45">
        <v>8.4001276830447891E-2</v>
      </c>
      <c r="I19" s="45">
        <v>3.8934060611027638E-2</v>
      </c>
      <c r="J19" s="45">
        <v>0.22403827754233452</v>
      </c>
      <c r="K19" s="46">
        <v>1.4820209280359278E-2</v>
      </c>
      <c r="M19" s="18" t="str">
        <f t="shared" si="0"/>
        <v>NO</v>
      </c>
      <c r="N19" s="17" t="b">
        <f t="shared" si="1"/>
        <v>0</v>
      </c>
      <c r="U19" s="18" t="str">
        <f t="shared" si="2"/>
        <v>NO</v>
      </c>
      <c r="V19" s="18">
        <f t="shared" si="3"/>
        <v>1.0664899359794033E-2</v>
      </c>
      <c r="W19" s="18">
        <f t="shared" si="4"/>
        <v>4.155309920565245E-3</v>
      </c>
    </row>
    <row r="20" spans="1:23" x14ac:dyDescent="0.25">
      <c r="A20" s="12" t="s">
        <v>63</v>
      </c>
      <c r="B20" s="44">
        <v>1.8236039664774731E-2</v>
      </c>
      <c r="C20" s="45">
        <v>1.4753224285448729E-2</v>
      </c>
      <c r="D20" s="45">
        <v>8.5649631142896337E-2</v>
      </c>
      <c r="E20" s="45">
        <v>7.561016562092307E-3</v>
      </c>
      <c r="F20" s="45">
        <v>3.0758659647991647E-2</v>
      </c>
      <c r="G20" s="45">
        <v>3.6508467991008736E-2</v>
      </c>
      <c r="H20" s="45">
        <v>0.10085855691164705</v>
      </c>
      <c r="I20" s="45">
        <v>1.009413878816913E-2</v>
      </c>
      <c r="J20" s="45">
        <v>0.25022926503372978</v>
      </c>
      <c r="K20" s="46">
        <v>2.634400852674329E-3</v>
      </c>
      <c r="M20" s="18" t="str">
        <f t="shared" si="0"/>
        <v>MODIFY</v>
      </c>
      <c r="N20" s="17" t="b">
        <f t="shared" si="1"/>
        <v>0</v>
      </c>
      <c r="U20" s="18" t="str">
        <f t="shared" si="2"/>
        <v>MODIFY</v>
      </c>
      <c r="V20" s="18">
        <f t="shared" si="3"/>
        <v>2.634400852674329E-3</v>
      </c>
      <c r="W20" s="18">
        <f t="shared" si="4"/>
        <v>4.926615709417978E-3</v>
      </c>
    </row>
    <row r="21" spans="1:23" x14ac:dyDescent="0.25">
      <c r="A21" s="12" t="s">
        <v>63</v>
      </c>
      <c r="B21" s="44">
        <v>2.1792864952254368E-2</v>
      </c>
      <c r="C21" s="45">
        <v>6.1366346657880377E-3</v>
      </c>
      <c r="D21" s="45">
        <v>8.5180355965027876E-2</v>
      </c>
      <c r="E21" s="45">
        <v>8.9147474219152534E-3</v>
      </c>
      <c r="F21" s="45">
        <v>3.3950961448832903E-2</v>
      </c>
      <c r="G21" s="45">
        <v>3.6773485556968993E-2</v>
      </c>
      <c r="H21" s="45">
        <v>9.7510284631700514E-2</v>
      </c>
      <c r="I21" s="45">
        <v>2.192174565841698E-3</v>
      </c>
      <c r="J21" s="45">
        <v>0.24680930589160477</v>
      </c>
      <c r="K21" s="46">
        <v>2.9750240117165649E-4</v>
      </c>
      <c r="M21" s="18" t="str">
        <f t="shared" si="0"/>
        <v>MODIFY</v>
      </c>
      <c r="N21" s="17" t="b">
        <f t="shared" si="1"/>
        <v>0</v>
      </c>
      <c r="U21" s="18" t="str">
        <f t="shared" si="2"/>
        <v>MODIFY</v>
      </c>
      <c r="V21" s="18">
        <f t="shared" si="3"/>
        <v>2.9750240117165649E-4</v>
      </c>
      <c r="W21" s="18">
        <f t="shared" si="4"/>
        <v>1.8946721646700415E-3</v>
      </c>
    </row>
    <row r="22" spans="1:23" x14ac:dyDescent="0.25">
      <c r="A22" s="12" t="s">
        <v>63</v>
      </c>
      <c r="B22" s="44">
        <v>2.6700613937281834E-2</v>
      </c>
      <c r="C22" s="45">
        <v>1.4058722612899671E-2</v>
      </c>
      <c r="D22" s="45">
        <v>7.9485555446378142E-2</v>
      </c>
      <c r="E22" s="45">
        <v>9.1480432625634517E-3</v>
      </c>
      <c r="F22" s="45">
        <v>3.1501728748180247E-2</v>
      </c>
      <c r="G22" s="45">
        <v>3.5014868569301166E-2</v>
      </c>
      <c r="H22" s="45">
        <v>9.5826131725012031E-2</v>
      </c>
      <c r="I22" s="45">
        <v>1.1279126064912673E-2</v>
      </c>
      <c r="J22" s="45">
        <v>0.23961298882263296</v>
      </c>
      <c r="K22" s="46">
        <v>3.3556954648853859E-3</v>
      </c>
      <c r="M22" s="18" t="str">
        <f t="shared" si="0"/>
        <v>MODIFY</v>
      </c>
      <c r="N22" s="17" t="b">
        <f t="shared" si="1"/>
        <v>0</v>
      </c>
      <c r="U22" s="18" t="str">
        <f t="shared" si="2"/>
        <v>MODIFY</v>
      </c>
      <c r="V22" s="18">
        <f t="shared" si="3"/>
        <v>3.3556954648853859E-3</v>
      </c>
      <c r="W22" s="18">
        <f t="shared" si="4"/>
        <v>5.7923477976780657E-3</v>
      </c>
    </row>
    <row r="23" spans="1:23" x14ac:dyDescent="0.25">
      <c r="A23" s="12" t="s">
        <v>63</v>
      </c>
      <c r="B23" s="44">
        <v>4.1710044573934874E-2</v>
      </c>
      <c r="C23" s="45">
        <v>9.9323829000224684E-2</v>
      </c>
      <c r="D23" s="45">
        <v>0.10201596738608973</v>
      </c>
      <c r="E23" s="45">
        <v>3.5971774465251689E-2</v>
      </c>
      <c r="F23" s="45">
        <v>4.5424442822035747E-2</v>
      </c>
      <c r="G23" s="45">
        <v>6.8450009738389356E-2</v>
      </c>
      <c r="H23" s="45">
        <v>9.776523250627292E-2</v>
      </c>
      <c r="I23" s="45">
        <v>6.8386451955245897E-2</v>
      </c>
      <c r="J23" s="45">
        <v>0.24304182466994664</v>
      </c>
      <c r="K23" s="46">
        <v>4.7315104754193371E-2</v>
      </c>
      <c r="M23" s="18" t="str">
        <f t="shared" si="0"/>
        <v>NO</v>
      </c>
      <c r="N23" s="17" t="b">
        <f t="shared" si="1"/>
        <v>0</v>
      </c>
      <c r="U23" s="18" t="str">
        <f t="shared" si="2"/>
        <v>NO</v>
      </c>
      <c r="V23" s="18">
        <f t="shared" si="3"/>
        <v>3.5971774465251689E-2</v>
      </c>
      <c r="W23" s="18">
        <f t="shared" si="4"/>
        <v>5.7382701086831842E-3</v>
      </c>
    </row>
    <row r="24" spans="1:23" ht="15.75" thickBot="1" x14ac:dyDescent="0.3">
      <c r="A24" s="12" t="s">
        <v>63</v>
      </c>
      <c r="B24" s="44">
        <v>2.4533992012144595E-2</v>
      </c>
      <c r="C24" s="45">
        <v>2.2217759959326733E-2</v>
      </c>
      <c r="D24" s="45">
        <v>7.9755421299707308E-2</v>
      </c>
      <c r="E24" s="45">
        <v>1.0851111735861452E-2</v>
      </c>
      <c r="F24" s="45">
        <v>2.615551174449457E-2</v>
      </c>
      <c r="G24" s="45">
        <v>3.3528428222795587E-2</v>
      </c>
      <c r="H24" s="50">
        <v>8.9375609483225649E-2</v>
      </c>
      <c r="I24" s="45">
        <v>1.7782555857373136E-2</v>
      </c>
      <c r="J24" s="45">
        <v>0.23557141998973216</v>
      </c>
      <c r="K24" s="46">
        <v>4.9845620032390875E-3</v>
      </c>
      <c r="M24" s="18" t="str">
        <f t="shared" si="0"/>
        <v>MODIFY</v>
      </c>
      <c r="N24" s="17" t="b">
        <f t="shared" si="1"/>
        <v>0</v>
      </c>
      <c r="U24" s="18" t="str">
        <f t="shared" si="2"/>
        <v>MODIFY</v>
      </c>
      <c r="V24" s="18">
        <f t="shared" si="3"/>
        <v>4.9845620032390875E-3</v>
      </c>
      <c r="W24" s="18">
        <f t="shared" si="4"/>
        <v>5.8665497326223642E-3</v>
      </c>
    </row>
    <row r="25" spans="1:23" ht="15.75" thickBot="1" x14ac:dyDescent="0.3">
      <c r="A25" s="13" t="s">
        <v>63</v>
      </c>
      <c r="B25" s="47">
        <v>2.7329942252647871E-2</v>
      </c>
      <c r="C25" s="48">
        <v>2.9740350527975107E-2</v>
      </c>
      <c r="D25" s="48">
        <v>7.8181224265082352E-2</v>
      </c>
      <c r="E25" s="48">
        <v>9.1178388727061743E-3</v>
      </c>
      <c r="F25" s="48">
        <v>3.1031805568709013E-2</v>
      </c>
      <c r="G25" s="48">
        <v>3.7488902353566486E-2</v>
      </c>
      <c r="H25" s="48">
        <v>9.284832731200765E-2</v>
      </c>
      <c r="I25" s="48">
        <v>2.3371533954502505E-2</v>
      </c>
      <c r="J25" s="48">
        <v>0.23653541430177055</v>
      </c>
      <c r="K25" s="49">
        <v>8.9349900764873202E-3</v>
      </c>
      <c r="M25" s="19" t="str">
        <f t="shared" si="0"/>
        <v>MODIFY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MODIFY</v>
      </c>
      <c r="V25" s="19">
        <f t="shared" si="3"/>
        <v>8.9349900764873202E-3</v>
      </c>
      <c r="W25" s="19">
        <f t="shared" si="4"/>
        <v>1.8284879621885408E-4</v>
      </c>
    </row>
    <row r="26" spans="1:23" x14ac:dyDescent="0.25">
      <c r="A26" s="11" t="s">
        <v>64</v>
      </c>
      <c r="B26" s="41">
        <v>6.8595002348278269E-2</v>
      </c>
      <c r="C26" s="42">
        <v>0.12597350427917667</v>
      </c>
      <c r="D26" s="42">
        <v>3.3133895743787445E-2</v>
      </c>
      <c r="E26" s="42">
        <v>2.6464824022319013E-2</v>
      </c>
      <c r="F26" s="42">
        <v>4.4299136653240652E-2</v>
      </c>
      <c r="G26" s="42">
        <v>5.6848414610445666E-2</v>
      </c>
      <c r="H26" s="42">
        <v>4.6871207847865942E-2</v>
      </c>
      <c r="I26" s="42">
        <v>0.10693469585816681</v>
      </c>
      <c r="J26" s="42">
        <v>0.1450494103154121</v>
      </c>
      <c r="K26" s="43">
        <v>6.8746951182977176E-2</v>
      </c>
      <c r="M26" s="16" t="str">
        <f t="shared" si="0"/>
        <v>NO</v>
      </c>
      <c r="N26" s="20" t="b">
        <f t="shared" si="1"/>
        <v>0</v>
      </c>
      <c r="U26" s="16" t="str">
        <f t="shared" si="2"/>
        <v>NO</v>
      </c>
      <c r="V26" s="16">
        <f t="shared" si="3"/>
        <v>2.6464824022319013E-2</v>
      </c>
      <c r="W26" s="16">
        <f t="shared" si="4"/>
        <v>6.6690717214684322E-3</v>
      </c>
    </row>
    <row r="27" spans="1:23" x14ac:dyDescent="0.25">
      <c r="A27" s="12" t="s">
        <v>64</v>
      </c>
      <c r="B27" s="44">
        <v>7.6412384385705134E-2</v>
      </c>
      <c r="C27" s="45">
        <v>0.13577487108254832</v>
      </c>
      <c r="D27" s="45">
        <v>3.3232906511361376E-3</v>
      </c>
      <c r="E27" s="45">
        <v>1.9195939053298583E-2</v>
      </c>
      <c r="F27" s="45">
        <v>4.6407364508268691E-2</v>
      </c>
      <c r="G27" s="45">
        <v>5.6259481205153075E-2</v>
      </c>
      <c r="H27" s="45">
        <v>1.8349869006610467E-2</v>
      </c>
      <c r="I27" s="45">
        <v>0.12638179820065193</v>
      </c>
      <c r="J27" s="45">
        <v>8.8713153537954947E-2</v>
      </c>
      <c r="K27" s="46">
        <v>7.735550195531507E-2</v>
      </c>
      <c r="M27" s="18" t="str">
        <f t="shared" si="0"/>
        <v>YES</v>
      </c>
      <c r="N27" s="17" t="b">
        <f t="shared" si="1"/>
        <v>1</v>
      </c>
      <c r="U27" s="18" t="str">
        <f t="shared" si="2"/>
        <v>YES</v>
      </c>
      <c r="V27" s="18">
        <f t="shared" si="3"/>
        <v>3.3232906511361376E-3</v>
      </c>
      <c r="W27" s="18">
        <f t="shared" si="4"/>
        <v>1.5026578355474329E-2</v>
      </c>
    </row>
    <row r="28" spans="1:23" x14ac:dyDescent="0.25">
      <c r="A28" s="12" t="s">
        <v>64</v>
      </c>
      <c r="B28" s="44">
        <v>8.170826413145163E-2</v>
      </c>
      <c r="C28" s="45">
        <v>0.13965912118941637</v>
      </c>
      <c r="D28" s="45">
        <v>5.0684149589746846E-3</v>
      </c>
      <c r="E28" s="45">
        <v>2.3515740985946387E-2</v>
      </c>
      <c r="F28" s="45">
        <v>4.9878565074764437E-2</v>
      </c>
      <c r="G28" s="45">
        <v>5.8246730855141558E-2</v>
      </c>
      <c r="H28" s="45">
        <v>2.036813628391447E-2</v>
      </c>
      <c r="I28" s="45">
        <v>0.1269371164225104</v>
      </c>
      <c r="J28" s="45">
        <v>9.1490884744257178E-2</v>
      </c>
      <c r="K28" s="46">
        <v>8.1403649876378353E-2</v>
      </c>
      <c r="M28" s="18" t="str">
        <f t="shared" si="0"/>
        <v>YES</v>
      </c>
      <c r="N28" s="17" t="b">
        <f t="shared" si="1"/>
        <v>1</v>
      </c>
      <c r="U28" s="18" t="str">
        <f t="shared" si="2"/>
        <v>YES</v>
      </c>
      <c r="V28" s="18">
        <f t="shared" si="3"/>
        <v>5.0684149589746846E-3</v>
      </c>
      <c r="W28" s="18">
        <f t="shared" si="4"/>
        <v>1.5299721324939786E-2</v>
      </c>
    </row>
    <row r="29" spans="1:23" x14ac:dyDescent="0.25">
      <c r="A29" s="12" t="s">
        <v>64</v>
      </c>
      <c r="B29" s="44">
        <v>7.7316014068384592E-2</v>
      </c>
      <c r="C29" s="45">
        <v>0.13591508508269584</v>
      </c>
      <c r="D29" s="45">
        <v>1.1193743530949513E-2</v>
      </c>
      <c r="E29" s="45">
        <v>2.5408098923566172E-2</v>
      </c>
      <c r="F29" s="45">
        <v>4.8512896585860825E-2</v>
      </c>
      <c r="G29" s="45">
        <v>5.9448347926707015E-2</v>
      </c>
      <c r="H29" s="45">
        <v>2.9349812695638744E-2</v>
      </c>
      <c r="I29" s="45">
        <v>0.12092749834710548</v>
      </c>
      <c r="J29" s="45">
        <v>0.1124085663817351</v>
      </c>
      <c r="K29" s="46">
        <v>7.7561508758803049E-2</v>
      </c>
      <c r="M29" s="18" t="str">
        <f t="shared" si="0"/>
        <v>YES</v>
      </c>
      <c r="N29" s="17" t="b">
        <f t="shared" si="1"/>
        <v>1</v>
      </c>
      <c r="U29" s="18" t="str">
        <f t="shared" si="2"/>
        <v>YES</v>
      </c>
      <c r="V29" s="18">
        <f t="shared" si="3"/>
        <v>1.1193743530949513E-2</v>
      </c>
      <c r="W29" s="18">
        <f t="shared" si="4"/>
        <v>1.4214355392616659E-2</v>
      </c>
    </row>
    <row r="30" spans="1:23" x14ac:dyDescent="0.25">
      <c r="A30" s="12" t="s">
        <v>64</v>
      </c>
      <c r="B30" s="44">
        <v>7.8008070395352291E-2</v>
      </c>
      <c r="C30" s="45">
        <v>0.13475138487439386</v>
      </c>
      <c r="D30" s="45">
        <v>8.8229140105344772E-4</v>
      </c>
      <c r="E30" s="45">
        <v>2.3101131627013563E-2</v>
      </c>
      <c r="F30" s="45">
        <v>4.9285551699657759E-2</v>
      </c>
      <c r="G30" s="45">
        <v>5.8183058545292467E-2</v>
      </c>
      <c r="H30" s="45">
        <v>2.478697720523336E-2</v>
      </c>
      <c r="I30" s="45">
        <v>0.12147245380767902</v>
      </c>
      <c r="J30" s="45">
        <v>0.10133401608982745</v>
      </c>
      <c r="K30" s="46">
        <v>7.6632908227624058E-2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8.8229140105344772E-4</v>
      </c>
      <c r="W30" s="18">
        <f t="shared" si="4"/>
        <v>2.2218840225960115E-2</v>
      </c>
    </row>
    <row r="31" spans="1:23" x14ac:dyDescent="0.25">
      <c r="A31" s="12" t="s">
        <v>64</v>
      </c>
      <c r="B31" s="44">
        <v>7.091071499869589E-2</v>
      </c>
      <c r="C31" s="45">
        <v>0.13321736529689113</v>
      </c>
      <c r="D31" s="45">
        <v>1.4650303012479632E-3</v>
      </c>
      <c r="E31" s="45">
        <v>1.4815150191087034E-2</v>
      </c>
      <c r="F31" s="45">
        <v>3.392228269640709E-2</v>
      </c>
      <c r="G31" s="45">
        <v>4.2319213587498655E-2</v>
      </c>
      <c r="H31" s="45">
        <v>1.8234555422413548E-2</v>
      </c>
      <c r="I31" s="45">
        <v>0.12360807980977008</v>
      </c>
      <c r="J31" s="45">
        <v>0.10632683225319939</v>
      </c>
      <c r="K31" s="46">
        <v>6.8511098469066042E-2</v>
      </c>
      <c r="M31" s="18" t="str">
        <f t="shared" si="0"/>
        <v>YES</v>
      </c>
      <c r="N31" s="17" t="b">
        <f t="shared" si="1"/>
        <v>1</v>
      </c>
      <c r="U31" s="18" t="str">
        <f t="shared" si="2"/>
        <v>YES</v>
      </c>
      <c r="V31" s="18">
        <f t="shared" si="3"/>
        <v>1.4650303012479632E-3</v>
      </c>
      <c r="W31" s="18">
        <f t="shared" si="4"/>
        <v>1.3350119889839071E-2</v>
      </c>
    </row>
    <row r="32" spans="1:23" x14ac:dyDescent="0.25">
      <c r="A32" s="12" t="s">
        <v>64</v>
      </c>
      <c r="B32" s="44">
        <v>7.2972946653910215E-2</v>
      </c>
      <c r="C32" s="45">
        <v>0.12708976865297925</v>
      </c>
      <c r="D32" s="45">
        <v>1.3378387974558592E-2</v>
      </c>
      <c r="E32" s="45">
        <v>2.1946554155289982E-2</v>
      </c>
      <c r="F32" s="45">
        <v>4.3140629185243619E-2</v>
      </c>
      <c r="G32" s="45">
        <v>5.0135985497488697E-2</v>
      </c>
      <c r="H32" s="45">
        <v>3.7217196665871449E-2</v>
      </c>
      <c r="I32" s="45">
        <v>0.11287483763008999</v>
      </c>
      <c r="J32" s="45">
        <v>0.12550534951057274</v>
      </c>
      <c r="K32" s="46">
        <v>6.9803731008479863E-2</v>
      </c>
      <c r="M32" s="18" t="str">
        <f t="shared" si="0"/>
        <v>YES</v>
      </c>
      <c r="N32" s="17" t="b">
        <f t="shared" si="1"/>
        <v>1</v>
      </c>
      <c r="U32" s="18" t="str">
        <f t="shared" si="2"/>
        <v>YES</v>
      </c>
      <c r="V32" s="18">
        <f t="shared" si="3"/>
        <v>1.3378387974558592E-2</v>
      </c>
      <c r="W32" s="18">
        <f t="shared" si="4"/>
        <v>8.5681661807313902E-3</v>
      </c>
    </row>
    <row r="33" spans="1:23" x14ac:dyDescent="0.25">
      <c r="A33" s="12" t="s">
        <v>64</v>
      </c>
      <c r="B33" s="44">
        <v>7.602179670908342E-2</v>
      </c>
      <c r="C33" s="45">
        <v>0.1274090111450849</v>
      </c>
      <c r="D33" s="45">
        <v>7.7007097970764882E-3</v>
      </c>
      <c r="E33" s="45">
        <v>2.0456095846173167E-2</v>
      </c>
      <c r="F33" s="45">
        <v>4.2127810390331859E-2</v>
      </c>
      <c r="G33" s="45">
        <v>5.112441609086945E-2</v>
      </c>
      <c r="H33" s="45">
        <v>3.5522687787275589E-2</v>
      </c>
      <c r="I33" s="45">
        <v>0.11663339006653207</v>
      </c>
      <c r="J33" s="45">
        <v>0.11306564617649495</v>
      </c>
      <c r="K33" s="46">
        <v>7.1689000292415206E-2</v>
      </c>
      <c r="M33" s="18" t="str">
        <f t="shared" si="0"/>
        <v>YES</v>
      </c>
      <c r="N33" s="17" t="b">
        <f t="shared" si="1"/>
        <v>1</v>
      </c>
      <c r="U33" s="18" t="str">
        <f t="shared" si="2"/>
        <v>YES</v>
      </c>
      <c r="V33" s="18">
        <f t="shared" si="3"/>
        <v>7.7007097970764882E-3</v>
      </c>
      <c r="W33" s="18">
        <f t="shared" si="4"/>
        <v>1.2755386049096679E-2</v>
      </c>
    </row>
    <row r="34" spans="1:23" ht="15.75" thickBot="1" x14ac:dyDescent="0.3">
      <c r="A34" s="12" t="s">
        <v>64</v>
      </c>
      <c r="B34" s="44">
        <v>6.6979746449016095E-2</v>
      </c>
      <c r="C34" s="45">
        <v>0.12770017568240202</v>
      </c>
      <c r="D34" s="45">
        <v>2.3359165187855011E-2</v>
      </c>
      <c r="E34" s="45">
        <v>2.2625344864648761E-2</v>
      </c>
      <c r="F34" s="45">
        <v>4.4014889398396484E-2</v>
      </c>
      <c r="G34" s="45">
        <v>5.4362266744442111E-2</v>
      </c>
      <c r="H34" s="45">
        <v>3.7247283134747261E-2</v>
      </c>
      <c r="I34" s="45">
        <v>0.11067638362109911</v>
      </c>
      <c r="J34" s="45">
        <v>0.13389389193235668</v>
      </c>
      <c r="K34" s="46">
        <v>6.8403134778818292E-2</v>
      </c>
      <c r="M34" s="18" t="str">
        <f t="shared" si="0"/>
        <v>NO</v>
      </c>
      <c r="N34" s="17" t="b">
        <f t="shared" si="1"/>
        <v>0</v>
      </c>
      <c r="U34" s="18" t="str">
        <f t="shared" si="2"/>
        <v>NO</v>
      </c>
      <c r="V34" s="18">
        <f t="shared" si="3"/>
        <v>2.2625344864648761E-2</v>
      </c>
      <c r="W34" s="18">
        <f t="shared" si="4"/>
        <v>7.3382032320624957E-4</v>
      </c>
    </row>
    <row r="35" spans="1:23" ht="15.75" thickBot="1" x14ac:dyDescent="0.3">
      <c r="A35" s="13" t="s">
        <v>64</v>
      </c>
      <c r="B35" s="47">
        <v>7.1740061075922831E-2</v>
      </c>
      <c r="C35" s="48">
        <v>0.13388728915489809</v>
      </c>
      <c r="D35" s="48">
        <v>1.8398308030192032E-2</v>
      </c>
      <c r="E35" s="48">
        <v>2.6041737587946735E-2</v>
      </c>
      <c r="F35" s="48">
        <v>4.7275206770104841E-2</v>
      </c>
      <c r="G35" s="48">
        <v>5.7687058703237024E-2</v>
      </c>
      <c r="H35" s="48">
        <v>3.3934264527583219E-2</v>
      </c>
      <c r="I35" s="48">
        <v>0.11633406608241449</v>
      </c>
      <c r="J35" s="48">
        <v>0.12453342132892808</v>
      </c>
      <c r="K35" s="49">
        <v>7.4480247452272136E-2</v>
      </c>
      <c r="M35" s="19" t="str">
        <f t="shared" si="0"/>
        <v>YES</v>
      </c>
      <c r="N35" s="21" t="b">
        <f t="shared" si="1"/>
        <v>1</v>
      </c>
      <c r="O35" s="30">
        <f>COUNTIF($N26:$N35,TRUE)/(10 - COUNTIF($N26:$N35,"#N/A"))</f>
        <v>0.8</v>
      </c>
      <c r="U35" s="19" t="str">
        <f t="shared" si="2"/>
        <v>YES</v>
      </c>
      <c r="V35" s="19">
        <f t="shared" si="3"/>
        <v>1.8398308030192032E-2</v>
      </c>
      <c r="W35" s="19">
        <f t="shared" si="4"/>
        <v>7.6434295577547037E-3</v>
      </c>
    </row>
    <row r="36" spans="1:23" x14ac:dyDescent="0.25">
      <c r="A36" s="11" t="s">
        <v>65</v>
      </c>
      <c r="B36" s="41">
        <v>3.980130146935297E-2</v>
      </c>
      <c r="C36" s="42">
        <v>9.7265662101648401E-2</v>
      </c>
      <c r="D36" s="42">
        <v>6.4656004363925559E-2</v>
      </c>
      <c r="E36" s="42">
        <v>1.2018815811402864E-2</v>
      </c>
      <c r="F36" s="42">
        <v>3.3897376888999041E-2</v>
      </c>
      <c r="G36" s="42">
        <v>4.6976971257350966E-2</v>
      </c>
      <c r="H36" s="42">
        <v>6.4087542271893699E-2</v>
      </c>
      <c r="I36" s="42">
        <v>7.8781156926513524E-2</v>
      </c>
      <c r="J36" s="42">
        <v>0.18621157012642137</v>
      </c>
      <c r="K36" s="43">
        <v>4.2074755361920152E-2</v>
      </c>
      <c r="M36" s="16" t="str">
        <f t="shared" si="0"/>
        <v>NO</v>
      </c>
      <c r="N36" s="20" t="b">
        <f t="shared" si="1"/>
        <v>1</v>
      </c>
      <c r="U36" s="16" t="str">
        <f t="shared" si="2"/>
        <v>NO</v>
      </c>
      <c r="V36" s="16">
        <f t="shared" si="3"/>
        <v>1.2018815811402864E-2</v>
      </c>
      <c r="W36" s="16">
        <f t="shared" si="4"/>
        <v>2.1878561077596177E-2</v>
      </c>
    </row>
    <row r="37" spans="1:23" x14ac:dyDescent="0.25">
      <c r="A37" s="12" t="s">
        <v>65</v>
      </c>
      <c r="B37" s="44">
        <v>3.8884063323863197E-2</v>
      </c>
      <c r="C37" s="45">
        <v>0.10175725183509955</v>
      </c>
      <c r="D37" s="45">
        <v>4.9242781881566847E-2</v>
      </c>
      <c r="E37" s="45">
        <v>4.3712959169960597E-3</v>
      </c>
      <c r="F37" s="45">
        <v>2.5632749851380074E-2</v>
      </c>
      <c r="G37" s="45">
        <v>4.0384207433351763E-2</v>
      </c>
      <c r="H37" s="45">
        <v>5.0834843300089388E-2</v>
      </c>
      <c r="I37" s="45">
        <v>8.7493537534282517E-2</v>
      </c>
      <c r="J37" s="45">
        <v>0.16577396792653726</v>
      </c>
      <c r="K37" s="46">
        <v>4.2116655674618336E-2</v>
      </c>
      <c r="M37" s="18" t="str">
        <f t="shared" si="0"/>
        <v>NO</v>
      </c>
      <c r="N37" s="17" t="b">
        <f t="shared" si="1"/>
        <v>1</v>
      </c>
      <c r="U37" s="18" t="str">
        <f t="shared" si="2"/>
        <v>NO</v>
      </c>
      <c r="V37" s="18">
        <f t="shared" si="3"/>
        <v>4.3712959169960597E-3</v>
      </c>
      <c r="W37" s="18">
        <f t="shared" si="4"/>
        <v>2.1261453934384014E-2</v>
      </c>
    </row>
    <row r="38" spans="1:23" x14ac:dyDescent="0.25">
      <c r="A38" s="12" t="s">
        <v>65</v>
      </c>
      <c r="B38" s="44">
        <v>4.5120449335263588E-2</v>
      </c>
      <c r="C38" s="45">
        <v>0.10397290837016242</v>
      </c>
      <c r="D38" s="45">
        <v>6.2372795127625939E-2</v>
      </c>
      <c r="E38" s="45">
        <v>1.644223660424031E-2</v>
      </c>
      <c r="F38" s="45">
        <v>3.9324309854946636E-2</v>
      </c>
      <c r="G38" s="45">
        <v>5.2522670002928998E-2</v>
      </c>
      <c r="H38" s="45">
        <v>6.5430711042676004E-2</v>
      </c>
      <c r="I38" s="45">
        <v>8.3397878351943136E-2</v>
      </c>
      <c r="J38" s="45">
        <v>0.18533477813037394</v>
      </c>
      <c r="K38" s="46">
        <v>4.9607022166857827E-2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1.644223660424031E-2</v>
      </c>
      <c r="W38" s="18">
        <f t="shared" si="4"/>
        <v>2.2882073250706327E-2</v>
      </c>
    </row>
    <row r="39" spans="1:23" x14ac:dyDescent="0.25">
      <c r="A39" s="12" t="s">
        <v>65</v>
      </c>
      <c r="B39" s="44">
        <v>4.0313620366658989E-2</v>
      </c>
      <c r="C39" s="45">
        <v>0.1006542589678477</v>
      </c>
      <c r="D39" s="45">
        <v>5.7952144790237831E-2</v>
      </c>
      <c r="E39" s="45">
        <v>1.0914402494209954E-2</v>
      </c>
      <c r="F39" s="45">
        <v>3.0493911227680789E-2</v>
      </c>
      <c r="G39" s="45">
        <v>4.4820724698777306E-2</v>
      </c>
      <c r="H39" s="45">
        <v>5.8183569876757088E-2</v>
      </c>
      <c r="I39" s="45">
        <v>8.3852880734294893E-2</v>
      </c>
      <c r="J39" s="45">
        <v>0.18150618736431898</v>
      </c>
      <c r="K39" s="46">
        <v>4.4212637552152476E-2</v>
      </c>
      <c r="M39" s="18" t="str">
        <f t="shared" si="0"/>
        <v>NO</v>
      </c>
      <c r="N39" s="17" t="b">
        <f t="shared" si="1"/>
        <v>1</v>
      </c>
      <c r="U39" s="18" t="str">
        <f t="shared" si="2"/>
        <v>NO</v>
      </c>
      <c r="V39" s="18">
        <f t="shared" si="3"/>
        <v>1.0914402494209954E-2</v>
      </c>
      <c r="W39" s="18">
        <f t="shared" si="4"/>
        <v>1.9579508733470835E-2</v>
      </c>
    </row>
    <row r="40" spans="1:23" x14ac:dyDescent="0.25">
      <c r="A40" s="12" t="s">
        <v>65</v>
      </c>
      <c r="B40" s="44">
        <v>3.6801607888887949E-2</v>
      </c>
      <c r="C40" s="45">
        <v>9.4861387312232759E-2</v>
      </c>
      <c r="D40" s="45">
        <v>5.5051478971720427E-2</v>
      </c>
      <c r="E40" s="45">
        <v>7.3133970298175782E-3</v>
      </c>
      <c r="F40" s="45">
        <v>3.2360565899642715E-2</v>
      </c>
      <c r="G40" s="45">
        <v>4.3534105933473607E-2</v>
      </c>
      <c r="H40" s="45">
        <v>5.9318126327444598E-2</v>
      </c>
      <c r="I40" s="45">
        <v>7.9274727909440595E-2</v>
      </c>
      <c r="J40" s="45">
        <v>0.1771828574352432</v>
      </c>
      <c r="K40" s="46">
        <v>4.1778702061710735E-2</v>
      </c>
      <c r="M40" s="18" t="str">
        <f t="shared" si="0"/>
        <v>NO</v>
      </c>
      <c r="N40" s="17" t="b">
        <f t="shared" si="1"/>
        <v>1</v>
      </c>
      <c r="U40" s="18" t="str">
        <f t="shared" si="2"/>
        <v>NO</v>
      </c>
      <c r="V40" s="18">
        <f t="shared" si="3"/>
        <v>7.3133970298175782E-3</v>
      </c>
      <c r="W40" s="18">
        <f t="shared" si="4"/>
        <v>2.5047168869825137E-2</v>
      </c>
    </row>
    <row r="41" spans="1:23" x14ac:dyDescent="0.25">
      <c r="A41" s="12" t="s">
        <v>65</v>
      </c>
      <c r="B41" s="44">
        <v>3.6139004606411895E-2</v>
      </c>
      <c r="C41" s="45">
        <v>0.10058208668461083</v>
      </c>
      <c r="D41" s="45">
        <v>6.6608837423105277E-2</v>
      </c>
      <c r="E41" s="45">
        <v>1.0553090703515997E-2</v>
      </c>
      <c r="F41" s="45">
        <v>3.3386107569570431E-2</v>
      </c>
      <c r="G41" s="45">
        <v>4.6989017825534066E-2</v>
      </c>
      <c r="H41" s="45">
        <v>6.6562218962208874E-2</v>
      </c>
      <c r="I41" s="45">
        <v>8.083759178971163E-2</v>
      </c>
      <c r="J41" s="45">
        <v>0.19225404850394689</v>
      </c>
      <c r="K41" s="46">
        <v>4.3150795426634858E-2</v>
      </c>
      <c r="M41" s="18" t="str">
        <f t="shared" si="0"/>
        <v>NO</v>
      </c>
      <c r="N41" s="17" t="b">
        <f t="shared" si="1"/>
        <v>1</v>
      </c>
      <c r="U41" s="18" t="str">
        <f t="shared" si="2"/>
        <v>NO</v>
      </c>
      <c r="V41" s="18">
        <f t="shared" si="3"/>
        <v>1.0553090703515997E-2</v>
      </c>
      <c r="W41" s="18">
        <f t="shared" si="4"/>
        <v>2.2833016866054434E-2</v>
      </c>
    </row>
    <row r="42" spans="1:23" x14ac:dyDescent="0.25">
      <c r="A42" s="12" t="s">
        <v>65</v>
      </c>
      <c r="B42" s="44">
        <v>4.0829467888463526E-2</v>
      </c>
      <c r="C42" s="45">
        <v>9.9519810031315187E-2</v>
      </c>
      <c r="D42" s="45">
        <v>5.3523043323390321E-2</v>
      </c>
      <c r="E42" s="45">
        <v>8.7804388138241485E-3</v>
      </c>
      <c r="F42" s="45">
        <v>3.1228694390388709E-2</v>
      </c>
      <c r="G42" s="45">
        <v>4.3068282955559728E-2</v>
      </c>
      <c r="H42" s="45">
        <v>5.6647897283831392E-2</v>
      </c>
      <c r="I42" s="45">
        <v>8.3406857626020375E-2</v>
      </c>
      <c r="J42" s="45">
        <v>0.17284169965990365</v>
      </c>
      <c r="K42" s="46">
        <v>4.5531845520701296E-2</v>
      </c>
      <c r="M42" s="18" t="str">
        <f t="shared" si="0"/>
        <v>NO</v>
      </c>
      <c r="N42" s="17" t="b">
        <f t="shared" si="1"/>
        <v>1</v>
      </c>
      <c r="U42" s="18" t="str">
        <f t="shared" si="2"/>
        <v>NO</v>
      </c>
      <c r="V42" s="18">
        <f t="shared" si="3"/>
        <v>8.7804388138241485E-3</v>
      </c>
      <c r="W42" s="18">
        <f t="shared" si="4"/>
        <v>2.244825557656456E-2</v>
      </c>
    </row>
    <row r="43" spans="1:23" x14ac:dyDescent="0.25">
      <c r="A43" s="12" t="s">
        <v>65</v>
      </c>
      <c r="B43" s="44">
        <v>3.9087422048154366E-2</v>
      </c>
      <c r="C43" s="45">
        <v>9.2788637525664602E-2</v>
      </c>
      <c r="D43" s="45">
        <v>6.195882783773661E-2</v>
      </c>
      <c r="E43" s="45">
        <v>1.1920255745660219E-2</v>
      </c>
      <c r="F43" s="45">
        <v>3.4646151209536846E-2</v>
      </c>
      <c r="G43" s="45">
        <v>4.6303765312510584E-2</v>
      </c>
      <c r="H43" s="45">
        <v>6.7328238009089908E-2</v>
      </c>
      <c r="I43" s="45">
        <v>7.5011434828952075E-2</v>
      </c>
      <c r="J43" s="45">
        <v>0.18932280077593314</v>
      </c>
      <c r="K43" s="46">
        <v>4.1380572270800164E-2</v>
      </c>
      <c r="M43" s="18" t="str">
        <f t="shared" si="0"/>
        <v>NO</v>
      </c>
      <c r="N43" s="17" t="b">
        <f t="shared" si="1"/>
        <v>1</v>
      </c>
      <c r="U43" s="18" t="str">
        <f t="shared" si="2"/>
        <v>NO</v>
      </c>
      <c r="V43" s="18">
        <f t="shared" si="3"/>
        <v>1.1920255745660219E-2</v>
      </c>
      <c r="W43" s="18">
        <f t="shared" si="4"/>
        <v>2.2725895463876628E-2</v>
      </c>
    </row>
    <row r="44" spans="1:23" ht="15.75" thickBot="1" x14ac:dyDescent="0.3">
      <c r="A44" s="12" t="s">
        <v>65</v>
      </c>
      <c r="B44" s="44">
        <v>4.1814233304836253E-2</v>
      </c>
      <c r="C44" s="45">
        <v>0.10169748795213038</v>
      </c>
      <c r="D44" s="45">
        <v>5.6326097565110075E-2</v>
      </c>
      <c r="E44" s="45">
        <v>1.0611124709002759E-2</v>
      </c>
      <c r="F44" s="45">
        <v>3.2638320099976317E-2</v>
      </c>
      <c r="G44" s="45">
        <v>4.5837281320584178E-2</v>
      </c>
      <c r="H44" s="45">
        <v>5.6977363845237147E-2</v>
      </c>
      <c r="I44" s="45">
        <v>8.4788582664068593E-2</v>
      </c>
      <c r="J44" s="45">
        <v>0.17370773268309569</v>
      </c>
      <c r="K44" s="46">
        <v>4.6670010730172531E-2</v>
      </c>
      <c r="M44" s="18" t="str">
        <f t="shared" si="0"/>
        <v>NO</v>
      </c>
      <c r="N44" s="17" t="b">
        <f t="shared" si="1"/>
        <v>1</v>
      </c>
      <c r="U44" s="18" t="str">
        <f t="shared" si="2"/>
        <v>NO</v>
      </c>
      <c r="V44" s="18">
        <f t="shared" si="3"/>
        <v>1.0611124709002759E-2</v>
      </c>
      <c r="W44" s="18">
        <f t="shared" si="4"/>
        <v>2.2027195390973558E-2</v>
      </c>
    </row>
    <row r="45" spans="1:23" ht="15.75" thickBot="1" x14ac:dyDescent="0.3">
      <c r="A45" s="13" t="s">
        <v>65</v>
      </c>
      <c r="B45" s="47">
        <v>4.0123401079101124E-2</v>
      </c>
      <c r="C45" s="48">
        <v>9.647705155985567E-2</v>
      </c>
      <c r="D45" s="48">
        <v>5.2301405163196188E-2</v>
      </c>
      <c r="E45" s="48">
        <v>8.2366250836681809E-3</v>
      </c>
      <c r="F45" s="48">
        <v>2.9855242559629992E-2</v>
      </c>
      <c r="G45" s="48">
        <v>4.110095314030425E-2</v>
      </c>
      <c r="H45" s="48">
        <v>5.6919918644080844E-2</v>
      </c>
      <c r="I45" s="48">
        <v>8.138439260214117E-2</v>
      </c>
      <c r="J45" s="48">
        <v>0.17492587095131579</v>
      </c>
      <c r="K45" s="49">
        <v>4.2566403716244053E-2</v>
      </c>
      <c r="M45" s="19" t="str">
        <f t="shared" si="0"/>
        <v>NO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NO</v>
      </c>
      <c r="V45" s="19">
        <f t="shared" si="3"/>
        <v>8.2366250836681809E-3</v>
      </c>
      <c r="W45" s="19">
        <f t="shared" si="4"/>
        <v>2.1618617475961811E-2</v>
      </c>
    </row>
    <row r="46" spans="1:23" x14ac:dyDescent="0.25">
      <c r="A46" s="11" t="s">
        <v>66</v>
      </c>
      <c r="B46" s="41">
        <v>5.0203312862514352E-2</v>
      </c>
      <c r="C46" s="42">
        <v>9.4698881440229019E-2</v>
      </c>
      <c r="D46" s="42">
        <v>7.0397371593434413E-2</v>
      </c>
      <c r="E46" s="42">
        <v>2.6108039173188193E-2</v>
      </c>
      <c r="F46" s="42">
        <v>2.9207183445078971E-2</v>
      </c>
      <c r="G46" s="42">
        <v>4.3794516031873537E-2</v>
      </c>
      <c r="H46" s="42">
        <v>7.1843105479532904E-2</v>
      </c>
      <c r="I46" s="42">
        <v>7.3167557101395664E-2</v>
      </c>
      <c r="J46" s="42">
        <v>0.20412745314005248</v>
      </c>
      <c r="K46" s="43">
        <v>4.4837783949286912E-2</v>
      </c>
      <c r="M46" s="16" t="str">
        <f t="shared" si="0"/>
        <v>NO</v>
      </c>
      <c r="N46" s="20" t="b">
        <f t="shared" si="1"/>
        <v>0</v>
      </c>
      <c r="U46" s="16" t="str">
        <f t="shared" si="2"/>
        <v>NO</v>
      </c>
      <c r="V46" s="16">
        <f t="shared" si="3"/>
        <v>2.6108039173188193E-2</v>
      </c>
      <c r="W46" s="16">
        <f t="shared" si="4"/>
        <v>3.0991442718907788E-3</v>
      </c>
    </row>
    <row r="47" spans="1:23" x14ac:dyDescent="0.25">
      <c r="A47" s="12" t="s">
        <v>66</v>
      </c>
      <c r="B47" s="44">
        <v>4.8505878893545601E-2</v>
      </c>
      <c r="C47" s="45">
        <v>0.10313221310140749</v>
      </c>
      <c r="D47" s="45">
        <v>7.7203779265233946E-2</v>
      </c>
      <c r="E47" s="45">
        <v>2.7771796588473723E-2</v>
      </c>
      <c r="F47" s="45">
        <v>2.8131455671001032E-2</v>
      </c>
      <c r="G47" s="45">
        <v>4.6278050217771108E-2</v>
      </c>
      <c r="H47" s="45">
        <v>7.520439032830839E-2</v>
      </c>
      <c r="I47" s="45">
        <v>7.8476375504174009E-2</v>
      </c>
      <c r="J47" s="45">
        <v>0.21173872142080175</v>
      </c>
      <c r="K47" s="46">
        <v>4.5841316169579385E-2</v>
      </c>
      <c r="M47" s="18" t="str">
        <f t="shared" si="0"/>
        <v>NO</v>
      </c>
      <c r="N47" s="17" t="b">
        <f t="shared" si="1"/>
        <v>0</v>
      </c>
      <c r="U47" s="18" t="str">
        <f t="shared" si="2"/>
        <v>NO</v>
      </c>
      <c r="V47" s="18">
        <f t="shared" si="3"/>
        <v>2.7771796588473723E-2</v>
      </c>
      <c r="W47" s="18">
        <f t="shared" si="4"/>
        <v>3.5965908252730966E-4</v>
      </c>
    </row>
    <row r="48" spans="1:23" x14ac:dyDescent="0.25">
      <c r="A48" s="12" t="s">
        <v>66</v>
      </c>
      <c r="B48" s="44">
        <v>4.6609974337542166E-2</v>
      </c>
      <c r="C48" s="45">
        <v>0.10288594961244915</v>
      </c>
      <c r="D48" s="45">
        <v>7.5004234059653938E-2</v>
      </c>
      <c r="E48" s="45">
        <v>2.6139551610702166E-2</v>
      </c>
      <c r="F48" s="45">
        <v>2.2073828714009869E-2</v>
      </c>
      <c r="G48" s="45">
        <v>3.8911524104199319E-2</v>
      </c>
      <c r="H48" s="45">
        <v>7.3415779231852135E-2</v>
      </c>
      <c r="I48" s="45">
        <v>7.9464920369921421E-2</v>
      </c>
      <c r="J48" s="45">
        <v>0.21369273291523783</v>
      </c>
      <c r="K48" s="46">
        <v>4.2927243210247434E-2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2.2073828714009869E-2</v>
      </c>
      <c r="W48" s="18">
        <f t="shared" si="4"/>
        <v>4.0657228966922976E-3</v>
      </c>
    </row>
    <row r="49" spans="1:23" x14ac:dyDescent="0.25">
      <c r="A49" s="12" t="s">
        <v>66</v>
      </c>
      <c r="B49" s="44">
        <v>4.1076818801361929E-2</v>
      </c>
      <c r="C49" s="45">
        <v>9.145223873726778E-2</v>
      </c>
      <c r="D49" s="45">
        <v>6.6632447086587124E-2</v>
      </c>
      <c r="E49" s="45">
        <v>1.6360171087672917E-2</v>
      </c>
      <c r="F49" s="45">
        <v>1.5180549318256062E-2</v>
      </c>
      <c r="G49" s="45">
        <v>3.0201897551275128E-2</v>
      </c>
      <c r="H49" s="45">
        <v>6.4232839413289583E-2</v>
      </c>
      <c r="I49" s="45">
        <v>7.5676996186832088E-2</v>
      </c>
      <c r="J49" s="45">
        <v>0.2041596493296316</v>
      </c>
      <c r="K49" s="46">
        <v>3.4752186226598814E-2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1.5180549318256062E-2</v>
      </c>
      <c r="W49" s="18">
        <f t="shared" si="4"/>
        <v>1.1796217694168554E-3</v>
      </c>
    </row>
    <row r="50" spans="1:23" x14ac:dyDescent="0.25">
      <c r="A50" s="12" t="s">
        <v>66</v>
      </c>
      <c r="B50" s="44">
        <v>4.1283410853932487E-2</v>
      </c>
      <c r="C50" s="45">
        <v>9.9730540989650049E-2</v>
      </c>
      <c r="D50" s="45">
        <v>7.3356033742269455E-2</v>
      </c>
      <c r="E50" s="45">
        <v>2.0837510133189144E-2</v>
      </c>
      <c r="F50" s="45">
        <v>1.2254523956922891E-2</v>
      </c>
      <c r="G50" s="45">
        <v>3.18255043362283E-2</v>
      </c>
      <c r="H50" s="45">
        <v>6.82098923874217E-2</v>
      </c>
      <c r="I50" s="45">
        <v>8.0109368245509377E-2</v>
      </c>
      <c r="J50" s="45">
        <v>0.2121382720187398</v>
      </c>
      <c r="K50" s="46">
        <v>3.5843925439966437E-2</v>
      </c>
      <c r="M50" s="18" t="str">
        <f t="shared" si="0"/>
        <v>START</v>
      </c>
      <c r="N50" s="17" t="b">
        <f t="shared" si="1"/>
        <v>1</v>
      </c>
      <c r="U50" s="18" t="str">
        <f t="shared" si="2"/>
        <v>START</v>
      </c>
      <c r="V50" s="18">
        <f t="shared" si="3"/>
        <v>1.2254523956922891E-2</v>
      </c>
      <c r="W50" s="18">
        <f t="shared" si="4"/>
        <v>8.5829861762662524E-3</v>
      </c>
    </row>
    <row r="51" spans="1:23" x14ac:dyDescent="0.25">
      <c r="A51" s="12" t="s">
        <v>66</v>
      </c>
      <c r="B51" s="44">
        <v>5.8925024524551603E-2</v>
      </c>
      <c r="C51" s="45">
        <v>0.11484319025624291</v>
      </c>
      <c r="D51" s="45">
        <v>8.3073454151479736E-2</v>
      </c>
      <c r="E51" s="45">
        <v>3.817679821272827E-2</v>
      </c>
      <c r="F51" s="45">
        <v>4.6775032600573661E-2</v>
      </c>
      <c r="G51" s="45">
        <v>6.7193440827741882E-2</v>
      </c>
      <c r="H51" s="45">
        <v>8.5066955643897865E-2</v>
      </c>
      <c r="I51" s="45">
        <v>8.6085331108156499E-2</v>
      </c>
      <c r="J51" s="45">
        <v>0.21058072263063571</v>
      </c>
      <c r="K51" s="46">
        <v>6.3770372910757531E-2</v>
      </c>
      <c r="M51" s="18" t="str">
        <f t="shared" si="0"/>
        <v>NO</v>
      </c>
      <c r="N51" s="17" t="b">
        <f t="shared" si="1"/>
        <v>0</v>
      </c>
      <c r="U51" s="18" t="str">
        <f t="shared" si="2"/>
        <v>NO</v>
      </c>
      <c r="V51" s="18">
        <f t="shared" si="3"/>
        <v>3.817679821272827E-2</v>
      </c>
      <c r="W51" s="18">
        <f t="shared" si="4"/>
        <v>8.598234387845391E-3</v>
      </c>
    </row>
    <row r="52" spans="1:23" x14ac:dyDescent="0.25">
      <c r="A52" s="12" t="s">
        <v>66</v>
      </c>
      <c r="B52" s="44">
        <v>5.1591925458054244E-2</v>
      </c>
      <c r="C52" s="45">
        <v>0.10971430450046339</v>
      </c>
      <c r="D52" s="45">
        <v>8.236390797249607E-2</v>
      </c>
      <c r="E52" s="45">
        <v>3.4438792165786179E-2</v>
      </c>
      <c r="F52" s="45">
        <v>2.9817255466146997E-2</v>
      </c>
      <c r="G52" s="45">
        <v>4.986330010058708E-2</v>
      </c>
      <c r="H52" s="45">
        <v>7.8575723214809781E-2</v>
      </c>
      <c r="I52" s="45">
        <v>8.31029816820468E-2</v>
      </c>
      <c r="J52" s="45">
        <v>0.21964140493774101</v>
      </c>
      <c r="K52" s="46">
        <v>5.0759415524579E-2</v>
      </c>
      <c r="M52" s="18" t="str">
        <f t="shared" si="0"/>
        <v>START</v>
      </c>
      <c r="N52" s="17" t="b">
        <f t="shared" si="1"/>
        <v>1</v>
      </c>
      <c r="U52" s="18" t="str">
        <f t="shared" si="2"/>
        <v>START</v>
      </c>
      <c r="V52" s="18">
        <f t="shared" si="3"/>
        <v>2.9817255466146997E-2</v>
      </c>
      <c r="W52" s="18">
        <f t="shared" si="4"/>
        <v>4.6215366996391824E-3</v>
      </c>
    </row>
    <row r="53" spans="1:23" x14ac:dyDescent="0.25">
      <c r="A53" s="12" t="s">
        <v>66</v>
      </c>
      <c r="B53" s="44">
        <v>5.0662018749966148E-2</v>
      </c>
      <c r="C53" s="45">
        <v>0.10910380970508997</v>
      </c>
      <c r="D53" s="45">
        <v>7.5481543758161851E-2</v>
      </c>
      <c r="E53" s="45">
        <v>2.8775733761434545E-2</v>
      </c>
      <c r="F53" s="45">
        <v>2.9110465996225993E-2</v>
      </c>
      <c r="G53" s="45">
        <v>4.6728767180480552E-2</v>
      </c>
      <c r="H53" s="45">
        <v>7.3069026075005761E-2</v>
      </c>
      <c r="I53" s="45">
        <v>8.4379809055377064E-2</v>
      </c>
      <c r="J53" s="45">
        <v>0.20660300344653468</v>
      </c>
      <c r="K53" s="46">
        <v>5.0331443032373725E-2</v>
      </c>
      <c r="M53" s="18" t="str">
        <f t="shared" si="0"/>
        <v>NO</v>
      </c>
      <c r="N53" s="17" t="b">
        <f t="shared" si="1"/>
        <v>0</v>
      </c>
      <c r="U53" s="18" t="str">
        <f t="shared" si="2"/>
        <v>NO</v>
      </c>
      <c r="V53" s="18">
        <f t="shared" si="3"/>
        <v>2.8775733761434545E-2</v>
      </c>
      <c r="W53" s="18">
        <f t="shared" si="4"/>
        <v>3.3473223479144748E-4</v>
      </c>
    </row>
    <row r="54" spans="1:23" ht="15.75" thickBot="1" x14ac:dyDescent="0.3">
      <c r="A54" s="12" t="s">
        <v>66</v>
      </c>
      <c r="B54" s="44">
        <v>4.6497046149852464E-2</v>
      </c>
      <c r="C54" s="45">
        <v>0.10951733756048315</v>
      </c>
      <c r="D54" s="45">
        <v>7.9969364225559586E-2</v>
      </c>
      <c r="E54" s="45">
        <v>2.7817734800644062E-2</v>
      </c>
      <c r="F54" s="45">
        <v>2.2236734165312355E-2</v>
      </c>
      <c r="G54" s="45">
        <v>4.3196079452650374E-2</v>
      </c>
      <c r="H54" s="45">
        <v>7.674957723497175E-2</v>
      </c>
      <c r="I54" s="45">
        <v>8.2344032265415201E-2</v>
      </c>
      <c r="J54" s="45">
        <v>0.2187644812635248</v>
      </c>
      <c r="K54" s="46">
        <v>4.3947515695900476E-2</v>
      </c>
      <c r="M54" s="18" t="str">
        <f t="shared" si="0"/>
        <v>START</v>
      </c>
      <c r="N54" s="17" t="b">
        <f t="shared" si="1"/>
        <v>1</v>
      </c>
      <c r="U54" s="18" t="str">
        <f t="shared" si="2"/>
        <v>START</v>
      </c>
      <c r="V54" s="18">
        <f t="shared" si="3"/>
        <v>2.2236734165312355E-2</v>
      </c>
      <c r="W54" s="18">
        <f t="shared" si="4"/>
        <v>5.5810006353317065E-3</v>
      </c>
    </row>
    <row r="55" spans="1:23" ht="15.75" thickBot="1" x14ac:dyDescent="0.3">
      <c r="A55" s="13" t="s">
        <v>66</v>
      </c>
      <c r="B55" s="47">
        <v>5.1519127738506892E-2</v>
      </c>
      <c r="C55" s="48">
        <v>0.10367422920989294</v>
      </c>
      <c r="D55" s="48">
        <v>7.559070349738109E-2</v>
      </c>
      <c r="E55" s="48">
        <v>2.8538350005363713E-2</v>
      </c>
      <c r="F55" s="48">
        <v>3.2531993394763134E-2</v>
      </c>
      <c r="G55" s="48">
        <v>5.0352765490660888E-2</v>
      </c>
      <c r="H55" s="48">
        <v>7.7190583656792003E-2</v>
      </c>
      <c r="I55" s="48">
        <v>7.9472019104117816E-2</v>
      </c>
      <c r="J55" s="48">
        <v>0.21063874787106829</v>
      </c>
      <c r="K55" s="49">
        <v>4.9445221542859706E-2</v>
      </c>
      <c r="M55" s="19" t="str">
        <f t="shared" si="0"/>
        <v>NO</v>
      </c>
      <c r="N55" s="21" t="b">
        <f t="shared" si="1"/>
        <v>0</v>
      </c>
      <c r="O55" s="30">
        <f>COUNTIF($N46:$N55,TRUE)/(10 - COUNTIF($N46:$N55,"#N/A"))</f>
        <v>0.5</v>
      </c>
      <c r="U55" s="19" t="str">
        <f t="shared" si="2"/>
        <v>NO</v>
      </c>
      <c r="V55" s="19">
        <f t="shared" si="3"/>
        <v>2.8538350005363713E-2</v>
      </c>
      <c r="W55" s="19">
        <f t="shared" si="4"/>
        <v>3.9936433893994205E-3</v>
      </c>
    </row>
    <row r="56" spans="1:23" x14ac:dyDescent="0.25">
      <c r="A56" s="11" t="s">
        <v>67</v>
      </c>
      <c r="B56" s="41">
        <v>4.5607958599667958E-2</v>
      </c>
      <c r="C56" s="42">
        <v>9.3506571347569831E-2</v>
      </c>
      <c r="D56" s="42">
        <v>6.0206692003129239E-2</v>
      </c>
      <c r="E56" s="42">
        <v>1.9134448653231641E-2</v>
      </c>
      <c r="F56" s="42">
        <v>1.5429356227669305E-2</v>
      </c>
      <c r="G56" s="42">
        <v>1.6683868559143084E-2</v>
      </c>
      <c r="H56" s="42">
        <v>6.4916192864164418E-2</v>
      </c>
      <c r="I56" s="42">
        <v>6.9846763018378694E-2</v>
      </c>
      <c r="J56" s="42">
        <v>0.2119350958675725</v>
      </c>
      <c r="K56" s="43">
        <v>3.2160817792168811E-2</v>
      </c>
      <c r="M56" s="16" t="str">
        <f t="shared" si="0"/>
        <v>START</v>
      </c>
      <c r="N56" s="20" t="b">
        <f t="shared" si="1"/>
        <v>0</v>
      </c>
      <c r="U56" s="16" t="str">
        <f t="shared" si="2"/>
        <v>START</v>
      </c>
      <c r="V56" s="16">
        <f t="shared" si="3"/>
        <v>1.5429356227669305E-2</v>
      </c>
      <c r="W56" s="16">
        <f t="shared" si="4"/>
        <v>1.2545123314737783E-3</v>
      </c>
    </row>
    <row r="57" spans="1:23" x14ac:dyDescent="0.25">
      <c r="A57" s="12" t="s">
        <v>67</v>
      </c>
      <c r="B57" s="44">
        <v>3.6992284639648612E-2</v>
      </c>
      <c r="C57" s="45">
        <v>9.4255598301395863E-2</v>
      </c>
      <c r="D57" s="45">
        <v>5.377317234354026E-2</v>
      </c>
      <c r="E57" s="45">
        <v>1.0941828569063741E-2</v>
      </c>
      <c r="F57" s="45">
        <v>1.1661563174397677E-2</v>
      </c>
      <c r="G57" s="45">
        <v>1.4870299765482403E-2</v>
      </c>
      <c r="H57" s="45">
        <v>5.9352356515596318E-2</v>
      </c>
      <c r="I57" s="45">
        <v>7.4869410902903055E-2</v>
      </c>
      <c r="J57" s="45">
        <v>0.20681832612105494</v>
      </c>
      <c r="K57" s="46">
        <v>3.0499577981330517E-2</v>
      </c>
      <c r="M57" s="18" t="str">
        <f t="shared" si="0"/>
        <v>NO</v>
      </c>
      <c r="N57" s="17" t="b">
        <f t="shared" si="1"/>
        <v>0</v>
      </c>
      <c r="U57" s="18" t="str">
        <f t="shared" si="2"/>
        <v>NO</v>
      </c>
      <c r="V57" s="18">
        <f t="shared" si="3"/>
        <v>1.0941828569063741E-2</v>
      </c>
      <c r="W57" s="18">
        <f t="shared" si="4"/>
        <v>7.1973460533393541E-4</v>
      </c>
    </row>
    <row r="58" spans="1:23" x14ac:dyDescent="0.25">
      <c r="A58" s="12" t="s">
        <v>67</v>
      </c>
      <c r="B58" s="44">
        <v>3.5045729441266216E-2</v>
      </c>
      <c r="C58" s="45">
        <v>9.1751670607853233E-2</v>
      </c>
      <c r="D58" s="45">
        <v>5.1295492914751439E-2</v>
      </c>
      <c r="E58" s="45">
        <v>7.2081280967284805E-3</v>
      </c>
      <c r="F58" s="45">
        <v>1.2033292692507871E-2</v>
      </c>
      <c r="G58" s="45">
        <v>1.3104866776104146E-2</v>
      </c>
      <c r="H58" s="45">
        <v>5.8720282926673049E-2</v>
      </c>
      <c r="I58" s="45">
        <v>7.2277702867947047E-2</v>
      </c>
      <c r="J58" s="45">
        <v>0.20964537559515417</v>
      </c>
      <c r="K58" s="46">
        <v>2.7418173419905184E-2</v>
      </c>
      <c r="M58" s="18" t="str">
        <f t="shared" si="0"/>
        <v>NO</v>
      </c>
      <c r="N58" s="17" t="b">
        <f t="shared" si="1"/>
        <v>0</v>
      </c>
      <c r="U58" s="18" t="str">
        <f t="shared" si="2"/>
        <v>NO</v>
      </c>
      <c r="V58" s="18">
        <f t="shared" si="3"/>
        <v>7.2081280967284805E-3</v>
      </c>
      <c r="W58" s="18">
        <f t="shared" si="4"/>
        <v>4.8251645957793909E-3</v>
      </c>
    </row>
    <row r="59" spans="1:23" x14ac:dyDescent="0.25">
      <c r="A59" s="12" t="s">
        <v>67</v>
      </c>
      <c r="B59" s="44">
        <v>4.2593216092123305E-2</v>
      </c>
      <c r="C59" s="45">
        <v>9.4695594552514542E-2</v>
      </c>
      <c r="D59" s="45">
        <v>6.9236106991228924E-2</v>
      </c>
      <c r="E59" s="45">
        <v>2.0751768926566487E-2</v>
      </c>
      <c r="F59" s="45">
        <v>2.3760040711629765E-2</v>
      </c>
      <c r="G59" s="45">
        <v>2.8220127282411994E-2</v>
      </c>
      <c r="H59" s="45">
        <v>7.5644585779445328E-2</v>
      </c>
      <c r="I59" s="45">
        <v>7.066177140836602E-2</v>
      </c>
      <c r="J59" s="45">
        <v>0.22137916160319593</v>
      </c>
      <c r="K59" s="46">
        <v>3.4957278364750571E-2</v>
      </c>
      <c r="M59" s="18" t="str">
        <f t="shared" si="0"/>
        <v>NO</v>
      </c>
      <c r="N59" s="17" t="b">
        <f t="shared" si="1"/>
        <v>0</v>
      </c>
      <c r="U59" s="18" t="str">
        <f t="shared" si="2"/>
        <v>NO</v>
      </c>
      <c r="V59" s="18">
        <f t="shared" si="3"/>
        <v>2.0751768926566487E-2</v>
      </c>
      <c r="W59" s="18">
        <f t="shared" si="4"/>
        <v>3.0082717850632781E-3</v>
      </c>
    </row>
    <row r="60" spans="1:23" x14ac:dyDescent="0.25">
      <c r="A60" s="12" t="s">
        <v>67</v>
      </c>
      <c r="B60" s="44">
        <v>4.0387025402461592E-2</v>
      </c>
      <c r="C60" s="45">
        <v>9.4085447154877475E-2</v>
      </c>
      <c r="D60" s="45">
        <v>6.0435093292950229E-2</v>
      </c>
      <c r="E60" s="45">
        <v>1.5936540185902848E-2</v>
      </c>
      <c r="F60" s="45">
        <v>1.6978246971331157E-2</v>
      </c>
      <c r="G60" s="45">
        <v>1.992141142030221E-2</v>
      </c>
      <c r="H60" s="45">
        <v>6.5679326242339006E-2</v>
      </c>
      <c r="I60" s="45">
        <v>7.2617043190114292E-2</v>
      </c>
      <c r="J60" s="45">
        <v>0.21192066663917175</v>
      </c>
      <c r="K60" s="46">
        <v>3.2457118847627947E-2</v>
      </c>
      <c r="M60" s="18" t="str">
        <f t="shared" si="0"/>
        <v>NO</v>
      </c>
      <c r="N60" s="17" t="b">
        <f t="shared" si="1"/>
        <v>0</v>
      </c>
      <c r="U60" s="18" t="str">
        <f t="shared" si="2"/>
        <v>NO</v>
      </c>
      <c r="V60" s="18">
        <f t="shared" si="3"/>
        <v>1.5936540185902848E-2</v>
      </c>
      <c r="W60" s="18">
        <f t="shared" si="4"/>
        <v>1.0417067854283091E-3</v>
      </c>
    </row>
    <row r="61" spans="1:23" x14ac:dyDescent="0.25">
      <c r="A61" s="12" t="s">
        <v>67</v>
      </c>
      <c r="B61" s="44">
        <v>4.4227994574957991E-2</v>
      </c>
      <c r="C61" s="45">
        <v>9.8655170232910483E-2</v>
      </c>
      <c r="D61" s="45">
        <v>6.1959259988345963E-2</v>
      </c>
      <c r="E61" s="45">
        <v>1.8689435138132982E-2</v>
      </c>
      <c r="F61" s="45">
        <v>2.4162582371601557E-2</v>
      </c>
      <c r="G61" s="45">
        <v>2.6642853231593835E-2</v>
      </c>
      <c r="H61" s="45">
        <v>6.8976553199250418E-2</v>
      </c>
      <c r="I61" s="45">
        <v>7.3939731813666976E-2</v>
      </c>
      <c r="J61" s="45">
        <v>0.21525876671308553</v>
      </c>
      <c r="K61" s="46">
        <v>3.7828029670764721E-2</v>
      </c>
      <c r="M61" s="18" t="str">
        <f t="shared" si="0"/>
        <v>NO</v>
      </c>
      <c r="N61" s="17" t="b">
        <f t="shared" si="1"/>
        <v>0</v>
      </c>
      <c r="U61" s="18" t="str">
        <f t="shared" si="2"/>
        <v>NO</v>
      </c>
      <c r="V61" s="18">
        <f t="shared" si="3"/>
        <v>1.8689435138132982E-2</v>
      </c>
      <c r="W61" s="18">
        <f t="shared" si="4"/>
        <v>5.4731472334685755E-3</v>
      </c>
    </row>
    <row r="62" spans="1:23" x14ac:dyDescent="0.25">
      <c r="A62" s="12" t="s">
        <v>67</v>
      </c>
      <c r="B62" s="44">
        <v>5.3295336866264156E-2</v>
      </c>
      <c r="C62" s="45">
        <v>9.3207290593918621E-2</v>
      </c>
      <c r="D62" s="45">
        <v>6.0332259918554169E-2</v>
      </c>
      <c r="E62" s="45">
        <v>2.4611644236120611E-2</v>
      </c>
      <c r="F62" s="45">
        <v>2.8996308130688916E-2</v>
      </c>
      <c r="G62" s="45">
        <v>2.9307906363258113E-2</v>
      </c>
      <c r="H62" s="45">
        <v>6.9742770008130631E-2</v>
      </c>
      <c r="I62" s="45">
        <v>6.945850722400064E-2</v>
      </c>
      <c r="J62" s="45">
        <v>0.2111299417451182</v>
      </c>
      <c r="K62" s="46">
        <v>4.0895122579678464E-2</v>
      </c>
      <c r="M62" s="18" t="str">
        <f t="shared" si="0"/>
        <v>NO</v>
      </c>
      <c r="N62" s="17" t="b">
        <f t="shared" si="1"/>
        <v>0</v>
      </c>
      <c r="U62" s="18" t="str">
        <f t="shared" si="2"/>
        <v>NO</v>
      </c>
      <c r="V62" s="18">
        <f t="shared" si="3"/>
        <v>2.4611644236120611E-2</v>
      </c>
      <c r="W62" s="18">
        <f t="shared" si="4"/>
        <v>4.3846638945683053E-3</v>
      </c>
    </row>
    <row r="63" spans="1:23" x14ac:dyDescent="0.25">
      <c r="A63" s="12" t="s">
        <v>67</v>
      </c>
      <c r="B63" s="44">
        <v>4.0704115965969637E-2</v>
      </c>
      <c r="C63" s="45">
        <v>7.7822552264022474E-2</v>
      </c>
      <c r="D63" s="45">
        <v>6.670842094831575E-2</v>
      </c>
      <c r="E63" s="45">
        <v>1.6775282108314804E-2</v>
      </c>
      <c r="F63" s="45">
        <v>2.2616824196242225E-2</v>
      </c>
      <c r="G63" s="45">
        <v>2.2070431540000407E-2</v>
      </c>
      <c r="H63" s="45">
        <v>7.4720740565280941E-2</v>
      </c>
      <c r="I63" s="45">
        <v>5.6400519359037185E-2</v>
      </c>
      <c r="J63" s="45">
        <v>0.22422462999920895</v>
      </c>
      <c r="K63" s="46">
        <v>2.6233736196678931E-2</v>
      </c>
      <c r="M63" s="18" t="str">
        <f t="shared" si="0"/>
        <v>NO</v>
      </c>
      <c r="N63" s="17" t="b">
        <f t="shared" si="1"/>
        <v>0</v>
      </c>
      <c r="U63" s="18" t="str">
        <f t="shared" si="2"/>
        <v>NO</v>
      </c>
      <c r="V63" s="18">
        <f t="shared" si="3"/>
        <v>1.6775282108314804E-2</v>
      </c>
      <c r="W63" s="18">
        <f t="shared" si="4"/>
        <v>5.2951494316856029E-3</v>
      </c>
    </row>
    <row r="64" spans="1:23" ht="15.75" thickBot="1" x14ac:dyDescent="0.3">
      <c r="A64" s="12" t="s">
        <v>67</v>
      </c>
      <c r="B64" s="44">
        <v>4.106536074711567E-2</v>
      </c>
      <c r="C64" s="45">
        <v>8.6791654032350424E-2</v>
      </c>
      <c r="D64" s="45">
        <v>6.7465281231509938E-2</v>
      </c>
      <c r="E64" s="45">
        <v>1.7267621592162691E-2</v>
      </c>
      <c r="F64" s="45">
        <v>2.2429286760700592E-2</v>
      </c>
      <c r="G64" s="45">
        <v>2.344910502128475E-2</v>
      </c>
      <c r="H64" s="45">
        <v>7.3850350843513282E-2</v>
      </c>
      <c r="I64" s="45">
        <v>6.2768654949905064E-2</v>
      </c>
      <c r="J64" s="45">
        <v>0.22180402170730909</v>
      </c>
      <c r="K64" s="46">
        <v>2.9857208793634168E-2</v>
      </c>
      <c r="M64" s="18" t="str">
        <f t="shared" si="0"/>
        <v>NO</v>
      </c>
      <c r="N64" s="17" t="b">
        <f t="shared" si="1"/>
        <v>0</v>
      </c>
      <c r="U64" s="18" t="str">
        <f t="shared" si="2"/>
        <v>NO</v>
      </c>
      <c r="V64" s="18">
        <f t="shared" si="3"/>
        <v>1.7267621592162691E-2</v>
      </c>
      <c r="W64" s="18">
        <f t="shared" si="4"/>
        <v>5.1616651685379017E-3</v>
      </c>
    </row>
    <row r="65" spans="1:23" ht="15.75" thickBot="1" x14ac:dyDescent="0.3">
      <c r="A65" s="13" t="s">
        <v>67</v>
      </c>
      <c r="B65" s="47">
        <v>5.208102206719626E-2</v>
      </c>
      <c r="C65" s="48">
        <v>0.10046038952953007</v>
      </c>
      <c r="D65" s="48">
        <v>6.1495136633368898E-2</v>
      </c>
      <c r="E65" s="48">
        <v>2.5290251606127113E-2</v>
      </c>
      <c r="F65" s="48">
        <v>3.0365257145215575E-2</v>
      </c>
      <c r="G65" s="48">
        <v>3.1701056722526183E-2</v>
      </c>
      <c r="H65" s="48">
        <v>7.0001689628536118E-2</v>
      </c>
      <c r="I65" s="48">
        <v>7.3742268919742365E-2</v>
      </c>
      <c r="J65" s="48">
        <v>0.21119294479523804</v>
      </c>
      <c r="K65" s="49">
        <v>4.4343853723060669E-2</v>
      </c>
      <c r="M65" s="19" t="str">
        <f t="shared" si="0"/>
        <v>NO</v>
      </c>
      <c r="N65" s="21" t="b">
        <f t="shared" si="1"/>
        <v>0</v>
      </c>
      <c r="O65" s="30">
        <f>COUNTIF($N56:$N65,TRUE)/(10 - COUNTIF($N56:$N65,"#N/A"))</f>
        <v>0</v>
      </c>
      <c r="U65" s="19" t="str">
        <f t="shared" si="2"/>
        <v>NO</v>
      </c>
      <c r="V65" s="19">
        <f t="shared" si="3"/>
        <v>2.5290251606127113E-2</v>
      </c>
      <c r="W65" s="19">
        <f t="shared" si="4"/>
        <v>5.0750055390884619E-3</v>
      </c>
    </row>
    <row r="66" spans="1:23" x14ac:dyDescent="0.25">
      <c r="A66" s="11" t="s">
        <v>68</v>
      </c>
      <c r="B66" s="41">
        <v>4.8852916775514739E-2</v>
      </c>
      <c r="C66" s="42">
        <v>0.14688672178158965</v>
      </c>
      <c r="D66" s="42">
        <v>8.8471794851046753E-3</v>
      </c>
      <c r="E66" s="42">
        <v>1.1652191904730991E-2</v>
      </c>
      <c r="F66" s="42">
        <v>3.0018228549672378E-2</v>
      </c>
      <c r="G66" s="42">
        <v>4.8680756783273368E-2</v>
      </c>
      <c r="H66" s="42">
        <v>1.3987848230787109E-2</v>
      </c>
      <c r="I66" s="42">
        <v>0.12771491311181898</v>
      </c>
      <c r="J66" s="42">
        <v>7.3009325796027591E-2</v>
      </c>
      <c r="K66" s="43">
        <v>7.673986216139328E-2</v>
      </c>
      <c r="M66" s="16" t="str">
        <f t="shared" si="0"/>
        <v>YES</v>
      </c>
      <c r="N66" s="20" t="b">
        <f t="shared" si="1"/>
        <v>0</v>
      </c>
      <c r="U66" s="16" t="str">
        <f t="shared" si="2"/>
        <v>YES</v>
      </c>
      <c r="V66" s="16">
        <f t="shared" si="3"/>
        <v>8.8471794851046753E-3</v>
      </c>
      <c r="W66" s="16">
        <f t="shared" si="4"/>
        <v>2.8050124196263154E-3</v>
      </c>
    </row>
    <row r="67" spans="1:23" x14ac:dyDescent="0.25">
      <c r="A67" s="12" t="s">
        <v>68</v>
      </c>
      <c r="B67" s="44">
        <v>7.4368924469463957E-2</v>
      </c>
      <c r="C67" s="45">
        <v>0.16522922393605666</v>
      </c>
      <c r="D67" s="45">
        <v>1.8988197380760422E-2</v>
      </c>
      <c r="E67" s="45">
        <v>1.9484238648760768E-2</v>
      </c>
      <c r="F67" s="45">
        <v>4.6528151996112134E-2</v>
      </c>
      <c r="G67" s="45">
        <v>6.2223055897117366E-2</v>
      </c>
      <c r="H67" s="45">
        <v>1.8228843824357244E-2</v>
      </c>
      <c r="I67" s="45">
        <v>0.15177735802222755</v>
      </c>
      <c r="J67" s="45">
        <v>3.9427750799775091E-2</v>
      </c>
      <c r="K67" s="46">
        <v>9.5833017865950249E-2</v>
      </c>
      <c r="M67" s="18" t="str">
        <f t="shared" si="0"/>
        <v>CANCEL</v>
      </c>
      <c r="N67" s="17" t="b">
        <f t="shared" si="1"/>
        <v>1</v>
      </c>
      <c r="U67" s="18" t="str">
        <f t="shared" si="2"/>
        <v>CANCEL</v>
      </c>
      <c r="V67" s="18">
        <f t="shared" si="3"/>
        <v>1.8228843824357244E-2</v>
      </c>
      <c r="W67" s="18">
        <f t="shared" si="4"/>
        <v>7.5935355640317781E-4</v>
      </c>
    </row>
    <row r="68" spans="1:23" x14ac:dyDescent="0.25">
      <c r="A68" s="12" t="s">
        <v>68</v>
      </c>
      <c r="B68" s="44">
        <v>3.4133958502262557E-2</v>
      </c>
      <c r="C68" s="45">
        <v>0.12824369753773746</v>
      </c>
      <c r="D68" s="45">
        <v>4.3679981160855461E-2</v>
      </c>
      <c r="E68" s="45">
        <v>1.6558554839835635E-2</v>
      </c>
      <c r="F68" s="45">
        <v>2.9350259948333943E-2</v>
      </c>
      <c r="G68" s="45">
        <v>5.1298243558272769E-2</v>
      </c>
      <c r="H68" s="45">
        <v>1.2360453498458629E-2</v>
      </c>
      <c r="I68" s="45">
        <v>0.10581272698240329</v>
      </c>
      <c r="J68" s="45">
        <v>0.12315814977707845</v>
      </c>
      <c r="K68" s="46">
        <v>6.7677214471427397E-2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1.2360453498458629E-2</v>
      </c>
      <c r="W68" s="18">
        <f t="shared" si="4"/>
        <v>4.1981013413770057E-3</v>
      </c>
    </row>
    <row r="69" spans="1:23" x14ac:dyDescent="0.25">
      <c r="A69" s="12" t="s">
        <v>68</v>
      </c>
      <c r="B69" s="44">
        <v>3.3231985515480691E-2</v>
      </c>
      <c r="C69" s="45">
        <v>0.14439411169695957</v>
      </c>
      <c r="D69" s="45">
        <v>3.6699663989422732E-2</v>
      </c>
      <c r="E69" s="45">
        <v>1.2132839115986685E-2</v>
      </c>
      <c r="F69" s="45">
        <v>2.6474660820904466E-2</v>
      </c>
      <c r="G69" s="45">
        <v>4.9095178082668112E-2</v>
      </c>
      <c r="H69" s="45">
        <v>1.0481989572784622E-2</v>
      </c>
      <c r="I69" s="45">
        <v>0.12091175029060661</v>
      </c>
      <c r="J69" s="45">
        <v>9.9315341073801022E-2</v>
      </c>
      <c r="K69" s="46">
        <v>7.4465750053663987E-2</v>
      </c>
      <c r="M69" s="18" t="str">
        <f t="shared" si="0"/>
        <v>CANCEL</v>
      </c>
      <c r="N69" s="17" t="b">
        <f t="shared" si="1"/>
        <v>1</v>
      </c>
      <c r="U69" s="18" t="str">
        <f t="shared" si="2"/>
        <v>CANCEL</v>
      </c>
      <c r="V69" s="18">
        <f t="shared" si="3"/>
        <v>1.0481989572784622E-2</v>
      </c>
      <c r="W69" s="18">
        <f t="shared" si="4"/>
        <v>1.6508495432020626E-3</v>
      </c>
    </row>
    <row r="70" spans="1:23" x14ac:dyDescent="0.25">
      <c r="A70" s="12" t="s">
        <v>68</v>
      </c>
      <c r="B70" s="44">
        <v>2.9880960263434314E-2</v>
      </c>
      <c r="C70" s="45">
        <v>0.12252948004150865</v>
      </c>
      <c r="D70" s="45">
        <v>5.6055916451158608E-2</v>
      </c>
      <c r="E70" s="45">
        <v>2.1371469390749687E-2</v>
      </c>
      <c r="F70" s="45">
        <v>2.7760364338382235E-2</v>
      </c>
      <c r="G70" s="45">
        <v>4.9061707132384738E-2</v>
      </c>
      <c r="H70" s="45">
        <v>1.8581464153399965E-2</v>
      </c>
      <c r="I70" s="45">
        <v>9.7339546183758507E-2</v>
      </c>
      <c r="J70" s="45">
        <v>0.14145311094902968</v>
      </c>
      <c r="K70" s="46">
        <v>6.4269098137765684E-2</v>
      </c>
      <c r="M70" s="18" t="str">
        <f t="shared" ref="M70:M105" si="5">INDEX($B$5:$K$5,MATCH(MIN($B70:$K70),$B70:$K70,0))</f>
        <v>CANCEL</v>
      </c>
      <c r="N70" s="17" t="b">
        <f t="shared" ref="N70:N105" si="6">$M70 = $A70</f>
        <v>1</v>
      </c>
      <c r="U70" s="18" t="str">
        <f t="shared" ref="U70:U105" si="7">INDEX($B$5:$K$5,MATCH(MIN($B70:$K70),$B70:$K70,0))</f>
        <v>CANCEL</v>
      </c>
      <c r="V70" s="18">
        <f t="shared" si="3"/>
        <v>1.8581464153399965E-2</v>
      </c>
      <c r="W70" s="18">
        <f t="shared" si="4"/>
        <v>2.7900052373497214E-3</v>
      </c>
    </row>
    <row r="71" spans="1:23" x14ac:dyDescent="0.25">
      <c r="A71" s="12" t="s">
        <v>68</v>
      </c>
      <c r="B71" s="44">
        <v>3.2179206325413434E-2</v>
      </c>
      <c r="C71" s="45">
        <v>0.12762075980508572</v>
      </c>
      <c r="D71" s="45">
        <v>5.4170039734294559E-2</v>
      </c>
      <c r="E71" s="45">
        <v>2.2816165991933784E-2</v>
      </c>
      <c r="F71" s="45">
        <v>2.8565152553336845E-2</v>
      </c>
      <c r="G71" s="45">
        <v>5.1557228716614015E-2</v>
      </c>
      <c r="H71" s="45">
        <v>1.4167883881735135E-2</v>
      </c>
      <c r="I71" s="45">
        <v>0.10149023307756483</v>
      </c>
      <c r="J71" s="45">
        <v>0.13643081102863996</v>
      </c>
      <c r="K71" s="46">
        <v>6.5175878311500013E-2</v>
      </c>
      <c r="M71" s="18" t="str">
        <f t="shared" si="5"/>
        <v>CANCEL</v>
      </c>
      <c r="N71" s="17" t="b">
        <f t="shared" si="6"/>
        <v>1</v>
      </c>
      <c r="U71" s="18" t="str">
        <f t="shared" si="7"/>
        <v>CANCEL</v>
      </c>
      <c r="V71" s="18">
        <f t="shared" ref="V71:V105" si="8">MIN(B71:K71)</f>
        <v>1.4167883881735135E-2</v>
      </c>
      <c r="W71" s="18">
        <f t="shared" ref="W71:W105" si="9">SMALL(B71:K71,2)-V71</f>
        <v>8.648282110198649E-3</v>
      </c>
    </row>
    <row r="72" spans="1:23" x14ac:dyDescent="0.25">
      <c r="A72" s="12" t="s">
        <v>68</v>
      </c>
      <c r="B72" s="44">
        <v>3.2699754738220177E-2</v>
      </c>
      <c r="C72" s="45">
        <v>0.12462991133754754</v>
      </c>
      <c r="D72" s="45">
        <v>5.8453379923981363E-2</v>
      </c>
      <c r="E72" s="45">
        <v>2.4820462104082709E-2</v>
      </c>
      <c r="F72" s="45">
        <v>3.0176441952777036E-2</v>
      </c>
      <c r="G72" s="45">
        <v>5.0326583238446798E-2</v>
      </c>
      <c r="H72" s="45">
        <v>2.125163343319883E-2</v>
      </c>
      <c r="I72" s="45">
        <v>9.6484839046446669E-2</v>
      </c>
      <c r="J72" s="45">
        <v>0.1465536466393863</v>
      </c>
      <c r="K72" s="46">
        <v>6.4651509549871908E-2</v>
      </c>
      <c r="M72" s="18" t="str">
        <f t="shared" si="5"/>
        <v>CANCEL</v>
      </c>
      <c r="N72" s="17" t="b">
        <f t="shared" si="6"/>
        <v>1</v>
      </c>
      <c r="U72" s="18" t="str">
        <f t="shared" si="7"/>
        <v>CANCEL</v>
      </c>
      <c r="V72" s="18">
        <f t="shared" si="8"/>
        <v>2.125163343319883E-2</v>
      </c>
      <c r="W72" s="18">
        <f t="shared" si="9"/>
        <v>3.5688286708838793E-3</v>
      </c>
    </row>
    <row r="73" spans="1:23" x14ac:dyDescent="0.25">
      <c r="A73" s="12" t="s">
        <v>68</v>
      </c>
      <c r="B73" s="44">
        <v>4.4762842259533558E-2</v>
      </c>
      <c r="C73" s="45">
        <v>0.14221824871495384</v>
      </c>
      <c r="D73" s="45">
        <v>1.0576486767810159E-2</v>
      </c>
      <c r="E73" s="45">
        <v>1.602991619914583E-2</v>
      </c>
      <c r="F73" s="45">
        <v>3.4296789508939982E-2</v>
      </c>
      <c r="G73" s="45">
        <v>5.5189235615895435E-2</v>
      </c>
      <c r="H73" s="45">
        <v>3.2694779811586888E-3</v>
      </c>
      <c r="I73" s="45">
        <v>0.1255631916950869</v>
      </c>
      <c r="J73" s="45">
        <v>7.4003988308677521E-2</v>
      </c>
      <c r="K73" s="46">
        <v>8.1500449254003043E-2</v>
      </c>
      <c r="M73" s="18" t="str">
        <f t="shared" si="5"/>
        <v>CANCEL</v>
      </c>
      <c r="N73" s="17" t="b">
        <f t="shared" si="6"/>
        <v>1</v>
      </c>
      <c r="U73" s="18" t="str">
        <f t="shared" si="7"/>
        <v>CANCEL</v>
      </c>
      <c r="V73" s="18">
        <f t="shared" si="8"/>
        <v>3.2694779811586888E-3</v>
      </c>
      <c r="W73" s="18">
        <f t="shared" si="9"/>
        <v>7.3070087866514699E-3</v>
      </c>
    </row>
    <row r="74" spans="1:23" ht="15.75" thickBot="1" x14ac:dyDescent="0.3">
      <c r="A74" s="12" t="s">
        <v>68</v>
      </c>
      <c r="B74" s="44">
        <v>5.4897782389445905E-2</v>
      </c>
      <c r="C74" s="45">
        <v>0.14442615984690751</v>
      </c>
      <c r="D74" s="45">
        <v>8.8877150422386475E-3</v>
      </c>
      <c r="E74" s="45">
        <v>1.6247470019353435E-2</v>
      </c>
      <c r="F74" s="45">
        <v>3.3305741056093831E-2</v>
      </c>
      <c r="G74" s="45">
        <v>5.0809061837922519E-2</v>
      </c>
      <c r="H74" s="45">
        <v>1.8997631866418258E-3</v>
      </c>
      <c r="I74" s="45">
        <v>0.12739226567530101</v>
      </c>
      <c r="J74" s="45">
        <v>8.1227543120847789E-2</v>
      </c>
      <c r="K74" s="46">
        <v>7.810242040919313E-2</v>
      </c>
      <c r="M74" s="18" t="str">
        <f t="shared" si="5"/>
        <v>CANCEL</v>
      </c>
      <c r="N74" s="17" t="b">
        <f t="shared" si="6"/>
        <v>1</v>
      </c>
      <c r="U74" s="18" t="str">
        <f t="shared" si="7"/>
        <v>CANCEL</v>
      </c>
      <c r="V74" s="18">
        <f t="shared" si="8"/>
        <v>1.8997631866418258E-3</v>
      </c>
      <c r="W74" s="18">
        <f t="shared" si="9"/>
        <v>6.9879518555968217E-3</v>
      </c>
    </row>
    <row r="75" spans="1:23" ht="15.75" thickBot="1" x14ac:dyDescent="0.3">
      <c r="A75" s="13" t="s">
        <v>68</v>
      </c>
      <c r="B75" s="47">
        <v>5.6007952423945961E-2</v>
      </c>
      <c r="C75" s="48">
        <v>0.14987198036836491</v>
      </c>
      <c r="D75" s="48">
        <v>3.1705348932140595E-2</v>
      </c>
      <c r="E75" s="48">
        <v>2.5405668262924209E-2</v>
      </c>
      <c r="F75" s="48">
        <v>4.7148762381566726E-2</v>
      </c>
      <c r="G75" s="48">
        <v>6.8534042137719881E-2</v>
      </c>
      <c r="H75" s="48">
        <v>8.3064707913792224E-3</v>
      </c>
      <c r="I75" s="48">
        <v>0.1269152343049455</v>
      </c>
      <c r="J75" s="48">
        <v>8.7187034607901781E-2</v>
      </c>
      <c r="K75" s="49">
        <v>9.1280971099333058E-2</v>
      </c>
      <c r="M75" s="19" t="str">
        <f t="shared" si="5"/>
        <v>CANCEL</v>
      </c>
      <c r="N75" s="21" t="b">
        <f t="shared" si="6"/>
        <v>1</v>
      </c>
      <c r="O75" s="30">
        <f>COUNTIF($N66:$N75,TRUE)/(10 - COUNTIF($N66:$N75,"#N/A"))</f>
        <v>0.9</v>
      </c>
      <c r="U75" s="19" t="str">
        <f t="shared" si="7"/>
        <v>CANCEL</v>
      </c>
      <c r="V75" s="19">
        <f t="shared" si="8"/>
        <v>8.3064707913792224E-3</v>
      </c>
      <c r="W75" s="19">
        <f t="shared" si="9"/>
        <v>1.7099197471544987E-2</v>
      </c>
    </row>
    <row r="76" spans="1:23" x14ac:dyDescent="0.25">
      <c r="A76" s="11" t="s">
        <v>69</v>
      </c>
      <c r="B76" s="41">
        <v>2.3917276215969438E-2</v>
      </c>
      <c r="C76" s="42">
        <v>1.8121532111902816E-2</v>
      </c>
      <c r="D76" s="42">
        <v>9.6508566806646046E-2</v>
      </c>
      <c r="E76" s="42">
        <v>1.8696834241331832E-2</v>
      </c>
      <c r="F76" s="42">
        <v>2.7351534715573014E-2</v>
      </c>
      <c r="G76" s="42">
        <v>3.1365765261542208E-2</v>
      </c>
      <c r="H76" s="42">
        <v>0.10149906460111546</v>
      </c>
      <c r="I76" s="42">
        <v>2.9843681229334285E-3</v>
      </c>
      <c r="J76" s="42">
        <v>0.27341634995580827</v>
      </c>
      <c r="K76" s="43">
        <v>1.085700290240077E-4</v>
      </c>
      <c r="M76" s="16" t="str">
        <f t="shared" si="5"/>
        <v>MODIFY</v>
      </c>
      <c r="N76" s="20" t="b">
        <f t="shared" si="6"/>
        <v>0</v>
      </c>
      <c r="U76" s="16" t="str">
        <f t="shared" si="7"/>
        <v>MODIFY</v>
      </c>
      <c r="V76" s="16">
        <f t="shared" si="8"/>
        <v>1.085700290240077E-4</v>
      </c>
      <c r="W76" s="16">
        <f t="shared" si="9"/>
        <v>2.8757980939094208E-3</v>
      </c>
    </row>
    <row r="77" spans="1:23" x14ac:dyDescent="0.25">
      <c r="A77" s="12" t="s">
        <v>69</v>
      </c>
      <c r="B77" s="44">
        <v>2.0003128293577782E-2</v>
      </c>
      <c r="C77" s="45">
        <v>4.0521256836011932E-3</v>
      </c>
      <c r="D77" s="45">
        <v>9.9576094372831797E-2</v>
      </c>
      <c r="E77" s="45">
        <v>1.5422263755642193E-2</v>
      </c>
      <c r="F77" s="45">
        <v>3.8471944106148306E-2</v>
      </c>
      <c r="G77" s="45">
        <v>3.5691325005178604E-2</v>
      </c>
      <c r="H77" s="45">
        <v>0.11024061315897393</v>
      </c>
      <c r="I77" s="45">
        <v>1.3949013633595797E-2</v>
      </c>
      <c r="J77" s="45">
        <v>0.28070856317291637</v>
      </c>
      <c r="K77" s="46">
        <v>5.7810341930616682E-3</v>
      </c>
      <c r="M77" s="18" t="str">
        <f t="shared" si="5"/>
        <v>CLOSE</v>
      </c>
      <c r="N77" s="17" t="b">
        <f t="shared" si="6"/>
        <v>0</v>
      </c>
      <c r="U77" s="18" t="str">
        <f t="shared" si="7"/>
        <v>CLOSE</v>
      </c>
      <c r="V77" s="18">
        <f t="shared" si="8"/>
        <v>4.0521256836011932E-3</v>
      </c>
      <c r="W77" s="18">
        <f t="shared" si="9"/>
        <v>1.728908509460475E-3</v>
      </c>
    </row>
    <row r="78" spans="1:23" x14ac:dyDescent="0.25">
      <c r="A78" s="12" t="s">
        <v>69</v>
      </c>
      <c r="B78" s="44">
        <v>1.8162976343937279E-2</v>
      </c>
      <c r="C78" s="45">
        <v>8.9749984223689294E-3</v>
      </c>
      <c r="D78" s="45">
        <v>9.9346448168481288E-2</v>
      </c>
      <c r="E78" s="45">
        <v>1.6130724502349272E-2</v>
      </c>
      <c r="F78" s="45">
        <v>3.1783464204214941E-2</v>
      </c>
      <c r="G78" s="45">
        <v>3.5498511082341408E-2</v>
      </c>
      <c r="H78" s="45">
        <v>0.10834438269147824</v>
      </c>
      <c r="I78" s="45">
        <v>2.1722760814009145E-3</v>
      </c>
      <c r="J78" s="45">
        <v>0.28028012443896255</v>
      </c>
      <c r="K78" s="46">
        <v>2.4037958071358306E-3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2.1722760814009145E-3</v>
      </c>
      <c r="W78" s="18">
        <f t="shared" si="9"/>
        <v>2.3151972573491608E-4</v>
      </c>
    </row>
    <row r="79" spans="1:23" x14ac:dyDescent="0.25">
      <c r="A79" s="12" t="s">
        <v>69</v>
      </c>
      <c r="B79" s="44">
        <v>1.5765622016268008E-2</v>
      </c>
      <c r="C79" s="45">
        <v>1.1853586038231972E-2</v>
      </c>
      <c r="D79" s="45">
        <v>0.10543630608819192</v>
      </c>
      <c r="E79" s="45">
        <v>2.2901773101211359E-2</v>
      </c>
      <c r="F79" s="45">
        <v>3.3328391487384777E-2</v>
      </c>
      <c r="G79" s="45">
        <v>4.095876807688438E-2</v>
      </c>
      <c r="H79" s="45">
        <v>0.10613362810370124</v>
      </c>
      <c r="I79" s="45">
        <v>3.4229163980622757E-3</v>
      </c>
      <c r="J79" s="45">
        <v>0.28064765350491289</v>
      </c>
      <c r="K79" s="46">
        <v>3.710920309189375E-3</v>
      </c>
      <c r="M79" s="18" t="str">
        <f t="shared" si="5"/>
        <v>PAUSE</v>
      </c>
      <c r="N79" s="17" t="b">
        <f t="shared" si="6"/>
        <v>1</v>
      </c>
      <c r="U79" s="18" t="str">
        <f t="shared" si="7"/>
        <v>PAUSE</v>
      </c>
      <c r="V79" s="18">
        <f t="shared" si="8"/>
        <v>3.4229163980622757E-3</v>
      </c>
      <c r="W79" s="18">
        <f t="shared" si="9"/>
        <v>2.8800391112709933E-4</v>
      </c>
    </row>
    <row r="80" spans="1:23" x14ac:dyDescent="0.25">
      <c r="A80" s="12" t="s">
        <v>69</v>
      </c>
      <c r="B80" s="44">
        <v>2.4015944717138304E-2</v>
      </c>
      <c r="C80" s="45">
        <v>3.6032708492461998E-2</v>
      </c>
      <c r="D80" s="45">
        <v>9.6699397130353942E-2</v>
      </c>
      <c r="E80" s="45">
        <v>1.7527407429624151E-2</v>
      </c>
      <c r="F80" s="45">
        <v>2.9841742537741245E-2</v>
      </c>
      <c r="G80" s="45">
        <v>3.794037581632187E-2</v>
      </c>
      <c r="H80" s="45">
        <v>0.10577011325665896</v>
      </c>
      <c r="I80" s="45">
        <v>1.922081356741516E-2</v>
      </c>
      <c r="J80" s="45">
        <v>0.27303503271074786</v>
      </c>
      <c r="K80" s="46">
        <v>7.7879716769028023E-3</v>
      </c>
      <c r="M80" s="18" t="str">
        <f t="shared" si="5"/>
        <v>MODIFY</v>
      </c>
      <c r="N80" s="17" t="b">
        <f t="shared" si="6"/>
        <v>0</v>
      </c>
      <c r="U80" s="18" t="str">
        <f t="shared" si="7"/>
        <v>MODIFY</v>
      </c>
      <c r="V80" s="18">
        <f t="shared" si="8"/>
        <v>7.7879716769028023E-3</v>
      </c>
      <c r="W80" s="18">
        <f t="shared" si="9"/>
        <v>9.7394357527213482E-3</v>
      </c>
    </row>
    <row r="81" spans="1:23" x14ac:dyDescent="0.25">
      <c r="A81" s="12" t="s">
        <v>69</v>
      </c>
      <c r="B81" s="44">
        <v>1.8414623833732907E-2</v>
      </c>
      <c r="C81" s="45">
        <v>7.8377236313836862E-3</v>
      </c>
      <c r="D81" s="45">
        <v>0.10034293370428705</v>
      </c>
      <c r="E81" s="45">
        <v>1.8093296988706695E-2</v>
      </c>
      <c r="F81" s="45">
        <v>3.3938741596019693E-2</v>
      </c>
      <c r="G81" s="45">
        <v>3.8000899950897629E-2</v>
      </c>
      <c r="H81" s="45">
        <v>0.11100550336700019</v>
      </c>
      <c r="I81" s="45">
        <v>4.5731637741447395E-3</v>
      </c>
      <c r="J81" s="45">
        <v>0.2825805765351983</v>
      </c>
      <c r="K81" s="46">
        <v>1.1018500845433321E-3</v>
      </c>
      <c r="M81" s="18" t="str">
        <f t="shared" si="5"/>
        <v>MODIFY</v>
      </c>
      <c r="N81" s="17" t="b">
        <f t="shared" si="6"/>
        <v>0</v>
      </c>
      <c r="U81" s="18" t="str">
        <f t="shared" si="7"/>
        <v>MODIFY</v>
      </c>
      <c r="V81" s="18">
        <f t="shared" si="8"/>
        <v>1.1018500845433321E-3</v>
      </c>
      <c r="W81" s="18">
        <f t="shared" si="9"/>
        <v>3.4713136896014074E-3</v>
      </c>
    </row>
    <row r="82" spans="1:23" x14ac:dyDescent="0.25">
      <c r="A82" s="12" t="s">
        <v>69</v>
      </c>
      <c r="B82" s="44">
        <v>1.9205581872521887E-2</v>
      </c>
      <c r="C82" s="45">
        <v>3.5022699265003537E-2</v>
      </c>
      <c r="D82" s="45">
        <v>0.10158496700183077</v>
      </c>
      <c r="E82" s="45">
        <v>2.0969858263604362E-2</v>
      </c>
      <c r="F82" s="45">
        <v>4.1878491700492224E-2</v>
      </c>
      <c r="G82" s="45">
        <v>4.6813516384608067E-2</v>
      </c>
      <c r="H82" s="45">
        <v>0.10198630369215145</v>
      </c>
      <c r="I82" s="45">
        <v>1.4236981610396438E-2</v>
      </c>
      <c r="J82" s="45">
        <v>0.26659028413771141</v>
      </c>
      <c r="K82" s="46">
        <v>1.5186586146274633E-2</v>
      </c>
      <c r="M82" s="18" t="str">
        <f t="shared" si="5"/>
        <v>PAUSE</v>
      </c>
      <c r="N82" s="17" t="b">
        <f t="shared" si="6"/>
        <v>1</v>
      </c>
      <c r="U82" s="18" t="str">
        <f t="shared" si="7"/>
        <v>PAUSE</v>
      </c>
      <c r="V82" s="18">
        <f t="shared" si="8"/>
        <v>1.4236981610396438E-2</v>
      </c>
      <c r="W82" s="18">
        <f t="shared" si="9"/>
        <v>9.4960453587819571E-4</v>
      </c>
    </row>
    <row r="83" spans="1:23" x14ac:dyDescent="0.25">
      <c r="A83" s="12" t="s">
        <v>69</v>
      </c>
      <c r="B83" s="44">
        <v>2.2842702181362251E-2</v>
      </c>
      <c r="C83" s="45">
        <v>2.5045800030916415E-2</v>
      </c>
      <c r="D83" s="45">
        <v>0.10319188597886653</v>
      </c>
      <c r="E83" s="45">
        <v>2.1926380428033465E-2</v>
      </c>
      <c r="F83" s="45">
        <v>3.7468554534583733E-2</v>
      </c>
      <c r="G83" s="45">
        <v>4.2735866166936282E-2</v>
      </c>
      <c r="H83" s="45">
        <v>0.11216511763161106</v>
      </c>
      <c r="I83" s="45">
        <v>8.7726515319556525E-3</v>
      </c>
      <c r="J83" s="45">
        <v>0.28085583179783996</v>
      </c>
      <c r="K83" s="46">
        <v>7.9194157473417154E-3</v>
      </c>
      <c r="M83" s="18" t="str">
        <f t="shared" si="5"/>
        <v>MODIFY</v>
      </c>
      <c r="N83" s="17" t="b">
        <f t="shared" si="6"/>
        <v>0</v>
      </c>
      <c r="U83" s="18" t="str">
        <f t="shared" si="7"/>
        <v>MODIFY</v>
      </c>
      <c r="V83" s="18">
        <f t="shared" si="8"/>
        <v>7.9194157473417154E-3</v>
      </c>
      <c r="W83" s="18">
        <f t="shared" si="9"/>
        <v>8.5323578461393712E-4</v>
      </c>
    </row>
    <row r="84" spans="1:23" ht="15.75" thickBot="1" x14ac:dyDescent="0.3">
      <c r="A84" s="12" t="s">
        <v>69</v>
      </c>
      <c r="B84" s="44">
        <v>3.4023966738186501E-2</v>
      </c>
      <c r="C84" s="45">
        <v>4.1005800309360796E-2</v>
      </c>
      <c r="D84" s="45">
        <v>0.10041388023112781</v>
      </c>
      <c r="E84" s="45">
        <v>2.6029562200758555E-2</v>
      </c>
      <c r="F84" s="45">
        <v>4.3138316099936916E-2</v>
      </c>
      <c r="G84" s="45">
        <v>4.9096275320245811E-2</v>
      </c>
      <c r="H84" s="45">
        <v>0.11184075183644616</v>
      </c>
      <c r="I84" s="45">
        <v>2.1438955090477635E-2</v>
      </c>
      <c r="J84" s="45">
        <v>0.27263820354643609</v>
      </c>
      <c r="K84" s="46">
        <v>1.8235179554084796E-2</v>
      </c>
      <c r="M84" s="18" t="str">
        <f t="shared" si="5"/>
        <v>MODIFY</v>
      </c>
      <c r="N84" s="17" t="b">
        <f t="shared" si="6"/>
        <v>0</v>
      </c>
      <c r="U84" s="18" t="str">
        <f t="shared" si="7"/>
        <v>MODIFY</v>
      </c>
      <c r="V84" s="18">
        <f t="shared" si="8"/>
        <v>1.8235179554084796E-2</v>
      </c>
      <c r="W84" s="18">
        <f t="shared" si="9"/>
        <v>3.2037755363928389E-3</v>
      </c>
    </row>
    <row r="85" spans="1:23" ht="15.75" thickBot="1" x14ac:dyDescent="0.3">
      <c r="A85" s="13" t="s">
        <v>69</v>
      </c>
      <c r="B85" s="47">
        <v>1.8762262904857122E-2</v>
      </c>
      <c r="C85" s="48">
        <v>3.6118640726675172E-2</v>
      </c>
      <c r="D85" s="48">
        <v>0.10395631746364259</v>
      </c>
      <c r="E85" s="48">
        <v>2.2519169938109131E-2</v>
      </c>
      <c r="F85" s="48">
        <v>3.5781413775223571E-2</v>
      </c>
      <c r="G85" s="48">
        <v>4.3363585581525643E-2</v>
      </c>
      <c r="H85" s="48">
        <v>0.10267343989656008</v>
      </c>
      <c r="I85" s="48">
        <v>1.5599722377447334E-2</v>
      </c>
      <c r="J85" s="48">
        <v>0.27264171736895854</v>
      </c>
      <c r="K85" s="49">
        <v>1.3443638862410817E-2</v>
      </c>
      <c r="M85" s="19" t="str">
        <f t="shared" si="5"/>
        <v>MODIFY</v>
      </c>
      <c r="N85" s="21" t="b">
        <f t="shared" si="6"/>
        <v>0</v>
      </c>
      <c r="O85" s="30">
        <f>COUNTIF($N76:$N85,TRUE)/(10 - COUNTIF($N76:$N85,"#N/A"))</f>
        <v>0.3</v>
      </c>
      <c r="U85" s="19" t="str">
        <f t="shared" si="7"/>
        <v>MODIFY</v>
      </c>
      <c r="V85" s="19">
        <f t="shared" si="8"/>
        <v>1.3443638862410817E-2</v>
      </c>
      <c r="W85" s="19">
        <f t="shared" si="9"/>
        <v>2.1560835150365165E-3</v>
      </c>
    </row>
    <row r="86" spans="1:23" x14ac:dyDescent="0.25">
      <c r="A86" s="11" t="s">
        <v>70</v>
      </c>
      <c r="B86" s="41">
        <v>6.9125370073164091E-2</v>
      </c>
      <c r="C86" s="42">
        <v>0.17222184178311489</v>
      </c>
      <c r="D86" s="42">
        <v>2.4888846186784594E-2</v>
      </c>
      <c r="E86" s="42">
        <v>1.0867333814435609E-2</v>
      </c>
      <c r="F86" s="42">
        <v>4.984702803322516E-2</v>
      </c>
      <c r="G86" s="42">
        <v>7.3472863886842488E-2</v>
      </c>
      <c r="H86" s="42">
        <v>2.9238706761869432E-2</v>
      </c>
      <c r="I86" s="42">
        <v>0.16627183113197136</v>
      </c>
      <c r="J86" s="42">
        <v>1.132493380214547E-2</v>
      </c>
      <c r="K86" s="43">
        <v>0.11164607875215109</v>
      </c>
      <c r="M86" s="16" t="str">
        <f t="shared" si="5"/>
        <v>NO</v>
      </c>
      <c r="N86" s="20" t="b">
        <f t="shared" si="6"/>
        <v>0</v>
      </c>
      <c r="U86" s="16" t="str">
        <f t="shared" si="7"/>
        <v>NO</v>
      </c>
      <c r="V86" s="16">
        <f t="shared" si="8"/>
        <v>1.0867333814435609E-2</v>
      </c>
      <c r="W86" s="16">
        <f t="shared" si="9"/>
        <v>4.5759998770986132E-4</v>
      </c>
    </row>
    <row r="87" spans="1:23" x14ac:dyDescent="0.25">
      <c r="A87" s="12" t="s">
        <v>70</v>
      </c>
      <c r="B87" s="44">
        <v>6.5486773112836669E-2</v>
      </c>
      <c r="C87" s="45">
        <v>0.15718529531874384</v>
      </c>
      <c r="D87" s="45">
        <v>4.1917865978296082E-3</v>
      </c>
      <c r="E87" s="45">
        <v>1.7356086050085193E-2</v>
      </c>
      <c r="F87" s="45">
        <v>5.4863832119835032E-2</v>
      </c>
      <c r="G87" s="45">
        <v>7.8683751964026369E-2</v>
      </c>
      <c r="H87" s="45">
        <v>1.1370011054310986E-2</v>
      </c>
      <c r="I87" s="45">
        <v>0.1473791769337652</v>
      </c>
      <c r="J87" s="45">
        <v>2.3514857131241934E-2</v>
      </c>
      <c r="K87" s="46">
        <v>0.10459998362119104</v>
      </c>
      <c r="M87" s="18" t="str">
        <f t="shared" si="5"/>
        <v>YES</v>
      </c>
      <c r="N87" s="17" t="b">
        <f t="shared" si="6"/>
        <v>0</v>
      </c>
      <c r="U87" s="18" t="str">
        <f t="shared" si="7"/>
        <v>YES</v>
      </c>
      <c r="V87" s="18">
        <f t="shared" si="8"/>
        <v>4.1917865978296082E-3</v>
      </c>
      <c r="W87" s="18">
        <f t="shared" si="9"/>
        <v>7.1782244564813774E-3</v>
      </c>
    </row>
    <row r="88" spans="1:23" x14ac:dyDescent="0.25">
      <c r="A88" s="12" t="s">
        <v>70</v>
      </c>
      <c r="B88" s="44">
        <v>6.7483765263956524E-2</v>
      </c>
      <c r="C88" s="45">
        <v>0.1672353075584837</v>
      </c>
      <c r="D88" s="45">
        <v>1.6412831084554144E-2</v>
      </c>
      <c r="E88" s="45">
        <v>1.993645635948571E-2</v>
      </c>
      <c r="F88" s="45">
        <v>5.6849831274587967E-2</v>
      </c>
      <c r="G88" s="45">
        <v>7.7215719449913678E-2</v>
      </c>
      <c r="H88" s="45">
        <v>2.2370856463096722E-2</v>
      </c>
      <c r="I88" s="45">
        <v>0.15445827257827655</v>
      </c>
      <c r="J88" s="45">
        <v>1.7414521508812897E-2</v>
      </c>
      <c r="K88" s="46">
        <v>0.10866032619466387</v>
      </c>
      <c r="M88" s="18" t="str">
        <f t="shared" si="5"/>
        <v>YES</v>
      </c>
      <c r="N88" s="17" t="b">
        <f t="shared" si="6"/>
        <v>0</v>
      </c>
      <c r="U88" s="18" t="str">
        <f t="shared" si="7"/>
        <v>YES</v>
      </c>
      <c r="V88" s="18">
        <f t="shared" si="8"/>
        <v>1.6412831084554144E-2</v>
      </c>
      <c r="W88" s="18">
        <f t="shared" si="9"/>
        <v>1.0016904242587527E-3</v>
      </c>
    </row>
    <row r="89" spans="1:23" x14ac:dyDescent="0.25">
      <c r="A89" s="12" t="s">
        <v>70</v>
      </c>
      <c r="B89" s="44">
        <v>6.4102164453007676E-2</v>
      </c>
      <c r="C89" s="45">
        <v>0.16280351078429817</v>
      </c>
      <c r="D89" s="45">
        <v>2.8101709891725363E-3</v>
      </c>
      <c r="E89" s="45">
        <v>2.3964356129686726E-2</v>
      </c>
      <c r="F89" s="45">
        <v>5.8038678007440343E-2</v>
      </c>
      <c r="G89" s="45">
        <v>8.2845016330794483E-2</v>
      </c>
      <c r="H89" s="45">
        <v>1.5523482589283655E-2</v>
      </c>
      <c r="I89" s="45">
        <v>0.14798609776962007</v>
      </c>
      <c r="J89" s="45">
        <v>2.7161093661188657E-2</v>
      </c>
      <c r="K89" s="46">
        <v>0.10948617000781172</v>
      </c>
      <c r="M89" s="18" t="str">
        <f t="shared" si="5"/>
        <v>YES</v>
      </c>
      <c r="N89" s="17" t="b">
        <f t="shared" si="6"/>
        <v>0</v>
      </c>
      <c r="U89" s="18" t="str">
        <f t="shared" si="7"/>
        <v>YES</v>
      </c>
      <c r="V89" s="18">
        <f t="shared" si="8"/>
        <v>2.8101709891725363E-3</v>
      </c>
      <c r="W89" s="18">
        <f t="shared" si="9"/>
        <v>1.2713311600111118E-2</v>
      </c>
    </row>
    <row r="90" spans="1:23" x14ac:dyDescent="0.25">
      <c r="A90" s="12" t="s">
        <v>70</v>
      </c>
      <c r="B90" s="44">
        <v>5.68968435479872E-2</v>
      </c>
      <c r="C90" s="45">
        <v>0.14635046705200705</v>
      </c>
      <c r="D90" s="45">
        <v>1.5625135839852394E-2</v>
      </c>
      <c r="E90" s="45">
        <v>2.5358084299420929E-2</v>
      </c>
      <c r="F90" s="45">
        <v>5.559825301412756E-2</v>
      </c>
      <c r="G90" s="45">
        <v>8.1668591835120347E-2</v>
      </c>
      <c r="H90" s="45">
        <v>1.5734987810290396E-3</v>
      </c>
      <c r="I90" s="45">
        <v>0.1305306953613764</v>
      </c>
      <c r="J90" s="45">
        <v>6.1361372287796867E-2</v>
      </c>
      <c r="K90" s="46">
        <v>9.7748973232349684E-2</v>
      </c>
      <c r="M90" s="18" t="str">
        <f t="shared" si="5"/>
        <v>CANCEL</v>
      </c>
      <c r="N90" s="17" t="b">
        <f t="shared" si="6"/>
        <v>0</v>
      </c>
      <c r="U90" s="18" t="str">
        <f t="shared" si="7"/>
        <v>CANCEL</v>
      </c>
      <c r="V90" s="18">
        <f t="shared" si="8"/>
        <v>1.5734987810290396E-3</v>
      </c>
      <c r="W90" s="18">
        <f t="shared" si="9"/>
        <v>1.4051637058823355E-2</v>
      </c>
    </row>
    <row r="91" spans="1:23" x14ac:dyDescent="0.25">
      <c r="A91" s="12" t="s">
        <v>70</v>
      </c>
      <c r="B91" s="44">
        <v>6.481525927731871E-2</v>
      </c>
      <c r="C91" s="45">
        <v>0.16380085465051289</v>
      </c>
      <c r="D91" s="45">
        <v>7.8118329518599289E-3</v>
      </c>
      <c r="E91" s="45">
        <v>1.7829343771783843E-2</v>
      </c>
      <c r="F91" s="45">
        <v>5.1380459621029231E-2</v>
      </c>
      <c r="G91" s="45">
        <v>7.7066167726315013E-2</v>
      </c>
      <c r="H91" s="45">
        <v>1.6088137697093441E-2</v>
      </c>
      <c r="I91" s="45">
        <v>0.15342423596422153</v>
      </c>
      <c r="J91" s="45">
        <v>1.984093983574417E-2</v>
      </c>
      <c r="K91" s="46">
        <v>0.10710908990875666</v>
      </c>
      <c r="M91" s="18" t="str">
        <f t="shared" si="5"/>
        <v>YES</v>
      </c>
      <c r="N91" s="17" t="b">
        <f t="shared" si="6"/>
        <v>0</v>
      </c>
      <c r="U91" s="18" t="str">
        <f t="shared" si="7"/>
        <v>YES</v>
      </c>
      <c r="V91" s="18">
        <f t="shared" si="8"/>
        <v>7.8118329518599289E-3</v>
      </c>
      <c r="W91" s="18">
        <f t="shared" si="9"/>
        <v>8.276304745233512E-3</v>
      </c>
    </row>
    <row r="92" spans="1:23" x14ac:dyDescent="0.25">
      <c r="A92" s="12" t="s">
        <v>70</v>
      </c>
      <c r="B92" s="44">
        <v>6.503312954229358E-2</v>
      </c>
      <c r="C92" s="45">
        <v>0.14649427870296677</v>
      </c>
      <c r="D92" s="45">
        <v>6.5429918735238485E-3</v>
      </c>
      <c r="E92" s="45">
        <v>2.2814289080293641E-2</v>
      </c>
      <c r="F92" s="45">
        <v>5.5265178176690806E-2</v>
      </c>
      <c r="G92" s="45">
        <v>8.3092899884621194E-2</v>
      </c>
      <c r="H92" s="45">
        <v>6.9467549447790877E-4</v>
      </c>
      <c r="I92" s="45">
        <v>0.1377664230419417</v>
      </c>
      <c r="J92" s="45">
        <v>4.2453280805007904E-2</v>
      </c>
      <c r="K92" s="46">
        <v>0.10210748119968753</v>
      </c>
      <c r="M92" s="18" t="str">
        <f t="shared" si="5"/>
        <v>CANCEL</v>
      </c>
      <c r="N92" s="17" t="b">
        <f t="shared" si="6"/>
        <v>0</v>
      </c>
      <c r="U92" s="18" t="str">
        <f t="shared" si="7"/>
        <v>CANCEL</v>
      </c>
      <c r="V92" s="18">
        <f t="shared" si="8"/>
        <v>6.9467549447790877E-4</v>
      </c>
      <c r="W92" s="18">
        <f t="shared" si="9"/>
        <v>5.8483163790459397E-3</v>
      </c>
    </row>
    <row r="93" spans="1:23" x14ac:dyDescent="0.25">
      <c r="A93" s="12" t="s">
        <v>70</v>
      </c>
      <c r="B93" s="44">
        <v>6.9484961789693281E-2</v>
      </c>
      <c r="C93" s="45">
        <v>0.17010106337545028</v>
      </c>
      <c r="D93" s="45">
        <v>1.221384540812144E-2</v>
      </c>
      <c r="E93" s="45">
        <v>2.0594678741993548E-2</v>
      </c>
      <c r="F93" s="45">
        <v>5.6694056656545255E-2</v>
      </c>
      <c r="G93" s="45">
        <v>7.9590089128773828E-2</v>
      </c>
      <c r="H93" s="45">
        <v>2.2415225595456861E-2</v>
      </c>
      <c r="I93" s="45">
        <v>0.15778507653920681</v>
      </c>
      <c r="J93" s="45">
        <v>1.319287979004255E-2</v>
      </c>
      <c r="K93" s="46">
        <v>0.11143595386490648</v>
      </c>
      <c r="M93" s="18" t="str">
        <f t="shared" si="5"/>
        <v>YES</v>
      </c>
      <c r="N93" s="17" t="b">
        <f t="shared" si="6"/>
        <v>0</v>
      </c>
      <c r="U93" s="18" t="str">
        <f t="shared" si="7"/>
        <v>YES</v>
      </c>
      <c r="V93" s="18">
        <f t="shared" si="8"/>
        <v>1.221384540812144E-2</v>
      </c>
      <c r="W93" s="18">
        <f t="shared" si="9"/>
        <v>9.7903438192110948E-4</v>
      </c>
    </row>
    <row r="94" spans="1:23" ht="15.75" thickBot="1" x14ac:dyDescent="0.3">
      <c r="A94" s="12" t="s">
        <v>70</v>
      </c>
      <c r="B94" s="44">
        <v>7.3762011814503453E-2</v>
      </c>
      <c r="C94" s="45">
        <v>0.16472128600868466</v>
      </c>
      <c r="D94" s="45">
        <v>1.4076116955114557E-2</v>
      </c>
      <c r="E94" s="45">
        <v>1.9024082928568276E-2</v>
      </c>
      <c r="F94" s="45">
        <v>5.6165965689462367E-2</v>
      </c>
      <c r="G94" s="45">
        <v>7.739566629931538E-2</v>
      </c>
      <c r="H94" s="45">
        <v>1.452535229935939E-2</v>
      </c>
      <c r="I94" s="45">
        <v>0.15450001884658396</v>
      </c>
      <c r="J94" s="45">
        <v>1.8848293614795314E-2</v>
      </c>
      <c r="K94" s="46">
        <v>0.10734483445127196</v>
      </c>
      <c r="M94" s="18" t="str">
        <f t="shared" si="5"/>
        <v>YES</v>
      </c>
      <c r="N94" s="17" t="b">
        <f t="shared" si="6"/>
        <v>0</v>
      </c>
      <c r="U94" s="18" t="str">
        <f t="shared" si="7"/>
        <v>YES</v>
      </c>
      <c r="V94" s="18">
        <f t="shared" si="8"/>
        <v>1.4076116955114557E-2</v>
      </c>
      <c r="W94" s="18">
        <f t="shared" si="9"/>
        <v>4.4923534424483325E-4</v>
      </c>
    </row>
    <row r="95" spans="1:23" ht="15.75" thickBot="1" x14ac:dyDescent="0.3">
      <c r="A95" s="13" t="s">
        <v>70</v>
      </c>
      <c r="B95" s="47">
        <v>7.9591651149241716E-2</v>
      </c>
      <c r="C95" s="48">
        <v>0.1812225573249408</v>
      </c>
      <c r="D95" s="48">
        <v>4.0390748977366039E-2</v>
      </c>
      <c r="E95" s="48">
        <v>1.4598098696612966E-2</v>
      </c>
      <c r="F95" s="48">
        <v>5.7561069736789136E-2</v>
      </c>
      <c r="G95" s="48">
        <v>7.9138533858124596E-2</v>
      </c>
      <c r="H95" s="48">
        <v>3.2922834481244861E-2</v>
      </c>
      <c r="I95" s="48">
        <v>0.1752818259764245</v>
      </c>
      <c r="J95" s="48">
        <v>3.0511445873196402E-2</v>
      </c>
      <c r="K95" s="49">
        <v>0.12202061493784661</v>
      </c>
      <c r="M95" s="19" t="str">
        <f t="shared" si="5"/>
        <v>NO</v>
      </c>
      <c r="N95" s="21" t="b">
        <f t="shared" si="6"/>
        <v>0</v>
      </c>
      <c r="O95" s="30">
        <f>COUNTIF($N86:$N95,TRUE)/(10 - COUNTIF($N86:$N95,"#N/A"))</f>
        <v>0</v>
      </c>
      <c r="U95" s="19" t="str">
        <f t="shared" si="7"/>
        <v>NO</v>
      </c>
      <c r="V95" s="19">
        <f t="shared" si="8"/>
        <v>1.4598098696612966E-2</v>
      </c>
      <c r="W95" s="19">
        <f t="shared" si="9"/>
        <v>1.5913347176583437E-2</v>
      </c>
    </row>
    <row r="96" spans="1:23" x14ac:dyDescent="0.25">
      <c r="A96" s="11" t="s">
        <v>71</v>
      </c>
      <c r="B96" s="41">
        <v>3.3431301418569773E-2</v>
      </c>
      <c r="C96" s="42">
        <v>6.7307814398562996E-2</v>
      </c>
      <c r="D96" s="42">
        <v>7.6107593667286311E-2</v>
      </c>
      <c r="E96" s="42">
        <v>1.3672643274142013E-2</v>
      </c>
      <c r="F96" s="42">
        <v>1.5217702297482052E-2</v>
      </c>
      <c r="G96" s="42">
        <v>2.2491105591325042E-2</v>
      </c>
      <c r="H96" s="42">
        <v>7.8401916030750154E-2</v>
      </c>
      <c r="I96" s="42">
        <v>4.8891569581780758E-2</v>
      </c>
      <c r="J96" s="42">
        <v>0.23344144343719114</v>
      </c>
      <c r="K96" s="43">
        <v>1.3628455364908615E-2</v>
      </c>
      <c r="M96" s="16" t="str">
        <f t="shared" si="5"/>
        <v>MODIFY</v>
      </c>
      <c r="N96" s="20" t="b">
        <f t="shared" si="6"/>
        <v>1</v>
      </c>
      <c r="U96" s="16" t="str">
        <f t="shared" si="7"/>
        <v>MODIFY</v>
      </c>
      <c r="V96" s="16">
        <f t="shared" si="8"/>
        <v>1.3628455364908615E-2</v>
      </c>
      <c r="W96" s="16">
        <f t="shared" si="9"/>
        <v>4.4187909233397993E-5</v>
      </c>
    </row>
    <row r="97" spans="1:23" x14ac:dyDescent="0.25">
      <c r="A97" s="12" t="s">
        <v>71</v>
      </c>
      <c r="B97" s="44">
        <v>3.2585153799959007E-2</v>
      </c>
      <c r="C97" s="45">
        <v>5.7921228943870126E-2</v>
      </c>
      <c r="D97" s="45">
        <v>7.6553592238809476E-2</v>
      </c>
      <c r="E97" s="45">
        <v>1.2148804933043753E-2</v>
      </c>
      <c r="F97" s="45">
        <v>1.654091124703029E-2</v>
      </c>
      <c r="G97" s="45">
        <v>2.2672807401083822E-2</v>
      </c>
      <c r="H97" s="45">
        <v>8.5336344837337166E-2</v>
      </c>
      <c r="I97" s="45">
        <v>4.2215914967365736E-2</v>
      </c>
      <c r="J97" s="45">
        <v>0.24410220362845853</v>
      </c>
      <c r="K97" s="46">
        <v>1.0447311513789762E-2</v>
      </c>
      <c r="M97" s="18" t="str">
        <f t="shared" si="5"/>
        <v>MODIFY</v>
      </c>
      <c r="N97" s="17" t="b">
        <f t="shared" si="6"/>
        <v>1</v>
      </c>
      <c r="U97" s="18" t="str">
        <f t="shared" si="7"/>
        <v>MODIFY</v>
      </c>
      <c r="V97" s="18">
        <f t="shared" si="8"/>
        <v>1.0447311513789762E-2</v>
      </c>
      <c r="W97" s="18">
        <f t="shared" si="9"/>
        <v>1.701493419253991E-3</v>
      </c>
    </row>
    <row r="98" spans="1:23" x14ac:dyDescent="0.25">
      <c r="A98" s="12" t="s">
        <v>71</v>
      </c>
      <c r="B98" s="44">
        <v>3.521853681254794E-2</v>
      </c>
      <c r="C98" s="45">
        <v>5.8931372930776688E-2</v>
      </c>
      <c r="D98" s="45">
        <v>8.5685067352988142E-2</v>
      </c>
      <c r="E98" s="45">
        <v>1.898296277497033E-2</v>
      </c>
      <c r="F98" s="45">
        <v>2.7303149443563837E-2</v>
      </c>
      <c r="G98" s="45">
        <v>3.4527781436325747E-2</v>
      </c>
      <c r="H98" s="45">
        <v>9.4370128735716444E-2</v>
      </c>
      <c r="I98" s="45">
        <v>3.9557603458957938E-2</v>
      </c>
      <c r="J98" s="45">
        <v>0.25021173414834702</v>
      </c>
      <c r="K98" s="46">
        <v>1.5568445773283673E-2</v>
      </c>
      <c r="M98" s="18" t="str">
        <f t="shared" si="5"/>
        <v>MODIFY</v>
      </c>
      <c r="N98" s="17" t="b">
        <f t="shared" si="6"/>
        <v>1</v>
      </c>
      <c r="U98" s="18" t="str">
        <f t="shared" si="7"/>
        <v>MODIFY</v>
      </c>
      <c r="V98" s="18">
        <f t="shared" si="8"/>
        <v>1.5568445773283673E-2</v>
      </c>
      <c r="W98" s="18">
        <f t="shared" si="9"/>
        <v>3.4145170016866566E-3</v>
      </c>
    </row>
    <row r="99" spans="1:23" x14ac:dyDescent="0.25">
      <c r="A99" s="12" t="s">
        <v>71</v>
      </c>
      <c r="B99" s="44">
        <v>3.6126452398663272E-2</v>
      </c>
      <c r="C99" s="45">
        <v>7.3839514601351477E-2</v>
      </c>
      <c r="D99" s="45">
        <v>8.3076727174375059E-2</v>
      </c>
      <c r="E99" s="45">
        <v>1.6607291220120529E-2</v>
      </c>
      <c r="F99" s="45">
        <v>2.330971122440853E-2</v>
      </c>
      <c r="G99" s="45">
        <v>3.1687424298939129E-2</v>
      </c>
      <c r="H99" s="45">
        <v>8.8089423132402672E-2</v>
      </c>
      <c r="I99" s="45">
        <v>5.1849088305754243E-2</v>
      </c>
      <c r="J99" s="45">
        <v>0.24206608651485034</v>
      </c>
      <c r="K99" s="46">
        <v>1.9147970816325605E-2</v>
      </c>
      <c r="M99" s="18" t="str">
        <f t="shared" si="5"/>
        <v>NO</v>
      </c>
      <c r="N99" s="17" t="b">
        <f t="shared" si="6"/>
        <v>0</v>
      </c>
      <c r="U99" s="18" t="str">
        <f t="shared" si="7"/>
        <v>NO</v>
      </c>
      <c r="V99" s="18">
        <f t="shared" si="8"/>
        <v>1.6607291220120529E-2</v>
      </c>
      <c r="W99" s="18">
        <f t="shared" si="9"/>
        <v>2.5406795962050754E-3</v>
      </c>
    </row>
    <row r="100" spans="1:23" x14ac:dyDescent="0.25">
      <c r="A100" s="12" t="s">
        <v>71</v>
      </c>
      <c r="B100" s="44">
        <v>3.526311715710051E-2</v>
      </c>
      <c r="C100" s="45">
        <v>7.2692174937569437E-2</v>
      </c>
      <c r="D100" s="45">
        <v>7.8903284265884499E-2</v>
      </c>
      <c r="E100" s="45">
        <v>1.5318529554554317E-2</v>
      </c>
      <c r="F100" s="45">
        <v>2.1899088149961055E-2</v>
      </c>
      <c r="G100" s="45">
        <v>3.1555699713966295E-2</v>
      </c>
      <c r="H100" s="45">
        <v>8.5392798722493196E-2</v>
      </c>
      <c r="I100" s="45">
        <v>5.3578532359325873E-2</v>
      </c>
      <c r="J100" s="45">
        <v>0.24211969348443618</v>
      </c>
      <c r="K100" s="46">
        <v>1.8397373362098721E-2</v>
      </c>
      <c r="M100" s="18" t="str">
        <f t="shared" si="5"/>
        <v>NO</v>
      </c>
      <c r="N100" s="17" t="b">
        <f t="shared" si="6"/>
        <v>0</v>
      </c>
      <c r="U100" s="18" t="str">
        <f t="shared" si="7"/>
        <v>NO</v>
      </c>
      <c r="V100" s="18">
        <f t="shared" si="8"/>
        <v>1.5318529554554317E-2</v>
      </c>
      <c r="W100" s="18">
        <f t="shared" si="9"/>
        <v>3.0788438075444041E-3</v>
      </c>
    </row>
    <row r="101" spans="1:23" x14ac:dyDescent="0.25">
      <c r="A101" s="12" t="s">
        <v>71</v>
      </c>
      <c r="B101" s="44">
        <v>3.6685195194902945E-2</v>
      </c>
      <c r="C101" s="45">
        <v>6.734842259839946E-2</v>
      </c>
      <c r="D101" s="45">
        <v>8.5992558924544119E-2</v>
      </c>
      <c r="E101" s="45">
        <v>1.8062364245861107E-2</v>
      </c>
      <c r="F101" s="45">
        <v>2.3171584052362235E-2</v>
      </c>
      <c r="G101" s="45">
        <v>3.3681782687069006E-2</v>
      </c>
      <c r="H101" s="45">
        <v>9.211929690688278E-2</v>
      </c>
      <c r="I101" s="45">
        <v>4.6426268361834389E-2</v>
      </c>
      <c r="J101" s="45">
        <v>0.24723104794293294</v>
      </c>
      <c r="K101" s="46">
        <v>1.5615734290315458E-2</v>
      </c>
      <c r="M101" s="18" t="str">
        <f t="shared" si="5"/>
        <v>MODIFY</v>
      </c>
      <c r="N101" s="17" t="b">
        <f t="shared" si="6"/>
        <v>1</v>
      </c>
      <c r="U101" s="18" t="str">
        <f t="shared" si="7"/>
        <v>MODIFY</v>
      </c>
      <c r="V101" s="18">
        <f t="shared" si="8"/>
        <v>1.5615734290315458E-2</v>
      </c>
      <c r="W101" s="18">
        <f t="shared" si="9"/>
        <v>2.4466299555456483E-3</v>
      </c>
    </row>
    <row r="102" spans="1:23" x14ac:dyDescent="0.25">
      <c r="A102" s="12" t="s">
        <v>71</v>
      </c>
      <c r="B102" s="44">
        <v>3.4224021823722708E-2</v>
      </c>
      <c r="C102" s="45">
        <v>4.9338159318511016E-2</v>
      </c>
      <c r="D102" s="45">
        <v>8.3996097441280393E-2</v>
      </c>
      <c r="E102" s="45">
        <v>1.6510530949639488E-2</v>
      </c>
      <c r="F102" s="45">
        <v>2.5549352465318503E-2</v>
      </c>
      <c r="G102" s="45">
        <v>2.8722236097908513E-2</v>
      </c>
      <c r="H102" s="45">
        <v>9.5061789836490718E-2</v>
      </c>
      <c r="I102" s="45">
        <v>3.2826125270362327E-2</v>
      </c>
      <c r="J102" s="45">
        <v>0.2539389263823969</v>
      </c>
      <c r="K102" s="46">
        <v>9.9063215981426839E-3</v>
      </c>
      <c r="M102" s="18" t="str">
        <f t="shared" si="5"/>
        <v>MODIFY</v>
      </c>
      <c r="N102" s="17" t="b">
        <f t="shared" si="6"/>
        <v>1</v>
      </c>
      <c r="U102" s="18" t="str">
        <f t="shared" si="7"/>
        <v>MODIFY</v>
      </c>
      <c r="V102" s="18">
        <f t="shared" si="8"/>
        <v>9.9063215981426839E-3</v>
      </c>
      <c r="W102" s="18">
        <f t="shared" si="9"/>
        <v>6.6042093514968037E-3</v>
      </c>
    </row>
    <row r="103" spans="1:23" x14ac:dyDescent="0.25">
      <c r="A103" s="12" t="s">
        <v>71</v>
      </c>
      <c r="B103" s="44">
        <v>3.6348483898847025E-2</v>
      </c>
      <c r="C103" s="45">
        <v>5.5538738877755872E-2</v>
      </c>
      <c r="D103" s="45">
        <v>8.4452008045363125E-2</v>
      </c>
      <c r="E103" s="45">
        <v>1.8954342619711344E-2</v>
      </c>
      <c r="F103" s="45">
        <v>2.6348710349821211E-2</v>
      </c>
      <c r="G103" s="45">
        <v>3.3022768614330109E-2</v>
      </c>
      <c r="H103" s="45">
        <v>9.3518529839288211E-2</v>
      </c>
      <c r="I103" s="45">
        <v>3.6963988049793742E-2</v>
      </c>
      <c r="J103" s="45">
        <v>0.25172420264778539</v>
      </c>
      <c r="K103" s="46">
        <v>1.4138658388581582E-2</v>
      </c>
      <c r="M103" s="18" t="str">
        <f t="shared" si="5"/>
        <v>MODIFY</v>
      </c>
      <c r="N103" s="17" t="b">
        <f t="shared" si="6"/>
        <v>1</v>
      </c>
      <c r="U103" s="18" t="str">
        <f t="shared" si="7"/>
        <v>MODIFY</v>
      </c>
      <c r="V103" s="18">
        <f t="shared" si="8"/>
        <v>1.4138658388581582E-2</v>
      </c>
      <c r="W103" s="18">
        <f t="shared" si="9"/>
        <v>4.8156842311297618E-3</v>
      </c>
    </row>
    <row r="104" spans="1:23" ht="15.75" thickBot="1" x14ac:dyDescent="0.3">
      <c r="A104" s="12" t="s">
        <v>71</v>
      </c>
      <c r="B104" s="44">
        <v>3.5069826215303787E-2</v>
      </c>
      <c r="C104" s="45">
        <v>5.0605827404838183E-2</v>
      </c>
      <c r="D104" s="45">
        <v>8.5286368546062225E-2</v>
      </c>
      <c r="E104" s="45">
        <v>1.566026844758496E-2</v>
      </c>
      <c r="F104" s="45">
        <v>2.9817047034185695E-2</v>
      </c>
      <c r="G104" s="45">
        <v>3.626167712863762E-2</v>
      </c>
      <c r="H104" s="45">
        <v>9.5968941599007887E-2</v>
      </c>
      <c r="I104" s="45">
        <v>3.4137354292478619E-2</v>
      </c>
      <c r="J104" s="45">
        <v>0.25148819816609957</v>
      </c>
      <c r="K104" s="46">
        <v>1.1209571529101417E-2</v>
      </c>
      <c r="M104" s="18" t="str">
        <f t="shared" si="5"/>
        <v>MODIFY</v>
      </c>
      <c r="N104" s="17" t="b">
        <f t="shared" si="6"/>
        <v>1</v>
      </c>
      <c r="U104" s="18" t="str">
        <f t="shared" si="7"/>
        <v>MODIFY</v>
      </c>
      <c r="V104" s="18">
        <f t="shared" si="8"/>
        <v>1.1209571529101417E-2</v>
      </c>
      <c r="W104" s="18">
        <f t="shared" si="9"/>
        <v>4.4506969184835432E-3</v>
      </c>
    </row>
    <row r="105" spans="1:23" ht="15.75" thickBot="1" x14ac:dyDescent="0.3">
      <c r="A105" s="13" t="s">
        <v>71</v>
      </c>
      <c r="B105" s="47">
        <v>4.1576156732062039E-2</v>
      </c>
      <c r="C105" s="48">
        <v>6.4305909913361131E-2</v>
      </c>
      <c r="D105" s="48">
        <v>8.6566995073303857E-2</v>
      </c>
      <c r="E105" s="48">
        <v>2.181788146804943E-2</v>
      </c>
      <c r="F105" s="48">
        <v>3.2462466478234822E-2</v>
      </c>
      <c r="G105" s="48">
        <v>4.1281273635861732E-2</v>
      </c>
      <c r="H105" s="48">
        <v>9.8140958149134178E-2</v>
      </c>
      <c r="I105" s="48">
        <v>4.3668974286210846E-2</v>
      </c>
      <c r="J105" s="48">
        <v>0.25154268795609308</v>
      </c>
      <c r="K105" s="49">
        <v>2.1499034632620442E-2</v>
      </c>
      <c r="M105" s="19" t="str">
        <f t="shared" si="5"/>
        <v>MODIFY</v>
      </c>
      <c r="N105" s="21" t="b">
        <f t="shared" si="6"/>
        <v>1</v>
      </c>
      <c r="O105" s="30">
        <f>COUNTIF($N96:$N105,TRUE)/(10 - COUNTIF($N96:$N105,"#N/A"))</f>
        <v>0.8</v>
      </c>
      <c r="U105" s="19" t="str">
        <f t="shared" si="7"/>
        <v>MODIFY</v>
      </c>
      <c r="V105" s="19">
        <f t="shared" si="8"/>
        <v>2.1499034632620442E-2</v>
      </c>
      <c r="W105" s="19">
        <f t="shared" si="9"/>
        <v>3.1884683542898751E-4</v>
      </c>
    </row>
  </sheetData>
  <mergeCells count="2">
    <mergeCell ref="B4:K4"/>
    <mergeCell ref="R17:S17"/>
  </mergeCells>
  <conditionalFormatting sqref="B6:K6">
    <cfRule type="top10" dxfId="5431" priority="902" bottom="1" rank="1"/>
    <cfRule type="top10" dxfId="5430" priority="903" bottom="1" rank="2"/>
    <cfRule type="top10" dxfId="5429" priority="904" bottom="1" rank="3"/>
    <cfRule type="top10" dxfId="5428" priority="905" bottom="1" rank="4"/>
  </conditionalFormatting>
  <conditionalFormatting sqref="M6 A6">
    <cfRule type="duplicateValues" dxfId="5427" priority="901"/>
  </conditionalFormatting>
  <conditionalFormatting sqref="N6">
    <cfRule type="duplicateValues" dxfId="5426" priority="900"/>
  </conditionalFormatting>
  <conditionalFormatting sqref="B7:K7">
    <cfRule type="top10" dxfId="5425" priority="896" bottom="1" rank="1"/>
    <cfRule type="top10" dxfId="5424" priority="897" bottom="1" rank="2"/>
    <cfRule type="top10" dxfId="5423" priority="898" bottom="1" rank="3"/>
    <cfRule type="top10" dxfId="5422" priority="899" bottom="1" rank="4"/>
  </conditionalFormatting>
  <conditionalFormatting sqref="M7 A7">
    <cfRule type="duplicateValues" dxfId="5421" priority="895"/>
  </conditionalFormatting>
  <conditionalFormatting sqref="B8:K8">
    <cfRule type="top10" dxfId="5420" priority="891" bottom="1" rank="1"/>
    <cfRule type="top10" dxfId="5419" priority="892" bottom="1" rank="2"/>
    <cfRule type="top10" dxfId="5418" priority="893" bottom="1" rank="3"/>
    <cfRule type="top10" dxfId="5417" priority="894" bottom="1" rank="4"/>
  </conditionalFormatting>
  <conditionalFormatting sqref="M8 A8">
    <cfRule type="duplicateValues" dxfId="5416" priority="890"/>
  </conditionalFormatting>
  <conditionalFormatting sqref="B9:K9">
    <cfRule type="top10" dxfId="5415" priority="886" bottom="1" rank="1"/>
    <cfRule type="top10" dxfId="5414" priority="887" bottom="1" rank="2"/>
    <cfRule type="top10" dxfId="5413" priority="888" bottom="1" rank="3"/>
    <cfRule type="top10" dxfId="5412" priority="889" bottom="1" rank="4"/>
  </conditionalFormatting>
  <conditionalFormatting sqref="M9 A9">
    <cfRule type="duplicateValues" dxfId="5411" priority="885"/>
  </conditionalFormatting>
  <conditionalFormatting sqref="B10:K10">
    <cfRule type="top10" dxfId="5410" priority="881" bottom="1" rank="1"/>
    <cfRule type="top10" dxfId="5409" priority="882" bottom="1" rank="2"/>
    <cfRule type="top10" dxfId="5408" priority="883" bottom="1" rank="3"/>
    <cfRule type="top10" dxfId="5407" priority="884" bottom="1" rank="4"/>
  </conditionalFormatting>
  <conditionalFormatting sqref="M10 A10">
    <cfRule type="duplicateValues" dxfId="5406" priority="880"/>
  </conditionalFormatting>
  <conditionalFormatting sqref="B11:K11">
    <cfRule type="top10" dxfId="5405" priority="876" bottom="1" rank="1"/>
    <cfRule type="top10" dxfId="5404" priority="877" bottom="1" rank="2"/>
    <cfRule type="top10" dxfId="5403" priority="878" bottom="1" rank="3"/>
    <cfRule type="top10" dxfId="5402" priority="879" bottom="1" rank="4"/>
  </conditionalFormatting>
  <conditionalFormatting sqref="M11 A11">
    <cfRule type="duplicateValues" dxfId="5401" priority="875"/>
  </conditionalFormatting>
  <conditionalFormatting sqref="B12:K12">
    <cfRule type="top10" dxfId="5400" priority="871" bottom="1" rank="1"/>
    <cfRule type="top10" dxfId="5399" priority="872" bottom="1" rank="2"/>
    <cfRule type="top10" dxfId="5398" priority="873" bottom="1" rank="3"/>
    <cfRule type="top10" dxfId="5397" priority="874" bottom="1" rank="4"/>
  </conditionalFormatting>
  <conditionalFormatting sqref="M12 A12">
    <cfRule type="duplicateValues" dxfId="5396" priority="870"/>
  </conditionalFormatting>
  <conditionalFormatting sqref="B13:K13">
    <cfRule type="top10" dxfId="5395" priority="866" bottom="1" rank="1"/>
    <cfRule type="top10" dxfId="5394" priority="867" bottom="1" rank="2"/>
    <cfRule type="top10" dxfId="5393" priority="868" bottom="1" rank="3"/>
    <cfRule type="top10" dxfId="5392" priority="869" bottom="1" rank="4"/>
  </conditionalFormatting>
  <conditionalFormatting sqref="M13 A13">
    <cfRule type="duplicateValues" dxfId="5391" priority="865"/>
  </conditionalFormatting>
  <conditionalFormatting sqref="B14:K14">
    <cfRule type="top10" dxfId="5390" priority="861" bottom="1" rank="1"/>
    <cfRule type="top10" dxfId="5389" priority="862" bottom="1" rank="2"/>
    <cfRule type="top10" dxfId="5388" priority="863" bottom="1" rank="3"/>
    <cfRule type="top10" dxfId="5387" priority="864" bottom="1" rank="4"/>
  </conditionalFormatting>
  <conditionalFormatting sqref="M14 A14">
    <cfRule type="duplicateValues" dxfId="5386" priority="860"/>
  </conditionalFormatting>
  <conditionalFormatting sqref="B15:K15">
    <cfRule type="top10" dxfId="5385" priority="856" bottom="1" rank="1"/>
    <cfRule type="top10" dxfId="5384" priority="857" bottom="1" rank="2"/>
    <cfRule type="top10" dxfId="5383" priority="858" bottom="1" rank="3"/>
    <cfRule type="top10" dxfId="5382" priority="859" bottom="1" rank="4"/>
  </conditionalFormatting>
  <conditionalFormatting sqref="M15 A15">
    <cfRule type="duplicateValues" dxfId="5381" priority="855"/>
  </conditionalFormatting>
  <conditionalFormatting sqref="B16:K16">
    <cfRule type="top10" dxfId="5380" priority="851" bottom="1" rank="1"/>
    <cfRule type="top10" dxfId="5379" priority="852" bottom="1" rank="2"/>
    <cfRule type="top10" dxfId="5378" priority="853" bottom="1" rank="3"/>
    <cfRule type="top10" dxfId="5377" priority="854" bottom="1" rank="4"/>
  </conditionalFormatting>
  <conditionalFormatting sqref="M16 A16">
    <cfRule type="duplicateValues" dxfId="5376" priority="850"/>
  </conditionalFormatting>
  <conditionalFormatting sqref="B17:K17">
    <cfRule type="top10" dxfId="5375" priority="846" bottom="1" rank="1"/>
    <cfRule type="top10" dxfId="5374" priority="847" bottom="1" rank="2"/>
    <cfRule type="top10" dxfId="5373" priority="848" bottom="1" rank="3"/>
    <cfRule type="top10" dxfId="5372" priority="849" bottom="1" rank="4"/>
  </conditionalFormatting>
  <conditionalFormatting sqref="M17 A17">
    <cfRule type="duplicateValues" dxfId="5371" priority="845"/>
  </conditionalFormatting>
  <conditionalFormatting sqref="B18:K18">
    <cfRule type="top10" dxfId="5370" priority="841" bottom="1" rank="1"/>
    <cfRule type="top10" dxfId="5369" priority="842" bottom="1" rank="2"/>
    <cfRule type="top10" dxfId="5368" priority="843" bottom="1" rank="3"/>
    <cfRule type="top10" dxfId="5367" priority="844" bottom="1" rank="4"/>
  </conditionalFormatting>
  <conditionalFormatting sqref="M18 A18">
    <cfRule type="duplicateValues" dxfId="5366" priority="840"/>
  </conditionalFormatting>
  <conditionalFormatting sqref="B19:K19">
    <cfRule type="top10" dxfId="5365" priority="836" bottom="1" rank="1"/>
    <cfRule type="top10" dxfId="5364" priority="837" bottom="1" rank="2"/>
    <cfRule type="top10" dxfId="5363" priority="838" bottom="1" rank="3"/>
    <cfRule type="top10" dxfId="5362" priority="839" bottom="1" rank="4"/>
  </conditionalFormatting>
  <conditionalFormatting sqref="M19 A19">
    <cfRule type="duplicateValues" dxfId="5361" priority="835"/>
  </conditionalFormatting>
  <conditionalFormatting sqref="B20:K20">
    <cfRule type="top10" dxfId="5360" priority="831" bottom="1" rank="1"/>
    <cfRule type="top10" dxfId="5359" priority="832" bottom="1" rank="2"/>
    <cfRule type="top10" dxfId="5358" priority="833" bottom="1" rank="3"/>
    <cfRule type="top10" dxfId="5357" priority="834" bottom="1" rank="4"/>
  </conditionalFormatting>
  <conditionalFormatting sqref="M20 A20">
    <cfRule type="duplicateValues" dxfId="5356" priority="830"/>
  </conditionalFormatting>
  <conditionalFormatting sqref="B21:K21">
    <cfRule type="top10" dxfId="5355" priority="826" bottom="1" rank="1"/>
    <cfRule type="top10" dxfId="5354" priority="827" bottom="1" rank="2"/>
    <cfRule type="top10" dxfId="5353" priority="828" bottom="1" rank="3"/>
    <cfRule type="top10" dxfId="5352" priority="829" bottom="1" rank="4"/>
  </conditionalFormatting>
  <conditionalFormatting sqref="M21 A21">
    <cfRule type="duplicateValues" dxfId="5351" priority="825"/>
  </conditionalFormatting>
  <conditionalFormatting sqref="B22:K22">
    <cfRule type="top10" dxfId="5350" priority="821" bottom="1" rank="1"/>
    <cfRule type="top10" dxfId="5349" priority="822" bottom="1" rank="2"/>
    <cfRule type="top10" dxfId="5348" priority="823" bottom="1" rank="3"/>
    <cfRule type="top10" dxfId="5347" priority="824" bottom="1" rank="4"/>
  </conditionalFormatting>
  <conditionalFormatting sqref="M22 A22">
    <cfRule type="duplicateValues" dxfId="5346" priority="820"/>
  </conditionalFormatting>
  <conditionalFormatting sqref="B23:K23">
    <cfRule type="top10" dxfId="5345" priority="816" bottom="1" rank="1"/>
    <cfRule type="top10" dxfId="5344" priority="817" bottom="1" rank="2"/>
    <cfRule type="top10" dxfId="5343" priority="818" bottom="1" rank="3"/>
    <cfRule type="top10" dxfId="5342" priority="819" bottom="1" rank="4"/>
  </conditionalFormatting>
  <conditionalFormatting sqref="M23 A23">
    <cfRule type="duplicateValues" dxfId="5341" priority="815"/>
  </conditionalFormatting>
  <conditionalFormatting sqref="B24:K24">
    <cfRule type="top10" dxfId="5340" priority="811" bottom="1" rank="1"/>
    <cfRule type="top10" dxfId="5339" priority="812" bottom="1" rank="2"/>
    <cfRule type="top10" dxfId="5338" priority="813" bottom="1" rank="3"/>
    <cfRule type="top10" dxfId="5337" priority="814" bottom="1" rank="4"/>
  </conditionalFormatting>
  <conditionalFormatting sqref="M24 A24">
    <cfRule type="duplicateValues" dxfId="5336" priority="810"/>
  </conditionalFormatting>
  <conditionalFormatting sqref="B25:K25">
    <cfRule type="top10" dxfId="5335" priority="806" bottom="1" rank="1"/>
    <cfRule type="top10" dxfId="5334" priority="807" bottom="1" rank="2"/>
    <cfRule type="top10" dxfId="5333" priority="808" bottom="1" rank="3"/>
    <cfRule type="top10" dxfId="5332" priority="809" bottom="1" rank="4"/>
  </conditionalFormatting>
  <conditionalFormatting sqref="M25 A25">
    <cfRule type="duplicateValues" dxfId="5331" priority="805"/>
  </conditionalFormatting>
  <conditionalFormatting sqref="B26:K26">
    <cfRule type="top10" dxfId="5330" priority="801" bottom="1" rank="1"/>
    <cfRule type="top10" dxfId="5329" priority="802" bottom="1" rank="2"/>
    <cfRule type="top10" dxfId="5328" priority="803" bottom="1" rank="3"/>
    <cfRule type="top10" dxfId="5327" priority="804" bottom="1" rank="4"/>
  </conditionalFormatting>
  <conditionalFormatting sqref="M26 A26">
    <cfRule type="duplicateValues" dxfId="5326" priority="800"/>
  </conditionalFormatting>
  <conditionalFormatting sqref="B27:K27">
    <cfRule type="top10" dxfId="5325" priority="796" bottom="1" rank="1"/>
    <cfRule type="top10" dxfId="5324" priority="797" bottom="1" rank="2"/>
    <cfRule type="top10" dxfId="5323" priority="798" bottom="1" rank="3"/>
    <cfRule type="top10" dxfId="5322" priority="799" bottom="1" rank="4"/>
  </conditionalFormatting>
  <conditionalFormatting sqref="M27 A27">
    <cfRule type="duplicateValues" dxfId="5321" priority="795"/>
  </conditionalFormatting>
  <conditionalFormatting sqref="B28:K28">
    <cfRule type="top10" dxfId="5320" priority="791" bottom="1" rank="1"/>
    <cfRule type="top10" dxfId="5319" priority="792" bottom="1" rank="2"/>
    <cfRule type="top10" dxfId="5318" priority="793" bottom="1" rank="3"/>
    <cfRule type="top10" dxfId="5317" priority="794" bottom="1" rank="4"/>
  </conditionalFormatting>
  <conditionalFormatting sqref="M28 A28">
    <cfRule type="duplicateValues" dxfId="5316" priority="790"/>
  </conditionalFormatting>
  <conditionalFormatting sqref="B29:K29">
    <cfRule type="top10" dxfId="5315" priority="786" bottom="1" rank="1"/>
    <cfRule type="top10" dxfId="5314" priority="787" bottom="1" rank="2"/>
    <cfRule type="top10" dxfId="5313" priority="788" bottom="1" rank="3"/>
    <cfRule type="top10" dxfId="5312" priority="789" bottom="1" rank="4"/>
  </conditionalFormatting>
  <conditionalFormatting sqref="M29 A29">
    <cfRule type="duplicateValues" dxfId="5311" priority="785"/>
  </conditionalFormatting>
  <conditionalFormatting sqref="B30:K30">
    <cfRule type="top10" dxfId="5310" priority="781" bottom="1" rank="1"/>
    <cfRule type="top10" dxfId="5309" priority="782" bottom="1" rank="2"/>
    <cfRule type="top10" dxfId="5308" priority="783" bottom="1" rank="3"/>
    <cfRule type="top10" dxfId="5307" priority="784" bottom="1" rank="4"/>
  </conditionalFormatting>
  <conditionalFormatting sqref="M30 A30">
    <cfRule type="duplicateValues" dxfId="5306" priority="780"/>
  </conditionalFormatting>
  <conditionalFormatting sqref="B31:K31">
    <cfRule type="top10" dxfId="5305" priority="776" bottom="1" rank="1"/>
    <cfRule type="top10" dxfId="5304" priority="777" bottom="1" rank="2"/>
    <cfRule type="top10" dxfId="5303" priority="778" bottom="1" rank="3"/>
    <cfRule type="top10" dxfId="5302" priority="779" bottom="1" rank="4"/>
  </conditionalFormatting>
  <conditionalFormatting sqref="M31 A31">
    <cfRule type="duplicateValues" dxfId="5301" priority="775"/>
  </conditionalFormatting>
  <conditionalFormatting sqref="B32:K32">
    <cfRule type="top10" dxfId="5300" priority="771" bottom="1" rank="1"/>
    <cfRule type="top10" dxfId="5299" priority="772" bottom="1" rank="2"/>
    <cfRule type="top10" dxfId="5298" priority="773" bottom="1" rank="3"/>
    <cfRule type="top10" dxfId="5297" priority="774" bottom="1" rank="4"/>
  </conditionalFormatting>
  <conditionalFormatting sqref="M32 A32">
    <cfRule type="duplicateValues" dxfId="5296" priority="770"/>
  </conditionalFormatting>
  <conditionalFormatting sqref="B33:K33">
    <cfRule type="top10" dxfId="5295" priority="766" bottom="1" rank="1"/>
    <cfRule type="top10" dxfId="5294" priority="767" bottom="1" rank="2"/>
    <cfRule type="top10" dxfId="5293" priority="768" bottom="1" rank="3"/>
    <cfRule type="top10" dxfId="5292" priority="769" bottom="1" rank="4"/>
  </conditionalFormatting>
  <conditionalFormatting sqref="M33 A33">
    <cfRule type="duplicateValues" dxfId="5291" priority="765"/>
  </conditionalFormatting>
  <conditionalFormatting sqref="B34:K34">
    <cfRule type="top10" dxfId="5290" priority="761" bottom="1" rank="1"/>
    <cfRule type="top10" dxfId="5289" priority="762" bottom="1" rank="2"/>
    <cfRule type="top10" dxfId="5288" priority="763" bottom="1" rank="3"/>
    <cfRule type="top10" dxfId="5287" priority="764" bottom="1" rank="4"/>
  </conditionalFormatting>
  <conditionalFormatting sqref="M34 A34">
    <cfRule type="duplicateValues" dxfId="5286" priority="760"/>
  </conditionalFormatting>
  <conditionalFormatting sqref="B35:K35">
    <cfRule type="top10" dxfId="5285" priority="756" bottom="1" rank="1"/>
    <cfRule type="top10" dxfId="5284" priority="757" bottom="1" rank="2"/>
    <cfRule type="top10" dxfId="5283" priority="758" bottom="1" rank="3"/>
    <cfRule type="top10" dxfId="5282" priority="759" bottom="1" rank="4"/>
  </conditionalFormatting>
  <conditionalFormatting sqref="M35 A35">
    <cfRule type="duplicateValues" dxfId="5281" priority="755"/>
  </conditionalFormatting>
  <conditionalFormatting sqref="B36:K36">
    <cfRule type="top10" dxfId="5280" priority="751" bottom="1" rank="1"/>
    <cfRule type="top10" dxfId="5279" priority="752" bottom="1" rank="2"/>
    <cfRule type="top10" dxfId="5278" priority="753" bottom="1" rank="3"/>
    <cfRule type="top10" dxfId="5277" priority="754" bottom="1" rank="4"/>
  </conditionalFormatting>
  <conditionalFormatting sqref="M36 A36">
    <cfRule type="duplicateValues" dxfId="5276" priority="750"/>
  </conditionalFormatting>
  <conditionalFormatting sqref="B37:K37">
    <cfRule type="top10" dxfId="5275" priority="746" bottom="1" rank="1"/>
    <cfRule type="top10" dxfId="5274" priority="747" bottom="1" rank="2"/>
    <cfRule type="top10" dxfId="5273" priority="748" bottom="1" rank="3"/>
    <cfRule type="top10" dxfId="5272" priority="749" bottom="1" rank="4"/>
  </conditionalFormatting>
  <conditionalFormatting sqref="M37 A37">
    <cfRule type="duplicateValues" dxfId="5271" priority="745"/>
  </conditionalFormatting>
  <conditionalFormatting sqref="B38:K38">
    <cfRule type="top10" dxfId="5270" priority="741" bottom="1" rank="1"/>
    <cfRule type="top10" dxfId="5269" priority="742" bottom="1" rank="2"/>
    <cfRule type="top10" dxfId="5268" priority="743" bottom="1" rank="3"/>
    <cfRule type="top10" dxfId="5267" priority="744" bottom="1" rank="4"/>
  </conditionalFormatting>
  <conditionalFormatting sqref="M38 A38">
    <cfRule type="duplicateValues" dxfId="5266" priority="740"/>
  </conditionalFormatting>
  <conditionalFormatting sqref="B39:K39">
    <cfRule type="top10" dxfId="5265" priority="736" bottom="1" rank="1"/>
    <cfRule type="top10" dxfId="5264" priority="737" bottom="1" rank="2"/>
    <cfRule type="top10" dxfId="5263" priority="738" bottom="1" rank="3"/>
    <cfRule type="top10" dxfId="5262" priority="739" bottom="1" rank="4"/>
  </conditionalFormatting>
  <conditionalFormatting sqref="M39 A39">
    <cfRule type="duplicateValues" dxfId="5261" priority="735"/>
  </conditionalFormatting>
  <conditionalFormatting sqref="B40:K40">
    <cfRule type="top10" dxfId="5260" priority="731" bottom="1" rank="1"/>
    <cfRule type="top10" dxfId="5259" priority="732" bottom="1" rank="2"/>
    <cfRule type="top10" dxfId="5258" priority="733" bottom="1" rank="3"/>
    <cfRule type="top10" dxfId="5257" priority="734" bottom="1" rank="4"/>
  </conditionalFormatting>
  <conditionalFormatting sqref="M40 A40">
    <cfRule type="duplicateValues" dxfId="5256" priority="730"/>
  </conditionalFormatting>
  <conditionalFormatting sqref="B41:K41">
    <cfRule type="top10" dxfId="5255" priority="726" bottom="1" rank="1"/>
    <cfRule type="top10" dxfId="5254" priority="727" bottom="1" rank="2"/>
    <cfRule type="top10" dxfId="5253" priority="728" bottom="1" rank="3"/>
    <cfRule type="top10" dxfId="5252" priority="729" bottom="1" rank="4"/>
  </conditionalFormatting>
  <conditionalFormatting sqref="M41 A41">
    <cfRule type="duplicateValues" dxfId="5251" priority="725"/>
  </conditionalFormatting>
  <conditionalFormatting sqref="B42:K42">
    <cfRule type="top10" dxfId="5250" priority="721" bottom="1" rank="1"/>
    <cfRule type="top10" dxfId="5249" priority="722" bottom="1" rank="2"/>
    <cfRule type="top10" dxfId="5248" priority="723" bottom="1" rank="3"/>
    <cfRule type="top10" dxfId="5247" priority="724" bottom="1" rank="4"/>
  </conditionalFormatting>
  <conditionalFormatting sqref="M42 A42">
    <cfRule type="duplicateValues" dxfId="5246" priority="720"/>
  </conditionalFormatting>
  <conditionalFormatting sqref="B43:K43">
    <cfRule type="top10" dxfId="5245" priority="716" bottom="1" rank="1"/>
    <cfRule type="top10" dxfId="5244" priority="717" bottom="1" rank="2"/>
    <cfRule type="top10" dxfId="5243" priority="718" bottom="1" rank="3"/>
    <cfRule type="top10" dxfId="5242" priority="719" bottom="1" rank="4"/>
  </conditionalFormatting>
  <conditionalFormatting sqref="M43 A43">
    <cfRule type="duplicateValues" dxfId="5241" priority="715"/>
  </conditionalFormatting>
  <conditionalFormatting sqref="B44:K44">
    <cfRule type="top10" dxfId="5240" priority="711" bottom="1" rank="1"/>
    <cfRule type="top10" dxfId="5239" priority="712" bottom="1" rank="2"/>
    <cfRule type="top10" dxfId="5238" priority="713" bottom="1" rank="3"/>
    <cfRule type="top10" dxfId="5237" priority="714" bottom="1" rank="4"/>
  </conditionalFormatting>
  <conditionalFormatting sqref="M44 A44">
    <cfRule type="duplicateValues" dxfId="5236" priority="710"/>
  </conditionalFormatting>
  <conditionalFormatting sqref="B45:K45">
    <cfRule type="top10" dxfId="5235" priority="706" bottom="1" rank="1"/>
    <cfRule type="top10" dxfId="5234" priority="707" bottom="1" rank="2"/>
    <cfRule type="top10" dxfId="5233" priority="708" bottom="1" rank="3"/>
    <cfRule type="top10" dxfId="5232" priority="709" bottom="1" rank="4"/>
  </conditionalFormatting>
  <conditionalFormatting sqref="M45 A45">
    <cfRule type="duplicateValues" dxfId="5231" priority="705"/>
  </conditionalFormatting>
  <conditionalFormatting sqref="B46:K46">
    <cfRule type="top10" dxfId="5230" priority="701" bottom="1" rank="1"/>
    <cfRule type="top10" dxfId="5229" priority="702" bottom="1" rank="2"/>
    <cfRule type="top10" dxfId="5228" priority="703" bottom="1" rank="3"/>
    <cfRule type="top10" dxfId="5227" priority="704" bottom="1" rank="4"/>
  </conditionalFormatting>
  <conditionalFormatting sqref="M46 A46">
    <cfRule type="duplicateValues" dxfId="5226" priority="700"/>
  </conditionalFormatting>
  <conditionalFormatting sqref="B47:K47">
    <cfRule type="top10" dxfId="5225" priority="696" bottom="1" rank="1"/>
    <cfRule type="top10" dxfId="5224" priority="697" bottom="1" rank="2"/>
    <cfRule type="top10" dxfId="5223" priority="698" bottom="1" rank="3"/>
    <cfRule type="top10" dxfId="5222" priority="699" bottom="1" rank="4"/>
  </conditionalFormatting>
  <conditionalFormatting sqref="M47 A47">
    <cfRule type="duplicateValues" dxfId="5221" priority="695"/>
  </conditionalFormatting>
  <conditionalFormatting sqref="B48:K48">
    <cfRule type="top10" dxfId="5220" priority="691" bottom="1" rank="1"/>
    <cfRule type="top10" dxfId="5219" priority="692" bottom="1" rank="2"/>
    <cfRule type="top10" dxfId="5218" priority="693" bottom="1" rank="3"/>
    <cfRule type="top10" dxfId="5217" priority="694" bottom="1" rank="4"/>
  </conditionalFormatting>
  <conditionalFormatting sqref="M48 A48">
    <cfRule type="duplicateValues" dxfId="5216" priority="690"/>
  </conditionalFormatting>
  <conditionalFormatting sqref="B49:K49">
    <cfRule type="top10" dxfId="5215" priority="686" bottom="1" rank="1"/>
    <cfRule type="top10" dxfId="5214" priority="687" bottom="1" rank="2"/>
    <cfRule type="top10" dxfId="5213" priority="688" bottom="1" rank="3"/>
    <cfRule type="top10" dxfId="5212" priority="689" bottom="1" rank="4"/>
  </conditionalFormatting>
  <conditionalFormatting sqref="M49 A49">
    <cfRule type="duplicateValues" dxfId="5211" priority="685"/>
  </conditionalFormatting>
  <conditionalFormatting sqref="B50:K50">
    <cfRule type="top10" dxfId="5210" priority="681" bottom="1" rank="1"/>
    <cfRule type="top10" dxfId="5209" priority="682" bottom="1" rank="2"/>
    <cfRule type="top10" dxfId="5208" priority="683" bottom="1" rank="3"/>
    <cfRule type="top10" dxfId="5207" priority="684" bottom="1" rank="4"/>
  </conditionalFormatting>
  <conditionalFormatting sqref="M50 A50">
    <cfRule type="duplicateValues" dxfId="5206" priority="680"/>
  </conditionalFormatting>
  <conditionalFormatting sqref="B51:K51">
    <cfRule type="top10" dxfId="5205" priority="676" bottom="1" rank="1"/>
    <cfRule type="top10" dxfId="5204" priority="677" bottom="1" rank="2"/>
    <cfRule type="top10" dxfId="5203" priority="678" bottom="1" rank="3"/>
    <cfRule type="top10" dxfId="5202" priority="679" bottom="1" rank="4"/>
  </conditionalFormatting>
  <conditionalFormatting sqref="M51 A51">
    <cfRule type="duplicateValues" dxfId="5201" priority="675"/>
  </conditionalFormatting>
  <conditionalFormatting sqref="B52:K52">
    <cfRule type="top10" dxfId="5200" priority="671" bottom="1" rank="1"/>
    <cfRule type="top10" dxfId="5199" priority="672" bottom="1" rank="2"/>
    <cfRule type="top10" dxfId="5198" priority="673" bottom="1" rank="3"/>
    <cfRule type="top10" dxfId="5197" priority="674" bottom="1" rank="4"/>
  </conditionalFormatting>
  <conditionalFormatting sqref="M52 A52">
    <cfRule type="duplicateValues" dxfId="5196" priority="670"/>
  </conditionalFormatting>
  <conditionalFormatting sqref="B53:K53">
    <cfRule type="top10" dxfId="5195" priority="666" bottom="1" rank="1"/>
    <cfRule type="top10" dxfId="5194" priority="667" bottom="1" rank="2"/>
    <cfRule type="top10" dxfId="5193" priority="668" bottom="1" rank="3"/>
    <cfRule type="top10" dxfId="5192" priority="669" bottom="1" rank="4"/>
  </conditionalFormatting>
  <conditionalFormatting sqref="M53 A53">
    <cfRule type="duplicateValues" dxfId="5191" priority="665"/>
  </conditionalFormatting>
  <conditionalFormatting sqref="B54:K54">
    <cfRule type="top10" dxfId="5190" priority="661" bottom="1" rank="1"/>
    <cfRule type="top10" dxfId="5189" priority="662" bottom="1" rank="2"/>
    <cfRule type="top10" dxfId="5188" priority="663" bottom="1" rank="3"/>
    <cfRule type="top10" dxfId="5187" priority="664" bottom="1" rank="4"/>
  </conditionalFormatting>
  <conditionalFormatting sqref="M54 A54">
    <cfRule type="duplicateValues" dxfId="5186" priority="660"/>
  </conditionalFormatting>
  <conditionalFormatting sqref="B55:K55">
    <cfRule type="top10" dxfId="5185" priority="656" bottom="1" rank="1"/>
    <cfRule type="top10" dxfId="5184" priority="657" bottom="1" rank="2"/>
    <cfRule type="top10" dxfId="5183" priority="658" bottom="1" rank="3"/>
    <cfRule type="top10" dxfId="5182" priority="659" bottom="1" rank="4"/>
  </conditionalFormatting>
  <conditionalFormatting sqref="M55 A55">
    <cfRule type="duplicateValues" dxfId="5181" priority="655"/>
  </conditionalFormatting>
  <conditionalFormatting sqref="B56:K56">
    <cfRule type="top10" dxfId="5180" priority="651" bottom="1" rank="1"/>
    <cfRule type="top10" dxfId="5179" priority="652" bottom="1" rank="2"/>
    <cfRule type="top10" dxfId="5178" priority="653" bottom="1" rank="3"/>
    <cfRule type="top10" dxfId="5177" priority="654" bottom="1" rank="4"/>
  </conditionalFormatting>
  <conditionalFormatting sqref="M56 A56">
    <cfRule type="duplicateValues" dxfId="5176" priority="650"/>
  </conditionalFormatting>
  <conditionalFormatting sqref="B57:K57">
    <cfRule type="top10" dxfId="5175" priority="646" bottom="1" rank="1"/>
    <cfRule type="top10" dxfId="5174" priority="647" bottom="1" rank="2"/>
    <cfRule type="top10" dxfId="5173" priority="648" bottom="1" rank="3"/>
    <cfRule type="top10" dxfId="5172" priority="649" bottom="1" rank="4"/>
  </conditionalFormatting>
  <conditionalFormatting sqref="M57 A57">
    <cfRule type="duplicateValues" dxfId="5171" priority="645"/>
  </conditionalFormatting>
  <conditionalFormatting sqref="B58:K58">
    <cfRule type="top10" dxfId="5170" priority="641" bottom="1" rank="1"/>
    <cfRule type="top10" dxfId="5169" priority="642" bottom="1" rank="2"/>
    <cfRule type="top10" dxfId="5168" priority="643" bottom="1" rank="3"/>
    <cfRule type="top10" dxfId="5167" priority="644" bottom="1" rank="4"/>
  </conditionalFormatting>
  <conditionalFormatting sqref="M58 A58">
    <cfRule type="duplicateValues" dxfId="5166" priority="640"/>
  </conditionalFormatting>
  <conditionalFormatting sqref="B59:K59">
    <cfRule type="top10" dxfId="5165" priority="636" bottom="1" rank="1"/>
    <cfRule type="top10" dxfId="5164" priority="637" bottom="1" rank="2"/>
    <cfRule type="top10" dxfId="5163" priority="638" bottom="1" rank="3"/>
    <cfRule type="top10" dxfId="5162" priority="639" bottom="1" rank="4"/>
  </conditionalFormatting>
  <conditionalFormatting sqref="M59 A59">
    <cfRule type="duplicateValues" dxfId="5161" priority="635"/>
  </conditionalFormatting>
  <conditionalFormatting sqref="B60:K60">
    <cfRule type="top10" dxfId="5160" priority="631" bottom="1" rank="1"/>
    <cfRule type="top10" dxfId="5159" priority="632" bottom="1" rank="2"/>
    <cfRule type="top10" dxfId="5158" priority="633" bottom="1" rank="3"/>
    <cfRule type="top10" dxfId="5157" priority="634" bottom="1" rank="4"/>
  </conditionalFormatting>
  <conditionalFormatting sqref="M60 A60">
    <cfRule type="duplicateValues" dxfId="5156" priority="630"/>
  </conditionalFormatting>
  <conditionalFormatting sqref="B61:K61">
    <cfRule type="top10" dxfId="5155" priority="626" bottom="1" rank="1"/>
    <cfRule type="top10" dxfId="5154" priority="627" bottom="1" rank="2"/>
    <cfRule type="top10" dxfId="5153" priority="628" bottom="1" rank="3"/>
    <cfRule type="top10" dxfId="5152" priority="629" bottom="1" rank="4"/>
  </conditionalFormatting>
  <conditionalFormatting sqref="M61 A61">
    <cfRule type="duplicateValues" dxfId="5151" priority="625"/>
  </conditionalFormatting>
  <conditionalFormatting sqref="B62:K62">
    <cfRule type="top10" dxfId="5150" priority="621" bottom="1" rank="1"/>
    <cfRule type="top10" dxfId="5149" priority="622" bottom="1" rank="2"/>
    <cfRule type="top10" dxfId="5148" priority="623" bottom="1" rank="3"/>
    <cfRule type="top10" dxfId="5147" priority="624" bottom="1" rank="4"/>
  </conditionalFormatting>
  <conditionalFormatting sqref="M62 A62">
    <cfRule type="duplicateValues" dxfId="5146" priority="620"/>
  </conditionalFormatting>
  <conditionalFormatting sqref="B63:K63">
    <cfRule type="top10" dxfId="5145" priority="616" bottom="1" rank="1"/>
    <cfRule type="top10" dxfId="5144" priority="617" bottom="1" rank="2"/>
    <cfRule type="top10" dxfId="5143" priority="618" bottom="1" rank="3"/>
    <cfRule type="top10" dxfId="5142" priority="619" bottom="1" rank="4"/>
  </conditionalFormatting>
  <conditionalFormatting sqref="M63 A63">
    <cfRule type="duplicateValues" dxfId="5141" priority="615"/>
  </conditionalFormatting>
  <conditionalFormatting sqref="B64:K64">
    <cfRule type="top10" dxfId="5140" priority="611" bottom="1" rank="1"/>
    <cfRule type="top10" dxfId="5139" priority="612" bottom="1" rank="2"/>
    <cfRule type="top10" dxfId="5138" priority="613" bottom="1" rank="3"/>
    <cfRule type="top10" dxfId="5137" priority="614" bottom="1" rank="4"/>
  </conditionalFormatting>
  <conditionalFormatting sqref="M64 A64">
    <cfRule type="duplicateValues" dxfId="5136" priority="610"/>
  </conditionalFormatting>
  <conditionalFormatting sqref="B65:K65">
    <cfRule type="top10" dxfId="5135" priority="606" bottom="1" rank="1"/>
    <cfRule type="top10" dxfId="5134" priority="607" bottom="1" rank="2"/>
    <cfRule type="top10" dxfId="5133" priority="608" bottom="1" rank="3"/>
    <cfRule type="top10" dxfId="5132" priority="609" bottom="1" rank="4"/>
  </conditionalFormatting>
  <conditionalFormatting sqref="M65 A65">
    <cfRule type="duplicateValues" dxfId="5131" priority="605"/>
  </conditionalFormatting>
  <conditionalFormatting sqref="B66:K66">
    <cfRule type="top10" dxfId="5130" priority="601" bottom="1" rank="1"/>
    <cfRule type="top10" dxfId="5129" priority="602" bottom="1" rank="2"/>
    <cfRule type="top10" dxfId="5128" priority="603" bottom="1" rank="3"/>
    <cfRule type="top10" dxfId="5127" priority="604" bottom="1" rank="4"/>
  </conditionalFormatting>
  <conditionalFormatting sqref="M66 A66">
    <cfRule type="duplicateValues" dxfId="5126" priority="600"/>
  </conditionalFormatting>
  <conditionalFormatting sqref="B67:K67">
    <cfRule type="top10" dxfId="5125" priority="596" bottom="1" rank="1"/>
    <cfRule type="top10" dxfId="5124" priority="597" bottom="1" rank="2"/>
    <cfRule type="top10" dxfId="5123" priority="598" bottom="1" rank="3"/>
    <cfRule type="top10" dxfId="5122" priority="599" bottom="1" rank="4"/>
  </conditionalFormatting>
  <conditionalFormatting sqref="M67 A67">
    <cfRule type="duplicateValues" dxfId="5121" priority="595"/>
  </conditionalFormatting>
  <conditionalFormatting sqref="B68:K68">
    <cfRule type="top10" dxfId="5120" priority="591" bottom="1" rank="1"/>
    <cfRule type="top10" dxfId="5119" priority="592" bottom="1" rank="2"/>
    <cfRule type="top10" dxfId="5118" priority="593" bottom="1" rank="3"/>
    <cfRule type="top10" dxfId="5117" priority="594" bottom="1" rank="4"/>
  </conditionalFormatting>
  <conditionalFormatting sqref="M68 A68">
    <cfRule type="duplicateValues" dxfId="5116" priority="590"/>
  </conditionalFormatting>
  <conditionalFormatting sqref="B69:K69">
    <cfRule type="top10" dxfId="5115" priority="586" bottom="1" rank="1"/>
    <cfRule type="top10" dxfId="5114" priority="587" bottom="1" rank="2"/>
    <cfRule type="top10" dxfId="5113" priority="588" bottom="1" rank="3"/>
    <cfRule type="top10" dxfId="5112" priority="589" bottom="1" rank="4"/>
  </conditionalFormatting>
  <conditionalFormatting sqref="M69 A69">
    <cfRule type="duplicateValues" dxfId="5111" priority="585"/>
  </conditionalFormatting>
  <conditionalFormatting sqref="B70:K70">
    <cfRule type="top10" dxfId="5110" priority="581" bottom="1" rank="1"/>
    <cfRule type="top10" dxfId="5109" priority="582" bottom="1" rank="2"/>
    <cfRule type="top10" dxfId="5108" priority="583" bottom="1" rank="3"/>
    <cfRule type="top10" dxfId="5107" priority="584" bottom="1" rank="4"/>
  </conditionalFormatting>
  <conditionalFormatting sqref="M70 A70">
    <cfRule type="duplicateValues" dxfId="5106" priority="580"/>
  </conditionalFormatting>
  <conditionalFormatting sqref="B71:K71">
    <cfRule type="top10" dxfId="5105" priority="576" bottom="1" rank="1"/>
    <cfRule type="top10" dxfId="5104" priority="577" bottom="1" rank="2"/>
    <cfRule type="top10" dxfId="5103" priority="578" bottom="1" rank="3"/>
    <cfRule type="top10" dxfId="5102" priority="579" bottom="1" rank="4"/>
  </conditionalFormatting>
  <conditionalFormatting sqref="M71 A71">
    <cfRule type="duplicateValues" dxfId="5101" priority="575"/>
  </conditionalFormatting>
  <conditionalFormatting sqref="B72:K72">
    <cfRule type="top10" dxfId="5100" priority="571" bottom="1" rank="1"/>
    <cfRule type="top10" dxfId="5099" priority="572" bottom="1" rank="2"/>
    <cfRule type="top10" dxfId="5098" priority="573" bottom="1" rank="3"/>
    <cfRule type="top10" dxfId="5097" priority="574" bottom="1" rank="4"/>
  </conditionalFormatting>
  <conditionalFormatting sqref="M72 A72">
    <cfRule type="duplicateValues" dxfId="5096" priority="570"/>
  </conditionalFormatting>
  <conditionalFormatting sqref="B73:K73">
    <cfRule type="top10" dxfId="5095" priority="566" bottom="1" rank="1"/>
    <cfRule type="top10" dxfId="5094" priority="567" bottom="1" rank="2"/>
    <cfRule type="top10" dxfId="5093" priority="568" bottom="1" rank="3"/>
    <cfRule type="top10" dxfId="5092" priority="569" bottom="1" rank="4"/>
  </conditionalFormatting>
  <conditionalFormatting sqref="M73 A73">
    <cfRule type="duplicateValues" dxfId="5091" priority="565"/>
  </conditionalFormatting>
  <conditionalFormatting sqref="B74:K74">
    <cfRule type="top10" dxfId="5090" priority="561" bottom="1" rank="1"/>
    <cfRule type="top10" dxfId="5089" priority="562" bottom="1" rank="2"/>
    <cfRule type="top10" dxfId="5088" priority="563" bottom="1" rank="3"/>
    <cfRule type="top10" dxfId="5087" priority="564" bottom="1" rank="4"/>
  </conditionalFormatting>
  <conditionalFormatting sqref="M74 A74">
    <cfRule type="duplicateValues" dxfId="5086" priority="560"/>
  </conditionalFormatting>
  <conditionalFormatting sqref="B75:K75">
    <cfRule type="top10" dxfId="5085" priority="556" bottom="1" rank="1"/>
    <cfRule type="top10" dxfId="5084" priority="557" bottom="1" rank="2"/>
    <cfRule type="top10" dxfId="5083" priority="558" bottom="1" rank="3"/>
    <cfRule type="top10" dxfId="5082" priority="559" bottom="1" rank="4"/>
  </conditionalFormatting>
  <conditionalFormatting sqref="M75 A75">
    <cfRule type="duplicateValues" dxfId="5081" priority="555"/>
  </conditionalFormatting>
  <conditionalFormatting sqref="B76:K76">
    <cfRule type="top10" dxfId="5080" priority="551" bottom="1" rank="1"/>
    <cfRule type="top10" dxfId="5079" priority="552" bottom="1" rank="2"/>
    <cfRule type="top10" dxfId="5078" priority="553" bottom="1" rank="3"/>
    <cfRule type="top10" dxfId="5077" priority="554" bottom="1" rank="4"/>
  </conditionalFormatting>
  <conditionalFormatting sqref="M76 A76">
    <cfRule type="duplicateValues" dxfId="5076" priority="550"/>
  </conditionalFormatting>
  <conditionalFormatting sqref="B77:K77">
    <cfRule type="top10" dxfId="5075" priority="546" bottom="1" rank="1"/>
    <cfRule type="top10" dxfId="5074" priority="547" bottom="1" rank="2"/>
    <cfRule type="top10" dxfId="5073" priority="548" bottom="1" rank="3"/>
    <cfRule type="top10" dxfId="5072" priority="549" bottom="1" rank="4"/>
  </conditionalFormatting>
  <conditionalFormatting sqref="M77 A77">
    <cfRule type="duplicateValues" dxfId="5071" priority="545"/>
  </conditionalFormatting>
  <conditionalFormatting sqref="B78:K78">
    <cfRule type="top10" dxfId="5070" priority="541" bottom="1" rank="1"/>
    <cfRule type="top10" dxfId="5069" priority="542" bottom="1" rank="2"/>
    <cfRule type="top10" dxfId="5068" priority="543" bottom="1" rank="3"/>
    <cfRule type="top10" dxfId="5067" priority="544" bottom="1" rank="4"/>
  </conditionalFormatting>
  <conditionalFormatting sqref="M78 A78">
    <cfRule type="duplicateValues" dxfId="5066" priority="540"/>
  </conditionalFormatting>
  <conditionalFormatting sqref="B79:K79">
    <cfRule type="top10" dxfId="5065" priority="536" bottom="1" rank="1"/>
    <cfRule type="top10" dxfId="5064" priority="537" bottom="1" rank="2"/>
    <cfRule type="top10" dxfId="5063" priority="538" bottom="1" rank="3"/>
    <cfRule type="top10" dxfId="5062" priority="539" bottom="1" rank="4"/>
  </conditionalFormatting>
  <conditionalFormatting sqref="M79 A79">
    <cfRule type="duplicateValues" dxfId="5061" priority="535"/>
  </conditionalFormatting>
  <conditionalFormatting sqref="B80:K80">
    <cfRule type="top10" dxfId="5060" priority="531" bottom="1" rank="1"/>
    <cfRule type="top10" dxfId="5059" priority="532" bottom="1" rank="2"/>
    <cfRule type="top10" dxfId="5058" priority="533" bottom="1" rank="3"/>
    <cfRule type="top10" dxfId="5057" priority="534" bottom="1" rank="4"/>
  </conditionalFormatting>
  <conditionalFormatting sqref="M80 A80">
    <cfRule type="duplicateValues" dxfId="5056" priority="530"/>
  </conditionalFormatting>
  <conditionalFormatting sqref="B81:K81">
    <cfRule type="top10" dxfId="5055" priority="526" bottom="1" rank="1"/>
    <cfRule type="top10" dxfId="5054" priority="527" bottom="1" rank="2"/>
    <cfRule type="top10" dxfId="5053" priority="528" bottom="1" rank="3"/>
    <cfRule type="top10" dxfId="5052" priority="529" bottom="1" rank="4"/>
  </conditionalFormatting>
  <conditionalFormatting sqref="M81 A81">
    <cfRule type="duplicateValues" dxfId="5051" priority="525"/>
  </conditionalFormatting>
  <conditionalFormatting sqref="B82:K82">
    <cfRule type="top10" dxfId="5050" priority="521" bottom="1" rank="1"/>
    <cfRule type="top10" dxfId="5049" priority="522" bottom="1" rank="2"/>
    <cfRule type="top10" dxfId="5048" priority="523" bottom="1" rank="3"/>
    <cfRule type="top10" dxfId="5047" priority="524" bottom="1" rank="4"/>
  </conditionalFormatting>
  <conditionalFormatting sqref="M82 A82">
    <cfRule type="duplicateValues" dxfId="5046" priority="520"/>
  </conditionalFormatting>
  <conditionalFormatting sqref="B83:K83">
    <cfRule type="top10" dxfId="5045" priority="516" bottom="1" rank="1"/>
    <cfRule type="top10" dxfId="5044" priority="517" bottom="1" rank="2"/>
    <cfRule type="top10" dxfId="5043" priority="518" bottom="1" rank="3"/>
    <cfRule type="top10" dxfId="5042" priority="519" bottom="1" rank="4"/>
  </conditionalFormatting>
  <conditionalFormatting sqref="M83 A83">
    <cfRule type="duplicateValues" dxfId="5041" priority="515"/>
  </conditionalFormatting>
  <conditionalFormatting sqref="B84:K84">
    <cfRule type="top10" dxfId="5040" priority="511" bottom="1" rank="1"/>
    <cfRule type="top10" dxfId="5039" priority="512" bottom="1" rank="2"/>
    <cfRule type="top10" dxfId="5038" priority="513" bottom="1" rank="3"/>
    <cfRule type="top10" dxfId="5037" priority="514" bottom="1" rank="4"/>
  </conditionalFormatting>
  <conditionalFormatting sqref="M84 A84">
    <cfRule type="duplicateValues" dxfId="5036" priority="510"/>
  </conditionalFormatting>
  <conditionalFormatting sqref="B85:K85">
    <cfRule type="top10" dxfId="5035" priority="506" bottom="1" rank="1"/>
    <cfRule type="top10" dxfId="5034" priority="507" bottom="1" rank="2"/>
    <cfRule type="top10" dxfId="5033" priority="508" bottom="1" rank="3"/>
    <cfRule type="top10" dxfId="5032" priority="509" bottom="1" rank="4"/>
  </conditionalFormatting>
  <conditionalFormatting sqref="M85 A85">
    <cfRule type="duplicateValues" dxfId="5031" priority="505"/>
  </conditionalFormatting>
  <conditionalFormatting sqref="B86:K86">
    <cfRule type="top10" dxfId="5030" priority="501" bottom="1" rank="1"/>
    <cfRule type="top10" dxfId="5029" priority="502" bottom="1" rank="2"/>
    <cfRule type="top10" dxfId="5028" priority="503" bottom="1" rank="3"/>
    <cfRule type="top10" dxfId="5027" priority="504" bottom="1" rank="4"/>
  </conditionalFormatting>
  <conditionalFormatting sqref="M86 A86">
    <cfRule type="duplicateValues" dxfId="5026" priority="500"/>
  </conditionalFormatting>
  <conditionalFormatting sqref="B87:K87">
    <cfRule type="top10" dxfId="5025" priority="496" bottom="1" rank="1"/>
    <cfRule type="top10" dxfId="5024" priority="497" bottom="1" rank="2"/>
    <cfRule type="top10" dxfId="5023" priority="498" bottom="1" rank="3"/>
    <cfRule type="top10" dxfId="5022" priority="499" bottom="1" rank="4"/>
  </conditionalFormatting>
  <conditionalFormatting sqref="M87 A87">
    <cfRule type="duplicateValues" dxfId="5021" priority="495"/>
  </conditionalFormatting>
  <conditionalFormatting sqref="B88:K88">
    <cfRule type="top10" dxfId="5020" priority="491" bottom="1" rank="1"/>
    <cfRule type="top10" dxfId="5019" priority="492" bottom="1" rank="2"/>
    <cfRule type="top10" dxfId="5018" priority="493" bottom="1" rank="3"/>
    <cfRule type="top10" dxfId="5017" priority="494" bottom="1" rank="4"/>
  </conditionalFormatting>
  <conditionalFormatting sqref="M88 A88">
    <cfRule type="duplicateValues" dxfId="5016" priority="490"/>
  </conditionalFormatting>
  <conditionalFormatting sqref="B89:K89">
    <cfRule type="top10" dxfId="5015" priority="486" bottom="1" rank="1"/>
    <cfRule type="top10" dxfId="5014" priority="487" bottom="1" rank="2"/>
    <cfRule type="top10" dxfId="5013" priority="488" bottom="1" rank="3"/>
    <cfRule type="top10" dxfId="5012" priority="489" bottom="1" rank="4"/>
  </conditionalFormatting>
  <conditionalFormatting sqref="M89 A89">
    <cfRule type="duplicateValues" dxfId="5011" priority="485"/>
  </conditionalFormatting>
  <conditionalFormatting sqref="B90:K90">
    <cfRule type="top10" dxfId="5010" priority="481" bottom="1" rank="1"/>
    <cfRule type="top10" dxfId="5009" priority="482" bottom="1" rank="2"/>
    <cfRule type="top10" dxfId="5008" priority="483" bottom="1" rank="3"/>
    <cfRule type="top10" dxfId="5007" priority="484" bottom="1" rank="4"/>
  </conditionalFormatting>
  <conditionalFormatting sqref="M90 A90">
    <cfRule type="duplicateValues" dxfId="5006" priority="480"/>
  </conditionalFormatting>
  <conditionalFormatting sqref="B91:K91">
    <cfRule type="top10" dxfId="5005" priority="476" bottom="1" rank="1"/>
    <cfRule type="top10" dxfId="5004" priority="477" bottom="1" rank="2"/>
    <cfRule type="top10" dxfId="5003" priority="478" bottom="1" rank="3"/>
    <cfRule type="top10" dxfId="5002" priority="479" bottom="1" rank="4"/>
  </conditionalFormatting>
  <conditionalFormatting sqref="M91 A91">
    <cfRule type="duplicateValues" dxfId="5001" priority="475"/>
  </conditionalFormatting>
  <conditionalFormatting sqref="B92:K92">
    <cfRule type="top10" dxfId="5000" priority="471" bottom="1" rank="1"/>
    <cfRule type="top10" dxfId="4999" priority="472" bottom="1" rank="2"/>
    <cfRule type="top10" dxfId="4998" priority="473" bottom="1" rank="3"/>
    <cfRule type="top10" dxfId="4997" priority="474" bottom="1" rank="4"/>
  </conditionalFormatting>
  <conditionalFormatting sqref="M92 A92">
    <cfRule type="duplicateValues" dxfId="4996" priority="470"/>
  </conditionalFormatting>
  <conditionalFormatting sqref="B93:K93">
    <cfRule type="top10" dxfId="4995" priority="466" bottom="1" rank="1"/>
    <cfRule type="top10" dxfId="4994" priority="467" bottom="1" rank="2"/>
    <cfRule type="top10" dxfId="4993" priority="468" bottom="1" rank="3"/>
    <cfRule type="top10" dxfId="4992" priority="469" bottom="1" rank="4"/>
  </conditionalFormatting>
  <conditionalFormatting sqref="M93 A93">
    <cfRule type="duplicateValues" dxfId="4991" priority="465"/>
  </conditionalFormatting>
  <conditionalFormatting sqref="B94:K94">
    <cfRule type="top10" dxfId="4990" priority="461" bottom="1" rank="1"/>
    <cfRule type="top10" dxfId="4989" priority="462" bottom="1" rank="2"/>
    <cfRule type="top10" dxfId="4988" priority="463" bottom="1" rank="3"/>
    <cfRule type="top10" dxfId="4987" priority="464" bottom="1" rank="4"/>
  </conditionalFormatting>
  <conditionalFormatting sqref="M94 A94">
    <cfRule type="duplicateValues" dxfId="4986" priority="460"/>
  </conditionalFormatting>
  <conditionalFormatting sqref="B95:K95">
    <cfRule type="top10" dxfId="4985" priority="456" bottom="1" rank="1"/>
    <cfRule type="top10" dxfId="4984" priority="457" bottom="1" rank="2"/>
    <cfRule type="top10" dxfId="4983" priority="458" bottom="1" rank="3"/>
    <cfRule type="top10" dxfId="4982" priority="459" bottom="1" rank="4"/>
  </conditionalFormatting>
  <conditionalFormatting sqref="M95 A95">
    <cfRule type="duplicateValues" dxfId="4981" priority="455"/>
  </conditionalFormatting>
  <conditionalFormatting sqref="B96:K96">
    <cfRule type="top10" dxfId="4980" priority="451" bottom="1" rank="1"/>
    <cfRule type="top10" dxfId="4979" priority="452" bottom="1" rank="2"/>
    <cfRule type="top10" dxfId="4978" priority="453" bottom="1" rank="3"/>
    <cfRule type="top10" dxfId="4977" priority="454" bottom="1" rank="4"/>
  </conditionalFormatting>
  <conditionalFormatting sqref="M96 A96">
    <cfRule type="duplicateValues" dxfId="4976" priority="450"/>
  </conditionalFormatting>
  <conditionalFormatting sqref="B97:K97">
    <cfRule type="top10" dxfId="4975" priority="446" bottom="1" rank="1"/>
    <cfRule type="top10" dxfId="4974" priority="447" bottom="1" rank="2"/>
    <cfRule type="top10" dxfId="4973" priority="448" bottom="1" rank="3"/>
    <cfRule type="top10" dxfId="4972" priority="449" bottom="1" rank="4"/>
  </conditionalFormatting>
  <conditionalFormatting sqref="M97 A97">
    <cfRule type="duplicateValues" dxfId="4971" priority="445"/>
  </conditionalFormatting>
  <conditionalFormatting sqref="B98:K98">
    <cfRule type="top10" dxfId="4970" priority="441" bottom="1" rank="1"/>
    <cfRule type="top10" dxfId="4969" priority="442" bottom="1" rank="2"/>
    <cfRule type="top10" dxfId="4968" priority="443" bottom="1" rank="3"/>
    <cfRule type="top10" dxfId="4967" priority="444" bottom="1" rank="4"/>
  </conditionalFormatting>
  <conditionalFormatting sqref="M98 A98">
    <cfRule type="duplicateValues" dxfId="4966" priority="440"/>
  </conditionalFormatting>
  <conditionalFormatting sqref="B99:K99">
    <cfRule type="top10" dxfId="4965" priority="436" bottom="1" rank="1"/>
    <cfRule type="top10" dxfId="4964" priority="437" bottom="1" rank="2"/>
    <cfRule type="top10" dxfId="4963" priority="438" bottom="1" rank="3"/>
    <cfRule type="top10" dxfId="4962" priority="439" bottom="1" rank="4"/>
  </conditionalFormatting>
  <conditionalFormatting sqref="M99 A99">
    <cfRule type="duplicateValues" dxfId="4961" priority="435"/>
  </conditionalFormatting>
  <conditionalFormatting sqref="B100:K100">
    <cfRule type="top10" dxfId="4960" priority="431" bottom="1" rank="1"/>
    <cfRule type="top10" dxfId="4959" priority="432" bottom="1" rank="2"/>
    <cfRule type="top10" dxfId="4958" priority="433" bottom="1" rank="3"/>
    <cfRule type="top10" dxfId="4957" priority="434" bottom="1" rank="4"/>
  </conditionalFormatting>
  <conditionalFormatting sqref="M100 A100">
    <cfRule type="duplicateValues" dxfId="4956" priority="430"/>
  </conditionalFormatting>
  <conditionalFormatting sqref="B101:K101">
    <cfRule type="top10" dxfId="4955" priority="426" bottom="1" rank="1"/>
    <cfRule type="top10" dxfId="4954" priority="427" bottom="1" rank="2"/>
    <cfRule type="top10" dxfId="4953" priority="428" bottom="1" rank="3"/>
    <cfRule type="top10" dxfId="4952" priority="429" bottom="1" rank="4"/>
  </conditionalFormatting>
  <conditionalFormatting sqref="M101 A101">
    <cfRule type="duplicateValues" dxfId="4951" priority="425"/>
  </conditionalFormatting>
  <conditionalFormatting sqref="B102:K102">
    <cfRule type="top10" dxfId="4950" priority="421" bottom="1" rank="1"/>
    <cfRule type="top10" dxfId="4949" priority="422" bottom="1" rank="2"/>
    <cfRule type="top10" dxfId="4948" priority="423" bottom="1" rank="3"/>
    <cfRule type="top10" dxfId="4947" priority="424" bottom="1" rank="4"/>
  </conditionalFormatting>
  <conditionalFormatting sqref="M102 A102">
    <cfRule type="duplicateValues" dxfId="4946" priority="420"/>
  </conditionalFormatting>
  <conditionalFormatting sqref="B103:K103">
    <cfRule type="top10" dxfId="4945" priority="416" bottom="1" rank="1"/>
    <cfRule type="top10" dxfId="4944" priority="417" bottom="1" rank="2"/>
    <cfRule type="top10" dxfId="4943" priority="418" bottom="1" rank="3"/>
    <cfRule type="top10" dxfId="4942" priority="419" bottom="1" rank="4"/>
  </conditionalFormatting>
  <conditionalFormatting sqref="M103 A103">
    <cfRule type="duplicateValues" dxfId="4941" priority="415"/>
  </conditionalFormatting>
  <conditionalFormatting sqref="B104:K104">
    <cfRule type="top10" dxfId="4940" priority="411" bottom="1" rank="1"/>
    <cfRule type="top10" dxfId="4939" priority="412" bottom="1" rank="2"/>
    <cfRule type="top10" dxfId="4938" priority="413" bottom="1" rank="3"/>
    <cfRule type="top10" dxfId="4937" priority="414" bottom="1" rank="4"/>
  </conditionalFormatting>
  <conditionalFormatting sqref="M104 A104">
    <cfRule type="duplicateValues" dxfId="4936" priority="410"/>
  </conditionalFormatting>
  <conditionalFormatting sqref="B105:K105">
    <cfRule type="top10" dxfId="4935" priority="406" bottom="1" rank="1"/>
    <cfRule type="top10" dxfId="4934" priority="407" bottom="1" rank="2"/>
    <cfRule type="top10" dxfId="4933" priority="408" bottom="1" rank="3"/>
    <cfRule type="top10" dxfId="4932" priority="409" bottom="1" rank="4"/>
  </conditionalFormatting>
  <conditionalFormatting sqref="M105 A105">
    <cfRule type="duplicateValues" dxfId="4931" priority="405"/>
  </conditionalFormatting>
  <conditionalFormatting sqref="N7">
    <cfRule type="duplicateValues" dxfId="4930" priority="404"/>
  </conditionalFormatting>
  <conditionalFormatting sqref="N8">
    <cfRule type="duplicateValues" dxfId="4929" priority="403"/>
  </conditionalFormatting>
  <conditionalFormatting sqref="N9">
    <cfRule type="duplicateValues" dxfId="4928" priority="402"/>
  </conditionalFormatting>
  <conditionalFormatting sqref="N10">
    <cfRule type="duplicateValues" dxfId="4927" priority="401"/>
  </conditionalFormatting>
  <conditionalFormatting sqref="N11">
    <cfRule type="duplicateValues" dxfId="4926" priority="400"/>
  </conditionalFormatting>
  <conditionalFormatting sqref="N12">
    <cfRule type="duplicateValues" dxfId="4925" priority="399"/>
  </conditionalFormatting>
  <conditionalFormatting sqref="N13">
    <cfRule type="duplicateValues" dxfId="4924" priority="398"/>
  </conditionalFormatting>
  <conditionalFormatting sqref="N14">
    <cfRule type="duplicateValues" dxfId="4923" priority="397"/>
  </conditionalFormatting>
  <conditionalFormatting sqref="N15">
    <cfRule type="duplicateValues" dxfId="4922" priority="396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60</v>
      </c>
      <c r="H1" s="65" t="s">
        <v>60</v>
      </c>
      <c r="I1" s="32" t="s">
        <v>2</v>
      </c>
      <c r="J1" s="65" t="s">
        <v>36</v>
      </c>
      <c r="K1" s="66" t="s">
        <v>36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61</v>
      </c>
      <c r="H2" s="67" t="s">
        <v>61</v>
      </c>
      <c r="I2" s="34" t="s">
        <v>24</v>
      </c>
      <c r="J2" s="67" t="s">
        <v>59</v>
      </c>
      <c r="K2" s="68" t="s">
        <v>59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62</v>
      </c>
      <c r="C5" s="1" t="s">
        <v>63</v>
      </c>
      <c r="D5" s="1" t="s">
        <v>64</v>
      </c>
      <c r="E5" s="1" t="s">
        <v>65</v>
      </c>
      <c r="F5" s="1" t="s">
        <v>66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62</v>
      </c>
      <c r="B6" s="41">
        <v>0.49569912970262014</v>
      </c>
      <c r="C6" s="42">
        <v>1.2836323725980445</v>
      </c>
      <c r="D6" s="42">
        <v>1.8492347867890229</v>
      </c>
      <c r="E6" s="42">
        <v>0.95315901241166079</v>
      </c>
      <c r="F6" s="42">
        <v>1.2329649785374175</v>
      </c>
      <c r="G6" s="42">
        <v>1.4451606254638769</v>
      </c>
      <c r="H6" s="42">
        <v>1.4906390236045235</v>
      </c>
      <c r="I6" s="42">
        <v>1.0757277101667717</v>
      </c>
      <c r="J6" s="42">
        <v>2.3531691863834463</v>
      </c>
      <c r="K6" s="43">
        <v>1.0591700057984248</v>
      </c>
      <c r="M6" s="16" t="str">
        <f t="shared" ref="M6:M69" si="0">INDEX($B$5:$K$5,MATCH(MIN($B6:$K6),$B6:$K6,0))</f>
        <v>OPEN</v>
      </c>
      <c r="N6" s="20" t="b">
        <f t="shared" ref="N6:N69" si="1">$M6 = $A6</f>
        <v>1</v>
      </c>
      <c r="Q6" s="22" t="s">
        <v>7</v>
      </c>
      <c r="R6" s="25">
        <f>IF(ISERR($O$15)," ",$O$15)</f>
        <v>0.6</v>
      </c>
      <c r="S6" s="20">
        <f>(10 - COUNTIF($N6:$N15,"#N/A"))</f>
        <v>10</v>
      </c>
      <c r="U6" s="16" t="str">
        <f t="shared" ref="U6:U69" si="2">INDEX($B$5:$K$5,MATCH(MIN($B6:$K6),$B6:$K6,0))</f>
        <v>OPEN</v>
      </c>
      <c r="V6" s="16">
        <f>MIN(B6:K6)</f>
        <v>0.49569912970262014</v>
      </c>
      <c r="W6" s="16">
        <f>SMALL(B6:K6,2)-V6</f>
        <v>0.45745988270904064</v>
      </c>
    </row>
    <row r="7" spans="1:23" x14ac:dyDescent="0.25">
      <c r="A7" s="12" t="s">
        <v>62</v>
      </c>
      <c r="B7" s="44">
        <v>1.0395745618960976</v>
      </c>
      <c r="C7" s="45">
        <v>1.7225850414146771</v>
      </c>
      <c r="D7" s="45">
        <v>1.3316029961233413</v>
      </c>
      <c r="E7" s="45">
        <v>0.84112443771388234</v>
      </c>
      <c r="F7" s="45">
        <v>1.1687116977323264</v>
      </c>
      <c r="G7" s="45">
        <v>1.3575641458347645</v>
      </c>
      <c r="H7" s="45">
        <v>0.84471801807489799</v>
      </c>
      <c r="I7" s="45">
        <v>1.6459755021625402</v>
      </c>
      <c r="J7" s="45">
        <v>1.8427427336294782</v>
      </c>
      <c r="K7" s="46">
        <v>1.3442688329101933</v>
      </c>
      <c r="M7" s="18" t="str">
        <f t="shared" si="0"/>
        <v>NO</v>
      </c>
      <c r="N7" s="17" t="b">
        <f t="shared" si="1"/>
        <v>0</v>
      </c>
      <c r="Q7" s="23" t="s">
        <v>6</v>
      </c>
      <c r="R7" s="26">
        <f>IF(ISERR($O$25)," ",$O$25)</f>
        <v>0.8</v>
      </c>
      <c r="S7" s="17">
        <f>(10 - COUNTIF($N16:$N25,"#N/A"))</f>
        <v>10</v>
      </c>
      <c r="U7" s="18" t="str">
        <f t="shared" si="2"/>
        <v>NO</v>
      </c>
      <c r="V7" s="18">
        <f t="shared" ref="V7:V70" si="3">MIN(B7:K7)</f>
        <v>0.84112443771388234</v>
      </c>
      <c r="W7" s="18">
        <f t="shared" ref="W7:W70" si="4">SMALL(B7:K7,2)-V7</f>
        <v>3.5935803610156469E-3</v>
      </c>
    </row>
    <row r="8" spans="1:23" x14ac:dyDescent="0.25">
      <c r="A8" s="12" t="s">
        <v>62</v>
      </c>
      <c r="B8" s="44">
        <v>0.78630400508397069</v>
      </c>
      <c r="C8" s="45">
        <v>1.5899377907200101</v>
      </c>
      <c r="D8" s="45">
        <v>1.544752911858476</v>
      </c>
      <c r="E8" s="45">
        <v>0.86520010338517417</v>
      </c>
      <c r="F8" s="45">
        <v>1.1241632249290039</v>
      </c>
      <c r="G8" s="45">
        <v>1.3572543208748575</v>
      </c>
      <c r="H8" s="45">
        <v>1.1241122314149832</v>
      </c>
      <c r="I8" s="45">
        <v>1.3997060995642689</v>
      </c>
      <c r="J8" s="45">
        <v>2.0709839011364375</v>
      </c>
      <c r="K8" s="46">
        <v>1.2113175739877138</v>
      </c>
      <c r="M8" s="18" t="str">
        <f t="shared" si="0"/>
        <v>OPEN</v>
      </c>
      <c r="N8" s="17" t="b">
        <f t="shared" si="1"/>
        <v>1</v>
      </c>
      <c r="Q8" s="23" t="s">
        <v>8</v>
      </c>
      <c r="R8" s="26">
        <f>IF(ISERR($O$35)," ",$O$35)</f>
        <v>1</v>
      </c>
      <c r="S8" s="17">
        <f>(10 - COUNTIF($N26:$N35,"#N/A"))</f>
        <v>10</v>
      </c>
      <c r="U8" s="18" t="str">
        <f t="shared" si="2"/>
        <v>OPEN</v>
      </c>
      <c r="V8" s="18">
        <f t="shared" si="3"/>
        <v>0.78630400508397069</v>
      </c>
      <c r="W8" s="18">
        <f t="shared" si="4"/>
        <v>7.8896098301203477E-2</v>
      </c>
    </row>
    <row r="9" spans="1:23" x14ac:dyDescent="0.25">
      <c r="A9" s="12" t="s">
        <v>62</v>
      </c>
      <c r="B9" s="44">
        <v>0.67270512213564737</v>
      </c>
      <c r="C9" s="45">
        <v>1.4765181302318093</v>
      </c>
      <c r="D9" s="45">
        <v>1.4386358023523711</v>
      </c>
      <c r="E9" s="45">
        <v>0.66636191795138333</v>
      </c>
      <c r="F9" s="45">
        <v>0.90746095235432145</v>
      </c>
      <c r="G9" s="45">
        <v>1.1601089961759394</v>
      </c>
      <c r="H9" s="45">
        <v>1.1296553216556036</v>
      </c>
      <c r="I9" s="45">
        <v>1.3758293813015376</v>
      </c>
      <c r="J9" s="45">
        <v>2.0451005115230623</v>
      </c>
      <c r="K9" s="46">
        <v>1.0622790020613169</v>
      </c>
      <c r="M9" s="18" t="str">
        <f t="shared" si="0"/>
        <v>NO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NO</v>
      </c>
      <c r="V9" s="18">
        <f t="shared" si="3"/>
        <v>0.66636191795138333</v>
      </c>
      <c r="W9" s="18">
        <f t="shared" si="4"/>
        <v>6.3432041842640396E-3</v>
      </c>
    </row>
    <row r="10" spans="1:23" x14ac:dyDescent="0.25">
      <c r="A10" s="12" t="s">
        <v>62</v>
      </c>
      <c r="B10" s="44">
        <v>0.56992570863798697</v>
      </c>
      <c r="C10" s="45">
        <v>1.3785180403858746</v>
      </c>
      <c r="D10" s="45">
        <v>1.644026186822688</v>
      </c>
      <c r="E10" s="45">
        <v>0.80037666758518922</v>
      </c>
      <c r="F10" s="45">
        <v>1.150535155087363</v>
      </c>
      <c r="G10" s="45">
        <v>1.3426692291017253</v>
      </c>
      <c r="H10" s="45">
        <v>1.3622458912781379</v>
      </c>
      <c r="I10" s="45">
        <v>1.2060199343637139</v>
      </c>
      <c r="J10" s="45">
        <v>2.2256642859913796</v>
      </c>
      <c r="K10" s="46">
        <v>1.0908615049876602</v>
      </c>
      <c r="M10" s="18" t="str">
        <f t="shared" si="0"/>
        <v>OPEN</v>
      </c>
      <c r="N10" s="17" t="b">
        <f t="shared" si="1"/>
        <v>1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OPEN</v>
      </c>
      <c r="V10" s="18">
        <f t="shared" si="3"/>
        <v>0.56992570863798697</v>
      </c>
      <c r="W10" s="18">
        <f t="shared" si="4"/>
        <v>0.23045095894720224</v>
      </c>
    </row>
    <row r="11" spans="1:23" x14ac:dyDescent="0.25">
      <c r="A11" s="12" t="s">
        <v>62</v>
      </c>
      <c r="B11" s="44">
        <v>1.009902561455279</v>
      </c>
      <c r="C11" s="45">
        <v>1.7157313525109819</v>
      </c>
      <c r="D11" s="45">
        <v>1.4468052709282921</v>
      </c>
      <c r="E11" s="45">
        <v>0.94424109976602066</v>
      </c>
      <c r="F11" s="45">
        <v>1.2862211217938935</v>
      </c>
      <c r="G11" s="45">
        <v>1.4361494892711169</v>
      </c>
      <c r="H11" s="45">
        <v>1.0141717510855577</v>
      </c>
      <c r="I11" s="45">
        <v>1.5676702728923442</v>
      </c>
      <c r="J11" s="45">
        <v>1.9616212730692475</v>
      </c>
      <c r="K11" s="46">
        <v>1.3761153305114213</v>
      </c>
      <c r="M11" s="18" t="str">
        <f t="shared" si="0"/>
        <v>NO</v>
      </c>
      <c r="N11" s="17" t="b">
        <f t="shared" si="1"/>
        <v>0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NO</v>
      </c>
      <c r="V11" s="18">
        <f t="shared" si="3"/>
        <v>0.94424109976602066</v>
      </c>
      <c r="W11" s="18">
        <f t="shared" si="4"/>
        <v>6.5661461689258349E-2</v>
      </c>
    </row>
    <row r="12" spans="1:23" x14ac:dyDescent="0.25">
      <c r="A12" s="12" t="s">
        <v>62</v>
      </c>
      <c r="B12" s="44">
        <v>0.88349298278653443</v>
      </c>
      <c r="C12" s="45">
        <v>1.7424395784166753</v>
      </c>
      <c r="D12" s="45">
        <v>1.6861907437933381</v>
      </c>
      <c r="E12" s="45">
        <v>1.0432065367065475</v>
      </c>
      <c r="F12" s="45">
        <v>1.363574821052963</v>
      </c>
      <c r="G12" s="45">
        <v>1.5891216897046951</v>
      </c>
      <c r="H12" s="45">
        <v>1.1895233734248869</v>
      </c>
      <c r="I12" s="45">
        <v>1.5071455882220159</v>
      </c>
      <c r="J12" s="45">
        <v>2.1156332912437179</v>
      </c>
      <c r="K12" s="46">
        <v>1.4043357752024828</v>
      </c>
      <c r="M12" s="18" t="str">
        <f t="shared" si="0"/>
        <v>OPEN</v>
      </c>
      <c r="N12" s="17" t="b">
        <f t="shared" si="1"/>
        <v>1</v>
      </c>
      <c r="Q12" s="23" t="s">
        <v>12</v>
      </c>
      <c r="R12" s="26">
        <f>IF(ISERR($O$75)," ",$O$75)</f>
        <v>0.9</v>
      </c>
      <c r="S12" s="17">
        <f>(10 - COUNTIF($N66:$N75,"#N/A"))</f>
        <v>10</v>
      </c>
      <c r="U12" s="18" t="str">
        <f t="shared" si="2"/>
        <v>OPEN</v>
      </c>
      <c r="V12" s="18">
        <f t="shared" si="3"/>
        <v>0.88349298278653443</v>
      </c>
      <c r="W12" s="18">
        <f t="shared" si="4"/>
        <v>0.15971355392001307</v>
      </c>
    </row>
    <row r="13" spans="1:23" x14ac:dyDescent="0.25">
      <c r="A13" s="12" t="s">
        <v>62</v>
      </c>
      <c r="B13" s="44">
        <v>0.90768612855668629</v>
      </c>
      <c r="C13" s="45">
        <v>1.6114907097383284</v>
      </c>
      <c r="D13" s="45">
        <v>1.4878595185256691</v>
      </c>
      <c r="E13" s="45">
        <v>0.84698695198897078</v>
      </c>
      <c r="F13" s="45">
        <v>1.1798086867080171</v>
      </c>
      <c r="G13" s="45">
        <v>1.352519077080838</v>
      </c>
      <c r="H13" s="45">
        <v>1.0879973018608975</v>
      </c>
      <c r="I13" s="45">
        <v>1.4673599104163659</v>
      </c>
      <c r="J13" s="45">
        <v>2.0305934563319896</v>
      </c>
      <c r="K13" s="46">
        <v>1.2483354642701028</v>
      </c>
      <c r="M13" s="18" t="str">
        <f t="shared" si="0"/>
        <v>NO</v>
      </c>
      <c r="N13" s="17" t="b">
        <f t="shared" si="1"/>
        <v>0</v>
      </c>
      <c r="Q13" s="23" t="s">
        <v>13</v>
      </c>
      <c r="R13" s="26">
        <f>IF(ISERR($O$85)," ",$O$85)</f>
        <v>0.3</v>
      </c>
      <c r="S13" s="17">
        <f>(10 - COUNTIF($N76:$N85,"#N/A"))</f>
        <v>10</v>
      </c>
      <c r="U13" s="18" t="str">
        <f t="shared" si="2"/>
        <v>NO</v>
      </c>
      <c r="V13" s="18">
        <f t="shared" si="3"/>
        <v>0.84698695198897078</v>
      </c>
      <c r="W13" s="18">
        <f t="shared" si="4"/>
        <v>6.0699176567715507E-2</v>
      </c>
    </row>
    <row r="14" spans="1:23" ht="15.75" thickBot="1" x14ac:dyDescent="0.3">
      <c r="A14" s="12" t="s">
        <v>62</v>
      </c>
      <c r="B14" s="44">
        <v>0.8093447901999089</v>
      </c>
      <c r="C14" s="45">
        <v>1.676736908881953</v>
      </c>
      <c r="D14" s="45">
        <v>1.5448990417231132</v>
      </c>
      <c r="E14" s="45">
        <v>0.89019954864705508</v>
      </c>
      <c r="F14" s="45">
        <v>1.2599253337643732</v>
      </c>
      <c r="G14" s="45">
        <v>1.4900020468352448</v>
      </c>
      <c r="H14" s="45">
        <v>1.02638273181677</v>
      </c>
      <c r="I14" s="45">
        <v>1.5132473968991103</v>
      </c>
      <c r="J14" s="45">
        <v>1.9664628718794057</v>
      </c>
      <c r="K14" s="46">
        <v>1.3382643757161068</v>
      </c>
      <c r="M14" s="18" t="str">
        <f t="shared" si="0"/>
        <v>OPEN</v>
      </c>
      <c r="N14" s="17" t="b">
        <f t="shared" si="1"/>
        <v>1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OPEN</v>
      </c>
      <c r="V14" s="18">
        <f t="shared" si="3"/>
        <v>0.8093447901999089</v>
      </c>
      <c r="W14" s="18">
        <f t="shared" si="4"/>
        <v>8.085475844714618E-2</v>
      </c>
    </row>
    <row r="15" spans="1:23" ht="15.75" thickBot="1" x14ac:dyDescent="0.3">
      <c r="A15" s="13" t="s">
        <v>62</v>
      </c>
      <c r="B15" s="47">
        <v>0.78749908507832467</v>
      </c>
      <c r="C15" s="48">
        <v>1.5948583613886971</v>
      </c>
      <c r="D15" s="48">
        <v>1.557952686642432</v>
      </c>
      <c r="E15" s="48">
        <v>0.88418458435057523</v>
      </c>
      <c r="F15" s="48">
        <v>1.2381622202737734</v>
      </c>
      <c r="G15" s="48">
        <v>1.4496635775350757</v>
      </c>
      <c r="H15" s="48">
        <v>1.1044972910823223</v>
      </c>
      <c r="I15" s="48">
        <v>1.4302437203588878</v>
      </c>
      <c r="J15" s="48">
        <v>2.0289177870874595</v>
      </c>
      <c r="K15" s="49">
        <v>1.2998040917129381</v>
      </c>
      <c r="M15" s="19" t="str">
        <f t="shared" si="0"/>
        <v>OPEN</v>
      </c>
      <c r="N15" s="21" t="b">
        <f t="shared" si="1"/>
        <v>1</v>
      </c>
      <c r="O15" s="30">
        <f>COUNTIF($N6:$N15,TRUE)/(10 - COUNTIF($N6:$N15,"#N/A"))</f>
        <v>0.6</v>
      </c>
      <c r="Q15" s="24" t="s">
        <v>15</v>
      </c>
      <c r="R15" s="27">
        <f>IF(ISERR($O$105)," ",$O$105)</f>
        <v>1</v>
      </c>
      <c r="S15" s="21">
        <f>(10 - COUNTIF($N96:$N105,"#N/A"))</f>
        <v>10</v>
      </c>
      <c r="U15" s="19" t="str">
        <f t="shared" si="2"/>
        <v>OPEN</v>
      </c>
      <c r="V15" s="19">
        <f t="shared" si="3"/>
        <v>0.78749908507832467</v>
      </c>
      <c r="W15" s="19">
        <f t="shared" si="4"/>
        <v>9.6685499272250564E-2</v>
      </c>
    </row>
    <row r="16" spans="1:23" ht="15.75" thickBot="1" x14ac:dyDescent="0.3">
      <c r="A16" s="11" t="s">
        <v>63</v>
      </c>
      <c r="B16" s="41">
        <v>1.2436241753320563</v>
      </c>
      <c r="C16" s="42">
        <v>0.53039299139291129</v>
      </c>
      <c r="D16" s="42">
        <v>1.8898719160348607</v>
      </c>
      <c r="E16" s="42">
        <v>1.1005987146108254</v>
      </c>
      <c r="F16" s="42">
        <v>1.4394623441116208</v>
      </c>
      <c r="G16" s="42">
        <v>1.4366573441146004</v>
      </c>
      <c r="H16" s="42">
        <v>2.0112460166082831</v>
      </c>
      <c r="I16" s="42">
        <v>0.79434486523636461</v>
      </c>
      <c r="J16" s="42">
        <v>2.7356053735307446</v>
      </c>
      <c r="K16" s="43">
        <v>0.78937027124118653</v>
      </c>
      <c r="M16" s="16" t="str">
        <f t="shared" si="0"/>
        <v>CLOSE</v>
      </c>
      <c r="N16" s="20" t="b">
        <f t="shared" si="1"/>
        <v>1</v>
      </c>
      <c r="U16" s="16" t="str">
        <f t="shared" si="2"/>
        <v>CLOSE</v>
      </c>
      <c r="V16" s="16">
        <f t="shared" si="3"/>
        <v>0.53039299139291129</v>
      </c>
      <c r="W16" s="16">
        <f t="shared" si="4"/>
        <v>0.25897727984827523</v>
      </c>
    </row>
    <row r="17" spans="1:23" ht="15.75" thickBot="1" x14ac:dyDescent="0.3">
      <c r="A17" s="12" t="s">
        <v>63</v>
      </c>
      <c r="B17" s="44">
        <v>1.330626481913789</v>
      </c>
      <c r="C17" s="45">
        <v>0.50577088390589109</v>
      </c>
      <c r="D17" s="45">
        <v>1.8610128242498991</v>
      </c>
      <c r="E17" s="45">
        <v>1.1597117277105149</v>
      </c>
      <c r="F17" s="45">
        <v>1.3482634312231205</v>
      </c>
      <c r="G17" s="45">
        <v>1.3798113815332314</v>
      </c>
      <c r="H17" s="45">
        <v>1.9552581535339002</v>
      </c>
      <c r="I17" s="45">
        <v>0.93679224942315797</v>
      </c>
      <c r="J17" s="45">
        <v>2.6977894701827396</v>
      </c>
      <c r="K17" s="46">
        <v>0.77918124491897978</v>
      </c>
      <c r="M17" s="18" t="str">
        <f t="shared" si="0"/>
        <v>CLOSE</v>
      </c>
      <c r="N17" s="17" t="b">
        <f t="shared" si="1"/>
        <v>1</v>
      </c>
      <c r="Q17" s="61" t="s">
        <v>21</v>
      </c>
      <c r="R17" s="126">
        <f>COUNTIF($N6:$N105,TRUE)/(100 - COUNTIF($N6:$N105,"#N/A"))</f>
        <v>0.86</v>
      </c>
      <c r="S17" s="127"/>
      <c r="U17" s="18" t="str">
        <f t="shared" si="2"/>
        <v>CLOSE</v>
      </c>
      <c r="V17" s="18">
        <f t="shared" si="3"/>
        <v>0.50577088390589109</v>
      </c>
      <c r="W17" s="18">
        <f t="shared" si="4"/>
        <v>0.27341036101308869</v>
      </c>
    </row>
    <row r="18" spans="1:23" x14ac:dyDescent="0.25">
      <c r="A18" s="12" t="s">
        <v>63</v>
      </c>
      <c r="B18" s="44">
        <v>1.2151575574656437</v>
      </c>
      <c r="C18" s="45">
        <v>0.42633633775865248</v>
      </c>
      <c r="D18" s="45">
        <v>1.886682058226296</v>
      </c>
      <c r="E18" s="45">
        <v>1.1255384404777609</v>
      </c>
      <c r="F18" s="45">
        <v>1.4333227530096617</v>
      </c>
      <c r="G18" s="45">
        <v>1.4534589980963295</v>
      </c>
      <c r="H18" s="45">
        <v>1.9991685746037531</v>
      </c>
      <c r="I18" s="45">
        <v>0.73114607174941515</v>
      </c>
      <c r="J18" s="45">
        <v>2.7120104315919105</v>
      </c>
      <c r="K18" s="46">
        <v>0.80098623567378191</v>
      </c>
      <c r="M18" s="18" t="str">
        <f t="shared" si="0"/>
        <v>CLOSE</v>
      </c>
      <c r="N18" s="17" t="b">
        <f t="shared" si="1"/>
        <v>1</v>
      </c>
      <c r="U18" s="18" t="str">
        <f t="shared" si="2"/>
        <v>CLOSE</v>
      </c>
      <c r="V18" s="18">
        <f t="shared" si="3"/>
        <v>0.42633633775865248</v>
      </c>
      <c r="W18" s="18">
        <f t="shared" si="4"/>
        <v>0.30480973399076267</v>
      </c>
    </row>
    <row r="19" spans="1:23" x14ac:dyDescent="0.25">
      <c r="A19" s="12" t="s">
        <v>63</v>
      </c>
      <c r="B19" s="44">
        <v>1.1151407536302185</v>
      </c>
      <c r="C19" s="45">
        <v>0.75327736647385846</v>
      </c>
      <c r="D19" s="45">
        <v>1.5763042329706074</v>
      </c>
      <c r="E19" s="45">
        <v>0.81855563509520979</v>
      </c>
      <c r="F19" s="45">
        <v>1.0489300529462491</v>
      </c>
      <c r="G19" s="45">
        <v>1.0913804543933989</v>
      </c>
      <c r="H19" s="45">
        <v>1.6810327567883292</v>
      </c>
      <c r="I19" s="45">
        <v>0.94277406803604791</v>
      </c>
      <c r="J19" s="45">
        <v>2.4227201908797209</v>
      </c>
      <c r="K19" s="46">
        <v>0.59069707753286094</v>
      </c>
      <c r="M19" s="18" t="str">
        <f t="shared" si="0"/>
        <v>MODIFY</v>
      </c>
      <c r="N19" s="17" t="b">
        <f t="shared" si="1"/>
        <v>0</v>
      </c>
      <c r="U19" s="18" t="str">
        <f t="shared" si="2"/>
        <v>MODIFY</v>
      </c>
      <c r="V19" s="18">
        <f t="shared" si="3"/>
        <v>0.59069707753286094</v>
      </c>
      <c r="W19" s="18">
        <f t="shared" si="4"/>
        <v>0.16258028894099752</v>
      </c>
    </row>
    <row r="20" spans="1:23" x14ac:dyDescent="0.25">
      <c r="A20" s="12" t="s">
        <v>63</v>
      </c>
      <c r="B20" s="44">
        <v>1.2816425030567589</v>
      </c>
      <c r="C20" s="45">
        <v>0.4292673682583738</v>
      </c>
      <c r="D20" s="45">
        <v>1.9640328773647133</v>
      </c>
      <c r="E20" s="45">
        <v>1.1984103568190243</v>
      </c>
      <c r="F20" s="45">
        <v>1.4790388491529944</v>
      </c>
      <c r="G20" s="45">
        <v>1.4860085174165356</v>
      </c>
      <c r="H20" s="45">
        <v>2.0917055390830979</v>
      </c>
      <c r="I20" s="45">
        <v>0.80246083492109799</v>
      </c>
      <c r="J20" s="45">
        <v>2.7929793002649479</v>
      </c>
      <c r="K20" s="46">
        <v>0.86175623670908874</v>
      </c>
      <c r="M20" s="18" t="str">
        <f t="shared" si="0"/>
        <v>CLOSE</v>
      </c>
      <c r="N20" s="17" t="b">
        <f t="shared" si="1"/>
        <v>1</v>
      </c>
      <c r="U20" s="18" t="str">
        <f t="shared" si="2"/>
        <v>CLOSE</v>
      </c>
      <c r="V20" s="18">
        <f t="shared" si="3"/>
        <v>0.4292673682583738</v>
      </c>
      <c r="W20" s="18">
        <f t="shared" si="4"/>
        <v>0.37319346666272418</v>
      </c>
    </row>
    <row r="21" spans="1:23" x14ac:dyDescent="0.25">
      <c r="A21" s="12" t="s">
        <v>63</v>
      </c>
      <c r="B21" s="44">
        <v>1.4231106866991983</v>
      </c>
      <c r="C21" s="45">
        <v>0.31418197124025421</v>
      </c>
      <c r="D21" s="45">
        <v>2.0300289144693564</v>
      </c>
      <c r="E21" s="45">
        <v>1.32166935718245</v>
      </c>
      <c r="F21" s="45">
        <v>1.6100879657477245</v>
      </c>
      <c r="G21" s="45">
        <v>1.5836954762475914</v>
      </c>
      <c r="H21" s="45">
        <v>2.1229496089035869</v>
      </c>
      <c r="I21" s="45">
        <v>0.75716389786768268</v>
      </c>
      <c r="J21" s="45">
        <v>2.8150452982140179</v>
      </c>
      <c r="K21" s="46">
        <v>0.95452867014578358</v>
      </c>
      <c r="M21" s="18" t="str">
        <f t="shared" si="0"/>
        <v>CLOSE</v>
      </c>
      <c r="N21" s="17" t="b">
        <f t="shared" si="1"/>
        <v>1</v>
      </c>
      <c r="U21" s="18" t="str">
        <f t="shared" si="2"/>
        <v>CLOSE</v>
      </c>
      <c r="V21" s="18">
        <f t="shared" si="3"/>
        <v>0.31418197124025421</v>
      </c>
      <c r="W21" s="18">
        <f t="shared" si="4"/>
        <v>0.44298192662742847</v>
      </c>
    </row>
    <row r="22" spans="1:23" x14ac:dyDescent="0.25">
      <c r="A22" s="12" t="s">
        <v>63</v>
      </c>
      <c r="B22" s="44">
        <v>1.3923865781955704</v>
      </c>
      <c r="C22" s="45">
        <v>0.32742191640850782</v>
      </c>
      <c r="D22" s="45">
        <v>1.884964991905888</v>
      </c>
      <c r="E22" s="45">
        <v>1.204716762578274</v>
      </c>
      <c r="F22" s="45">
        <v>1.4701756510579296</v>
      </c>
      <c r="G22" s="45">
        <v>1.4450568547807203</v>
      </c>
      <c r="H22" s="45">
        <v>2.0303386753188888</v>
      </c>
      <c r="I22" s="45">
        <v>0.80439044024801887</v>
      </c>
      <c r="J22" s="45">
        <v>2.7067085579119943</v>
      </c>
      <c r="K22" s="46">
        <v>0.84920088997659826</v>
      </c>
      <c r="M22" s="18" t="str">
        <f t="shared" si="0"/>
        <v>CLOSE</v>
      </c>
      <c r="N22" s="17" t="b">
        <f t="shared" si="1"/>
        <v>1</v>
      </c>
      <c r="U22" s="18" t="str">
        <f t="shared" si="2"/>
        <v>CLOSE</v>
      </c>
      <c r="V22" s="18">
        <f t="shared" si="3"/>
        <v>0.32742191640850782</v>
      </c>
      <c r="W22" s="18">
        <f t="shared" si="4"/>
        <v>0.47696852383951105</v>
      </c>
    </row>
    <row r="23" spans="1:23" x14ac:dyDescent="0.25">
      <c r="A23" s="12" t="s">
        <v>63</v>
      </c>
      <c r="B23" s="44">
        <v>0.98044392510611922</v>
      </c>
      <c r="C23" s="45">
        <v>1.4837592876480441</v>
      </c>
      <c r="D23" s="45">
        <v>1.8608364517105049</v>
      </c>
      <c r="E23" s="45">
        <v>1.0822713334154535</v>
      </c>
      <c r="F23" s="45">
        <v>1.2859834137503237</v>
      </c>
      <c r="G23" s="45">
        <v>1.5907217966765039</v>
      </c>
      <c r="H23" s="45">
        <v>1.7246585167426003</v>
      </c>
      <c r="I23" s="45">
        <v>1.1934163735280467</v>
      </c>
      <c r="J23" s="45">
        <v>2.483400773648496</v>
      </c>
      <c r="K23" s="46">
        <v>1.0969789880297789</v>
      </c>
      <c r="M23" s="18" t="str">
        <f t="shared" si="0"/>
        <v>OPEN</v>
      </c>
      <c r="N23" s="17" t="b">
        <f t="shared" si="1"/>
        <v>0</v>
      </c>
      <c r="U23" s="18" t="str">
        <f t="shared" si="2"/>
        <v>OPEN</v>
      </c>
      <c r="V23" s="18">
        <f t="shared" si="3"/>
        <v>0.98044392510611922</v>
      </c>
      <c r="W23" s="18">
        <f t="shared" si="4"/>
        <v>0.10182740830933423</v>
      </c>
    </row>
    <row r="24" spans="1:23" ht="15.75" thickBot="1" x14ac:dyDescent="0.3">
      <c r="A24" s="12" t="s">
        <v>63</v>
      </c>
      <c r="B24" s="44">
        <v>1.258166311807859</v>
      </c>
      <c r="C24" s="45">
        <v>0.42178463182021231</v>
      </c>
      <c r="D24" s="45">
        <v>1.8234283463451197</v>
      </c>
      <c r="E24" s="45">
        <v>1.1233504197671604</v>
      </c>
      <c r="F24" s="45">
        <v>1.3056893790366517</v>
      </c>
      <c r="G24" s="45">
        <v>1.3396580780609213</v>
      </c>
      <c r="H24" s="50">
        <v>1.9008564374681622</v>
      </c>
      <c r="I24" s="45">
        <v>0.80107451421207043</v>
      </c>
      <c r="J24" s="45">
        <v>2.6286835417971943</v>
      </c>
      <c r="K24" s="46">
        <v>0.7298573278940369</v>
      </c>
      <c r="M24" s="18" t="str">
        <f t="shared" si="0"/>
        <v>CLOSE</v>
      </c>
      <c r="N24" s="17" t="b">
        <f t="shared" si="1"/>
        <v>1</v>
      </c>
      <c r="U24" s="18" t="str">
        <f t="shared" si="2"/>
        <v>CLOSE</v>
      </c>
      <c r="V24" s="18">
        <f t="shared" si="3"/>
        <v>0.42178463182021231</v>
      </c>
      <c r="W24" s="18">
        <f t="shared" si="4"/>
        <v>0.30807269607382459</v>
      </c>
    </row>
    <row r="25" spans="1:23" ht="15.75" thickBot="1" x14ac:dyDescent="0.3">
      <c r="A25" s="13" t="s">
        <v>63</v>
      </c>
      <c r="B25" s="47">
        <v>1.1943266873601204</v>
      </c>
      <c r="C25" s="48">
        <v>0.50574037705456332</v>
      </c>
      <c r="D25" s="48">
        <v>1.7593195991687773</v>
      </c>
      <c r="E25" s="48">
        <v>0.98141976682093768</v>
      </c>
      <c r="F25" s="48">
        <v>1.3116788063761586</v>
      </c>
      <c r="G25" s="48">
        <v>1.3427976885030986</v>
      </c>
      <c r="H25" s="48">
        <v>1.8827888754414073</v>
      </c>
      <c r="I25" s="48">
        <v>0.7804790487136527</v>
      </c>
      <c r="J25" s="48">
        <v>2.5940305831076969</v>
      </c>
      <c r="K25" s="49">
        <v>0.68893673615660456</v>
      </c>
      <c r="M25" s="19" t="str">
        <f t="shared" si="0"/>
        <v>CLOSE</v>
      </c>
      <c r="N25" s="21" t="b">
        <f t="shared" si="1"/>
        <v>1</v>
      </c>
      <c r="O25" s="30">
        <f>COUNTIF($N16:$N25,TRUE)/(10 - COUNTIF($N16:$N25,"#N/A"))</f>
        <v>0.8</v>
      </c>
      <c r="U25" s="19" t="str">
        <f t="shared" si="2"/>
        <v>CLOSE</v>
      </c>
      <c r="V25" s="19">
        <f t="shared" si="3"/>
        <v>0.50574037705456332</v>
      </c>
      <c r="W25" s="19">
        <f t="shared" si="4"/>
        <v>0.18319635910204124</v>
      </c>
    </row>
    <row r="26" spans="1:23" x14ac:dyDescent="0.25">
      <c r="A26" s="11" t="s">
        <v>64</v>
      </c>
      <c r="B26" s="41">
        <v>1.6145955672103245</v>
      </c>
      <c r="C26" s="42">
        <v>1.8448732390123164</v>
      </c>
      <c r="D26" s="42">
        <v>0.55182022726424074</v>
      </c>
      <c r="E26" s="42">
        <v>0.9939843769053035</v>
      </c>
      <c r="F26" s="42">
        <v>1.1519352006690613</v>
      </c>
      <c r="G26" s="42">
        <v>1.2261270473446737</v>
      </c>
      <c r="H26" s="42">
        <v>0.96117707009548048</v>
      </c>
      <c r="I26" s="42">
        <v>1.84904648038216</v>
      </c>
      <c r="J26" s="42">
        <v>1.5330388638724488</v>
      </c>
      <c r="K26" s="43">
        <v>1.4594791348603955</v>
      </c>
      <c r="M26" s="16" t="str">
        <f t="shared" si="0"/>
        <v>YES</v>
      </c>
      <c r="N26" s="20" t="b">
        <f t="shared" si="1"/>
        <v>1</v>
      </c>
      <c r="U26" s="16" t="str">
        <f t="shared" si="2"/>
        <v>YES</v>
      </c>
      <c r="V26" s="16">
        <f t="shared" si="3"/>
        <v>0.55182022726424074</v>
      </c>
      <c r="W26" s="16">
        <f t="shared" si="4"/>
        <v>0.40935684283123974</v>
      </c>
    </row>
    <row r="27" spans="1:23" x14ac:dyDescent="0.25">
      <c r="A27" s="12" t="s">
        <v>64</v>
      </c>
      <c r="B27" s="44">
        <v>2.070322606773324</v>
      </c>
      <c r="C27" s="45">
        <v>2.2673969259995892</v>
      </c>
      <c r="D27" s="45">
        <v>0.40675590074534251</v>
      </c>
      <c r="E27" s="45">
        <v>1.430277624742547</v>
      </c>
      <c r="F27" s="45">
        <v>1.6542112744700701</v>
      </c>
      <c r="G27" s="45">
        <v>1.6707094758025149</v>
      </c>
      <c r="H27" s="45">
        <v>1.0588384166240854</v>
      </c>
      <c r="I27" s="45">
        <v>2.3574900341389204</v>
      </c>
      <c r="J27" s="45">
        <v>1.2002533784426785</v>
      </c>
      <c r="K27" s="46">
        <v>1.9536263223356416</v>
      </c>
      <c r="M27" s="18" t="str">
        <f t="shared" si="0"/>
        <v>YES</v>
      </c>
      <c r="N27" s="17" t="b">
        <f t="shared" si="1"/>
        <v>1</v>
      </c>
      <c r="U27" s="18" t="str">
        <f t="shared" si="2"/>
        <v>YES</v>
      </c>
      <c r="V27" s="18">
        <f t="shared" si="3"/>
        <v>0.40675590074534251</v>
      </c>
      <c r="W27" s="18">
        <f t="shared" si="4"/>
        <v>0.65208251587874289</v>
      </c>
    </row>
    <row r="28" spans="1:23" x14ac:dyDescent="0.25">
      <c r="A28" s="12" t="s">
        <v>64</v>
      </c>
      <c r="B28" s="44">
        <v>2.1377753589628212</v>
      </c>
      <c r="C28" s="45">
        <v>2.3269094457300934</v>
      </c>
      <c r="D28" s="45">
        <v>0.52041698823332083</v>
      </c>
      <c r="E28" s="45">
        <v>1.5264579010401718</v>
      </c>
      <c r="F28" s="45">
        <v>1.7428736118330186</v>
      </c>
      <c r="G28" s="45">
        <v>1.7501182716774462</v>
      </c>
      <c r="H28" s="45">
        <v>1.1558164572229688</v>
      </c>
      <c r="I28" s="45">
        <v>2.3800076899343998</v>
      </c>
      <c r="J28" s="45">
        <v>1.2935639067823768</v>
      </c>
      <c r="K28" s="46">
        <v>2.0257566281191481</v>
      </c>
      <c r="M28" s="18" t="str">
        <f t="shared" si="0"/>
        <v>YES</v>
      </c>
      <c r="N28" s="17" t="b">
        <f t="shared" si="1"/>
        <v>1</v>
      </c>
      <c r="U28" s="18" t="str">
        <f t="shared" si="2"/>
        <v>YES</v>
      </c>
      <c r="V28" s="18">
        <f t="shared" si="3"/>
        <v>0.52041698823332083</v>
      </c>
      <c r="W28" s="18">
        <f t="shared" si="4"/>
        <v>0.63539946898964794</v>
      </c>
    </row>
    <row r="29" spans="1:23" x14ac:dyDescent="0.25">
      <c r="A29" s="12" t="s">
        <v>64</v>
      </c>
      <c r="B29" s="44">
        <v>1.9611371372012483</v>
      </c>
      <c r="C29" s="45">
        <v>2.1486672770806123</v>
      </c>
      <c r="D29" s="45">
        <v>0.38687488326098152</v>
      </c>
      <c r="E29" s="45">
        <v>1.3310813423860168</v>
      </c>
      <c r="F29" s="45">
        <v>1.4963726111628293</v>
      </c>
      <c r="G29" s="45">
        <v>1.51743561733703</v>
      </c>
      <c r="H29" s="45">
        <v>1.0062740749069625</v>
      </c>
      <c r="I29" s="45">
        <v>2.2019914121179194</v>
      </c>
      <c r="J29" s="45">
        <v>1.3617542963046834</v>
      </c>
      <c r="K29" s="46">
        <v>1.8129395397001145</v>
      </c>
      <c r="M29" s="18" t="str">
        <f t="shared" si="0"/>
        <v>YES</v>
      </c>
      <c r="N29" s="17" t="b">
        <f t="shared" si="1"/>
        <v>1</v>
      </c>
      <c r="U29" s="18" t="str">
        <f t="shared" si="2"/>
        <v>YES</v>
      </c>
      <c r="V29" s="18">
        <f t="shared" si="3"/>
        <v>0.38687488326098152</v>
      </c>
      <c r="W29" s="18">
        <f t="shared" si="4"/>
        <v>0.61939919164598101</v>
      </c>
    </row>
    <row r="30" spans="1:23" x14ac:dyDescent="0.25">
      <c r="A30" s="12" t="s">
        <v>64</v>
      </c>
      <c r="B30" s="44">
        <v>2.0191409139032284</v>
      </c>
      <c r="C30" s="45">
        <v>2.2271473288963155</v>
      </c>
      <c r="D30" s="45">
        <v>0.53704233310228811</v>
      </c>
      <c r="E30" s="45">
        <v>1.4294220337490424</v>
      </c>
      <c r="F30" s="45">
        <v>1.6851455712178982</v>
      </c>
      <c r="G30" s="45">
        <v>1.7154046742369871</v>
      </c>
      <c r="H30" s="45">
        <v>1.1335445781811584</v>
      </c>
      <c r="I30" s="45">
        <v>2.2636855738023041</v>
      </c>
      <c r="J30" s="45">
        <v>1.3474875868847362</v>
      </c>
      <c r="K30" s="46">
        <v>1.9152568514759161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0.53704233310228811</v>
      </c>
      <c r="W30" s="18">
        <f t="shared" si="4"/>
        <v>0.59650224507887029</v>
      </c>
    </row>
    <row r="31" spans="1:23" x14ac:dyDescent="0.25">
      <c r="A31" s="12" t="s">
        <v>64</v>
      </c>
      <c r="B31" s="44">
        <v>2.0580749487126111</v>
      </c>
      <c r="C31" s="45">
        <v>2.2519859822225357</v>
      </c>
      <c r="D31" s="45">
        <v>0.32027219610063445</v>
      </c>
      <c r="E31" s="45">
        <v>1.3864782403653142</v>
      </c>
      <c r="F31" s="45">
        <v>1.4621844694160169</v>
      </c>
      <c r="G31" s="45">
        <v>1.430391592784626</v>
      </c>
      <c r="H31" s="45">
        <v>1.0495879681331581</v>
      </c>
      <c r="I31" s="45">
        <v>2.3620537863383078</v>
      </c>
      <c r="J31" s="45">
        <v>1.4721684877936296</v>
      </c>
      <c r="K31" s="46">
        <v>1.8640135128990161</v>
      </c>
      <c r="M31" s="18" t="str">
        <f t="shared" si="0"/>
        <v>YES</v>
      </c>
      <c r="N31" s="17" t="b">
        <f t="shared" si="1"/>
        <v>1</v>
      </c>
      <c r="U31" s="18" t="str">
        <f t="shared" si="2"/>
        <v>YES</v>
      </c>
      <c r="V31" s="18">
        <f t="shared" si="3"/>
        <v>0.32027219610063445</v>
      </c>
      <c r="W31" s="18">
        <f t="shared" si="4"/>
        <v>0.72931577203252362</v>
      </c>
    </row>
    <row r="32" spans="1:23" x14ac:dyDescent="0.25">
      <c r="A32" s="12" t="s">
        <v>64</v>
      </c>
      <c r="B32" s="44">
        <v>1.918396779665996</v>
      </c>
      <c r="C32" s="45">
        <v>2.051681395319497</v>
      </c>
      <c r="D32" s="45">
        <v>0.32466089920171126</v>
      </c>
      <c r="E32" s="45">
        <v>1.2600372053737678</v>
      </c>
      <c r="F32" s="45">
        <v>1.3820128133128777</v>
      </c>
      <c r="G32" s="45">
        <v>1.332484326945232</v>
      </c>
      <c r="H32" s="45">
        <v>1.1186094407377234</v>
      </c>
      <c r="I32" s="45">
        <v>2.1254943577144383</v>
      </c>
      <c r="J32" s="45">
        <v>1.5228571322487456</v>
      </c>
      <c r="K32" s="46">
        <v>1.7066129236205605</v>
      </c>
      <c r="M32" s="18" t="str">
        <f t="shared" si="0"/>
        <v>YES</v>
      </c>
      <c r="N32" s="17" t="b">
        <f t="shared" si="1"/>
        <v>1</v>
      </c>
      <c r="U32" s="18" t="str">
        <f t="shared" si="2"/>
        <v>YES</v>
      </c>
      <c r="V32" s="18">
        <f t="shared" si="3"/>
        <v>0.32466089920171126</v>
      </c>
      <c r="W32" s="18">
        <f t="shared" si="4"/>
        <v>0.79394854153601213</v>
      </c>
    </row>
    <row r="33" spans="1:23" x14ac:dyDescent="0.25">
      <c r="A33" s="12" t="s">
        <v>64</v>
      </c>
      <c r="B33" s="44">
        <v>1.9993701205758372</v>
      </c>
      <c r="C33" s="45">
        <v>2.106198051185697</v>
      </c>
      <c r="D33" s="45">
        <v>0.33958307475758243</v>
      </c>
      <c r="E33" s="45">
        <v>1.3188501145147837</v>
      </c>
      <c r="F33" s="45">
        <v>1.4495759023598451</v>
      </c>
      <c r="G33" s="45">
        <v>1.4348985729462456</v>
      </c>
      <c r="H33" s="45">
        <v>1.1848546951494412</v>
      </c>
      <c r="I33" s="45">
        <v>2.2064420073594229</v>
      </c>
      <c r="J33" s="45">
        <v>1.4271798512622074</v>
      </c>
      <c r="K33" s="46">
        <v>1.7901670959678431</v>
      </c>
      <c r="M33" s="18" t="str">
        <f t="shared" si="0"/>
        <v>YES</v>
      </c>
      <c r="N33" s="17" t="b">
        <f t="shared" si="1"/>
        <v>1</v>
      </c>
      <c r="U33" s="18" t="str">
        <f t="shared" si="2"/>
        <v>YES</v>
      </c>
      <c r="V33" s="18">
        <f t="shared" si="3"/>
        <v>0.33958307475758243</v>
      </c>
      <c r="W33" s="18">
        <f t="shared" si="4"/>
        <v>0.84527162039185877</v>
      </c>
    </row>
    <row r="34" spans="1:23" ht="15.75" thickBot="1" x14ac:dyDescent="0.3">
      <c r="A34" s="12" t="s">
        <v>64</v>
      </c>
      <c r="B34" s="44">
        <v>1.6772540433624492</v>
      </c>
      <c r="C34" s="45">
        <v>1.933550794380736</v>
      </c>
      <c r="D34" s="45">
        <v>0.41648096910652038</v>
      </c>
      <c r="E34" s="45">
        <v>1.0493354797161483</v>
      </c>
      <c r="F34" s="45">
        <v>1.2557410996243663</v>
      </c>
      <c r="G34" s="45">
        <v>1.2892183817723541</v>
      </c>
      <c r="H34" s="45">
        <v>0.89621663881174807</v>
      </c>
      <c r="I34" s="45">
        <v>1.9591308032917769</v>
      </c>
      <c r="J34" s="45">
        <v>1.4729584945036542</v>
      </c>
      <c r="K34" s="46">
        <v>1.543234662581856</v>
      </c>
      <c r="M34" s="18" t="str">
        <f t="shared" si="0"/>
        <v>YES</v>
      </c>
      <c r="N34" s="17" t="b">
        <f t="shared" si="1"/>
        <v>1</v>
      </c>
      <c r="U34" s="18" t="str">
        <f t="shared" si="2"/>
        <v>YES</v>
      </c>
      <c r="V34" s="18">
        <f t="shared" si="3"/>
        <v>0.41648096910652038</v>
      </c>
      <c r="W34" s="18">
        <f t="shared" si="4"/>
        <v>0.47973566970522769</v>
      </c>
    </row>
    <row r="35" spans="1:23" ht="15.75" thickBot="1" x14ac:dyDescent="0.3">
      <c r="A35" s="13" t="s">
        <v>64</v>
      </c>
      <c r="B35" s="47">
        <v>1.8127503495421726</v>
      </c>
      <c r="C35" s="48">
        <v>2.0596735951058802</v>
      </c>
      <c r="D35" s="48">
        <v>0.4455429287741477</v>
      </c>
      <c r="E35" s="48">
        <v>1.2237673395090818</v>
      </c>
      <c r="F35" s="48">
        <v>1.3921662591050732</v>
      </c>
      <c r="G35" s="48">
        <v>1.417343752482823</v>
      </c>
      <c r="H35" s="48">
        <v>0.95796266195457014</v>
      </c>
      <c r="I35" s="48">
        <v>2.0832312245004654</v>
      </c>
      <c r="J35" s="48">
        <v>1.4315430295198313</v>
      </c>
      <c r="K35" s="49">
        <v>1.6961055626935502</v>
      </c>
      <c r="M35" s="19" t="str">
        <f t="shared" si="0"/>
        <v>YES</v>
      </c>
      <c r="N35" s="21" t="b">
        <f t="shared" si="1"/>
        <v>1</v>
      </c>
      <c r="O35" s="30">
        <f>COUNTIF($N26:$N35,TRUE)/(10 - COUNTIF($N26:$N35,"#N/A"))</f>
        <v>1</v>
      </c>
      <c r="U35" s="19" t="str">
        <f t="shared" si="2"/>
        <v>YES</v>
      </c>
      <c r="V35" s="19">
        <f t="shared" si="3"/>
        <v>0.4455429287741477</v>
      </c>
      <c r="W35" s="19">
        <f t="shared" si="4"/>
        <v>0.51241973318042244</v>
      </c>
    </row>
    <row r="36" spans="1:23" x14ac:dyDescent="0.25">
      <c r="A36" s="11" t="s">
        <v>65</v>
      </c>
      <c r="B36" s="41">
        <v>0.99891822612116654</v>
      </c>
      <c r="C36" s="42">
        <v>1.4207140836839802</v>
      </c>
      <c r="D36" s="42">
        <v>1.2658120762870195</v>
      </c>
      <c r="E36" s="42">
        <v>0.37735895351681026</v>
      </c>
      <c r="F36" s="42">
        <v>0.94141134494703371</v>
      </c>
      <c r="G36" s="42">
        <v>1.1075586165410047</v>
      </c>
      <c r="H36" s="42">
        <v>1.2051182692180404</v>
      </c>
      <c r="I36" s="42">
        <v>1.3766425241343507</v>
      </c>
      <c r="J36" s="42">
        <v>1.9434102095342529</v>
      </c>
      <c r="K36" s="43">
        <v>0.92746534061064745</v>
      </c>
      <c r="M36" s="16" t="str">
        <f t="shared" si="0"/>
        <v>NO</v>
      </c>
      <c r="N36" s="20" t="b">
        <f t="shared" si="1"/>
        <v>1</v>
      </c>
      <c r="U36" s="16" t="str">
        <f t="shared" si="2"/>
        <v>NO</v>
      </c>
      <c r="V36" s="16">
        <f t="shared" si="3"/>
        <v>0.37735895351681026</v>
      </c>
      <c r="W36" s="16">
        <f t="shared" si="4"/>
        <v>0.55010638709383719</v>
      </c>
    </row>
    <row r="37" spans="1:23" x14ac:dyDescent="0.25">
      <c r="A37" s="12" t="s">
        <v>65</v>
      </c>
      <c r="B37" s="44">
        <v>1.1139633575491112</v>
      </c>
      <c r="C37" s="45">
        <v>1.5642376075615034</v>
      </c>
      <c r="D37" s="45">
        <v>1.093616880053587</v>
      </c>
      <c r="E37" s="45">
        <v>0.29933211050716002</v>
      </c>
      <c r="F37" s="45">
        <v>0.88009680566378912</v>
      </c>
      <c r="G37" s="45">
        <v>1.0778640289270378</v>
      </c>
      <c r="H37" s="45">
        <v>1.0771132343493612</v>
      </c>
      <c r="I37" s="45">
        <v>1.5858801923037427</v>
      </c>
      <c r="J37" s="45">
        <v>1.7904469137726349</v>
      </c>
      <c r="K37" s="46">
        <v>1.0515980808290442</v>
      </c>
      <c r="M37" s="18" t="str">
        <f t="shared" si="0"/>
        <v>NO</v>
      </c>
      <c r="N37" s="17" t="b">
        <f t="shared" si="1"/>
        <v>1</v>
      </c>
      <c r="U37" s="18" t="str">
        <f t="shared" si="2"/>
        <v>NO</v>
      </c>
      <c r="V37" s="18">
        <f t="shared" si="3"/>
        <v>0.29933211050716002</v>
      </c>
      <c r="W37" s="18">
        <f t="shared" si="4"/>
        <v>0.5807646951566291</v>
      </c>
    </row>
    <row r="38" spans="1:23" x14ac:dyDescent="0.25">
      <c r="A38" s="12" t="s">
        <v>65</v>
      </c>
      <c r="B38" s="44">
        <v>1.0732203136293403</v>
      </c>
      <c r="C38" s="45">
        <v>1.4844034386558793</v>
      </c>
      <c r="D38" s="45">
        <v>1.1820844514129123</v>
      </c>
      <c r="E38" s="45">
        <v>0.489392707204864</v>
      </c>
      <c r="F38" s="45">
        <v>0.9982630248032921</v>
      </c>
      <c r="G38" s="45">
        <v>1.151464560873271</v>
      </c>
      <c r="H38" s="45">
        <v>1.1892322146753278</v>
      </c>
      <c r="I38" s="45">
        <v>1.4192938169861571</v>
      </c>
      <c r="J38" s="45">
        <v>1.9122303480842924</v>
      </c>
      <c r="K38" s="46">
        <v>1.0365647730423877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0.489392707204864</v>
      </c>
      <c r="W38" s="18">
        <f t="shared" si="4"/>
        <v>0.50887031759842816</v>
      </c>
    </row>
    <row r="39" spans="1:23" x14ac:dyDescent="0.25">
      <c r="A39" s="12" t="s">
        <v>65</v>
      </c>
      <c r="B39" s="44">
        <v>1.0791603197670585</v>
      </c>
      <c r="C39" s="45">
        <v>1.4836318453698714</v>
      </c>
      <c r="D39" s="45">
        <v>1.1217653539848478</v>
      </c>
      <c r="E39" s="45">
        <v>0.39914682276526597</v>
      </c>
      <c r="F39" s="45">
        <v>0.83784563085498098</v>
      </c>
      <c r="G39" s="45">
        <v>1.0139822388018129</v>
      </c>
      <c r="H39" s="45">
        <v>1.1085692465578965</v>
      </c>
      <c r="I39" s="45">
        <v>1.4891187391047449</v>
      </c>
      <c r="J39" s="45">
        <v>1.9047829801118752</v>
      </c>
      <c r="K39" s="46">
        <v>0.9887906926435388</v>
      </c>
      <c r="M39" s="18" t="str">
        <f t="shared" si="0"/>
        <v>NO</v>
      </c>
      <c r="N39" s="17" t="b">
        <f t="shared" si="1"/>
        <v>1</v>
      </c>
      <c r="U39" s="18" t="str">
        <f t="shared" si="2"/>
        <v>NO</v>
      </c>
      <c r="V39" s="18">
        <f t="shared" si="3"/>
        <v>0.39914682276526597</v>
      </c>
      <c r="W39" s="18">
        <f t="shared" si="4"/>
        <v>0.43869880808971501</v>
      </c>
    </row>
    <row r="40" spans="1:23" x14ac:dyDescent="0.25">
      <c r="A40" s="12" t="s">
        <v>65</v>
      </c>
      <c r="B40" s="44">
        <v>1.0166782200074695</v>
      </c>
      <c r="C40" s="45">
        <v>1.4311249507276849</v>
      </c>
      <c r="D40" s="45">
        <v>1.1431619945265685</v>
      </c>
      <c r="E40" s="45">
        <v>0.29024803581734832</v>
      </c>
      <c r="F40" s="45">
        <v>0.96013072310727998</v>
      </c>
      <c r="G40" s="45">
        <v>1.0801222554013763</v>
      </c>
      <c r="H40" s="45">
        <v>1.1734558900620997</v>
      </c>
      <c r="I40" s="45">
        <v>1.4361679428329097</v>
      </c>
      <c r="J40" s="45">
        <v>1.881290491611644</v>
      </c>
      <c r="K40" s="46">
        <v>0.98469400066157498</v>
      </c>
      <c r="M40" s="18" t="str">
        <f t="shared" si="0"/>
        <v>NO</v>
      </c>
      <c r="N40" s="17" t="b">
        <f t="shared" si="1"/>
        <v>1</v>
      </c>
      <c r="U40" s="18" t="str">
        <f t="shared" si="2"/>
        <v>NO</v>
      </c>
      <c r="V40" s="18">
        <f t="shared" si="3"/>
        <v>0.29024803581734832</v>
      </c>
      <c r="W40" s="18">
        <f t="shared" si="4"/>
        <v>0.66988268728993172</v>
      </c>
    </row>
    <row r="41" spans="1:23" x14ac:dyDescent="0.25">
      <c r="A41" s="12" t="s">
        <v>65</v>
      </c>
      <c r="B41" s="44">
        <v>0.96318077587383222</v>
      </c>
      <c r="C41" s="45">
        <v>1.4958851066982266</v>
      </c>
      <c r="D41" s="45">
        <v>1.3340387741004263</v>
      </c>
      <c r="E41" s="45">
        <v>0.41100342742221763</v>
      </c>
      <c r="F41" s="45">
        <v>0.98092845690710662</v>
      </c>
      <c r="G41" s="45">
        <v>1.1533422913449261</v>
      </c>
      <c r="H41" s="45">
        <v>1.281184131410815</v>
      </c>
      <c r="I41" s="45">
        <v>1.4340629564215637</v>
      </c>
      <c r="J41" s="45">
        <v>2.0263057445196155</v>
      </c>
      <c r="K41" s="46">
        <v>0.99568408421008514</v>
      </c>
      <c r="M41" s="18" t="str">
        <f t="shared" si="0"/>
        <v>NO</v>
      </c>
      <c r="N41" s="17" t="b">
        <f t="shared" si="1"/>
        <v>1</v>
      </c>
      <c r="U41" s="18" t="str">
        <f t="shared" si="2"/>
        <v>NO</v>
      </c>
      <c r="V41" s="18">
        <f t="shared" si="3"/>
        <v>0.41100342742221763</v>
      </c>
      <c r="W41" s="18">
        <f t="shared" si="4"/>
        <v>0.55217734845161459</v>
      </c>
    </row>
    <row r="42" spans="1:23" x14ac:dyDescent="0.25">
      <c r="A42" s="12" t="s">
        <v>65</v>
      </c>
      <c r="B42" s="44">
        <v>1.1088257735689551</v>
      </c>
      <c r="C42" s="45">
        <v>1.494867843669716</v>
      </c>
      <c r="D42" s="45">
        <v>1.0967892598262814</v>
      </c>
      <c r="E42" s="45">
        <v>0.3846453078447844</v>
      </c>
      <c r="F42" s="45">
        <v>0.91841464634579817</v>
      </c>
      <c r="G42" s="45">
        <v>1.0452538578424371</v>
      </c>
      <c r="H42" s="45">
        <v>1.1217635545429105</v>
      </c>
      <c r="I42" s="45">
        <v>1.501085670266201</v>
      </c>
      <c r="J42" s="45">
        <v>1.8338818068305394</v>
      </c>
      <c r="K42" s="46">
        <v>1.0557561243922711</v>
      </c>
      <c r="M42" s="18" t="str">
        <f t="shared" si="0"/>
        <v>NO</v>
      </c>
      <c r="N42" s="17" t="b">
        <f t="shared" si="1"/>
        <v>1</v>
      </c>
      <c r="U42" s="18" t="str">
        <f t="shared" si="2"/>
        <v>NO</v>
      </c>
      <c r="V42" s="18">
        <f t="shared" si="3"/>
        <v>0.3846453078447844</v>
      </c>
      <c r="W42" s="18">
        <f t="shared" si="4"/>
        <v>0.53376933850101382</v>
      </c>
    </row>
    <row r="43" spans="1:23" x14ac:dyDescent="0.25">
      <c r="A43" s="12" t="s">
        <v>65</v>
      </c>
      <c r="B43" s="44">
        <v>0.97156034428428606</v>
      </c>
      <c r="C43" s="45">
        <v>1.3534372220131357</v>
      </c>
      <c r="D43" s="45">
        <v>1.2283844465869367</v>
      </c>
      <c r="E43" s="45">
        <v>0.3583353895160345</v>
      </c>
      <c r="F43" s="45">
        <v>0.9621727220713806</v>
      </c>
      <c r="G43" s="45">
        <v>1.1049216809521181</v>
      </c>
      <c r="H43" s="45">
        <v>1.2572055466420806</v>
      </c>
      <c r="I43" s="45">
        <v>1.3129420414387643</v>
      </c>
      <c r="J43" s="45">
        <v>1.973602386879636</v>
      </c>
      <c r="K43" s="46">
        <v>0.90972448064663258</v>
      </c>
      <c r="M43" s="18" t="str">
        <f t="shared" si="0"/>
        <v>NO</v>
      </c>
      <c r="N43" s="17" t="b">
        <f t="shared" si="1"/>
        <v>1</v>
      </c>
      <c r="U43" s="18" t="str">
        <f t="shared" si="2"/>
        <v>NO</v>
      </c>
      <c r="V43" s="18">
        <f t="shared" si="3"/>
        <v>0.3583353895160345</v>
      </c>
      <c r="W43" s="18">
        <f t="shared" si="4"/>
        <v>0.55138909113059809</v>
      </c>
    </row>
    <row r="44" spans="1:23" ht="15.75" thickBot="1" x14ac:dyDescent="0.3">
      <c r="A44" s="12" t="s">
        <v>65</v>
      </c>
      <c r="B44" s="44">
        <v>1.109954123781097</v>
      </c>
      <c r="C44" s="45">
        <v>1.5016370390953644</v>
      </c>
      <c r="D44" s="45">
        <v>1.1004949626390095</v>
      </c>
      <c r="E44" s="45">
        <v>0.39819317061312809</v>
      </c>
      <c r="F44" s="45">
        <v>0.89679555738515371</v>
      </c>
      <c r="G44" s="45">
        <v>1.0432179651173608</v>
      </c>
      <c r="H44" s="45">
        <v>1.0928443659871097</v>
      </c>
      <c r="I44" s="45">
        <v>1.5045075296272559</v>
      </c>
      <c r="J44" s="45">
        <v>1.8244554584879211</v>
      </c>
      <c r="K44" s="46">
        <v>1.0434240909266383</v>
      </c>
      <c r="M44" s="18" t="str">
        <f t="shared" si="0"/>
        <v>NO</v>
      </c>
      <c r="N44" s="17" t="b">
        <f t="shared" si="1"/>
        <v>1</v>
      </c>
      <c r="U44" s="18" t="str">
        <f t="shared" si="2"/>
        <v>NO</v>
      </c>
      <c r="V44" s="18">
        <f t="shared" si="3"/>
        <v>0.39819317061312809</v>
      </c>
      <c r="W44" s="18">
        <f t="shared" si="4"/>
        <v>0.49860238677202562</v>
      </c>
    </row>
    <row r="45" spans="1:23" ht="15.75" thickBot="1" x14ac:dyDescent="0.3">
      <c r="A45" s="13" t="s">
        <v>65</v>
      </c>
      <c r="B45" s="47">
        <v>1.1316744934358718</v>
      </c>
      <c r="C45" s="48">
        <v>1.4588350592803518</v>
      </c>
      <c r="D45" s="48">
        <v>1.0439025904461134</v>
      </c>
      <c r="E45" s="48">
        <v>0.38792245923228363</v>
      </c>
      <c r="F45" s="48">
        <v>0.86145027730922885</v>
      </c>
      <c r="G45" s="48">
        <v>0.96222206211062777</v>
      </c>
      <c r="H45" s="48">
        <v>1.1234884832160943</v>
      </c>
      <c r="I45" s="48">
        <v>1.4948049869567894</v>
      </c>
      <c r="J45" s="48">
        <v>1.8592563800714776</v>
      </c>
      <c r="K45" s="49">
        <v>1.0007225478898283</v>
      </c>
      <c r="M45" s="19" t="str">
        <f t="shared" si="0"/>
        <v>NO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NO</v>
      </c>
      <c r="V45" s="19">
        <f t="shared" si="3"/>
        <v>0.38792245923228363</v>
      </c>
      <c r="W45" s="19">
        <f t="shared" si="4"/>
        <v>0.47352781807694522</v>
      </c>
    </row>
    <row r="46" spans="1:23" x14ac:dyDescent="0.25">
      <c r="A46" s="11" t="s">
        <v>66</v>
      </c>
      <c r="B46" s="41">
        <v>1.3550091605184968</v>
      </c>
      <c r="C46" s="42">
        <v>1.4220666366712837</v>
      </c>
      <c r="D46" s="42">
        <v>1.2436686101851842</v>
      </c>
      <c r="E46" s="42">
        <v>0.92562500498961164</v>
      </c>
      <c r="F46" s="42">
        <v>0.70814793666435516</v>
      </c>
      <c r="G46" s="42">
        <v>0.83537598550766112</v>
      </c>
      <c r="H46" s="42">
        <v>1.3264239768211639</v>
      </c>
      <c r="I46" s="42">
        <v>1.4168146050292196</v>
      </c>
      <c r="J46" s="42">
        <v>2.1390922121859148</v>
      </c>
      <c r="K46" s="43">
        <v>1.0143130866213761</v>
      </c>
      <c r="M46" s="16" t="str">
        <f t="shared" si="0"/>
        <v>START</v>
      </c>
      <c r="N46" s="20" t="b">
        <f t="shared" si="1"/>
        <v>1</v>
      </c>
      <c r="U46" s="16" t="str">
        <f t="shared" si="2"/>
        <v>START</v>
      </c>
      <c r="V46" s="16">
        <f t="shared" si="3"/>
        <v>0.70814793666435516</v>
      </c>
      <c r="W46" s="16">
        <f t="shared" si="4"/>
        <v>0.12722804884330596</v>
      </c>
    </row>
    <row r="47" spans="1:23" x14ac:dyDescent="0.25">
      <c r="A47" s="12" t="s">
        <v>66</v>
      </c>
      <c r="B47" s="44">
        <v>1.2065977856464754</v>
      </c>
      <c r="C47" s="45">
        <v>1.4663177656385515</v>
      </c>
      <c r="D47" s="45">
        <v>1.317948386561244</v>
      </c>
      <c r="E47" s="45">
        <v>0.83629613831221095</v>
      </c>
      <c r="F47" s="45">
        <v>0.58974414139731457</v>
      </c>
      <c r="G47" s="45">
        <v>0.86780303245500889</v>
      </c>
      <c r="H47" s="45">
        <v>1.3114996193869028</v>
      </c>
      <c r="I47" s="45">
        <v>1.3911274943851828</v>
      </c>
      <c r="J47" s="45">
        <v>2.1629960393795762</v>
      </c>
      <c r="K47" s="46">
        <v>0.93552681088464873</v>
      </c>
      <c r="M47" s="18" t="str">
        <f t="shared" si="0"/>
        <v>START</v>
      </c>
      <c r="N47" s="17" t="b">
        <f t="shared" si="1"/>
        <v>1</v>
      </c>
      <c r="U47" s="18" t="str">
        <f t="shared" si="2"/>
        <v>START</v>
      </c>
      <c r="V47" s="18">
        <f t="shared" si="3"/>
        <v>0.58974414139731457</v>
      </c>
      <c r="W47" s="18">
        <f t="shared" si="4"/>
        <v>0.24655199691489638</v>
      </c>
    </row>
    <row r="48" spans="1:23" x14ac:dyDescent="0.25">
      <c r="A48" s="12" t="s">
        <v>66</v>
      </c>
      <c r="B48" s="44">
        <v>1.3478757955470102</v>
      </c>
      <c r="C48" s="45">
        <v>1.5621026559868318</v>
      </c>
      <c r="D48" s="45">
        <v>1.3338436597979368</v>
      </c>
      <c r="E48" s="45">
        <v>0.97633434298917066</v>
      </c>
      <c r="F48" s="45">
        <v>0.52324916588514758</v>
      </c>
      <c r="G48" s="45">
        <v>0.73358026881694072</v>
      </c>
      <c r="H48" s="45">
        <v>1.378727159482553</v>
      </c>
      <c r="I48" s="45">
        <v>1.5409421084675696</v>
      </c>
      <c r="J48" s="45">
        <v>2.246356208462617</v>
      </c>
      <c r="K48" s="46">
        <v>1.0186252025012399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0.52324916588514758</v>
      </c>
      <c r="W48" s="18">
        <f t="shared" si="4"/>
        <v>0.21033110293179313</v>
      </c>
    </row>
    <row r="49" spans="1:23" x14ac:dyDescent="0.25">
      <c r="A49" s="12" t="s">
        <v>66</v>
      </c>
      <c r="B49" s="44">
        <v>1.396439881877247</v>
      </c>
      <c r="C49" s="45">
        <v>1.5151606906400488</v>
      </c>
      <c r="D49" s="45">
        <v>1.3059089592024398</v>
      </c>
      <c r="E49" s="45">
        <v>0.93851083391276269</v>
      </c>
      <c r="F49" s="45">
        <v>0.52040773131695628</v>
      </c>
      <c r="G49" s="45">
        <v>0.65993651193456304</v>
      </c>
      <c r="H49" s="45">
        <v>1.3535056708899622</v>
      </c>
      <c r="I49" s="45">
        <v>1.6019695072206095</v>
      </c>
      <c r="J49" s="45">
        <v>2.2303542822959512</v>
      </c>
      <c r="K49" s="46">
        <v>1.0085114118648837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0.52040773131695628</v>
      </c>
      <c r="W49" s="18">
        <f t="shared" si="4"/>
        <v>0.13952878061760676</v>
      </c>
    </row>
    <row r="50" spans="1:23" x14ac:dyDescent="0.25">
      <c r="A50" s="12" t="s">
        <v>66</v>
      </c>
      <c r="B50" s="44">
        <v>1.3152827776285925</v>
      </c>
      <c r="C50" s="45">
        <v>1.5774221416577008</v>
      </c>
      <c r="D50" s="45">
        <v>1.3954076611873849</v>
      </c>
      <c r="E50" s="45">
        <v>0.95326570348753592</v>
      </c>
      <c r="F50" s="45">
        <v>0.31869156720423797</v>
      </c>
      <c r="G50" s="45">
        <v>0.71158866170827662</v>
      </c>
      <c r="H50" s="45">
        <v>1.3724643807064985</v>
      </c>
      <c r="I50" s="45">
        <v>1.5935932396181205</v>
      </c>
      <c r="J50" s="45">
        <v>2.2719917190738403</v>
      </c>
      <c r="K50" s="46">
        <v>0.96744256657408156</v>
      </c>
      <c r="M50" s="18" t="str">
        <f t="shared" si="0"/>
        <v>START</v>
      </c>
      <c r="N50" s="17" t="b">
        <f t="shared" si="1"/>
        <v>1</v>
      </c>
      <c r="U50" s="18" t="str">
        <f t="shared" si="2"/>
        <v>START</v>
      </c>
      <c r="V50" s="18">
        <f t="shared" si="3"/>
        <v>0.31869156720423797</v>
      </c>
      <c r="W50" s="18">
        <f t="shared" si="4"/>
        <v>0.39289709450403865</v>
      </c>
    </row>
    <row r="51" spans="1:23" x14ac:dyDescent="0.25">
      <c r="A51" s="12" t="s">
        <v>66</v>
      </c>
      <c r="B51" s="44">
        <v>1.3857145398240427</v>
      </c>
      <c r="C51" s="45">
        <v>1.6113274565938729</v>
      </c>
      <c r="D51" s="45">
        <v>1.364953820313763</v>
      </c>
      <c r="E51" s="45">
        <v>1.0503449944913652</v>
      </c>
      <c r="F51" s="45">
        <v>1.0021542042328433</v>
      </c>
      <c r="G51" s="45">
        <v>1.2063711894495781</v>
      </c>
      <c r="H51" s="45">
        <v>1.4381114870929206</v>
      </c>
      <c r="I51" s="45">
        <v>1.5060872756759798</v>
      </c>
      <c r="J51" s="45">
        <v>2.1458607896575046</v>
      </c>
      <c r="K51" s="46">
        <v>1.2488122455052544</v>
      </c>
      <c r="M51" s="18" t="str">
        <f t="shared" si="0"/>
        <v>START</v>
      </c>
      <c r="N51" s="17" t="b">
        <f t="shared" si="1"/>
        <v>1</v>
      </c>
      <c r="U51" s="18" t="str">
        <f t="shared" si="2"/>
        <v>START</v>
      </c>
      <c r="V51" s="18">
        <f t="shared" si="3"/>
        <v>1.0021542042328433</v>
      </c>
      <c r="W51" s="18">
        <f t="shared" si="4"/>
        <v>4.8190790258521909E-2</v>
      </c>
    </row>
    <row r="52" spans="1:23" x14ac:dyDescent="0.25">
      <c r="A52" s="12" t="s">
        <v>66</v>
      </c>
      <c r="B52" s="44">
        <v>1.4005837716980052</v>
      </c>
      <c r="C52" s="45">
        <v>1.6235812932059459</v>
      </c>
      <c r="D52" s="45">
        <v>1.4028031343146103</v>
      </c>
      <c r="E52" s="45">
        <v>1.1005114931831839</v>
      </c>
      <c r="F52" s="45">
        <v>0.69587198558880237</v>
      </c>
      <c r="G52" s="45">
        <v>0.92850070431697973</v>
      </c>
      <c r="H52" s="45">
        <v>1.4219909398301753</v>
      </c>
      <c r="I52" s="45">
        <v>1.5682559327070855</v>
      </c>
      <c r="J52" s="45">
        <v>2.2814515251762417</v>
      </c>
      <c r="K52" s="46">
        <v>1.1269846633619549</v>
      </c>
      <c r="M52" s="18" t="str">
        <f t="shared" si="0"/>
        <v>START</v>
      </c>
      <c r="N52" s="17" t="b">
        <f t="shared" si="1"/>
        <v>1</v>
      </c>
      <c r="U52" s="18" t="str">
        <f t="shared" si="2"/>
        <v>START</v>
      </c>
      <c r="V52" s="18">
        <f t="shared" si="3"/>
        <v>0.69587198558880237</v>
      </c>
      <c r="W52" s="18">
        <f t="shared" si="4"/>
        <v>0.23262871872817736</v>
      </c>
    </row>
    <row r="53" spans="1:23" x14ac:dyDescent="0.25">
      <c r="A53" s="12" t="s">
        <v>66</v>
      </c>
      <c r="B53" s="44">
        <v>1.3644890767072935</v>
      </c>
      <c r="C53" s="45">
        <v>1.6012873142883555</v>
      </c>
      <c r="D53" s="45">
        <v>1.2899106395124482</v>
      </c>
      <c r="E53" s="45">
        <v>0.96695602467400499</v>
      </c>
      <c r="F53" s="45">
        <v>0.65042442670524425</v>
      </c>
      <c r="G53" s="45">
        <v>0.84475820774404331</v>
      </c>
      <c r="H53" s="45">
        <v>1.3264887093206987</v>
      </c>
      <c r="I53" s="45">
        <v>1.5658814619975272</v>
      </c>
      <c r="J53" s="45">
        <v>2.1534097989759484</v>
      </c>
      <c r="K53" s="46">
        <v>1.0990089747203713</v>
      </c>
      <c r="M53" s="18" t="str">
        <f t="shared" si="0"/>
        <v>START</v>
      </c>
      <c r="N53" s="17" t="b">
        <f t="shared" si="1"/>
        <v>1</v>
      </c>
      <c r="U53" s="18" t="str">
        <f t="shared" si="2"/>
        <v>START</v>
      </c>
      <c r="V53" s="18">
        <f t="shared" si="3"/>
        <v>0.65042442670524425</v>
      </c>
      <c r="W53" s="18">
        <f t="shared" si="4"/>
        <v>0.19433378103879906</v>
      </c>
    </row>
    <row r="54" spans="1:23" ht="15.75" thickBot="1" x14ac:dyDescent="0.3">
      <c r="A54" s="12" t="s">
        <v>66</v>
      </c>
      <c r="B54" s="44">
        <v>1.2119016397445661</v>
      </c>
      <c r="C54" s="45">
        <v>1.6030469689535867</v>
      </c>
      <c r="D54" s="45">
        <v>1.4491755345120114</v>
      </c>
      <c r="E54" s="45">
        <v>0.92494249694049124</v>
      </c>
      <c r="F54" s="45">
        <v>0.58709141949623989</v>
      </c>
      <c r="G54" s="45">
        <v>0.95315189065319861</v>
      </c>
      <c r="H54" s="45">
        <v>1.4038524274786106</v>
      </c>
      <c r="I54" s="45">
        <v>1.4840317641940557</v>
      </c>
      <c r="J54" s="45">
        <v>2.2647996621605198</v>
      </c>
      <c r="K54" s="46">
        <v>0.98723146717135002</v>
      </c>
      <c r="M54" s="18" t="str">
        <f t="shared" si="0"/>
        <v>START</v>
      </c>
      <c r="N54" s="17" t="b">
        <f t="shared" si="1"/>
        <v>1</v>
      </c>
      <c r="U54" s="18" t="str">
        <f t="shared" si="2"/>
        <v>START</v>
      </c>
      <c r="V54" s="18">
        <f t="shared" si="3"/>
        <v>0.58709141949623989</v>
      </c>
      <c r="W54" s="18">
        <f t="shared" si="4"/>
        <v>0.33785107744425136</v>
      </c>
    </row>
    <row r="55" spans="1:23" ht="15.75" thickBot="1" x14ac:dyDescent="0.3">
      <c r="A55" s="13" t="s">
        <v>66</v>
      </c>
      <c r="B55" s="47">
        <v>1.3544443696794772</v>
      </c>
      <c r="C55" s="48">
        <v>1.524323238673952</v>
      </c>
      <c r="D55" s="48">
        <v>1.3008828339321332</v>
      </c>
      <c r="E55" s="48">
        <v>0.9469783991309535</v>
      </c>
      <c r="F55" s="48">
        <v>0.75717317200149403</v>
      </c>
      <c r="G55" s="48">
        <v>0.94695361296748637</v>
      </c>
      <c r="H55" s="48">
        <v>1.3835952069557003</v>
      </c>
      <c r="I55" s="48">
        <v>1.4847273966544141</v>
      </c>
      <c r="J55" s="48">
        <v>2.1859018916380091</v>
      </c>
      <c r="K55" s="49">
        <v>1.0746422856485791</v>
      </c>
      <c r="M55" s="19" t="str">
        <f t="shared" si="0"/>
        <v>START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START</v>
      </c>
      <c r="V55" s="19">
        <f t="shared" si="3"/>
        <v>0.75717317200149403</v>
      </c>
      <c r="W55" s="19">
        <f t="shared" si="4"/>
        <v>0.18978044096599234</v>
      </c>
    </row>
    <row r="56" spans="1:23" x14ac:dyDescent="0.25">
      <c r="A56" s="11" t="s">
        <v>67</v>
      </c>
      <c r="B56" s="41">
        <v>1.5645945350935107</v>
      </c>
      <c r="C56" s="42">
        <v>1.6313096587871962</v>
      </c>
      <c r="D56" s="42">
        <v>1.3000856934629927</v>
      </c>
      <c r="E56" s="42">
        <v>1.1312579624358514</v>
      </c>
      <c r="F56" s="42">
        <v>0.72934460437080517</v>
      </c>
      <c r="G56" s="42">
        <v>0.35263082055478762</v>
      </c>
      <c r="H56" s="42">
        <v>1.4597948815035215</v>
      </c>
      <c r="I56" s="42">
        <v>1.6250336374704177</v>
      </c>
      <c r="J56" s="42">
        <v>2.3592829920435139</v>
      </c>
      <c r="K56" s="43">
        <v>1.09160789974318</v>
      </c>
      <c r="M56" s="16" t="str">
        <f t="shared" si="0"/>
        <v>STOP</v>
      </c>
      <c r="N56" s="20" t="b">
        <f t="shared" si="1"/>
        <v>1</v>
      </c>
      <c r="U56" s="16" t="str">
        <f t="shared" si="2"/>
        <v>STOP</v>
      </c>
      <c r="V56" s="16">
        <f t="shared" si="3"/>
        <v>0.35263082055478762</v>
      </c>
      <c r="W56" s="16">
        <f t="shared" si="4"/>
        <v>0.37671378381601756</v>
      </c>
    </row>
    <row r="57" spans="1:23" x14ac:dyDescent="0.25">
      <c r="A57" s="12" t="s">
        <v>67</v>
      </c>
      <c r="B57" s="44">
        <v>1.4086867718167924</v>
      </c>
      <c r="C57" s="45">
        <v>1.631723297539174</v>
      </c>
      <c r="D57" s="45">
        <v>1.2314115079812158</v>
      </c>
      <c r="E57" s="45">
        <v>0.95433331659113385</v>
      </c>
      <c r="F57" s="45">
        <v>0.66296845314992603</v>
      </c>
      <c r="G57" s="45">
        <v>0.41058831216194408</v>
      </c>
      <c r="H57" s="45">
        <v>1.3824667046149319</v>
      </c>
      <c r="I57" s="45">
        <v>1.6574496789864479</v>
      </c>
      <c r="J57" s="45">
        <v>2.3108184841373007</v>
      </c>
      <c r="K57" s="46">
        <v>1.053753736941059</v>
      </c>
      <c r="M57" s="18" t="str">
        <f t="shared" si="0"/>
        <v>STOP</v>
      </c>
      <c r="N57" s="17" t="b">
        <f t="shared" si="1"/>
        <v>1</v>
      </c>
      <c r="U57" s="18" t="str">
        <f t="shared" si="2"/>
        <v>STOP</v>
      </c>
      <c r="V57" s="18">
        <f t="shared" si="3"/>
        <v>0.41058831216194408</v>
      </c>
      <c r="W57" s="18">
        <f t="shared" si="4"/>
        <v>0.25238014098798195</v>
      </c>
    </row>
    <row r="58" spans="1:23" x14ac:dyDescent="0.25">
      <c r="A58" s="12" t="s">
        <v>67</v>
      </c>
      <c r="B58" s="44">
        <v>1.5026950242707566</v>
      </c>
      <c r="C58" s="45">
        <v>1.694391541525841</v>
      </c>
      <c r="D58" s="45">
        <v>1.29327020239056</v>
      </c>
      <c r="E58" s="45">
        <v>1.0373196233673858</v>
      </c>
      <c r="F58" s="45">
        <v>0.8495063791977584</v>
      </c>
      <c r="G58" s="45">
        <v>0.58087469079079945</v>
      </c>
      <c r="H58" s="45">
        <v>1.4763489832163912</v>
      </c>
      <c r="I58" s="45">
        <v>1.7272544740485738</v>
      </c>
      <c r="J58" s="45">
        <v>2.3996371317907115</v>
      </c>
      <c r="K58" s="46">
        <v>1.1354084414827268</v>
      </c>
      <c r="M58" s="18" t="str">
        <f t="shared" si="0"/>
        <v>STOP</v>
      </c>
      <c r="N58" s="17" t="b">
        <f t="shared" si="1"/>
        <v>1</v>
      </c>
      <c r="U58" s="18" t="str">
        <f t="shared" si="2"/>
        <v>STOP</v>
      </c>
      <c r="V58" s="18">
        <f t="shared" si="3"/>
        <v>0.58087469079079945</v>
      </c>
      <c r="W58" s="18">
        <f t="shared" si="4"/>
        <v>0.26863168840695895</v>
      </c>
    </row>
    <row r="59" spans="1:23" x14ac:dyDescent="0.25">
      <c r="A59" s="12" t="s">
        <v>67</v>
      </c>
      <c r="B59" s="44">
        <v>1.2652973858442664</v>
      </c>
      <c r="C59" s="45">
        <v>1.4834989963539631</v>
      </c>
      <c r="D59" s="45">
        <v>1.3470505721165777</v>
      </c>
      <c r="E59" s="45">
        <v>0.8976738799899433</v>
      </c>
      <c r="F59" s="45">
        <v>0.7532470433223698</v>
      </c>
      <c r="G59" s="45">
        <v>0.65531647176244656</v>
      </c>
      <c r="H59" s="45">
        <v>1.4587863169373421</v>
      </c>
      <c r="I59" s="45">
        <v>1.4163426127292311</v>
      </c>
      <c r="J59" s="45">
        <v>2.335127155968137</v>
      </c>
      <c r="K59" s="46">
        <v>0.91049331514413367</v>
      </c>
      <c r="M59" s="18" t="str">
        <f t="shared" si="0"/>
        <v>STOP</v>
      </c>
      <c r="N59" s="17" t="b">
        <f t="shared" si="1"/>
        <v>1</v>
      </c>
      <c r="U59" s="18" t="str">
        <f t="shared" si="2"/>
        <v>STOP</v>
      </c>
      <c r="V59" s="18">
        <f t="shared" si="3"/>
        <v>0.65531647176244656</v>
      </c>
      <c r="W59" s="18">
        <f t="shared" si="4"/>
        <v>9.7930571559923241E-2</v>
      </c>
    </row>
    <row r="60" spans="1:23" x14ac:dyDescent="0.25">
      <c r="A60" s="12" t="s">
        <v>67</v>
      </c>
      <c r="B60" s="44">
        <v>1.4286718183686462</v>
      </c>
      <c r="C60" s="45">
        <v>1.5902908757273417</v>
      </c>
      <c r="D60" s="45">
        <v>1.2637541217730694</v>
      </c>
      <c r="E60" s="45">
        <v>0.99525479086021995</v>
      </c>
      <c r="F60" s="45">
        <v>0.69260269984772105</v>
      </c>
      <c r="G60" s="45">
        <v>0.40903186279604625</v>
      </c>
      <c r="H60" s="45">
        <v>1.4216415548825201</v>
      </c>
      <c r="I60" s="45">
        <v>1.6015878062387878</v>
      </c>
      <c r="J60" s="45">
        <v>2.3267195332204982</v>
      </c>
      <c r="K60" s="46">
        <v>1.0269901439674649</v>
      </c>
      <c r="M60" s="18" t="str">
        <f t="shared" si="0"/>
        <v>STOP</v>
      </c>
      <c r="N60" s="17" t="b">
        <f t="shared" si="1"/>
        <v>1</v>
      </c>
      <c r="U60" s="18" t="str">
        <f t="shared" si="2"/>
        <v>STOP</v>
      </c>
      <c r="V60" s="18">
        <f t="shared" si="3"/>
        <v>0.40903186279604625</v>
      </c>
      <c r="W60" s="18">
        <f t="shared" si="4"/>
        <v>0.2835708370516748</v>
      </c>
    </row>
    <row r="61" spans="1:23" x14ac:dyDescent="0.25">
      <c r="A61" s="12" t="s">
        <v>67</v>
      </c>
      <c r="B61" s="44">
        <v>1.3834182237991919</v>
      </c>
      <c r="C61" s="45">
        <v>1.5811676716360981</v>
      </c>
      <c r="D61" s="45">
        <v>1.2378107916524632</v>
      </c>
      <c r="E61" s="45">
        <v>0.93766552850629969</v>
      </c>
      <c r="F61" s="45">
        <v>0.78861185593422378</v>
      </c>
      <c r="G61" s="45">
        <v>0.57947479836865201</v>
      </c>
      <c r="H61" s="45">
        <v>1.4018782070407199</v>
      </c>
      <c r="I61" s="45">
        <v>1.5348632810183145</v>
      </c>
      <c r="J61" s="45">
        <v>2.3110054687207326</v>
      </c>
      <c r="K61" s="46">
        <v>1.0336487864031849</v>
      </c>
      <c r="M61" s="18" t="str">
        <f t="shared" si="0"/>
        <v>STOP</v>
      </c>
      <c r="N61" s="17" t="b">
        <f t="shared" si="1"/>
        <v>1</v>
      </c>
      <c r="U61" s="18" t="str">
        <f t="shared" si="2"/>
        <v>STOP</v>
      </c>
      <c r="V61" s="18">
        <f t="shared" si="3"/>
        <v>0.57947479836865201</v>
      </c>
      <c r="W61" s="18">
        <f t="shared" si="4"/>
        <v>0.20913705756557177</v>
      </c>
    </row>
    <row r="62" spans="1:23" x14ac:dyDescent="0.25">
      <c r="A62" s="12" t="s">
        <v>67</v>
      </c>
      <c r="B62" s="44">
        <v>1.755362995285731</v>
      </c>
      <c r="C62" s="45">
        <v>1.6805496266424762</v>
      </c>
      <c r="D62" s="45">
        <v>1.2973509901816229</v>
      </c>
      <c r="E62" s="45">
        <v>1.3019387168735375</v>
      </c>
      <c r="F62" s="45">
        <v>1.0509831461171351</v>
      </c>
      <c r="G62" s="45">
        <v>0.74940673392452428</v>
      </c>
      <c r="H62" s="45">
        <v>1.5641999119101255</v>
      </c>
      <c r="I62" s="45">
        <v>1.7059492896103614</v>
      </c>
      <c r="J62" s="45">
        <v>2.3869345406241287</v>
      </c>
      <c r="K62" s="46">
        <v>1.3011158216649954</v>
      </c>
      <c r="M62" s="18" t="str">
        <f t="shared" si="0"/>
        <v>STOP</v>
      </c>
      <c r="N62" s="17" t="b">
        <f t="shared" si="1"/>
        <v>1</v>
      </c>
      <c r="U62" s="18" t="str">
        <f t="shared" si="2"/>
        <v>STOP</v>
      </c>
      <c r="V62" s="18">
        <f t="shared" si="3"/>
        <v>0.74940673392452428</v>
      </c>
      <c r="W62" s="18">
        <f t="shared" si="4"/>
        <v>0.30157641219261078</v>
      </c>
    </row>
    <row r="63" spans="1:23" x14ac:dyDescent="0.25">
      <c r="A63" s="12" t="s">
        <v>67</v>
      </c>
      <c r="B63" s="44">
        <v>1.4401694226298913</v>
      </c>
      <c r="C63" s="45">
        <v>1.3811049609373378</v>
      </c>
      <c r="D63" s="45">
        <v>1.3739263803780322</v>
      </c>
      <c r="E63" s="45">
        <v>1.0255782391666346</v>
      </c>
      <c r="F63" s="45">
        <v>0.86168278291638234</v>
      </c>
      <c r="G63" s="45">
        <v>0.54416742795191975</v>
      </c>
      <c r="H63" s="45">
        <v>1.5539191460079123</v>
      </c>
      <c r="I63" s="45">
        <v>1.3925016438342634</v>
      </c>
      <c r="J63" s="45">
        <v>2.4362653064638113</v>
      </c>
      <c r="K63" s="46">
        <v>0.91435226644486212</v>
      </c>
      <c r="M63" s="18" t="str">
        <f t="shared" si="0"/>
        <v>STOP</v>
      </c>
      <c r="N63" s="17" t="b">
        <f t="shared" si="1"/>
        <v>1</v>
      </c>
      <c r="U63" s="18" t="str">
        <f t="shared" si="2"/>
        <v>STOP</v>
      </c>
      <c r="V63" s="18">
        <f t="shared" si="3"/>
        <v>0.54416742795191975</v>
      </c>
      <c r="W63" s="18">
        <f t="shared" si="4"/>
        <v>0.31751535496446259</v>
      </c>
    </row>
    <row r="64" spans="1:23" ht="15.75" thickBot="1" x14ac:dyDescent="0.3">
      <c r="A64" s="12" t="s">
        <v>67</v>
      </c>
      <c r="B64" s="44">
        <v>1.3782423108132009</v>
      </c>
      <c r="C64" s="45">
        <v>1.4539822990097795</v>
      </c>
      <c r="D64" s="45">
        <v>1.3459262628153641</v>
      </c>
      <c r="E64" s="45">
        <v>0.95612969100513212</v>
      </c>
      <c r="F64" s="45">
        <v>0.786313492202669</v>
      </c>
      <c r="G64" s="45">
        <v>0.50833967500429322</v>
      </c>
      <c r="H64" s="45">
        <v>1.4968285449595822</v>
      </c>
      <c r="I64" s="45">
        <v>1.4194237338293942</v>
      </c>
      <c r="J64" s="45">
        <v>2.3852143483845634</v>
      </c>
      <c r="K64" s="46">
        <v>0.91349716501733658</v>
      </c>
      <c r="M64" s="18" t="str">
        <f t="shared" si="0"/>
        <v>STOP</v>
      </c>
      <c r="N64" s="17" t="b">
        <f t="shared" si="1"/>
        <v>1</v>
      </c>
      <c r="U64" s="18" t="str">
        <f t="shared" si="2"/>
        <v>STOP</v>
      </c>
      <c r="V64" s="18">
        <f t="shared" si="3"/>
        <v>0.50833967500429322</v>
      </c>
      <c r="W64" s="18">
        <f t="shared" si="4"/>
        <v>0.27797381719837577</v>
      </c>
    </row>
    <row r="65" spans="1:23" ht="15.75" thickBot="1" x14ac:dyDescent="0.3">
      <c r="A65" s="13" t="s">
        <v>67</v>
      </c>
      <c r="B65" s="47">
        <v>1.6105678473680565</v>
      </c>
      <c r="C65" s="48">
        <v>1.6678297821288797</v>
      </c>
      <c r="D65" s="48">
        <v>1.2363613085129739</v>
      </c>
      <c r="E65" s="48">
        <v>1.1724270209123722</v>
      </c>
      <c r="F65" s="48">
        <v>0.96368227044397625</v>
      </c>
      <c r="G65" s="48">
        <v>0.70383600715724626</v>
      </c>
      <c r="H65" s="48">
        <v>1.4701080647685951</v>
      </c>
      <c r="I65" s="48">
        <v>1.6344752336898438</v>
      </c>
      <c r="J65" s="48">
        <v>2.3184957267727127</v>
      </c>
      <c r="K65" s="49">
        <v>1.2306113070918494</v>
      </c>
      <c r="M65" s="19" t="str">
        <f t="shared" si="0"/>
        <v>STOP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STOP</v>
      </c>
      <c r="V65" s="19">
        <f t="shared" si="3"/>
        <v>0.70383600715724626</v>
      </c>
      <c r="W65" s="19">
        <f t="shared" si="4"/>
        <v>0.25984626328672999</v>
      </c>
    </row>
    <row r="66" spans="1:23" x14ac:dyDescent="0.25">
      <c r="A66" s="11" t="s">
        <v>68</v>
      </c>
      <c r="B66" s="41">
        <v>1.7509428222364336</v>
      </c>
      <c r="C66" s="42">
        <v>2.4191206444187157</v>
      </c>
      <c r="D66" s="42">
        <v>1.1816348031823376</v>
      </c>
      <c r="E66" s="42">
        <v>1.3987644601256073</v>
      </c>
      <c r="F66" s="42">
        <v>1.6484951577106779</v>
      </c>
      <c r="G66" s="42">
        <v>1.8368072204592152</v>
      </c>
      <c r="H66" s="42">
        <v>0.47732522919694498</v>
      </c>
      <c r="I66" s="42">
        <v>2.3658118818112857</v>
      </c>
      <c r="J66" s="42">
        <v>1.0529130564582549</v>
      </c>
      <c r="K66" s="43">
        <v>2.0291857182221347</v>
      </c>
      <c r="M66" s="16" t="str">
        <f t="shared" si="0"/>
        <v>CANCEL</v>
      </c>
      <c r="N66" s="20" t="b">
        <f t="shared" si="1"/>
        <v>1</v>
      </c>
      <c r="U66" s="16" t="str">
        <f t="shared" si="2"/>
        <v>CANCEL</v>
      </c>
      <c r="V66" s="16">
        <f t="shared" si="3"/>
        <v>0.47732522919694498</v>
      </c>
      <c r="W66" s="16">
        <f t="shared" si="4"/>
        <v>0.57558782726130997</v>
      </c>
    </row>
    <row r="67" spans="1:23" x14ac:dyDescent="0.25">
      <c r="A67" s="12" t="s">
        <v>68</v>
      </c>
      <c r="B67" s="44">
        <v>2.3167110679441847</v>
      </c>
      <c r="C67" s="45">
        <v>2.7754424027681353</v>
      </c>
      <c r="D67" s="45">
        <v>1.0941570430493328</v>
      </c>
      <c r="E67" s="45">
        <v>1.8466193849485537</v>
      </c>
      <c r="F67" s="45">
        <v>2.0827559369048028</v>
      </c>
      <c r="G67" s="45">
        <v>2.1839512252705826</v>
      </c>
      <c r="H67" s="45">
        <v>1.0576591579476431</v>
      </c>
      <c r="I67" s="45">
        <v>2.7921418162136384</v>
      </c>
      <c r="J67" s="45">
        <v>0.9327503239104874</v>
      </c>
      <c r="K67" s="46">
        <v>2.4440721582218372</v>
      </c>
      <c r="M67" s="18" t="str">
        <f t="shared" si="0"/>
        <v>BEGIN</v>
      </c>
      <c r="N67" s="17" t="b">
        <f t="shared" si="1"/>
        <v>0</v>
      </c>
      <c r="U67" s="18" t="str">
        <f t="shared" si="2"/>
        <v>BEGIN</v>
      </c>
      <c r="V67" s="18">
        <f t="shared" si="3"/>
        <v>0.9327503239104874</v>
      </c>
      <c r="W67" s="18">
        <f t="shared" si="4"/>
        <v>0.12490883403715569</v>
      </c>
    </row>
    <row r="68" spans="1:23" x14ac:dyDescent="0.25">
      <c r="A68" s="12" t="s">
        <v>68</v>
      </c>
      <c r="B68" s="44">
        <v>1.2696399274579595</v>
      </c>
      <c r="C68" s="45">
        <v>2.0234702039559678</v>
      </c>
      <c r="D68" s="45">
        <v>1.2630146586561446</v>
      </c>
      <c r="E68" s="45">
        <v>1.0776951586546133</v>
      </c>
      <c r="F68" s="45">
        <v>1.239936330720862</v>
      </c>
      <c r="G68" s="45">
        <v>1.4933333220200782</v>
      </c>
      <c r="H68" s="45">
        <v>0.46768848705221172</v>
      </c>
      <c r="I68" s="45">
        <v>1.9535040301048683</v>
      </c>
      <c r="J68" s="45">
        <v>1.4461270854048749</v>
      </c>
      <c r="K68" s="46">
        <v>1.6494134805266631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0.46768848705221172</v>
      </c>
      <c r="W68" s="18">
        <f t="shared" si="4"/>
        <v>0.61000667160240152</v>
      </c>
    </row>
    <row r="69" spans="1:23" x14ac:dyDescent="0.25">
      <c r="A69" s="12" t="s">
        <v>68</v>
      </c>
      <c r="B69" s="44">
        <v>1.6201605195001263</v>
      </c>
      <c r="C69" s="45">
        <v>2.3875233528211641</v>
      </c>
      <c r="D69" s="45">
        <v>1.4714299240340152</v>
      </c>
      <c r="E69" s="45">
        <v>1.3988338509237326</v>
      </c>
      <c r="F69" s="45">
        <v>1.5153922950281922</v>
      </c>
      <c r="G69" s="45">
        <v>1.7199315258885923</v>
      </c>
      <c r="H69" s="45">
        <v>0.48359836688385738</v>
      </c>
      <c r="I69" s="45">
        <v>2.333458146876179</v>
      </c>
      <c r="J69" s="45">
        <v>1.4458662856687283</v>
      </c>
      <c r="K69" s="46">
        <v>1.9845020194621861</v>
      </c>
      <c r="M69" s="18" t="str">
        <f t="shared" si="0"/>
        <v>CANCEL</v>
      </c>
      <c r="N69" s="17" t="b">
        <f t="shared" si="1"/>
        <v>1</v>
      </c>
      <c r="U69" s="18" t="str">
        <f t="shared" si="2"/>
        <v>CANCEL</v>
      </c>
      <c r="V69" s="18">
        <f t="shared" si="3"/>
        <v>0.48359836688385738</v>
      </c>
      <c r="W69" s="18">
        <f t="shared" si="4"/>
        <v>0.9152354840398752</v>
      </c>
    </row>
    <row r="70" spans="1:23" x14ac:dyDescent="0.25">
      <c r="A70" s="12" t="s">
        <v>68</v>
      </c>
      <c r="B70" s="44">
        <v>1.2468428697942806</v>
      </c>
      <c r="C70" s="45">
        <v>1.9698446184689364</v>
      </c>
      <c r="D70" s="45">
        <v>1.4080575236654111</v>
      </c>
      <c r="E70" s="45">
        <v>1.1756566075298143</v>
      </c>
      <c r="F70" s="45">
        <v>1.1805336204040622</v>
      </c>
      <c r="G70" s="45">
        <v>1.4130569240115038</v>
      </c>
      <c r="H70" s="45">
        <v>0.66920703218518618</v>
      </c>
      <c r="I70" s="45">
        <v>1.8876987454441345</v>
      </c>
      <c r="J70" s="45">
        <v>1.6822434088911749</v>
      </c>
      <c r="K70" s="46">
        <v>1.6073540531301342</v>
      </c>
      <c r="M70" s="18" t="str">
        <f t="shared" ref="M70:M105" si="5">INDEX($B$5:$K$5,MATCH(MIN($B70:$K70),$B70:$K70,0))</f>
        <v>CANCEL</v>
      </c>
      <c r="N70" s="17" t="b">
        <f t="shared" ref="N70:N105" si="6">$M70 = $A70</f>
        <v>1</v>
      </c>
      <c r="U70" s="18" t="str">
        <f t="shared" ref="U70:U105" si="7">INDEX($B$5:$K$5,MATCH(MIN($B70:$K70),$B70:$K70,0))</f>
        <v>CANCEL</v>
      </c>
      <c r="V70" s="18">
        <f t="shared" si="3"/>
        <v>0.66920703218518618</v>
      </c>
      <c r="W70" s="18">
        <f t="shared" si="4"/>
        <v>0.50644957534462809</v>
      </c>
    </row>
    <row r="71" spans="1:23" x14ac:dyDescent="0.25">
      <c r="A71" s="12" t="s">
        <v>68</v>
      </c>
      <c r="B71" s="44">
        <v>1.2736738255759354</v>
      </c>
      <c r="C71" s="45">
        <v>2.0388081881077635</v>
      </c>
      <c r="D71" s="45">
        <v>1.4493145705363937</v>
      </c>
      <c r="E71" s="45">
        <v>1.2243887800791733</v>
      </c>
      <c r="F71" s="45">
        <v>1.2617780611302156</v>
      </c>
      <c r="G71" s="45">
        <v>1.5250104171203942</v>
      </c>
      <c r="H71" s="45">
        <v>0.61467785786252027</v>
      </c>
      <c r="I71" s="45">
        <v>1.9316822937646814</v>
      </c>
      <c r="J71" s="45">
        <v>1.6460013492024308</v>
      </c>
      <c r="K71" s="46">
        <v>1.6454629206890941</v>
      </c>
      <c r="M71" s="18" t="str">
        <f t="shared" si="5"/>
        <v>CANCEL</v>
      </c>
      <c r="N71" s="17" t="b">
        <f t="shared" si="6"/>
        <v>1</v>
      </c>
      <c r="U71" s="18" t="str">
        <f t="shared" si="7"/>
        <v>CANCEL</v>
      </c>
      <c r="V71" s="18">
        <f t="shared" ref="V71:V105" si="8">MIN(B71:K71)</f>
        <v>0.61467785786252027</v>
      </c>
      <c r="W71" s="18">
        <f t="shared" ref="W71:W105" si="9">SMALL(B71:K71,2)-V71</f>
        <v>0.60971092221665302</v>
      </c>
    </row>
    <row r="72" spans="1:23" x14ac:dyDescent="0.25">
      <c r="A72" s="12" t="s">
        <v>68</v>
      </c>
      <c r="B72" s="44">
        <v>1.2337103679958241</v>
      </c>
      <c r="C72" s="45">
        <v>1.9577682961717979</v>
      </c>
      <c r="D72" s="45">
        <v>1.4015359465845367</v>
      </c>
      <c r="E72" s="45">
        <v>1.1775957866841844</v>
      </c>
      <c r="F72" s="45">
        <v>1.1714133456721625</v>
      </c>
      <c r="G72" s="45">
        <v>1.3921990617498963</v>
      </c>
      <c r="H72" s="45">
        <v>0.65423104716435598</v>
      </c>
      <c r="I72" s="45">
        <v>1.840555550353985</v>
      </c>
      <c r="J72" s="45">
        <v>1.7039905024105584</v>
      </c>
      <c r="K72" s="46">
        <v>1.5714844783800315</v>
      </c>
      <c r="M72" s="18" t="str">
        <f t="shared" si="5"/>
        <v>CANCEL</v>
      </c>
      <c r="N72" s="17" t="b">
        <f t="shared" si="6"/>
        <v>1</v>
      </c>
      <c r="U72" s="18" t="str">
        <f t="shared" si="7"/>
        <v>CANCEL</v>
      </c>
      <c r="V72" s="18">
        <f t="shared" si="8"/>
        <v>0.65423104716435598</v>
      </c>
      <c r="W72" s="18">
        <f t="shared" si="9"/>
        <v>0.5171822985078065</v>
      </c>
    </row>
    <row r="73" spans="1:23" x14ac:dyDescent="0.25">
      <c r="A73" s="12" t="s">
        <v>68</v>
      </c>
      <c r="B73" s="44">
        <v>1.7093431935953738</v>
      </c>
      <c r="C73" s="45">
        <v>2.3591159157185611</v>
      </c>
      <c r="D73" s="45">
        <v>1.1031618870287334</v>
      </c>
      <c r="E73" s="45">
        <v>1.431245544485817</v>
      </c>
      <c r="F73" s="45">
        <v>1.6351106609838821</v>
      </c>
      <c r="G73" s="45">
        <v>1.8280166874147414</v>
      </c>
      <c r="H73" s="45">
        <v>0.71765875702747395</v>
      </c>
      <c r="I73" s="45">
        <v>2.3448441935607849</v>
      </c>
      <c r="J73" s="45">
        <v>1.0194270222683173</v>
      </c>
      <c r="K73" s="46">
        <v>2.0468744206396843</v>
      </c>
      <c r="M73" s="18" t="str">
        <f t="shared" si="5"/>
        <v>CANCEL</v>
      </c>
      <c r="N73" s="17" t="b">
        <f t="shared" si="6"/>
        <v>1</v>
      </c>
      <c r="U73" s="18" t="str">
        <f t="shared" si="7"/>
        <v>CANCEL</v>
      </c>
      <c r="V73" s="18">
        <f t="shared" si="8"/>
        <v>0.71765875702747395</v>
      </c>
      <c r="W73" s="18">
        <f t="shared" si="9"/>
        <v>0.30176826524084333</v>
      </c>
    </row>
    <row r="74" spans="1:23" ht="15.75" thickBot="1" x14ac:dyDescent="0.3">
      <c r="A74" s="12" t="s">
        <v>68</v>
      </c>
      <c r="B74" s="44">
        <v>1.7278801258478964</v>
      </c>
      <c r="C74" s="45">
        <v>2.305047337894881</v>
      </c>
      <c r="D74" s="45">
        <v>0.90021102942335418</v>
      </c>
      <c r="E74" s="45">
        <v>1.3101523198846068</v>
      </c>
      <c r="F74" s="45">
        <v>1.5147871491570328</v>
      </c>
      <c r="G74" s="45">
        <v>1.6816176344170677</v>
      </c>
      <c r="H74" s="45">
        <v>0.6178291674159927</v>
      </c>
      <c r="I74" s="45">
        <v>2.2869400163891132</v>
      </c>
      <c r="J74" s="45">
        <v>0.99386285311001465</v>
      </c>
      <c r="K74" s="46">
        <v>1.9270323579339221</v>
      </c>
      <c r="M74" s="18" t="str">
        <f t="shared" si="5"/>
        <v>CANCEL</v>
      </c>
      <c r="N74" s="17" t="b">
        <f t="shared" si="6"/>
        <v>1</v>
      </c>
      <c r="U74" s="18" t="str">
        <f t="shared" si="7"/>
        <v>CANCEL</v>
      </c>
      <c r="V74" s="18">
        <f t="shared" si="8"/>
        <v>0.6178291674159927</v>
      </c>
      <c r="W74" s="18">
        <f t="shared" si="9"/>
        <v>0.28238186200736148</v>
      </c>
    </row>
    <row r="75" spans="1:23" ht="15.75" thickBot="1" x14ac:dyDescent="0.3">
      <c r="A75" s="13" t="s">
        <v>68</v>
      </c>
      <c r="B75" s="47">
        <v>1.7185670277021425</v>
      </c>
      <c r="C75" s="48">
        <v>2.3004257637933669</v>
      </c>
      <c r="D75" s="48">
        <v>1.1323132675780305</v>
      </c>
      <c r="E75" s="48">
        <v>1.3662110029697254</v>
      </c>
      <c r="F75" s="48">
        <v>1.5661144027328475</v>
      </c>
      <c r="G75" s="48">
        <v>1.7424001767910093</v>
      </c>
      <c r="H75" s="48">
        <v>0.58512405073731533</v>
      </c>
      <c r="I75" s="48">
        <v>2.2562192348147683</v>
      </c>
      <c r="J75" s="48">
        <v>0.98717593792344682</v>
      </c>
      <c r="K75" s="49">
        <v>1.9941269506832777</v>
      </c>
      <c r="M75" s="19" t="str">
        <f t="shared" si="5"/>
        <v>CANCEL</v>
      </c>
      <c r="N75" s="21" t="b">
        <f t="shared" si="6"/>
        <v>1</v>
      </c>
      <c r="O75" s="30">
        <f>COUNTIF($N66:$N75,TRUE)/(10 - COUNTIF($N66:$N75,"#N/A"))</f>
        <v>0.9</v>
      </c>
      <c r="U75" s="19" t="str">
        <f t="shared" si="7"/>
        <v>CANCEL</v>
      </c>
      <c r="V75" s="19">
        <f t="shared" si="8"/>
        <v>0.58512405073731533</v>
      </c>
      <c r="W75" s="19">
        <f t="shared" si="9"/>
        <v>0.4020518871861315</v>
      </c>
    </row>
    <row r="76" spans="1:23" x14ac:dyDescent="0.25">
      <c r="A76" s="11" t="s">
        <v>69</v>
      </c>
      <c r="B76" s="41">
        <v>1.3930946677891818</v>
      </c>
      <c r="C76" s="42">
        <v>0.58367772516969885</v>
      </c>
      <c r="D76" s="42">
        <v>2.0621394274457705</v>
      </c>
      <c r="E76" s="42">
        <v>1.3820995828465585</v>
      </c>
      <c r="F76" s="42">
        <v>1.4232452724746039</v>
      </c>
      <c r="G76" s="42">
        <v>1.3946419274686044</v>
      </c>
      <c r="H76" s="42">
        <v>2.0989149561730822</v>
      </c>
      <c r="I76" s="42">
        <v>0.64583765505088009</v>
      </c>
      <c r="J76" s="42">
        <v>2.9573823716084573</v>
      </c>
      <c r="K76" s="43">
        <v>0.804388278605075</v>
      </c>
      <c r="M76" s="16" t="str">
        <f t="shared" si="5"/>
        <v>CLOSE</v>
      </c>
      <c r="N76" s="20" t="b">
        <f t="shared" si="6"/>
        <v>0</v>
      </c>
      <c r="U76" s="16" t="str">
        <f t="shared" si="7"/>
        <v>CLOSE</v>
      </c>
      <c r="V76" s="16">
        <f t="shared" si="8"/>
        <v>0.58367772516969885</v>
      </c>
      <c r="W76" s="16">
        <f t="shared" si="9"/>
        <v>6.2159929881181242E-2</v>
      </c>
    </row>
    <row r="77" spans="1:23" x14ac:dyDescent="0.25">
      <c r="A77" s="12" t="s">
        <v>69</v>
      </c>
      <c r="B77" s="44">
        <v>1.6706796074669032</v>
      </c>
      <c r="C77" s="45">
        <v>0.60949583498757498</v>
      </c>
      <c r="D77" s="45">
        <v>2.2764157254191435</v>
      </c>
      <c r="E77" s="45">
        <v>1.6460551442576175</v>
      </c>
      <c r="F77" s="45">
        <v>1.8172222201059716</v>
      </c>
      <c r="G77" s="45">
        <v>1.7006170217990941</v>
      </c>
      <c r="H77" s="45">
        <v>2.3752565699621488</v>
      </c>
      <c r="I77" s="45">
        <v>0.85008705428620512</v>
      </c>
      <c r="J77" s="45">
        <v>3.1541533611929098</v>
      </c>
      <c r="K77" s="46">
        <v>1.1507407589533318</v>
      </c>
      <c r="M77" s="18" t="str">
        <f t="shared" si="5"/>
        <v>CLOSE</v>
      </c>
      <c r="N77" s="17" t="b">
        <f t="shared" si="6"/>
        <v>0</v>
      </c>
      <c r="U77" s="18" t="str">
        <f t="shared" si="7"/>
        <v>CLOSE</v>
      </c>
      <c r="V77" s="18">
        <f t="shared" si="8"/>
        <v>0.60949583498757498</v>
      </c>
      <c r="W77" s="18">
        <f t="shared" si="9"/>
        <v>0.24059121929863014</v>
      </c>
    </row>
    <row r="78" spans="1:23" x14ac:dyDescent="0.25">
      <c r="A78" s="12" t="s">
        <v>69</v>
      </c>
      <c r="B78" s="44">
        <v>1.4206897886402041</v>
      </c>
      <c r="C78" s="45">
        <v>0.53064178061528144</v>
      </c>
      <c r="D78" s="45">
        <v>2.1613388190389964</v>
      </c>
      <c r="E78" s="45">
        <v>1.4541201763621721</v>
      </c>
      <c r="F78" s="45">
        <v>1.5838719018823564</v>
      </c>
      <c r="G78" s="45">
        <v>1.5541550324561826</v>
      </c>
      <c r="H78" s="45">
        <v>2.2328573817161241</v>
      </c>
      <c r="I78" s="45">
        <v>0.71998159591312505</v>
      </c>
      <c r="J78" s="45">
        <v>3.0540698369657928</v>
      </c>
      <c r="K78" s="46">
        <v>0.92834898816358857</v>
      </c>
      <c r="M78" s="18" t="str">
        <f t="shared" si="5"/>
        <v>CLOSE</v>
      </c>
      <c r="N78" s="17" t="b">
        <f t="shared" si="6"/>
        <v>0</v>
      </c>
      <c r="U78" s="18" t="str">
        <f t="shared" si="7"/>
        <v>CLOSE</v>
      </c>
      <c r="V78" s="18">
        <f t="shared" si="8"/>
        <v>0.53064178061528144</v>
      </c>
      <c r="W78" s="18">
        <f t="shared" si="9"/>
        <v>0.18933981529784361</v>
      </c>
    </row>
    <row r="79" spans="1:23" x14ac:dyDescent="0.25">
      <c r="A79" s="12" t="s">
        <v>69</v>
      </c>
      <c r="B79" s="44">
        <v>1.434552708550207</v>
      </c>
      <c r="C79" s="45">
        <v>0.72758424673718658</v>
      </c>
      <c r="D79" s="45">
        <v>2.2459145948100163</v>
      </c>
      <c r="E79" s="45">
        <v>1.5869335420670783</v>
      </c>
      <c r="F79" s="45">
        <v>1.6432854270556223</v>
      </c>
      <c r="G79" s="45">
        <v>1.6619027957599106</v>
      </c>
      <c r="H79" s="45">
        <v>2.2425200785082162</v>
      </c>
      <c r="I79" s="45">
        <v>0.77656994364643561</v>
      </c>
      <c r="J79" s="45">
        <v>3.0780645398863347</v>
      </c>
      <c r="K79" s="46">
        <v>1.1129431474897598</v>
      </c>
      <c r="M79" s="18" t="str">
        <f t="shared" si="5"/>
        <v>CLOSE</v>
      </c>
      <c r="N79" s="17" t="b">
        <f t="shared" si="6"/>
        <v>0</v>
      </c>
      <c r="U79" s="18" t="str">
        <f t="shared" si="7"/>
        <v>CLOSE</v>
      </c>
      <c r="V79" s="18">
        <f t="shared" si="8"/>
        <v>0.72758424673718658</v>
      </c>
      <c r="W79" s="18">
        <f t="shared" si="9"/>
        <v>4.8985696909249032E-2</v>
      </c>
    </row>
    <row r="80" spans="1:23" x14ac:dyDescent="0.25">
      <c r="A80" s="12" t="s">
        <v>69</v>
      </c>
      <c r="B80" s="44">
        <v>1.1639004588572004</v>
      </c>
      <c r="C80" s="45">
        <v>0.72079661224064606</v>
      </c>
      <c r="D80" s="45">
        <v>1.9461582319522024</v>
      </c>
      <c r="E80" s="45">
        <v>1.148253704827316</v>
      </c>
      <c r="F80" s="45">
        <v>1.2798797490196869</v>
      </c>
      <c r="G80" s="45">
        <v>1.3246911879063683</v>
      </c>
      <c r="H80" s="45">
        <v>2.0141789689310508</v>
      </c>
      <c r="I80" s="45">
        <v>0.70053308352021126</v>
      </c>
      <c r="J80" s="45">
        <v>2.8630946599751379</v>
      </c>
      <c r="K80" s="46">
        <v>0.65830159651209164</v>
      </c>
      <c r="M80" s="18" t="str">
        <f t="shared" si="5"/>
        <v>MODIFY</v>
      </c>
      <c r="N80" s="17" t="b">
        <f t="shared" si="6"/>
        <v>0</v>
      </c>
      <c r="U80" s="18" t="str">
        <f t="shared" si="7"/>
        <v>MODIFY</v>
      </c>
      <c r="V80" s="18">
        <f t="shared" si="8"/>
        <v>0.65830159651209164</v>
      </c>
      <c r="W80" s="18">
        <f t="shared" si="9"/>
        <v>4.2231487008119628E-2</v>
      </c>
    </row>
    <row r="81" spans="1:23" x14ac:dyDescent="0.25">
      <c r="A81" s="12" t="s">
        <v>69</v>
      </c>
      <c r="B81" s="44">
        <v>1.4436030677276532</v>
      </c>
      <c r="C81" s="45">
        <v>0.5825960962629243</v>
      </c>
      <c r="D81" s="45">
        <v>2.2076815439732886</v>
      </c>
      <c r="E81" s="45">
        <v>1.513140176973123</v>
      </c>
      <c r="F81" s="45">
        <v>1.6565473580695413</v>
      </c>
      <c r="G81" s="45">
        <v>1.6418612789327747</v>
      </c>
      <c r="H81" s="45">
        <v>2.2829847063956632</v>
      </c>
      <c r="I81" s="45">
        <v>0.70058676864465963</v>
      </c>
      <c r="J81" s="45">
        <v>3.0864807622436228</v>
      </c>
      <c r="K81" s="46">
        <v>1.0122067936048513</v>
      </c>
      <c r="M81" s="18" t="str">
        <f t="shared" si="5"/>
        <v>CLOSE</v>
      </c>
      <c r="N81" s="17" t="b">
        <f t="shared" si="6"/>
        <v>0</v>
      </c>
      <c r="U81" s="18" t="str">
        <f t="shared" si="7"/>
        <v>CLOSE</v>
      </c>
      <c r="V81" s="18">
        <f t="shared" si="8"/>
        <v>0.5825960962629243</v>
      </c>
      <c r="W81" s="18">
        <f t="shared" si="9"/>
        <v>0.11799067238173533</v>
      </c>
    </row>
    <row r="82" spans="1:23" x14ac:dyDescent="0.25">
      <c r="A82" s="12" t="s">
        <v>69</v>
      </c>
      <c r="B82" s="44">
        <v>1.1322012676123392</v>
      </c>
      <c r="C82" s="45">
        <v>0.77057044848311873</v>
      </c>
      <c r="D82" s="45">
        <v>2.0227164820804786</v>
      </c>
      <c r="E82" s="45">
        <v>1.2536018410174641</v>
      </c>
      <c r="F82" s="45">
        <v>1.493112157160392</v>
      </c>
      <c r="G82" s="45">
        <v>1.4887301992285167</v>
      </c>
      <c r="H82" s="45">
        <v>2.0046095446095902</v>
      </c>
      <c r="I82" s="45">
        <v>0.64005566381109713</v>
      </c>
      <c r="J82" s="45">
        <v>2.8379161365002221</v>
      </c>
      <c r="K82" s="46">
        <v>0.91824315857638739</v>
      </c>
      <c r="M82" s="18" t="str">
        <f t="shared" si="5"/>
        <v>PAUSE</v>
      </c>
      <c r="N82" s="17" t="b">
        <f t="shared" si="6"/>
        <v>1</v>
      </c>
      <c r="U82" s="18" t="str">
        <f t="shared" si="7"/>
        <v>PAUSE</v>
      </c>
      <c r="V82" s="18">
        <f t="shared" si="8"/>
        <v>0.64005566381109713</v>
      </c>
      <c r="W82" s="18">
        <f t="shared" si="9"/>
        <v>0.1305147846720216</v>
      </c>
    </row>
    <row r="83" spans="1:23" x14ac:dyDescent="0.25">
      <c r="A83" s="12" t="s">
        <v>69</v>
      </c>
      <c r="B83" s="44">
        <v>1.2940114511237124</v>
      </c>
      <c r="C83" s="45">
        <v>0.64045919720851319</v>
      </c>
      <c r="D83" s="45">
        <v>2.0813222617688787</v>
      </c>
      <c r="E83" s="45">
        <v>1.3526643734996502</v>
      </c>
      <c r="F83" s="45">
        <v>1.4960114179789876</v>
      </c>
      <c r="G83" s="45">
        <v>1.4892293364083917</v>
      </c>
      <c r="H83" s="45">
        <v>2.1517698269623429</v>
      </c>
      <c r="I83" s="45">
        <v>0.65547506783311915</v>
      </c>
      <c r="J83" s="45">
        <v>2.9727836993511811</v>
      </c>
      <c r="K83" s="46">
        <v>0.87356776657367807</v>
      </c>
      <c r="M83" s="18" t="str">
        <f t="shared" si="5"/>
        <v>CLOSE</v>
      </c>
      <c r="N83" s="17" t="b">
        <f t="shared" si="6"/>
        <v>0</v>
      </c>
      <c r="U83" s="18" t="str">
        <f t="shared" si="7"/>
        <v>CLOSE</v>
      </c>
      <c r="V83" s="18">
        <f t="shared" si="8"/>
        <v>0.64045919720851319</v>
      </c>
      <c r="W83" s="18">
        <f t="shared" si="9"/>
        <v>1.5015870624605965E-2</v>
      </c>
    </row>
    <row r="84" spans="1:23" ht="15.75" thickBot="1" x14ac:dyDescent="0.3">
      <c r="A84" s="12" t="s">
        <v>69</v>
      </c>
      <c r="B84" s="44">
        <v>1.2697636164248383</v>
      </c>
      <c r="C84" s="45">
        <v>0.74498389509180007</v>
      </c>
      <c r="D84" s="45">
        <v>1.9356762891585151</v>
      </c>
      <c r="E84" s="45">
        <v>1.223936069546429</v>
      </c>
      <c r="F84" s="45">
        <v>1.4094272301270707</v>
      </c>
      <c r="G84" s="45">
        <v>1.4156675163843027</v>
      </c>
      <c r="H84" s="45">
        <v>2.0320066769915717</v>
      </c>
      <c r="I84" s="45">
        <v>0.65663138166242663</v>
      </c>
      <c r="J84" s="45">
        <v>2.8313192195271055</v>
      </c>
      <c r="K84" s="46">
        <v>0.8274005103606239</v>
      </c>
      <c r="M84" s="18" t="str">
        <f t="shared" si="5"/>
        <v>PAUSE</v>
      </c>
      <c r="N84" s="17" t="b">
        <f t="shared" si="6"/>
        <v>1</v>
      </c>
      <c r="U84" s="18" t="str">
        <f t="shared" si="7"/>
        <v>PAUSE</v>
      </c>
      <c r="V84" s="18">
        <f t="shared" si="8"/>
        <v>0.65663138166242663</v>
      </c>
      <c r="W84" s="18">
        <f t="shared" si="9"/>
        <v>8.8352513429373447E-2</v>
      </c>
    </row>
    <row r="85" spans="1:23" ht="15.75" thickBot="1" x14ac:dyDescent="0.3">
      <c r="A85" s="13" t="s">
        <v>69</v>
      </c>
      <c r="B85" s="47">
        <v>1.1230490196094178</v>
      </c>
      <c r="C85" s="48">
        <v>0.80148223304050159</v>
      </c>
      <c r="D85" s="48">
        <v>2.0495138939038537</v>
      </c>
      <c r="E85" s="48">
        <v>1.2795200402181102</v>
      </c>
      <c r="F85" s="48">
        <v>1.4133766729134238</v>
      </c>
      <c r="G85" s="48">
        <v>1.4475553088650153</v>
      </c>
      <c r="H85" s="48">
        <v>2.0132970781060382</v>
      </c>
      <c r="I85" s="48">
        <v>0.68069547334249447</v>
      </c>
      <c r="J85" s="48">
        <v>2.8811755028152617</v>
      </c>
      <c r="K85" s="49">
        <v>0.88282802403644389</v>
      </c>
      <c r="M85" s="19" t="str">
        <f t="shared" si="5"/>
        <v>PAUSE</v>
      </c>
      <c r="N85" s="21" t="b">
        <f t="shared" si="6"/>
        <v>1</v>
      </c>
      <c r="O85" s="30">
        <f>COUNTIF($N76:$N85,TRUE)/(10 - COUNTIF($N76:$N85,"#N/A"))</f>
        <v>0.3</v>
      </c>
      <c r="U85" s="19" t="str">
        <f t="shared" si="7"/>
        <v>PAUSE</v>
      </c>
      <c r="V85" s="19">
        <f t="shared" si="8"/>
        <v>0.68069547334249447</v>
      </c>
      <c r="W85" s="19">
        <f t="shared" si="9"/>
        <v>0.12078675969800712</v>
      </c>
    </row>
    <row r="86" spans="1:23" x14ac:dyDescent="0.25">
      <c r="A86" s="11" t="s">
        <v>70</v>
      </c>
      <c r="B86" s="41">
        <v>2.5390904098712208</v>
      </c>
      <c r="C86" s="42">
        <v>3.0365395658239542</v>
      </c>
      <c r="D86" s="42">
        <v>1.461049640020184</v>
      </c>
      <c r="E86" s="42">
        <v>2.0761460110668262</v>
      </c>
      <c r="F86" s="42">
        <v>2.3787783490791434</v>
      </c>
      <c r="G86" s="42">
        <v>2.5246908220598328</v>
      </c>
      <c r="H86" s="42">
        <v>1.3776955610159438</v>
      </c>
      <c r="I86" s="42">
        <v>3.1066702467784117</v>
      </c>
      <c r="J86" s="42">
        <v>0.27151322046096082</v>
      </c>
      <c r="K86" s="43">
        <v>2.7992601623528302</v>
      </c>
      <c r="M86" s="16" t="str">
        <f t="shared" si="5"/>
        <v>BEGIN</v>
      </c>
      <c r="N86" s="20" t="b">
        <f t="shared" si="6"/>
        <v>1</v>
      </c>
      <c r="U86" s="16" t="str">
        <f t="shared" si="7"/>
        <v>BEGIN</v>
      </c>
      <c r="V86" s="16">
        <f t="shared" si="8"/>
        <v>0.27151322046096082</v>
      </c>
      <c r="W86" s="16">
        <f t="shared" si="9"/>
        <v>1.1061823405549829</v>
      </c>
    </row>
    <row r="87" spans="1:23" x14ac:dyDescent="0.25">
      <c r="A87" s="12" t="s">
        <v>70</v>
      </c>
      <c r="B87" s="44">
        <v>2.2242439036738837</v>
      </c>
      <c r="C87" s="45">
        <v>2.7041970373789677</v>
      </c>
      <c r="D87" s="45">
        <v>1.309725782234368</v>
      </c>
      <c r="E87" s="45">
        <v>1.804661213912462</v>
      </c>
      <c r="F87" s="45">
        <v>2.1444746973908724</v>
      </c>
      <c r="G87" s="45">
        <v>2.3136395658930837</v>
      </c>
      <c r="H87" s="45">
        <v>1.1501962373367367</v>
      </c>
      <c r="I87" s="45">
        <v>2.7485329050923166</v>
      </c>
      <c r="J87" s="45">
        <v>0.40565376150494276</v>
      </c>
      <c r="K87" s="46">
        <v>2.500981062310462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0.40565376150494276</v>
      </c>
      <c r="W87" s="18">
        <f t="shared" si="9"/>
        <v>0.744542475831794</v>
      </c>
    </row>
    <row r="88" spans="1:23" x14ac:dyDescent="0.25">
      <c r="A88" s="12" t="s">
        <v>70</v>
      </c>
      <c r="B88" s="44">
        <v>2.3602598482132771</v>
      </c>
      <c r="C88" s="45">
        <v>2.8746833140156616</v>
      </c>
      <c r="D88" s="45">
        <v>1.3350689771162494</v>
      </c>
      <c r="E88" s="45">
        <v>1.9769613039157947</v>
      </c>
      <c r="F88" s="45">
        <v>2.2874799392382066</v>
      </c>
      <c r="G88" s="45">
        <v>2.4191071506574655</v>
      </c>
      <c r="H88" s="45">
        <v>1.1974674053188246</v>
      </c>
      <c r="I88" s="45">
        <v>2.8952984752137847</v>
      </c>
      <c r="J88" s="45">
        <v>0.68562510370511232</v>
      </c>
      <c r="K88" s="46">
        <v>2.6395597423433954</v>
      </c>
      <c r="M88" s="18" t="str">
        <f t="shared" si="5"/>
        <v>BEGIN</v>
      </c>
      <c r="N88" s="17" t="b">
        <f t="shared" si="6"/>
        <v>1</v>
      </c>
      <c r="U88" s="18" t="str">
        <f t="shared" si="7"/>
        <v>BEGIN</v>
      </c>
      <c r="V88" s="18">
        <f t="shared" si="8"/>
        <v>0.68562510370511232</v>
      </c>
      <c r="W88" s="18">
        <f t="shared" si="9"/>
        <v>0.51184230161371225</v>
      </c>
    </row>
    <row r="89" spans="1:23" x14ac:dyDescent="0.25">
      <c r="A89" s="12" t="s">
        <v>70</v>
      </c>
      <c r="B89" s="44">
        <v>2.2409806607611049</v>
      </c>
      <c r="C89" s="45">
        <v>2.7696674526238914</v>
      </c>
      <c r="D89" s="45">
        <v>1.3815480513652993</v>
      </c>
      <c r="E89" s="45">
        <v>1.9116184371823555</v>
      </c>
      <c r="F89" s="45">
        <v>2.205177904839636</v>
      </c>
      <c r="G89" s="45">
        <v>2.378803945422133</v>
      </c>
      <c r="H89" s="45">
        <v>1.1365238181301307</v>
      </c>
      <c r="I89" s="45">
        <v>2.7766495010350933</v>
      </c>
      <c r="J89" s="45">
        <v>0.66657598009317964</v>
      </c>
      <c r="K89" s="46">
        <v>2.5660363554772618</v>
      </c>
      <c r="M89" s="18" t="str">
        <f t="shared" si="5"/>
        <v>BEGIN</v>
      </c>
      <c r="N89" s="17" t="b">
        <f t="shared" si="6"/>
        <v>1</v>
      </c>
      <c r="U89" s="18" t="str">
        <f t="shared" si="7"/>
        <v>BEGIN</v>
      </c>
      <c r="V89" s="18">
        <f t="shared" si="8"/>
        <v>0.66657598009317964</v>
      </c>
      <c r="W89" s="18">
        <f t="shared" si="9"/>
        <v>0.46994783803695106</v>
      </c>
    </row>
    <row r="90" spans="1:23" x14ac:dyDescent="0.25">
      <c r="A90" s="12" t="s">
        <v>70</v>
      </c>
      <c r="B90" s="44">
        <v>1.8861882224776658</v>
      </c>
      <c r="C90" s="45">
        <v>2.4334637924427716</v>
      </c>
      <c r="D90" s="45">
        <v>1.2885093876887408</v>
      </c>
      <c r="E90" s="45">
        <v>1.6145991658665912</v>
      </c>
      <c r="F90" s="45">
        <v>1.9379578745216828</v>
      </c>
      <c r="G90" s="45">
        <v>2.1580321171689185</v>
      </c>
      <c r="H90" s="45">
        <v>0.95596325764883361</v>
      </c>
      <c r="I90" s="45">
        <v>2.4204237211771962</v>
      </c>
      <c r="J90" s="45">
        <v>0.85303847147337963</v>
      </c>
      <c r="K90" s="46">
        <v>2.2442997821272828</v>
      </c>
      <c r="M90" s="18" t="str">
        <f t="shared" si="5"/>
        <v>BEGIN</v>
      </c>
      <c r="N90" s="17" t="b">
        <f t="shared" si="6"/>
        <v>1</v>
      </c>
      <c r="U90" s="18" t="str">
        <f t="shared" si="7"/>
        <v>BEGIN</v>
      </c>
      <c r="V90" s="18">
        <f t="shared" si="8"/>
        <v>0.85303847147337963</v>
      </c>
      <c r="W90" s="18">
        <f t="shared" si="9"/>
        <v>0.10292478617545398</v>
      </c>
    </row>
    <row r="91" spans="1:23" x14ac:dyDescent="0.25">
      <c r="A91" s="12" t="s">
        <v>70</v>
      </c>
      <c r="B91" s="44">
        <v>2.2456297826063487</v>
      </c>
      <c r="C91" s="45">
        <v>2.7794011560010672</v>
      </c>
      <c r="D91" s="45">
        <v>1.3227872798112104</v>
      </c>
      <c r="E91" s="45">
        <v>1.8493097003274523</v>
      </c>
      <c r="F91" s="45">
        <v>2.1521062297145823</v>
      </c>
      <c r="G91" s="45">
        <v>2.3402435561127199</v>
      </c>
      <c r="H91" s="45">
        <v>1.1361282913636561</v>
      </c>
      <c r="I91" s="45">
        <v>2.8152327182330512</v>
      </c>
      <c r="J91" s="45">
        <v>0.40903839620018001</v>
      </c>
      <c r="K91" s="46">
        <v>2.550866348111807</v>
      </c>
      <c r="M91" s="18" t="str">
        <f t="shared" si="5"/>
        <v>BEGIN</v>
      </c>
      <c r="N91" s="17" t="b">
        <f t="shared" si="6"/>
        <v>1</v>
      </c>
      <c r="U91" s="18" t="str">
        <f t="shared" si="7"/>
        <v>BEGIN</v>
      </c>
      <c r="V91" s="18">
        <f t="shared" si="8"/>
        <v>0.40903839620018001</v>
      </c>
      <c r="W91" s="18">
        <f t="shared" si="9"/>
        <v>0.72708989516347611</v>
      </c>
    </row>
    <row r="92" spans="1:23" x14ac:dyDescent="0.25">
      <c r="A92" s="12" t="s">
        <v>70</v>
      </c>
      <c r="B92" s="44">
        <v>2.1113638536468837</v>
      </c>
      <c r="C92" s="45">
        <v>2.5368063277030579</v>
      </c>
      <c r="D92" s="45">
        <v>1.312224053504508</v>
      </c>
      <c r="E92" s="45">
        <v>1.7385176407154728</v>
      </c>
      <c r="F92" s="45">
        <v>2.0459613817449149</v>
      </c>
      <c r="G92" s="45">
        <v>2.2615071216094562</v>
      </c>
      <c r="H92" s="45">
        <v>1.1676426884558082</v>
      </c>
      <c r="I92" s="45">
        <v>2.5893065526588552</v>
      </c>
      <c r="J92" s="45">
        <v>0.68854860738147594</v>
      </c>
      <c r="K92" s="46">
        <v>2.3893229875923496</v>
      </c>
      <c r="M92" s="18" t="str">
        <f t="shared" si="5"/>
        <v>BEGIN</v>
      </c>
      <c r="N92" s="17" t="b">
        <f t="shared" si="6"/>
        <v>1</v>
      </c>
      <c r="U92" s="18" t="str">
        <f t="shared" si="7"/>
        <v>BEGIN</v>
      </c>
      <c r="V92" s="18">
        <f t="shared" si="8"/>
        <v>0.68854860738147594</v>
      </c>
      <c r="W92" s="18">
        <f t="shared" si="9"/>
        <v>0.47909408107433227</v>
      </c>
    </row>
    <row r="93" spans="1:23" x14ac:dyDescent="0.25">
      <c r="A93" s="12" t="s">
        <v>70</v>
      </c>
      <c r="B93" s="44">
        <v>2.36673395011496</v>
      </c>
      <c r="C93" s="45">
        <v>2.8829695437828504</v>
      </c>
      <c r="D93" s="45">
        <v>1.3644619112466292</v>
      </c>
      <c r="E93" s="45">
        <v>1.967291711737841</v>
      </c>
      <c r="F93" s="45">
        <v>2.2677293998930281</v>
      </c>
      <c r="G93" s="45">
        <v>2.4190910541241535</v>
      </c>
      <c r="H93" s="45">
        <v>1.1658306096720599</v>
      </c>
      <c r="I93" s="45">
        <v>2.9088921570174895</v>
      </c>
      <c r="J93" s="45">
        <v>0.48264969550459025</v>
      </c>
      <c r="K93" s="46">
        <v>2.6473949165804407</v>
      </c>
      <c r="M93" s="18" t="str">
        <f t="shared" si="5"/>
        <v>BEGIN</v>
      </c>
      <c r="N93" s="17" t="b">
        <f t="shared" si="6"/>
        <v>1</v>
      </c>
      <c r="U93" s="18" t="str">
        <f t="shared" si="7"/>
        <v>BEGIN</v>
      </c>
      <c r="V93" s="18">
        <f t="shared" si="8"/>
        <v>0.48264969550459025</v>
      </c>
      <c r="W93" s="18">
        <f t="shared" si="9"/>
        <v>0.68318091416746962</v>
      </c>
    </row>
    <row r="94" spans="1:23" ht="15.75" thickBot="1" x14ac:dyDescent="0.3">
      <c r="A94" s="12" t="s">
        <v>70</v>
      </c>
      <c r="B94" s="44">
        <v>2.3525080517571793</v>
      </c>
      <c r="C94" s="45">
        <v>2.8010427457890841</v>
      </c>
      <c r="D94" s="45">
        <v>1.2335157750728267</v>
      </c>
      <c r="E94" s="45">
        <v>1.8864390586002744</v>
      </c>
      <c r="F94" s="45">
        <v>2.2043570905296619</v>
      </c>
      <c r="G94" s="45">
        <v>2.3439284617699796</v>
      </c>
      <c r="H94" s="45">
        <v>1.1916431236373024</v>
      </c>
      <c r="I94" s="45">
        <v>2.8440668953775026</v>
      </c>
      <c r="J94" s="45">
        <v>0.45578721993965471</v>
      </c>
      <c r="K94" s="46">
        <v>2.5676239105461947</v>
      </c>
      <c r="M94" s="18" t="str">
        <f t="shared" si="5"/>
        <v>BEGIN</v>
      </c>
      <c r="N94" s="17" t="b">
        <f t="shared" si="6"/>
        <v>1</v>
      </c>
      <c r="U94" s="18" t="str">
        <f t="shared" si="7"/>
        <v>BEGIN</v>
      </c>
      <c r="V94" s="18">
        <f t="shared" si="8"/>
        <v>0.45578721993965471</v>
      </c>
      <c r="W94" s="18">
        <f t="shared" si="9"/>
        <v>0.73585590369764775</v>
      </c>
    </row>
    <row r="95" spans="1:23" ht="15.75" thickBot="1" x14ac:dyDescent="0.3">
      <c r="A95" s="13" t="s">
        <v>70</v>
      </c>
      <c r="B95" s="47">
        <v>2.822189190107844</v>
      </c>
      <c r="C95" s="48">
        <v>3.2704399716789556</v>
      </c>
      <c r="D95" s="48">
        <v>1.6277883611097788</v>
      </c>
      <c r="E95" s="48">
        <v>2.3606219194486662</v>
      </c>
      <c r="F95" s="48">
        <v>2.6641647614206185</v>
      </c>
      <c r="G95" s="48">
        <v>2.782393313704989</v>
      </c>
      <c r="H95" s="48">
        <v>1.6945307382862034</v>
      </c>
      <c r="I95" s="48">
        <v>3.3339560832141073</v>
      </c>
      <c r="J95" s="48">
        <v>0.65013116672540827</v>
      </c>
      <c r="K95" s="49">
        <v>3.0607968688437399</v>
      </c>
      <c r="M95" s="19" t="str">
        <f t="shared" si="5"/>
        <v>BEGIN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BEGIN</v>
      </c>
      <c r="V95" s="19">
        <f t="shared" si="8"/>
        <v>0.65013116672540827</v>
      </c>
      <c r="W95" s="19">
        <f t="shared" si="9"/>
        <v>0.97765719438437049</v>
      </c>
    </row>
    <row r="96" spans="1:23" x14ac:dyDescent="0.25">
      <c r="A96" s="11" t="s">
        <v>71</v>
      </c>
      <c r="B96" s="41">
        <v>1.1495896808319144</v>
      </c>
      <c r="C96" s="42">
        <v>1.1312184381709169</v>
      </c>
      <c r="D96" s="42">
        <v>1.5401978594271204</v>
      </c>
      <c r="E96" s="42">
        <v>0.8275216343051669</v>
      </c>
      <c r="F96" s="42">
        <v>0.69579170567531767</v>
      </c>
      <c r="G96" s="42">
        <v>0.71782372988565946</v>
      </c>
      <c r="H96" s="42">
        <v>1.5630390955454918</v>
      </c>
      <c r="I96" s="42">
        <v>1.1161981503473486</v>
      </c>
      <c r="J96" s="42">
        <v>2.473140939571953</v>
      </c>
      <c r="K96" s="43">
        <v>0.40451909896360944</v>
      </c>
      <c r="M96" s="16" t="str">
        <f t="shared" si="5"/>
        <v>MODIFY</v>
      </c>
      <c r="N96" s="20" t="b">
        <f t="shared" si="6"/>
        <v>1</v>
      </c>
      <c r="U96" s="16" t="str">
        <f t="shared" si="7"/>
        <v>MODIFY</v>
      </c>
      <c r="V96" s="16">
        <f t="shared" si="8"/>
        <v>0.40451909896360944</v>
      </c>
      <c r="W96" s="16">
        <f t="shared" si="9"/>
        <v>0.29127260671170824</v>
      </c>
    </row>
    <row r="97" spans="1:23" x14ac:dyDescent="0.25">
      <c r="A97" s="12" t="s">
        <v>71</v>
      </c>
      <c r="B97" s="44">
        <v>1.1773018265496857</v>
      </c>
      <c r="C97" s="45">
        <v>1.0088698804586587</v>
      </c>
      <c r="D97" s="45">
        <v>1.5882894565229193</v>
      </c>
      <c r="E97" s="45">
        <v>0.85750696452791253</v>
      </c>
      <c r="F97" s="45">
        <v>0.81572102330718987</v>
      </c>
      <c r="G97" s="45">
        <v>0.81289022541657763</v>
      </c>
      <c r="H97" s="45">
        <v>1.6850547855712197</v>
      </c>
      <c r="I97" s="45">
        <v>1.0398744853069051</v>
      </c>
      <c r="J97" s="45">
        <v>2.5802441769807851</v>
      </c>
      <c r="K97" s="46">
        <v>0.39033636056945448</v>
      </c>
      <c r="M97" s="18" t="str">
        <f t="shared" si="5"/>
        <v>MODIFY</v>
      </c>
      <c r="N97" s="17" t="b">
        <f t="shared" si="6"/>
        <v>1</v>
      </c>
      <c r="U97" s="18" t="str">
        <f t="shared" si="7"/>
        <v>MODIFY</v>
      </c>
      <c r="V97" s="18">
        <f t="shared" si="8"/>
        <v>0.39033636056945448</v>
      </c>
      <c r="W97" s="18">
        <f t="shared" si="9"/>
        <v>0.42255386484712315</v>
      </c>
    </row>
    <row r="98" spans="1:23" x14ac:dyDescent="0.25">
      <c r="A98" s="12" t="s">
        <v>71</v>
      </c>
      <c r="B98" s="44">
        <v>1.095716942812994</v>
      </c>
      <c r="C98" s="45">
        <v>0.9171439503153308</v>
      </c>
      <c r="D98" s="45">
        <v>1.6620280336496382</v>
      </c>
      <c r="E98" s="45">
        <v>0.88389387883165427</v>
      </c>
      <c r="F98" s="45">
        <v>0.97454722200955979</v>
      </c>
      <c r="G98" s="45">
        <v>1.0181195391770939</v>
      </c>
      <c r="H98" s="45">
        <v>1.7347324912500701</v>
      </c>
      <c r="I98" s="45">
        <v>0.83914481400581531</v>
      </c>
      <c r="J98" s="45">
        <v>2.5866271857839971</v>
      </c>
      <c r="K98" s="46">
        <v>0.38915228861874629</v>
      </c>
      <c r="M98" s="18" t="str">
        <f t="shared" si="5"/>
        <v>MODIFY</v>
      </c>
      <c r="N98" s="17" t="b">
        <f t="shared" si="6"/>
        <v>1</v>
      </c>
      <c r="U98" s="18" t="str">
        <f t="shared" si="7"/>
        <v>MODIFY</v>
      </c>
      <c r="V98" s="18">
        <f t="shared" si="8"/>
        <v>0.38915228861874629</v>
      </c>
      <c r="W98" s="18">
        <f t="shared" si="9"/>
        <v>0.44999252538706902</v>
      </c>
    </row>
    <row r="99" spans="1:23" x14ac:dyDescent="0.25">
      <c r="A99" s="12" t="s">
        <v>71</v>
      </c>
      <c r="B99" s="44">
        <v>1.0908228465242353</v>
      </c>
      <c r="C99" s="45">
        <v>1.1725276582388089</v>
      </c>
      <c r="D99" s="45">
        <v>1.604971640446103</v>
      </c>
      <c r="E99" s="45">
        <v>0.79106194193817425</v>
      </c>
      <c r="F99" s="45">
        <v>0.84397765752293608</v>
      </c>
      <c r="G99" s="45">
        <v>0.91384892958961317</v>
      </c>
      <c r="H99" s="45">
        <v>1.640115107274515</v>
      </c>
      <c r="I99" s="45">
        <v>1.0698482788818453</v>
      </c>
      <c r="J99" s="45">
        <v>2.510170031564833</v>
      </c>
      <c r="K99" s="46">
        <v>0.47912902404388247</v>
      </c>
      <c r="M99" s="18" t="str">
        <f t="shared" si="5"/>
        <v>MODIFY</v>
      </c>
      <c r="N99" s="17" t="b">
        <f t="shared" si="6"/>
        <v>1</v>
      </c>
      <c r="U99" s="18" t="str">
        <f t="shared" si="7"/>
        <v>MODIFY</v>
      </c>
      <c r="V99" s="18">
        <f t="shared" si="8"/>
        <v>0.47912902404388247</v>
      </c>
      <c r="W99" s="18">
        <f t="shared" si="9"/>
        <v>0.31193291789429178</v>
      </c>
    </row>
    <row r="100" spans="1:23" x14ac:dyDescent="0.25">
      <c r="A100" s="12" t="s">
        <v>71</v>
      </c>
      <c r="B100" s="44">
        <v>1.0873370269248026</v>
      </c>
      <c r="C100" s="45">
        <v>1.1582923530989073</v>
      </c>
      <c r="D100" s="45">
        <v>1.5505003563865061</v>
      </c>
      <c r="E100" s="45">
        <v>0.76742358311710857</v>
      </c>
      <c r="F100" s="45">
        <v>0.80925736695742689</v>
      </c>
      <c r="G100" s="45">
        <v>0.90535240682139939</v>
      </c>
      <c r="H100" s="45">
        <v>1.609311529185472</v>
      </c>
      <c r="I100" s="45">
        <v>1.1121356250164471</v>
      </c>
      <c r="J100" s="45">
        <v>2.5129100807044535</v>
      </c>
      <c r="K100" s="46">
        <v>0.45833689875616196</v>
      </c>
      <c r="M100" s="18" t="str">
        <f t="shared" si="5"/>
        <v>MODIFY</v>
      </c>
      <c r="N100" s="17" t="b">
        <f t="shared" si="6"/>
        <v>1</v>
      </c>
      <c r="U100" s="18" t="str">
        <f t="shared" si="7"/>
        <v>MODIFY</v>
      </c>
      <c r="V100" s="18">
        <f t="shared" si="8"/>
        <v>0.45833689875616196</v>
      </c>
      <c r="W100" s="18">
        <f t="shared" si="9"/>
        <v>0.30908668436094661</v>
      </c>
    </row>
    <row r="101" spans="1:23" x14ac:dyDescent="0.25">
      <c r="A101" s="12" t="s">
        <v>71</v>
      </c>
      <c r="B101" s="44">
        <v>1.1199737846900826</v>
      </c>
      <c r="C101" s="45">
        <v>1.0840857371784276</v>
      </c>
      <c r="D101" s="45">
        <v>1.6658129116009426</v>
      </c>
      <c r="E101" s="45">
        <v>0.86111825505022033</v>
      </c>
      <c r="F101" s="45">
        <v>0.88550897823939778</v>
      </c>
      <c r="G101" s="45">
        <v>1.0019386259625755</v>
      </c>
      <c r="H101" s="45">
        <v>1.7080629473098383</v>
      </c>
      <c r="I101" s="45">
        <v>0.98722819183507149</v>
      </c>
      <c r="J101" s="45">
        <v>2.5630057889692268</v>
      </c>
      <c r="K101" s="46">
        <v>0.38870919392009579</v>
      </c>
      <c r="M101" s="18" t="str">
        <f t="shared" si="5"/>
        <v>MODIFY</v>
      </c>
      <c r="N101" s="17" t="b">
        <f t="shared" si="6"/>
        <v>1</v>
      </c>
      <c r="U101" s="18" t="str">
        <f t="shared" si="7"/>
        <v>MODIFY</v>
      </c>
      <c r="V101" s="18">
        <f t="shared" si="8"/>
        <v>0.38870919392009579</v>
      </c>
      <c r="W101" s="18">
        <f t="shared" si="9"/>
        <v>0.47240906113012454</v>
      </c>
    </row>
    <row r="102" spans="1:23" x14ac:dyDescent="0.25">
      <c r="A102" s="12" t="s">
        <v>71</v>
      </c>
      <c r="B102" s="44">
        <v>1.2203726221100775</v>
      </c>
      <c r="C102" s="45">
        <v>0.85400065074983056</v>
      </c>
      <c r="D102" s="45">
        <v>1.7018864363703849</v>
      </c>
      <c r="E102" s="45">
        <v>0.98092191540287954</v>
      </c>
      <c r="F102" s="45">
        <v>1.0473872183169146</v>
      </c>
      <c r="G102" s="45">
        <v>0.99253494489449523</v>
      </c>
      <c r="H102" s="45">
        <v>1.813612927837116</v>
      </c>
      <c r="I102" s="45">
        <v>0.86492160912077509</v>
      </c>
      <c r="J102" s="45">
        <v>2.6659456723874935</v>
      </c>
      <c r="K102" s="46">
        <v>0.43378282359123777</v>
      </c>
      <c r="M102" s="18" t="str">
        <f t="shared" si="5"/>
        <v>MODIFY</v>
      </c>
      <c r="N102" s="17" t="b">
        <f t="shared" si="6"/>
        <v>1</v>
      </c>
      <c r="U102" s="18" t="str">
        <f t="shared" si="7"/>
        <v>MODIFY</v>
      </c>
      <c r="V102" s="18">
        <f t="shared" si="8"/>
        <v>0.43378282359123777</v>
      </c>
      <c r="W102" s="18">
        <f t="shared" si="9"/>
        <v>0.42021782715859279</v>
      </c>
    </row>
    <row r="103" spans="1:23" x14ac:dyDescent="0.25">
      <c r="A103" s="12" t="s">
        <v>71</v>
      </c>
      <c r="B103" s="44">
        <v>1.1695937371479197</v>
      </c>
      <c r="C103" s="45">
        <v>0.88805058730093522</v>
      </c>
      <c r="D103" s="45">
        <v>1.6576585741325294</v>
      </c>
      <c r="E103" s="45">
        <v>0.93208325137819825</v>
      </c>
      <c r="F103" s="45">
        <v>0.97839333251628857</v>
      </c>
      <c r="G103" s="45">
        <v>0.99841010851095702</v>
      </c>
      <c r="H103" s="45">
        <v>1.744958596465586</v>
      </c>
      <c r="I103" s="45">
        <v>0.84382149642265447</v>
      </c>
      <c r="J103" s="45">
        <v>2.6136807942384421</v>
      </c>
      <c r="K103" s="46">
        <v>0.41407527422945906</v>
      </c>
      <c r="M103" s="18" t="str">
        <f t="shared" si="5"/>
        <v>MODIFY</v>
      </c>
      <c r="N103" s="17" t="b">
        <f t="shared" si="6"/>
        <v>1</v>
      </c>
      <c r="U103" s="18" t="str">
        <f t="shared" si="7"/>
        <v>MODIFY</v>
      </c>
      <c r="V103" s="18">
        <f t="shared" si="8"/>
        <v>0.41407527422945906</v>
      </c>
      <c r="W103" s="18">
        <f t="shared" si="9"/>
        <v>0.42974622219319542</v>
      </c>
    </row>
    <row r="104" spans="1:23" ht="15.75" thickBot="1" x14ac:dyDescent="0.3">
      <c r="A104" s="12" t="s">
        <v>71</v>
      </c>
      <c r="B104" s="44">
        <v>1.1556244158829116</v>
      </c>
      <c r="C104" s="45">
        <v>0.82900794981471493</v>
      </c>
      <c r="D104" s="45">
        <v>1.7242542814485036</v>
      </c>
      <c r="E104" s="45">
        <v>0.90670162993519254</v>
      </c>
      <c r="F104" s="45">
        <v>1.1252894448437891</v>
      </c>
      <c r="G104" s="45">
        <v>1.160474956272151</v>
      </c>
      <c r="H104" s="45">
        <v>1.8071189691004295</v>
      </c>
      <c r="I104" s="45">
        <v>0.79908372998569677</v>
      </c>
      <c r="J104" s="45">
        <v>2.6313054206916919</v>
      </c>
      <c r="K104" s="46">
        <v>0.4025928689626061</v>
      </c>
      <c r="M104" s="18" t="str">
        <f t="shared" si="5"/>
        <v>MODIFY</v>
      </c>
      <c r="N104" s="17" t="b">
        <f t="shared" si="6"/>
        <v>1</v>
      </c>
      <c r="U104" s="18" t="str">
        <f t="shared" si="7"/>
        <v>MODIFY</v>
      </c>
      <c r="V104" s="18">
        <f t="shared" si="8"/>
        <v>0.4025928689626061</v>
      </c>
      <c r="W104" s="18">
        <f t="shared" si="9"/>
        <v>0.39649086102309067</v>
      </c>
    </row>
    <row r="105" spans="1:23" ht="15.75" thickBot="1" x14ac:dyDescent="0.3">
      <c r="A105" s="13" t="s">
        <v>71</v>
      </c>
      <c r="B105" s="47">
        <v>1.2286719166675841</v>
      </c>
      <c r="C105" s="48">
        <v>1.0265083832973967</v>
      </c>
      <c r="D105" s="48">
        <v>1.6505350561599506</v>
      </c>
      <c r="E105" s="48">
        <v>0.94882612165122704</v>
      </c>
      <c r="F105" s="48">
        <v>1.048193656995716</v>
      </c>
      <c r="G105" s="48">
        <v>1.1010440190411355</v>
      </c>
      <c r="H105" s="48">
        <v>1.7714007624262069</v>
      </c>
      <c r="I105" s="48">
        <v>0.95283533420142197</v>
      </c>
      <c r="J105" s="48">
        <v>2.5955860590801509</v>
      </c>
      <c r="K105" s="49">
        <v>0.61439759921608317</v>
      </c>
      <c r="M105" s="19" t="str">
        <f t="shared" si="5"/>
        <v>MODIFY</v>
      </c>
      <c r="N105" s="21" t="b">
        <f t="shared" si="6"/>
        <v>1</v>
      </c>
      <c r="O105" s="30">
        <f>COUNTIF($N96:$N105,TRUE)/(10 - COUNTIF($N96:$N105,"#N/A"))</f>
        <v>1</v>
      </c>
      <c r="U105" s="19" t="str">
        <f t="shared" si="7"/>
        <v>MODIFY</v>
      </c>
      <c r="V105" s="19">
        <f t="shared" si="8"/>
        <v>0.61439759921608317</v>
      </c>
      <c r="W105" s="19">
        <f t="shared" si="9"/>
        <v>0.33442852243514387</v>
      </c>
    </row>
  </sheetData>
  <mergeCells count="2">
    <mergeCell ref="B4:K4"/>
    <mergeCell ref="R17:S17"/>
  </mergeCells>
  <conditionalFormatting sqref="B6:K6">
    <cfRule type="top10" dxfId="4527" priority="902" bottom="1" rank="1"/>
    <cfRule type="top10" dxfId="4526" priority="903" bottom="1" rank="2"/>
    <cfRule type="top10" dxfId="4525" priority="904" bottom="1" rank="3"/>
    <cfRule type="top10" dxfId="4524" priority="905" bottom="1" rank="4"/>
  </conditionalFormatting>
  <conditionalFormatting sqref="M6 A6">
    <cfRule type="duplicateValues" dxfId="4523" priority="901"/>
  </conditionalFormatting>
  <conditionalFormatting sqref="N6">
    <cfRule type="duplicateValues" dxfId="4522" priority="900"/>
  </conditionalFormatting>
  <conditionalFormatting sqref="B7:K7">
    <cfRule type="top10" dxfId="4521" priority="896" bottom="1" rank="1"/>
    <cfRule type="top10" dxfId="4520" priority="897" bottom="1" rank="2"/>
    <cfRule type="top10" dxfId="4519" priority="898" bottom="1" rank="3"/>
    <cfRule type="top10" dxfId="4518" priority="899" bottom="1" rank="4"/>
  </conditionalFormatting>
  <conditionalFormatting sqref="M7 A7">
    <cfRule type="duplicateValues" dxfId="4517" priority="895"/>
  </conditionalFormatting>
  <conditionalFormatting sqref="B8:K8">
    <cfRule type="top10" dxfId="4516" priority="891" bottom="1" rank="1"/>
    <cfRule type="top10" dxfId="4515" priority="892" bottom="1" rank="2"/>
    <cfRule type="top10" dxfId="4514" priority="893" bottom="1" rank="3"/>
    <cfRule type="top10" dxfId="4513" priority="894" bottom="1" rank="4"/>
  </conditionalFormatting>
  <conditionalFormatting sqref="M8 A8">
    <cfRule type="duplicateValues" dxfId="4512" priority="890"/>
  </conditionalFormatting>
  <conditionalFormatting sqref="B9:K9">
    <cfRule type="top10" dxfId="4511" priority="886" bottom="1" rank="1"/>
    <cfRule type="top10" dxfId="4510" priority="887" bottom="1" rank="2"/>
    <cfRule type="top10" dxfId="4509" priority="888" bottom="1" rank="3"/>
    <cfRule type="top10" dxfId="4508" priority="889" bottom="1" rank="4"/>
  </conditionalFormatting>
  <conditionalFormatting sqref="M9 A9">
    <cfRule type="duplicateValues" dxfId="4507" priority="885"/>
  </conditionalFormatting>
  <conditionalFormatting sqref="B10:K10">
    <cfRule type="top10" dxfId="4506" priority="881" bottom="1" rank="1"/>
    <cfRule type="top10" dxfId="4505" priority="882" bottom="1" rank="2"/>
    <cfRule type="top10" dxfId="4504" priority="883" bottom="1" rank="3"/>
    <cfRule type="top10" dxfId="4503" priority="884" bottom="1" rank="4"/>
  </conditionalFormatting>
  <conditionalFormatting sqref="M10 A10">
    <cfRule type="duplicateValues" dxfId="4502" priority="880"/>
  </conditionalFormatting>
  <conditionalFormatting sqref="B11:K11">
    <cfRule type="top10" dxfId="4501" priority="876" bottom="1" rank="1"/>
    <cfRule type="top10" dxfId="4500" priority="877" bottom="1" rank="2"/>
    <cfRule type="top10" dxfId="4499" priority="878" bottom="1" rank="3"/>
    <cfRule type="top10" dxfId="4498" priority="879" bottom="1" rank="4"/>
  </conditionalFormatting>
  <conditionalFormatting sqref="M11 A11">
    <cfRule type="duplicateValues" dxfId="4497" priority="875"/>
  </conditionalFormatting>
  <conditionalFormatting sqref="B12:K12">
    <cfRule type="top10" dxfId="4496" priority="871" bottom="1" rank="1"/>
    <cfRule type="top10" dxfId="4495" priority="872" bottom="1" rank="2"/>
    <cfRule type="top10" dxfId="4494" priority="873" bottom="1" rank="3"/>
    <cfRule type="top10" dxfId="4493" priority="874" bottom="1" rank="4"/>
  </conditionalFormatting>
  <conditionalFormatting sqref="M12 A12">
    <cfRule type="duplicateValues" dxfId="4492" priority="870"/>
  </conditionalFormatting>
  <conditionalFormatting sqref="B13:K13">
    <cfRule type="top10" dxfId="4491" priority="866" bottom="1" rank="1"/>
    <cfRule type="top10" dxfId="4490" priority="867" bottom="1" rank="2"/>
    <cfRule type="top10" dxfId="4489" priority="868" bottom="1" rank="3"/>
    <cfRule type="top10" dxfId="4488" priority="869" bottom="1" rank="4"/>
  </conditionalFormatting>
  <conditionalFormatting sqref="M13 A13">
    <cfRule type="duplicateValues" dxfId="4487" priority="865"/>
  </conditionalFormatting>
  <conditionalFormatting sqref="B14:K14">
    <cfRule type="top10" dxfId="4486" priority="861" bottom="1" rank="1"/>
    <cfRule type="top10" dxfId="4485" priority="862" bottom="1" rank="2"/>
    <cfRule type="top10" dxfId="4484" priority="863" bottom="1" rank="3"/>
    <cfRule type="top10" dxfId="4483" priority="864" bottom="1" rank="4"/>
  </conditionalFormatting>
  <conditionalFormatting sqref="M14 A14">
    <cfRule type="duplicateValues" dxfId="4482" priority="860"/>
  </conditionalFormatting>
  <conditionalFormatting sqref="B15:K15">
    <cfRule type="top10" dxfId="4481" priority="856" bottom="1" rank="1"/>
    <cfRule type="top10" dxfId="4480" priority="857" bottom="1" rank="2"/>
    <cfRule type="top10" dxfId="4479" priority="858" bottom="1" rank="3"/>
    <cfRule type="top10" dxfId="4478" priority="859" bottom="1" rank="4"/>
  </conditionalFormatting>
  <conditionalFormatting sqref="M15 A15">
    <cfRule type="duplicateValues" dxfId="4477" priority="855"/>
  </conditionalFormatting>
  <conditionalFormatting sqref="B16:K16">
    <cfRule type="top10" dxfId="4476" priority="851" bottom="1" rank="1"/>
    <cfRule type="top10" dxfId="4475" priority="852" bottom="1" rank="2"/>
    <cfRule type="top10" dxfId="4474" priority="853" bottom="1" rank="3"/>
    <cfRule type="top10" dxfId="4473" priority="854" bottom="1" rank="4"/>
  </conditionalFormatting>
  <conditionalFormatting sqref="M16 A16">
    <cfRule type="duplicateValues" dxfId="4472" priority="850"/>
  </conditionalFormatting>
  <conditionalFormatting sqref="B17:K17">
    <cfRule type="top10" dxfId="4471" priority="846" bottom="1" rank="1"/>
    <cfRule type="top10" dxfId="4470" priority="847" bottom="1" rank="2"/>
    <cfRule type="top10" dxfId="4469" priority="848" bottom="1" rank="3"/>
    <cfRule type="top10" dxfId="4468" priority="849" bottom="1" rank="4"/>
  </conditionalFormatting>
  <conditionalFormatting sqref="M17 A17">
    <cfRule type="duplicateValues" dxfId="4467" priority="845"/>
  </conditionalFormatting>
  <conditionalFormatting sqref="B18:K18">
    <cfRule type="top10" dxfId="4466" priority="841" bottom="1" rank="1"/>
    <cfRule type="top10" dxfId="4465" priority="842" bottom="1" rank="2"/>
    <cfRule type="top10" dxfId="4464" priority="843" bottom="1" rank="3"/>
    <cfRule type="top10" dxfId="4463" priority="844" bottom="1" rank="4"/>
  </conditionalFormatting>
  <conditionalFormatting sqref="M18 A18">
    <cfRule type="duplicateValues" dxfId="4462" priority="840"/>
  </conditionalFormatting>
  <conditionalFormatting sqref="B19:K19">
    <cfRule type="top10" dxfId="4461" priority="836" bottom="1" rank="1"/>
    <cfRule type="top10" dxfId="4460" priority="837" bottom="1" rank="2"/>
    <cfRule type="top10" dxfId="4459" priority="838" bottom="1" rank="3"/>
    <cfRule type="top10" dxfId="4458" priority="839" bottom="1" rank="4"/>
  </conditionalFormatting>
  <conditionalFormatting sqref="M19 A19">
    <cfRule type="duplicateValues" dxfId="4457" priority="835"/>
  </conditionalFormatting>
  <conditionalFormatting sqref="B20:K20">
    <cfRule type="top10" dxfId="4456" priority="831" bottom="1" rank="1"/>
    <cfRule type="top10" dxfId="4455" priority="832" bottom="1" rank="2"/>
    <cfRule type="top10" dxfId="4454" priority="833" bottom="1" rank="3"/>
    <cfRule type="top10" dxfId="4453" priority="834" bottom="1" rank="4"/>
  </conditionalFormatting>
  <conditionalFormatting sqref="M20 A20">
    <cfRule type="duplicateValues" dxfId="4452" priority="830"/>
  </conditionalFormatting>
  <conditionalFormatting sqref="B21:K21">
    <cfRule type="top10" dxfId="4451" priority="826" bottom="1" rank="1"/>
    <cfRule type="top10" dxfId="4450" priority="827" bottom="1" rank="2"/>
    <cfRule type="top10" dxfId="4449" priority="828" bottom="1" rank="3"/>
    <cfRule type="top10" dxfId="4448" priority="829" bottom="1" rank="4"/>
  </conditionalFormatting>
  <conditionalFormatting sqref="M21 A21">
    <cfRule type="duplicateValues" dxfId="4447" priority="825"/>
  </conditionalFormatting>
  <conditionalFormatting sqref="B22:K22">
    <cfRule type="top10" dxfId="4446" priority="821" bottom="1" rank="1"/>
    <cfRule type="top10" dxfId="4445" priority="822" bottom="1" rank="2"/>
    <cfRule type="top10" dxfId="4444" priority="823" bottom="1" rank="3"/>
    <cfRule type="top10" dxfId="4443" priority="824" bottom="1" rank="4"/>
  </conditionalFormatting>
  <conditionalFormatting sqref="M22 A22">
    <cfRule type="duplicateValues" dxfId="4442" priority="820"/>
  </conditionalFormatting>
  <conditionalFormatting sqref="B23:K23">
    <cfRule type="top10" dxfId="4441" priority="816" bottom="1" rank="1"/>
    <cfRule type="top10" dxfId="4440" priority="817" bottom="1" rank="2"/>
    <cfRule type="top10" dxfId="4439" priority="818" bottom="1" rank="3"/>
    <cfRule type="top10" dxfId="4438" priority="819" bottom="1" rank="4"/>
  </conditionalFormatting>
  <conditionalFormatting sqref="M23 A23">
    <cfRule type="duplicateValues" dxfId="4437" priority="815"/>
  </conditionalFormatting>
  <conditionalFormatting sqref="B24:K24">
    <cfRule type="top10" dxfId="4436" priority="811" bottom="1" rank="1"/>
    <cfRule type="top10" dxfId="4435" priority="812" bottom="1" rank="2"/>
    <cfRule type="top10" dxfId="4434" priority="813" bottom="1" rank="3"/>
    <cfRule type="top10" dxfId="4433" priority="814" bottom="1" rank="4"/>
  </conditionalFormatting>
  <conditionalFormatting sqref="M24 A24">
    <cfRule type="duplicateValues" dxfId="4432" priority="810"/>
  </conditionalFormatting>
  <conditionalFormatting sqref="B25:K25">
    <cfRule type="top10" dxfId="4431" priority="806" bottom="1" rank="1"/>
    <cfRule type="top10" dxfId="4430" priority="807" bottom="1" rank="2"/>
    <cfRule type="top10" dxfId="4429" priority="808" bottom="1" rank="3"/>
    <cfRule type="top10" dxfId="4428" priority="809" bottom="1" rank="4"/>
  </conditionalFormatting>
  <conditionalFormatting sqref="M25 A25">
    <cfRule type="duplicateValues" dxfId="4427" priority="805"/>
  </conditionalFormatting>
  <conditionalFormatting sqref="B26:K26">
    <cfRule type="top10" dxfId="4426" priority="801" bottom="1" rank="1"/>
    <cfRule type="top10" dxfId="4425" priority="802" bottom="1" rank="2"/>
    <cfRule type="top10" dxfId="4424" priority="803" bottom="1" rank="3"/>
    <cfRule type="top10" dxfId="4423" priority="804" bottom="1" rank="4"/>
  </conditionalFormatting>
  <conditionalFormatting sqref="M26 A26">
    <cfRule type="duplicateValues" dxfId="4422" priority="800"/>
  </conditionalFormatting>
  <conditionalFormatting sqref="B27:K27">
    <cfRule type="top10" dxfId="4421" priority="796" bottom="1" rank="1"/>
    <cfRule type="top10" dxfId="4420" priority="797" bottom="1" rank="2"/>
    <cfRule type="top10" dxfId="4419" priority="798" bottom="1" rank="3"/>
    <cfRule type="top10" dxfId="4418" priority="799" bottom="1" rank="4"/>
  </conditionalFormatting>
  <conditionalFormatting sqref="M27 A27">
    <cfRule type="duplicateValues" dxfId="4417" priority="795"/>
  </conditionalFormatting>
  <conditionalFormatting sqref="B28:K28">
    <cfRule type="top10" dxfId="4416" priority="791" bottom="1" rank="1"/>
    <cfRule type="top10" dxfId="4415" priority="792" bottom="1" rank="2"/>
    <cfRule type="top10" dxfId="4414" priority="793" bottom="1" rank="3"/>
    <cfRule type="top10" dxfId="4413" priority="794" bottom="1" rank="4"/>
  </conditionalFormatting>
  <conditionalFormatting sqref="M28 A28">
    <cfRule type="duplicateValues" dxfId="4412" priority="790"/>
  </conditionalFormatting>
  <conditionalFormatting sqref="B29:K29">
    <cfRule type="top10" dxfId="4411" priority="786" bottom="1" rank="1"/>
    <cfRule type="top10" dxfId="4410" priority="787" bottom="1" rank="2"/>
    <cfRule type="top10" dxfId="4409" priority="788" bottom="1" rank="3"/>
    <cfRule type="top10" dxfId="4408" priority="789" bottom="1" rank="4"/>
  </conditionalFormatting>
  <conditionalFormatting sqref="M29 A29">
    <cfRule type="duplicateValues" dxfId="4407" priority="785"/>
  </conditionalFormatting>
  <conditionalFormatting sqref="B30:K30">
    <cfRule type="top10" dxfId="4406" priority="781" bottom="1" rank="1"/>
    <cfRule type="top10" dxfId="4405" priority="782" bottom="1" rank="2"/>
    <cfRule type="top10" dxfId="4404" priority="783" bottom="1" rank="3"/>
    <cfRule type="top10" dxfId="4403" priority="784" bottom="1" rank="4"/>
  </conditionalFormatting>
  <conditionalFormatting sqref="M30 A30">
    <cfRule type="duplicateValues" dxfId="4402" priority="780"/>
  </conditionalFormatting>
  <conditionalFormatting sqref="B31:K31">
    <cfRule type="top10" dxfId="4401" priority="776" bottom="1" rank="1"/>
    <cfRule type="top10" dxfId="4400" priority="777" bottom="1" rank="2"/>
    <cfRule type="top10" dxfId="4399" priority="778" bottom="1" rank="3"/>
    <cfRule type="top10" dxfId="4398" priority="779" bottom="1" rank="4"/>
  </conditionalFormatting>
  <conditionalFormatting sqref="M31 A31">
    <cfRule type="duplicateValues" dxfId="4397" priority="775"/>
  </conditionalFormatting>
  <conditionalFormatting sqref="B32:K32">
    <cfRule type="top10" dxfId="4396" priority="771" bottom="1" rank="1"/>
    <cfRule type="top10" dxfId="4395" priority="772" bottom="1" rank="2"/>
    <cfRule type="top10" dxfId="4394" priority="773" bottom="1" rank="3"/>
    <cfRule type="top10" dxfId="4393" priority="774" bottom="1" rank="4"/>
  </conditionalFormatting>
  <conditionalFormatting sqref="M32 A32">
    <cfRule type="duplicateValues" dxfId="4392" priority="770"/>
  </conditionalFormatting>
  <conditionalFormatting sqref="B33:K33">
    <cfRule type="top10" dxfId="4391" priority="766" bottom="1" rank="1"/>
    <cfRule type="top10" dxfId="4390" priority="767" bottom="1" rank="2"/>
    <cfRule type="top10" dxfId="4389" priority="768" bottom="1" rank="3"/>
    <cfRule type="top10" dxfId="4388" priority="769" bottom="1" rank="4"/>
  </conditionalFormatting>
  <conditionalFormatting sqref="M33 A33">
    <cfRule type="duplicateValues" dxfId="4387" priority="765"/>
  </conditionalFormatting>
  <conditionalFormatting sqref="B34:K34">
    <cfRule type="top10" dxfId="4386" priority="761" bottom="1" rank="1"/>
    <cfRule type="top10" dxfId="4385" priority="762" bottom="1" rank="2"/>
    <cfRule type="top10" dxfId="4384" priority="763" bottom="1" rank="3"/>
    <cfRule type="top10" dxfId="4383" priority="764" bottom="1" rank="4"/>
  </conditionalFormatting>
  <conditionalFormatting sqref="M34 A34">
    <cfRule type="duplicateValues" dxfId="4382" priority="760"/>
  </conditionalFormatting>
  <conditionalFormatting sqref="B35:K35">
    <cfRule type="top10" dxfId="4381" priority="756" bottom="1" rank="1"/>
    <cfRule type="top10" dxfId="4380" priority="757" bottom="1" rank="2"/>
    <cfRule type="top10" dxfId="4379" priority="758" bottom="1" rank="3"/>
    <cfRule type="top10" dxfId="4378" priority="759" bottom="1" rank="4"/>
  </conditionalFormatting>
  <conditionalFormatting sqref="M35 A35">
    <cfRule type="duplicateValues" dxfId="4377" priority="755"/>
  </conditionalFormatting>
  <conditionalFormatting sqref="B36:K36">
    <cfRule type="top10" dxfId="4376" priority="751" bottom="1" rank="1"/>
    <cfRule type="top10" dxfId="4375" priority="752" bottom="1" rank="2"/>
    <cfRule type="top10" dxfId="4374" priority="753" bottom="1" rank="3"/>
    <cfRule type="top10" dxfId="4373" priority="754" bottom="1" rank="4"/>
  </conditionalFormatting>
  <conditionalFormatting sqref="M36 A36">
    <cfRule type="duplicateValues" dxfId="4372" priority="750"/>
  </conditionalFormatting>
  <conditionalFormatting sqref="B37:K37">
    <cfRule type="top10" dxfId="4371" priority="746" bottom="1" rank="1"/>
    <cfRule type="top10" dxfId="4370" priority="747" bottom="1" rank="2"/>
    <cfRule type="top10" dxfId="4369" priority="748" bottom="1" rank="3"/>
    <cfRule type="top10" dxfId="4368" priority="749" bottom="1" rank="4"/>
  </conditionalFormatting>
  <conditionalFormatting sqref="M37 A37">
    <cfRule type="duplicateValues" dxfId="4367" priority="745"/>
  </conditionalFormatting>
  <conditionalFormatting sqref="B38:K38">
    <cfRule type="top10" dxfId="4366" priority="741" bottom="1" rank="1"/>
    <cfRule type="top10" dxfId="4365" priority="742" bottom="1" rank="2"/>
    <cfRule type="top10" dxfId="4364" priority="743" bottom="1" rank="3"/>
    <cfRule type="top10" dxfId="4363" priority="744" bottom="1" rank="4"/>
  </conditionalFormatting>
  <conditionalFormatting sqref="M38 A38">
    <cfRule type="duplicateValues" dxfId="4362" priority="740"/>
  </conditionalFormatting>
  <conditionalFormatting sqref="B39:K39">
    <cfRule type="top10" dxfId="4361" priority="736" bottom="1" rank="1"/>
    <cfRule type="top10" dxfId="4360" priority="737" bottom="1" rank="2"/>
    <cfRule type="top10" dxfId="4359" priority="738" bottom="1" rank="3"/>
    <cfRule type="top10" dxfId="4358" priority="739" bottom="1" rank="4"/>
  </conditionalFormatting>
  <conditionalFormatting sqref="M39 A39">
    <cfRule type="duplicateValues" dxfId="4357" priority="735"/>
  </conditionalFormatting>
  <conditionalFormatting sqref="B40:K40">
    <cfRule type="top10" dxfId="4356" priority="731" bottom="1" rank="1"/>
    <cfRule type="top10" dxfId="4355" priority="732" bottom="1" rank="2"/>
    <cfRule type="top10" dxfId="4354" priority="733" bottom="1" rank="3"/>
    <cfRule type="top10" dxfId="4353" priority="734" bottom="1" rank="4"/>
  </conditionalFormatting>
  <conditionalFormatting sqref="M40 A40">
    <cfRule type="duplicateValues" dxfId="4352" priority="730"/>
  </conditionalFormatting>
  <conditionalFormatting sqref="B41:K41">
    <cfRule type="top10" dxfId="4351" priority="726" bottom="1" rank="1"/>
    <cfRule type="top10" dxfId="4350" priority="727" bottom="1" rank="2"/>
    <cfRule type="top10" dxfId="4349" priority="728" bottom="1" rank="3"/>
    <cfRule type="top10" dxfId="4348" priority="729" bottom="1" rank="4"/>
  </conditionalFormatting>
  <conditionalFormatting sqref="M41 A41">
    <cfRule type="duplicateValues" dxfId="4347" priority="725"/>
  </conditionalFormatting>
  <conditionalFormatting sqref="B42:K42">
    <cfRule type="top10" dxfId="4346" priority="721" bottom="1" rank="1"/>
    <cfRule type="top10" dxfId="4345" priority="722" bottom="1" rank="2"/>
    <cfRule type="top10" dxfId="4344" priority="723" bottom="1" rank="3"/>
    <cfRule type="top10" dxfId="4343" priority="724" bottom="1" rank="4"/>
  </conditionalFormatting>
  <conditionalFormatting sqref="M42 A42">
    <cfRule type="duplicateValues" dxfId="4342" priority="720"/>
  </conditionalFormatting>
  <conditionalFormatting sqref="B43:K43">
    <cfRule type="top10" dxfId="4341" priority="716" bottom="1" rank="1"/>
    <cfRule type="top10" dxfId="4340" priority="717" bottom="1" rank="2"/>
    <cfRule type="top10" dxfId="4339" priority="718" bottom="1" rank="3"/>
    <cfRule type="top10" dxfId="4338" priority="719" bottom="1" rank="4"/>
  </conditionalFormatting>
  <conditionalFormatting sqref="M43 A43">
    <cfRule type="duplicateValues" dxfId="4337" priority="715"/>
  </conditionalFormatting>
  <conditionalFormatting sqref="B44:K44">
    <cfRule type="top10" dxfId="4336" priority="711" bottom="1" rank="1"/>
    <cfRule type="top10" dxfId="4335" priority="712" bottom="1" rank="2"/>
    <cfRule type="top10" dxfId="4334" priority="713" bottom="1" rank="3"/>
    <cfRule type="top10" dxfId="4333" priority="714" bottom="1" rank="4"/>
  </conditionalFormatting>
  <conditionalFormatting sqref="M44 A44">
    <cfRule type="duplicateValues" dxfId="4332" priority="710"/>
  </conditionalFormatting>
  <conditionalFormatting sqref="B45:K45">
    <cfRule type="top10" dxfId="4331" priority="706" bottom="1" rank="1"/>
    <cfRule type="top10" dxfId="4330" priority="707" bottom="1" rank="2"/>
    <cfRule type="top10" dxfId="4329" priority="708" bottom="1" rank="3"/>
    <cfRule type="top10" dxfId="4328" priority="709" bottom="1" rank="4"/>
  </conditionalFormatting>
  <conditionalFormatting sqref="M45 A45">
    <cfRule type="duplicateValues" dxfId="4327" priority="705"/>
  </conditionalFormatting>
  <conditionalFormatting sqref="B46:K46">
    <cfRule type="top10" dxfId="4326" priority="701" bottom="1" rank="1"/>
    <cfRule type="top10" dxfId="4325" priority="702" bottom="1" rank="2"/>
    <cfRule type="top10" dxfId="4324" priority="703" bottom="1" rank="3"/>
    <cfRule type="top10" dxfId="4323" priority="704" bottom="1" rank="4"/>
  </conditionalFormatting>
  <conditionalFormatting sqref="M46 A46">
    <cfRule type="duplicateValues" dxfId="4322" priority="700"/>
  </conditionalFormatting>
  <conditionalFormatting sqref="B47:K47">
    <cfRule type="top10" dxfId="4321" priority="696" bottom="1" rank="1"/>
    <cfRule type="top10" dxfId="4320" priority="697" bottom="1" rank="2"/>
    <cfRule type="top10" dxfId="4319" priority="698" bottom="1" rank="3"/>
    <cfRule type="top10" dxfId="4318" priority="699" bottom="1" rank="4"/>
  </conditionalFormatting>
  <conditionalFormatting sqref="M47 A47">
    <cfRule type="duplicateValues" dxfId="4317" priority="695"/>
  </conditionalFormatting>
  <conditionalFormatting sqref="B48:K48">
    <cfRule type="top10" dxfId="4316" priority="691" bottom="1" rank="1"/>
    <cfRule type="top10" dxfId="4315" priority="692" bottom="1" rank="2"/>
    <cfRule type="top10" dxfId="4314" priority="693" bottom="1" rank="3"/>
    <cfRule type="top10" dxfId="4313" priority="694" bottom="1" rank="4"/>
  </conditionalFormatting>
  <conditionalFormatting sqref="M48 A48">
    <cfRule type="duplicateValues" dxfId="4312" priority="690"/>
  </conditionalFormatting>
  <conditionalFormatting sqref="B49:K49">
    <cfRule type="top10" dxfId="4311" priority="686" bottom="1" rank="1"/>
    <cfRule type="top10" dxfId="4310" priority="687" bottom="1" rank="2"/>
    <cfRule type="top10" dxfId="4309" priority="688" bottom="1" rank="3"/>
    <cfRule type="top10" dxfId="4308" priority="689" bottom="1" rank="4"/>
  </conditionalFormatting>
  <conditionalFormatting sqref="M49 A49">
    <cfRule type="duplicateValues" dxfId="4307" priority="685"/>
  </conditionalFormatting>
  <conditionalFormatting sqref="B50:K50">
    <cfRule type="top10" dxfId="4306" priority="681" bottom="1" rank="1"/>
    <cfRule type="top10" dxfId="4305" priority="682" bottom="1" rank="2"/>
    <cfRule type="top10" dxfId="4304" priority="683" bottom="1" rank="3"/>
    <cfRule type="top10" dxfId="4303" priority="684" bottom="1" rank="4"/>
  </conditionalFormatting>
  <conditionalFormatting sqref="M50 A50">
    <cfRule type="duplicateValues" dxfId="4302" priority="680"/>
  </conditionalFormatting>
  <conditionalFormatting sqref="B51:K51">
    <cfRule type="top10" dxfId="4301" priority="676" bottom="1" rank="1"/>
    <cfRule type="top10" dxfId="4300" priority="677" bottom="1" rank="2"/>
    <cfRule type="top10" dxfId="4299" priority="678" bottom="1" rank="3"/>
    <cfRule type="top10" dxfId="4298" priority="679" bottom="1" rank="4"/>
  </conditionalFormatting>
  <conditionalFormatting sqref="M51 A51">
    <cfRule type="duplicateValues" dxfId="4297" priority="675"/>
  </conditionalFormatting>
  <conditionalFormatting sqref="B52:K52">
    <cfRule type="top10" dxfId="4296" priority="671" bottom="1" rank="1"/>
    <cfRule type="top10" dxfId="4295" priority="672" bottom="1" rank="2"/>
    <cfRule type="top10" dxfId="4294" priority="673" bottom="1" rank="3"/>
    <cfRule type="top10" dxfId="4293" priority="674" bottom="1" rank="4"/>
  </conditionalFormatting>
  <conditionalFormatting sqref="M52 A52">
    <cfRule type="duplicateValues" dxfId="4292" priority="670"/>
  </conditionalFormatting>
  <conditionalFormatting sqref="B53:K53">
    <cfRule type="top10" dxfId="4291" priority="666" bottom="1" rank="1"/>
    <cfRule type="top10" dxfId="4290" priority="667" bottom="1" rank="2"/>
    <cfRule type="top10" dxfId="4289" priority="668" bottom="1" rank="3"/>
    <cfRule type="top10" dxfId="4288" priority="669" bottom="1" rank="4"/>
  </conditionalFormatting>
  <conditionalFormatting sqref="M53 A53">
    <cfRule type="duplicateValues" dxfId="4287" priority="665"/>
  </conditionalFormatting>
  <conditionalFormatting sqref="B54:K54">
    <cfRule type="top10" dxfId="4286" priority="661" bottom="1" rank="1"/>
    <cfRule type="top10" dxfId="4285" priority="662" bottom="1" rank="2"/>
    <cfRule type="top10" dxfId="4284" priority="663" bottom="1" rank="3"/>
    <cfRule type="top10" dxfId="4283" priority="664" bottom="1" rank="4"/>
  </conditionalFormatting>
  <conditionalFormatting sqref="M54 A54">
    <cfRule type="duplicateValues" dxfId="4282" priority="660"/>
  </conditionalFormatting>
  <conditionalFormatting sqref="B55:K55">
    <cfRule type="top10" dxfId="4281" priority="656" bottom="1" rank="1"/>
    <cfRule type="top10" dxfId="4280" priority="657" bottom="1" rank="2"/>
    <cfRule type="top10" dxfId="4279" priority="658" bottom="1" rank="3"/>
    <cfRule type="top10" dxfId="4278" priority="659" bottom="1" rank="4"/>
  </conditionalFormatting>
  <conditionalFormatting sqref="M55 A55">
    <cfRule type="duplicateValues" dxfId="4277" priority="655"/>
  </conditionalFormatting>
  <conditionalFormatting sqref="B56:K56">
    <cfRule type="top10" dxfId="4276" priority="651" bottom="1" rank="1"/>
    <cfRule type="top10" dxfId="4275" priority="652" bottom="1" rank="2"/>
    <cfRule type="top10" dxfId="4274" priority="653" bottom="1" rank="3"/>
    <cfRule type="top10" dxfId="4273" priority="654" bottom="1" rank="4"/>
  </conditionalFormatting>
  <conditionalFormatting sqref="M56 A56">
    <cfRule type="duplicateValues" dxfId="4272" priority="650"/>
  </conditionalFormatting>
  <conditionalFormatting sqref="B57:K57">
    <cfRule type="top10" dxfId="4271" priority="646" bottom="1" rank="1"/>
    <cfRule type="top10" dxfId="4270" priority="647" bottom="1" rank="2"/>
    <cfRule type="top10" dxfId="4269" priority="648" bottom="1" rank="3"/>
    <cfRule type="top10" dxfId="4268" priority="649" bottom="1" rank="4"/>
  </conditionalFormatting>
  <conditionalFormatting sqref="M57 A57">
    <cfRule type="duplicateValues" dxfId="4267" priority="645"/>
  </conditionalFormatting>
  <conditionalFormatting sqref="B58:K58">
    <cfRule type="top10" dxfId="4266" priority="641" bottom="1" rank="1"/>
    <cfRule type="top10" dxfId="4265" priority="642" bottom="1" rank="2"/>
    <cfRule type="top10" dxfId="4264" priority="643" bottom="1" rank="3"/>
    <cfRule type="top10" dxfId="4263" priority="644" bottom="1" rank="4"/>
  </conditionalFormatting>
  <conditionalFormatting sqref="M58 A58">
    <cfRule type="duplicateValues" dxfId="4262" priority="640"/>
  </conditionalFormatting>
  <conditionalFormatting sqref="B59:K59">
    <cfRule type="top10" dxfId="4261" priority="636" bottom="1" rank="1"/>
    <cfRule type="top10" dxfId="4260" priority="637" bottom="1" rank="2"/>
    <cfRule type="top10" dxfId="4259" priority="638" bottom="1" rank="3"/>
    <cfRule type="top10" dxfId="4258" priority="639" bottom="1" rank="4"/>
  </conditionalFormatting>
  <conditionalFormatting sqref="M59 A59">
    <cfRule type="duplicateValues" dxfId="4257" priority="635"/>
  </conditionalFormatting>
  <conditionalFormatting sqref="B60:K60">
    <cfRule type="top10" dxfId="4256" priority="631" bottom="1" rank="1"/>
    <cfRule type="top10" dxfId="4255" priority="632" bottom="1" rank="2"/>
    <cfRule type="top10" dxfId="4254" priority="633" bottom="1" rank="3"/>
    <cfRule type="top10" dxfId="4253" priority="634" bottom="1" rank="4"/>
  </conditionalFormatting>
  <conditionalFormatting sqref="M60 A60">
    <cfRule type="duplicateValues" dxfId="4252" priority="630"/>
  </conditionalFormatting>
  <conditionalFormatting sqref="B61:K61">
    <cfRule type="top10" dxfId="4251" priority="626" bottom="1" rank="1"/>
    <cfRule type="top10" dxfId="4250" priority="627" bottom="1" rank="2"/>
    <cfRule type="top10" dxfId="4249" priority="628" bottom="1" rank="3"/>
    <cfRule type="top10" dxfId="4248" priority="629" bottom="1" rank="4"/>
  </conditionalFormatting>
  <conditionalFormatting sqref="M61 A61">
    <cfRule type="duplicateValues" dxfId="4247" priority="625"/>
  </conditionalFormatting>
  <conditionalFormatting sqref="B62:K62">
    <cfRule type="top10" dxfId="4246" priority="621" bottom="1" rank="1"/>
    <cfRule type="top10" dxfId="4245" priority="622" bottom="1" rank="2"/>
    <cfRule type="top10" dxfId="4244" priority="623" bottom="1" rank="3"/>
    <cfRule type="top10" dxfId="4243" priority="624" bottom="1" rank="4"/>
  </conditionalFormatting>
  <conditionalFormatting sqref="M62 A62">
    <cfRule type="duplicateValues" dxfId="4242" priority="620"/>
  </conditionalFormatting>
  <conditionalFormatting sqref="B63:K63">
    <cfRule type="top10" dxfId="4241" priority="616" bottom="1" rank="1"/>
    <cfRule type="top10" dxfId="4240" priority="617" bottom="1" rank="2"/>
    <cfRule type="top10" dxfId="4239" priority="618" bottom="1" rank="3"/>
    <cfRule type="top10" dxfId="4238" priority="619" bottom="1" rank="4"/>
  </conditionalFormatting>
  <conditionalFormatting sqref="M63 A63">
    <cfRule type="duplicateValues" dxfId="4237" priority="615"/>
  </conditionalFormatting>
  <conditionalFormatting sqref="B64:K64">
    <cfRule type="top10" dxfId="4236" priority="611" bottom="1" rank="1"/>
    <cfRule type="top10" dxfId="4235" priority="612" bottom="1" rank="2"/>
    <cfRule type="top10" dxfId="4234" priority="613" bottom="1" rank="3"/>
    <cfRule type="top10" dxfId="4233" priority="614" bottom="1" rank="4"/>
  </conditionalFormatting>
  <conditionalFormatting sqref="M64 A64">
    <cfRule type="duplicateValues" dxfId="4232" priority="610"/>
  </conditionalFormatting>
  <conditionalFormatting sqref="B65:K65">
    <cfRule type="top10" dxfId="4231" priority="606" bottom="1" rank="1"/>
    <cfRule type="top10" dxfId="4230" priority="607" bottom="1" rank="2"/>
    <cfRule type="top10" dxfId="4229" priority="608" bottom="1" rank="3"/>
    <cfRule type="top10" dxfId="4228" priority="609" bottom="1" rank="4"/>
  </conditionalFormatting>
  <conditionalFormatting sqref="M65 A65">
    <cfRule type="duplicateValues" dxfId="4227" priority="605"/>
  </conditionalFormatting>
  <conditionalFormatting sqref="B66:K66">
    <cfRule type="top10" dxfId="4226" priority="601" bottom="1" rank="1"/>
    <cfRule type="top10" dxfId="4225" priority="602" bottom="1" rank="2"/>
    <cfRule type="top10" dxfId="4224" priority="603" bottom="1" rank="3"/>
    <cfRule type="top10" dxfId="4223" priority="604" bottom="1" rank="4"/>
  </conditionalFormatting>
  <conditionalFormatting sqref="M66 A66">
    <cfRule type="duplicateValues" dxfId="4222" priority="600"/>
  </conditionalFormatting>
  <conditionalFormatting sqref="B67:K67">
    <cfRule type="top10" dxfId="4221" priority="596" bottom="1" rank="1"/>
    <cfRule type="top10" dxfId="4220" priority="597" bottom="1" rank="2"/>
    <cfRule type="top10" dxfId="4219" priority="598" bottom="1" rank="3"/>
    <cfRule type="top10" dxfId="4218" priority="599" bottom="1" rank="4"/>
  </conditionalFormatting>
  <conditionalFormatting sqref="M67 A67">
    <cfRule type="duplicateValues" dxfId="4217" priority="595"/>
  </conditionalFormatting>
  <conditionalFormatting sqref="B68:K68">
    <cfRule type="top10" dxfId="4216" priority="591" bottom="1" rank="1"/>
    <cfRule type="top10" dxfId="4215" priority="592" bottom="1" rank="2"/>
    <cfRule type="top10" dxfId="4214" priority="593" bottom="1" rank="3"/>
    <cfRule type="top10" dxfId="4213" priority="594" bottom="1" rank="4"/>
  </conditionalFormatting>
  <conditionalFormatting sqref="M68 A68">
    <cfRule type="duplicateValues" dxfId="4212" priority="590"/>
  </conditionalFormatting>
  <conditionalFormatting sqref="B69:K69">
    <cfRule type="top10" dxfId="4211" priority="586" bottom="1" rank="1"/>
    <cfRule type="top10" dxfId="4210" priority="587" bottom="1" rank="2"/>
    <cfRule type="top10" dxfId="4209" priority="588" bottom="1" rank="3"/>
    <cfRule type="top10" dxfId="4208" priority="589" bottom="1" rank="4"/>
  </conditionalFormatting>
  <conditionalFormatting sqref="M69 A69">
    <cfRule type="duplicateValues" dxfId="4207" priority="585"/>
  </conditionalFormatting>
  <conditionalFormatting sqref="B70:K70">
    <cfRule type="top10" dxfId="4206" priority="581" bottom="1" rank="1"/>
    <cfRule type="top10" dxfId="4205" priority="582" bottom="1" rank="2"/>
    <cfRule type="top10" dxfId="4204" priority="583" bottom="1" rank="3"/>
    <cfRule type="top10" dxfId="4203" priority="584" bottom="1" rank="4"/>
  </conditionalFormatting>
  <conditionalFormatting sqref="M70 A70">
    <cfRule type="duplicateValues" dxfId="4202" priority="580"/>
  </conditionalFormatting>
  <conditionalFormatting sqref="B71:K71">
    <cfRule type="top10" dxfId="4201" priority="576" bottom="1" rank="1"/>
    <cfRule type="top10" dxfId="4200" priority="577" bottom="1" rank="2"/>
    <cfRule type="top10" dxfId="4199" priority="578" bottom="1" rank="3"/>
    <cfRule type="top10" dxfId="4198" priority="579" bottom="1" rank="4"/>
  </conditionalFormatting>
  <conditionalFormatting sqref="M71 A71">
    <cfRule type="duplicateValues" dxfId="4197" priority="575"/>
  </conditionalFormatting>
  <conditionalFormatting sqref="B72:K72">
    <cfRule type="top10" dxfId="4196" priority="571" bottom="1" rank="1"/>
    <cfRule type="top10" dxfId="4195" priority="572" bottom="1" rank="2"/>
    <cfRule type="top10" dxfId="4194" priority="573" bottom="1" rank="3"/>
    <cfRule type="top10" dxfId="4193" priority="574" bottom="1" rank="4"/>
  </conditionalFormatting>
  <conditionalFormatting sqref="M72 A72">
    <cfRule type="duplicateValues" dxfId="4192" priority="570"/>
  </conditionalFormatting>
  <conditionalFormatting sqref="B73:K73">
    <cfRule type="top10" dxfId="4191" priority="566" bottom="1" rank="1"/>
    <cfRule type="top10" dxfId="4190" priority="567" bottom="1" rank="2"/>
    <cfRule type="top10" dxfId="4189" priority="568" bottom="1" rank="3"/>
    <cfRule type="top10" dxfId="4188" priority="569" bottom="1" rank="4"/>
  </conditionalFormatting>
  <conditionalFormatting sqref="M73 A73">
    <cfRule type="duplicateValues" dxfId="4187" priority="565"/>
  </conditionalFormatting>
  <conditionalFormatting sqref="B74:K74">
    <cfRule type="top10" dxfId="4186" priority="561" bottom="1" rank="1"/>
    <cfRule type="top10" dxfId="4185" priority="562" bottom="1" rank="2"/>
    <cfRule type="top10" dxfId="4184" priority="563" bottom="1" rank="3"/>
    <cfRule type="top10" dxfId="4183" priority="564" bottom="1" rank="4"/>
  </conditionalFormatting>
  <conditionalFormatting sqref="M74 A74">
    <cfRule type="duplicateValues" dxfId="4182" priority="560"/>
  </conditionalFormatting>
  <conditionalFormatting sqref="B75:K75">
    <cfRule type="top10" dxfId="4181" priority="556" bottom="1" rank="1"/>
    <cfRule type="top10" dxfId="4180" priority="557" bottom="1" rank="2"/>
    <cfRule type="top10" dxfId="4179" priority="558" bottom="1" rank="3"/>
    <cfRule type="top10" dxfId="4178" priority="559" bottom="1" rank="4"/>
  </conditionalFormatting>
  <conditionalFormatting sqref="M75 A75">
    <cfRule type="duplicateValues" dxfId="4177" priority="555"/>
  </conditionalFormatting>
  <conditionalFormatting sqref="B76:K76">
    <cfRule type="top10" dxfId="4176" priority="551" bottom="1" rank="1"/>
    <cfRule type="top10" dxfId="4175" priority="552" bottom="1" rank="2"/>
    <cfRule type="top10" dxfId="4174" priority="553" bottom="1" rank="3"/>
    <cfRule type="top10" dxfId="4173" priority="554" bottom="1" rank="4"/>
  </conditionalFormatting>
  <conditionalFormatting sqref="M76 A76">
    <cfRule type="duplicateValues" dxfId="4172" priority="550"/>
  </conditionalFormatting>
  <conditionalFormatting sqref="B77:K77">
    <cfRule type="top10" dxfId="4171" priority="546" bottom="1" rank="1"/>
    <cfRule type="top10" dxfId="4170" priority="547" bottom="1" rank="2"/>
    <cfRule type="top10" dxfId="4169" priority="548" bottom="1" rank="3"/>
    <cfRule type="top10" dxfId="4168" priority="549" bottom="1" rank="4"/>
  </conditionalFormatting>
  <conditionalFormatting sqref="M77 A77">
    <cfRule type="duplicateValues" dxfId="4167" priority="545"/>
  </conditionalFormatting>
  <conditionalFormatting sqref="B78:K78">
    <cfRule type="top10" dxfId="4166" priority="541" bottom="1" rank="1"/>
    <cfRule type="top10" dxfId="4165" priority="542" bottom="1" rank="2"/>
    <cfRule type="top10" dxfId="4164" priority="543" bottom="1" rank="3"/>
    <cfRule type="top10" dxfId="4163" priority="544" bottom="1" rank="4"/>
  </conditionalFormatting>
  <conditionalFormatting sqref="M78 A78">
    <cfRule type="duplicateValues" dxfId="4162" priority="540"/>
  </conditionalFormatting>
  <conditionalFormatting sqref="B79:K79">
    <cfRule type="top10" dxfId="4161" priority="536" bottom="1" rank="1"/>
    <cfRule type="top10" dxfId="4160" priority="537" bottom="1" rank="2"/>
    <cfRule type="top10" dxfId="4159" priority="538" bottom="1" rank="3"/>
    <cfRule type="top10" dxfId="4158" priority="539" bottom="1" rank="4"/>
  </conditionalFormatting>
  <conditionalFormatting sqref="M79 A79">
    <cfRule type="duplicateValues" dxfId="4157" priority="535"/>
  </conditionalFormatting>
  <conditionalFormatting sqref="B80:K80">
    <cfRule type="top10" dxfId="4156" priority="531" bottom="1" rank="1"/>
    <cfRule type="top10" dxfId="4155" priority="532" bottom="1" rank="2"/>
    <cfRule type="top10" dxfId="4154" priority="533" bottom="1" rank="3"/>
    <cfRule type="top10" dxfId="4153" priority="534" bottom="1" rank="4"/>
  </conditionalFormatting>
  <conditionalFormatting sqref="M80 A80">
    <cfRule type="duplicateValues" dxfId="4152" priority="530"/>
  </conditionalFormatting>
  <conditionalFormatting sqref="B81:K81">
    <cfRule type="top10" dxfId="4151" priority="526" bottom="1" rank="1"/>
    <cfRule type="top10" dxfId="4150" priority="527" bottom="1" rank="2"/>
    <cfRule type="top10" dxfId="4149" priority="528" bottom="1" rank="3"/>
    <cfRule type="top10" dxfId="4148" priority="529" bottom="1" rank="4"/>
  </conditionalFormatting>
  <conditionalFormatting sqref="M81 A81">
    <cfRule type="duplicateValues" dxfId="4147" priority="525"/>
  </conditionalFormatting>
  <conditionalFormatting sqref="B82:K82">
    <cfRule type="top10" dxfId="4146" priority="521" bottom="1" rank="1"/>
    <cfRule type="top10" dxfId="4145" priority="522" bottom="1" rank="2"/>
    <cfRule type="top10" dxfId="4144" priority="523" bottom="1" rank="3"/>
    <cfRule type="top10" dxfId="4143" priority="524" bottom="1" rank="4"/>
  </conditionalFormatting>
  <conditionalFormatting sqref="M82 A82">
    <cfRule type="duplicateValues" dxfId="4142" priority="520"/>
  </conditionalFormatting>
  <conditionalFormatting sqref="B83:K83">
    <cfRule type="top10" dxfId="4141" priority="516" bottom="1" rank="1"/>
    <cfRule type="top10" dxfId="4140" priority="517" bottom="1" rank="2"/>
    <cfRule type="top10" dxfId="4139" priority="518" bottom="1" rank="3"/>
    <cfRule type="top10" dxfId="4138" priority="519" bottom="1" rank="4"/>
  </conditionalFormatting>
  <conditionalFormatting sqref="M83 A83">
    <cfRule type="duplicateValues" dxfId="4137" priority="515"/>
  </conditionalFormatting>
  <conditionalFormatting sqref="B84:K84">
    <cfRule type="top10" dxfId="4136" priority="511" bottom="1" rank="1"/>
    <cfRule type="top10" dxfId="4135" priority="512" bottom="1" rank="2"/>
    <cfRule type="top10" dxfId="4134" priority="513" bottom="1" rank="3"/>
    <cfRule type="top10" dxfId="4133" priority="514" bottom="1" rank="4"/>
  </conditionalFormatting>
  <conditionalFormatting sqref="M84 A84">
    <cfRule type="duplicateValues" dxfId="4132" priority="510"/>
  </conditionalFormatting>
  <conditionalFormatting sqref="B85:K85">
    <cfRule type="top10" dxfId="4131" priority="506" bottom="1" rank="1"/>
    <cfRule type="top10" dxfId="4130" priority="507" bottom="1" rank="2"/>
    <cfRule type="top10" dxfId="4129" priority="508" bottom="1" rank="3"/>
    <cfRule type="top10" dxfId="4128" priority="509" bottom="1" rank="4"/>
  </conditionalFormatting>
  <conditionalFormatting sqref="M85 A85">
    <cfRule type="duplicateValues" dxfId="4127" priority="505"/>
  </conditionalFormatting>
  <conditionalFormatting sqref="B86:K86">
    <cfRule type="top10" dxfId="4126" priority="501" bottom="1" rank="1"/>
    <cfRule type="top10" dxfId="4125" priority="502" bottom="1" rank="2"/>
    <cfRule type="top10" dxfId="4124" priority="503" bottom="1" rank="3"/>
    <cfRule type="top10" dxfId="4123" priority="504" bottom="1" rank="4"/>
  </conditionalFormatting>
  <conditionalFormatting sqref="M86 A86">
    <cfRule type="duplicateValues" dxfId="4122" priority="500"/>
  </conditionalFormatting>
  <conditionalFormatting sqref="B87:K87">
    <cfRule type="top10" dxfId="4121" priority="496" bottom="1" rank="1"/>
    <cfRule type="top10" dxfId="4120" priority="497" bottom="1" rank="2"/>
    <cfRule type="top10" dxfId="4119" priority="498" bottom="1" rank="3"/>
    <cfRule type="top10" dxfId="4118" priority="499" bottom="1" rank="4"/>
  </conditionalFormatting>
  <conditionalFormatting sqref="M87 A87">
    <cfRule type="duplicateValues" dxfId="4117" priority="495"/>
  </conditionalFormatting>
  <conditionalFormatting sqref="B88:K88">
    <cfRule type="top10" dxfId="4116" priority="491" bottom="1" rank="1"/>
    <cfRule type="top10" dxfId="4115" priority="492" bottom="1" rank="2"/>
    <cfRule type="top10" dxfId="4114" priority="493" bottom="1" rank="3"/>
    <cfRule type="top10" dxfId="4113" priority="494" bottom="1" rank="4"/>
  </conditionalFormatting>
  <conditionalFormatting sqref="M88 A88">
    <cfRule type="duplicateValues" dxfId="4112" priority="490"/>
  </conditionalFormatting>
  <conditionalFormatting sqref="B89:K89">
    <cfRule type="top10" dxfId="4111" priority="486" bottom="1" rank="1"/>
    <cfRule type="top10" dxfId="4110" priority="487" bottom="1" rank="2"/>
    <cfRule type="top10" dxfId="4109" priority="488" bottom="1" rank="3"/>
    <cfRule type="top10" dxfId="4108" priority="489" bottom="1" rank="4"/>
  </conditionalFormatting>
  <conditionalFormatting sqref="M89 A89">
    <cfRule type="duplicateValues" dxfId="4107" priority="485"/>
  </conditionalFormatting>
  <conditionalFormatting sqref="B90:K90">
    <cfRule type="top10" dxfId="4106" priority="481" bottom="1" rank="1"/>
    <cfRule type="top10" dxfId="4105" priority="482" bottom="1" rank="2"/>
    <cfRule type="top10" dxfId="4104" priority="483" bottom="1" rank="3"/>
    <cfRule type="top10" dxfId="4103" priority="484" bottom="1" rank="4"/>
  </conditionalFormatting>
  <conditionalFormatting sqref="M90 A90">
    <cfRule type="duplicateValues" dxfId="4102" priority="480"/>
  </conditionalFormatting>
  <conditionalFormatting sqref="B91:K91">
    <cfRule type="top10" dxfId="4101" priority="476" bottom="1" rank="1"/>
    <cfRule type="top10" dxfId="4100" priority="477" bottom="1" rank="2"/>
    <cfRule type="top10" dxfId="4099" priority="478" bottom="1" rank="3"/>
    <cfRule type="top10" dxfId="4098" priority="479" bottom="1" rank="4"/>
  </conditionalFormatting>
  <conditionalFormatting sqref="M91 A91">
    <cfRule type="duplicateValues" dxfId="4097" priority="475"/>
  </conditionalFormatting>
  <conditionalFormatting sqref="B92:K92">
    <cfRule type="top10" dxfId="4096" priority="471" bottom="1" rank="1"/>
    <cfRule type="top10" dxfId="4095" priority="472" bottom="1" rank="2"/>
    <cfRule type="top10" dxfId="4094" priority="473" bottom="1" rank="3"/>
    <cfRule type="top10" dxfId="4093" priority="474" bottom="1" rank="4"/>
  </conditionalFormatting>
  <conditionalFormatting sqref="M92 A92">
    <cfRule type="duplicateValues" dxfId="4092" priority="470"/>
  </conditionalFormatting>
  <conditionalFormatting sqref="B93:K93">
    <cfRule type="top10" dxfId="4091" priority="466" bottom="1" rank="1"/>
    <cfRule type="top10" dxfId="4090" priority="467" bottom="1" rank="2"/>
    <cfRule type="top10" dxfId="4089" priority="468" bottom="1" rank="3"/>
    <cfRule type="top10" dxfId="4088" priority="469" bottom="1" rank="4"/>
  </conditionalFormatting>
  <conditionalFormatting sqref="M93 A93">
    <cfRule type="duplicateValues" dxfId="4087" priority="465"/>
  </conditionalFormatting>
  <conditionalFormatting sqref="B94:K94">
    <cfRule type="top10" dxfId="4086" priority="461" bottom="1" rank="1"/>
    <cfRule type="top10" dxfId="4085" priority="462" bottom="1" rank="2"/>
    <cfRule type="top10" dxfId="4084" priority="463" bottom="1" rank="3"/>
    <cfRule type="top10" dxfId="4083" priority="464" bottom="1" rank="4"/>
  </conditionalFormatting>
  <conditionalFormatting sqref="M94 A94">
    <cfRule type="duplicateValues" dxfId="4082" priority="460"/>
  </conditionalFormatting>
  <conditionalFormatting sqref="B95:K95">
    <cfRule type="top10" dxfId="4081" priority="456" bottom="1" rank="1"/>
    <cfRule type="top10" dxfId="4080" priority="457" bottom="1" rank="2"/>
    <cfRule type="top10" dxfId="4079" priority="458" bottom="1" rank="3"/>
    <cfRule type="top10" dxfId="4078" priority="459" bottom="1" rank="4"/>
  </conditionalFormatting>
  <conditionalFormatting sqref="M95 A95">
    <cfRule type="duplicateValues" dxfId="4077" priority="455"/>
  </conditionalFormatting>
  <conditionalFormatting sqref="B96:K96">
    <cfRule type="top10" dxfId="4076" priority="451" bottom="1" rank="1"/>
    <cfRule type="top10" dxfId="4075" priority="452" bottom="1" rank="2"/>
    <cfRule type="top10" dxfId="4074" priority="453" bottom="1" rank="3"/>
    <cfRule type="top10" dxfId="4073" priority="454" bottom="1" rank="4"/>
  </conditionalFormatting>
  <conditionalFormatting sqref="M96 A96">
    <cfRule type="duplicateValues" dxfId="4072" priority="450"/>
  </conditionalFormatting>
  <conditionalFormatting sqref="B97:K97">
    <cfRule type="top10" dxfId="4071" priority="446" bottom="1" rank="1"/>
    <cfRule type="top10" dxfId="4070" priority="447" bottom="1" rank="2"/>
    <cfRule type="top10" dxfId="4069" priority="448" bottom="1" rank="3"/>
    <cfRule type="top10" dxfId="4068" priority="449" bottom="1" rank="4"/>
  </conditionalFormatting>
  <conditionalFormatting sqref="M97 A97">
    <cfRule type="duplicateValues" dxfId="4067" priority="445"/>
  </conditionalFormatting>
  <conditionalFormatting sqref="B98:K98">
    <cfRule type="top10" dxfId="4066" priority="441" bottom="1" rank="1"/>
    <cfRule type="top10" dxfId="4065" priority="442" bottom="1" rank="2"/>
    <cfRule type="top10" dxfId="4064" priority="443" bottom="1" rank="3"/>
    <cfRule type="top10" dxfId="4063" priority="444" bottom="1" rank="4"/>
  </conditionalFormatting>
  <conditionalFormatting sqref="M98 A98">
    <cfRule type="duplicateValues" dxfId="4062" priority="440"/>
  </conditionalFormatting>
  <conditionalFormatting sqref="B99:K99">
    <cfRule type="top10" dxfId="4061" priority="436" bottom="1" rank="1"/>
    <cfRule type="top10" dxfId="4060" priority="437" bottom="1" rank="2"/>
    <cfRule type="top10" dxfId="4059" priority="438" bottom="1" rank="3"/>
    <cfRule type="top10" dxfId="4058" priority="439" bottom="1" rank="4"/>
  </conditionalFormatting>
  <conditionalFormatting sqref="M99 A99">
    <cfRule type="duplicateValues" dxfId="4057" priority="435"/>
  </conditionalFormatting>
  <conditionalFormatting sqref="B100:K100">
    <cfRule type="top10" dxfId="4056" priority="431" bottom="1" rank="1"/>
    <cfRule type="top10" dxfId="4055" priority="432" bottom="1" rank="2"/>
    <cfRule type="top10" dxfId="4054" priority="433" bottom="1" rank="3"/>
    <cfRule type="top10" dxfId="4053" priority="434" bottom="1" rank="4"/>
  </conditionalFormatting>
  <conditionalFormatting sqref="M100 A100">
    <cfRule type="duplicateValues" dxfId="4052" priority="430"/>
  </conditionalFormatting>
  <conditionalFormatting sqref="B101:K101">
    <cfRule type="top10" dxfId="4051" priority="426" bottom="1" rank="1"/>
    <cfRule type="top10" dxfId="4050" priority="427" bottom="1" rank="2"/>
    <cfRule type="top10" dxfId="4049" priority="428" bottom="1" rank="3"/>
    <cfRule type="top10" dxfId="4048" priority="429" bottom="1" rank="4"/>
  </conditionalFormatting>
  <conditionalFormatting sqref="M101 A101">
    <cfRule type="duplicateValues" dxfId="4047" priority="425"/>
  </conditionalFormatting>
  <conditionalFormatting sqref="B102:K102">
    <cfRule type="top10" dxfId="4046" priority="421" bottom="1" rank="1"/>
    <cfRule type="top10" dxfId="4045" priority="422" bottom="1" rank="2"/>
    <cfRule type="top10" dxfId="4044" priority="423" bottom="1" rank="3"/>
    <cfRule type="top10" dxfId="4043" priority="424" bottom="1" rank="4"/>
  </conditionalFormatting>
  <conditionalFormatting sqref="M102 A102">
    <cfRule type="duplicateValues" dxfId="4042" priority="420"/>
  </conditionalFormatting>
  <conditionalFormatting sqref="B103:K103">
    <cfRule type="top10" dxfId="4041" priority="416" bottom="1" rank="1"/>
    <cfRule type="top10" dxfId="4040" priority="417" bottom="1" rank="2"/>
    <cfRule type="top10" dxfId="4039" priority="418" bottom="1" rank="3"/>
    <cfRule type="top10" dxfId="4038" priority="419" bottom="1" rank="4"/>
  </conditionalFormatting>
  <conditionalFormatting sqref="M103 A103">
    <cfRule type="duplicateValues" dxfId="4037" priority="415"/>
  </conditionalFormatting>
  <conditionalFormatting sqref="B104:K104">
    <cfRule type="top10" dxfId="4036" priority="411" bottom="1" rank="1"/>
    <cfRule type="top10" dxfId="4035" priority="412" bottom="1" rank="2"/>
    <cfRule type="top10" dxfId="4034" priority="413" bottom="1" rank="3"/>
    <cfRule type="top10" dxfId="4033" priority="414" bottom="1" rank="4"/>
  </conditionalFormatting>
  <conditionalFormatting sqref="M104 A104">
    <cfRule type="duplicateValues" dxfId="4032" priority="410"/>
  </conditionalFormatting>
  <conditionalFormatting sqref="B105:K105">
    <cfRule type="top10" dxfId="4031" priority="406" bottom="1" rank="1"/>
    <cfRule type="top10" dxfId="4030" priority="407" bottom="1" rank="2"/>
    <cfRule type="top10" dxfId="4029" priority="408" bottom="1" rank="3"/>
    <cfRule type="top10" dxfId="4028" priority="409" bottom="1" rank="4"/>
  </conditionalFormatting>
  <conditionalFormatting sqref="M105 A105">
    <cfRule type="duplicateValues" dxfId="4027" priority="405"/>
  </conditionalFormatting>
  <conditionalFormatting sqref="N7">
    <cfRule type="duplicateValues" dxfId="4026" priority="404"/>
  </conditionalFormatting>
  <conditionalFormatting sqref="N8">
    <cfRule type="duplicateValues" dxfId="4025" priority="403"/>
  </conditionalFormatting>
  <conditionalFormatting sqref="N9">
    <cfRule type="duplicateValues" dxfId="4024" priority="402"/>
  </conditionalFormatting>
  <conditionalFormatting sqref="N10">
    <cfRule type="duplicateValues" dxfId="4023" priority="401"/>
  </conditionalFormatting>
  <conditionalFormatting sqref="N11">
    <cfRule type="duplicateValues" dxfId="4022" priority="400"/>
  </conditionalFormatting>
  <conditionalFormatting sqref="N12">
    <cfRule type="duplicateValues" dxfId="4021" priority="399"/>
  </conditionalFormatting>
  <conditionalFormatting sqref="N13">
    <cfRule type="duplicateValues" dxfId="4020" priority="398"/>
  </conditionalFormatting>
  <conditionalFormatting sqref="N14">
    <cfRule type="duplicateValues" dxfId="4019" priority="397"/>
  </conditionalFormatting>
  <conditionalFormatting sqref="N15">
    <cfRule type="duplicateValues" dxfId="4018" priority="396"/>
  </conditionalFormatting>
  <conditionalFormatting sqref="N16">
    <cfRule type="duplicateValues" dxfId="4017" priority="395"/>
  </conditionalFormatting>
  <conditionalFormatting sqref="N17">
    <cfRule type="duplicateValues" dxfId="4016" priority="394"/>
  </conditionalFormatting>
  <conditionalFormatting sqref="N18">
    <cfRule type="duplicateValues" dxfId="4015" priority="393"/>
  </conditionalFormatting>
  <conditionalFormatting sqref="N19">
    <cfRule type="duplicateValues" dxfId="4014" priority="392"/>
  </conditionalFormatting>
  <conditionalFormatting sqref="N20">
    <cfRule type="duplicateValues" dxfId="4013" priority="391"/>
  </conditionalFormatting>
  <conditionalFormatting sqref="N21">
    <cfRule type="duplicateValues" dxfId="4012" priority="390"/>
  </conditionalFormatting>
  <conditionalFormatting sqref="N22">
    <cfRule type="duplicateValues" dxfId="4011" priority="389"/>
  </conditionalFormatting>
  <conditionalFormatting sqref="N23">
    <cfRule type="duplicateValues" dxfId="4010" priority="388"/>
  </conditionalFormatting>
  <conditionalFormatting sqref="N24">
    <cfRule type="duplicateValues" dxfId="4009" priority="387"/>
  </conditionalFormatting>
  <conditionalFormatting sqref="N25">
    <cfRule type="duplicateValues" dxfId="4008" priority="386"/>
  </conditionalFormatting>
  <conditionalFormatting sqref="N26">
    <cfRule type="duplicateValues" dxfId="4007" priority="385"/>
  </conditionalFormatting>
  <conditionalFormatting sqref="N27">
    <cfRule type="duplicateValues" dxfId="4006" priority="384"/>
  </conditionalFormatting>
  <conditionalFormatting sqref="N28">
    <cfRule type="duplicateValues" dxfId="4005" priority="383"/>
  </conditionalFormatting>
  <conditionalFormatting sqref="N29">
    <cfRule type="duplicateValues" dxfId="4004" priority="382"/>
  </conditionalFormatting>
  <conditionalFormatting sqref="N30">
    <cfRule type="duplicateValues" dxfId="4003" priority="381"/>
  </conditionalFormatting>
  <conditionalFormatting sqref="N31">
    <cfRule type="duplicateValues" dxfId="4002" priority="380"/>
  </conditionalFormatting>
  <conditionalFormatting sqref="N32">
    <cfRule type="duplicateValues" dxfId="4001" priority="379"/>
  </conditionalFormatting>
  <conditionalFormatting sqref="N33">
    <cfRule type="duplicateValues" dxfId="4000" priority="378"/>
  </conditionalFormatting>
  <conditionalFormatting sqref="N34">
    <cfRule type="duplicateValues" dxfId="3999" priority="377"/>
  </conditionalFormatting>
  <conditionalFormatting sqref="N35">
    <cfRule type="duplicateValues" dxfId="3998" priority="376"/>
  </conditionalFormatting>
  <conditionalFormatting sqref="N36">
    <cfRule type="duplicateValues" dxfId="3997" priority="375"/>
  </conditionalFormatting>
  <conditionalFormatting sqref="N37">
    <cfRule type="duplicateValues" dxfId="3996" priority="374"/>
  </conditionalFormatting>
  <conditionalFormatting sqref="N38">
    <cfRule type="duplicateValues" dxfId="3995" priority="373"/>
  </conditionalFormatting>
  <conditionalFormatting sqref="N39">
    <cfRule type="duplicateValues" dxfId="3994" priority="372"/>
  </conditionalFormatting>
  <conditionalFormatting sqref="N40">
    <cfRule type="duplicateValues" dxfId="3993" priority="371"/>
  </conditionalFormatting>
  <conditionalFormatting sqref="N41">
    <cfRule type="duplicateValues" dxfId="3992" priority="370"/>
  </conditionalFormatting>
  <conditionalFormatting sqref="N42">
    <cfRule type="duplicateValues" dxfId="3991" priority="369"/>
  </conditionalFormatting>
  <conditionalFormatting sqref="N43">
    <cfRule type="duplicateValues" dxfId="3990" priority="368"/>
  </conditionalFormatting>
  <conditionalFormatting sqref="N44">
    <cfRule type="duplicateValues" dxfId="3989" priority="367"/>
  </conditionalFormatting>
  <conditionalFormatting sqref="N45">
    <cfRule type="duplicateValues" dxfId="3988" priority="366"/>
  </conditionalFormatting>
  <conditionalFormatting sqref="N46">
    <cfRule type="duplicateValues" dxfId="3987" priority="365"/>
  </conditionalFormatting>
  <conditionalFormatting sqref="N47">
    <cfRule type="duplicateValues" dxfId="3986" priority="364"/>
  </conditionalFormatting>
  <conditionalFormatting sqref="N48">
    <cfRule type="duplicateValues" dxfId="3985" priority="363"/>
  </conditionalFormatting>
  <conditionalFormatting sqref="N49">
    <cfRule type="duplicateValues" dxfId="3984" priority="362"/>
  </conditionalFormatting>
  <conditionalFormatting sqref="N50">
    <cfRule type="duplicateValues" dxfId="3983" priority="361"/>
  </conditionalFormatting>
  <conditionalFormatting sqref="N51">
    <cfRule type="duplicateValues" dxfId="3982" priority="360"/>
  </conditionalFormatting>
  <conditionalFormatting sqref="N52">
    <cfRule type="duplicateValues" dxfId="3981" priority="359"/>
  </conditionalFormatting>
  <conditionalFormatting sqref="N53">
    <cfRule type="duplicateValues" dxfId="3980" priority="358"/>
  </conditionalFormatting>
  <conditionalFormatting sqref="N54">
    <cfRule type="duplicateValues" dxfId="3979" priority="357"/>
  </conditionalFormatting>
  <conditionalFormatting sqref="N55">
    <cfRule type="duplicateValues" dxfId="3978" priority="356"/>
  </conditionalFormatting>
  <conditionalFormatting sqref="N56">
    <cfRule type="duplicateValues" dxfId="3977" priority="355"/>
  </conditionalFormatting>
  <conditionalFormatting sqref="N57">
    <cfRule type="duplicateValues" dxfId="3976" priority="354"/>
  </conditionalFormatting>
  <conditionalFormatting sqref="N58">
    <cfRule type="duplicateValues" dxfId="3975" priority="353"/>
  </conditionalFormatting>
  <conditionalFormatting sqref="N59">
    <cfRule type="duplicateValues" dxfId="3974" priority="352"/>
  </conditionalFormatting>
  <conditionalFormatting sqref="N60">
    <cfRule type="duplicateValues" dxfId="3973" priority="351"/>
  </conditionalFormatting>
  <conditionalFormatting sqref="N61">
    <cfRule type="duplicateValues" dxfId="3972" priority="350"/>
  </conditionalFormatting>
  <conditionalFormatting sqref="N62">
    <cfRule type="duplicateValues" dxfId="3971" priority="349"/>
  </conditionalFormatting>
  <conditionalFormatting sqref="N63">
    <cfRule type="duplicateValues" dxfId="3970" priority="348"/>
  </conditionalFormatting>
  <conditionalFormatting sqref="N64">
    <cfRule type="duplicateValues" dxfId="3969" priority="347"/>
  </conditionalFormatting>
  <conditionalFormatting sqref="N65">
    <cfRule type="duplicateValues" dxfId="3968" priority="346"/>
  </conditionalFormatting>
  <conditionalFormatting sqref="N66">
    <cfRule type="duplicateValues" dxfId="3967" priority="345"/>
  </conditionalFormatting>
  <conditionalFormatting sqref="N67">
    <cfRule type="duplicateValues" dxfId="3966" priority="344"/>
  </conditionalFormatting>
  <conditionalFormatting sqref="N68">
    <cfRule type="duplicateValues" dxfId="3965" priority="343"/>
  </conditionalFormatting>
  <conditionalFormatting sqref="N69">
    <cfRule type="duplicateValues" dxfId="3964" priority="342"/>
  </conditionalFormatting>
  <conditionalFormatting sqref="N70">
    <cfRule type="duplicateValues" dxfId="3963" priority="341"/>
  </conditionalFormatting>
  <conditionalFormatting sqref="N71">
    <cfRule type="duplicateValues" dxfId="3962" priority="340"/>
  </conditionalFormatting>
  <conditionalFormatting sqref="N72">
    <cfRule type="duplicateValues" dxfId="3961" priority="339"/>
  </conditionalFormatting>
  <conditionalFormatting sqref="N73">
    <cfRule type="duplicateValues" dxfId="3960" priority="338"/>
  </conditionalFormatting>
  <conditionalFormatting sqref="N74">
    <cfRule type="duplicateValues" dxfId="3959" priority="337"/>
  </conditionalFormatting>
  <conditionalFormatting sqref="N75">
    <cfRule type="duplicateValues" dxfId="3958" priority="336"/>
  </conditionalFormatting>
  <conditionalFormatting sqref="N76">
    <cfRule type="duplicateValues" dxfId="3957" priority="335"/>
  </conditionalFormatting>
  <conditionalFormatting sqref="N77">
    <cfRule type="duplicateValues" dxfId="3956" priority="334"/>
  </conditionalFormatting>
  <conditionalFormatting sqref="N78">
    <cfRule type="duplicateValues" dxfId="3955" priority="333"/>
  </conditionalFormatting>
  <conditionalFormatting sqref="N79">
    <cfRule type="duplicateValues" dxfId="3954" priority="332"/>
  </conditionalFormatting>
  <conditionalFormatting sqref="N80">
    <cfRule type="duplicateValues" dxfId="3953" priority="331"/>
  </conditionalFormatting>
  <conditionalFormatting sqref="N81">
    <cfRule type="duplicateValues" dxfId="3952" priority="330"/>
  </conditionalFormatting>
  <conditionalFormatting sqref="N82">
    <cfRule type="duplicateValues" dxfId="3951" priority="329"/>
  </conditionalFormatting>
  <conditionalFormatting sqref="N83">
    <cfRule type="duplicateValues" dxfId="3950" priority="328"/>
  </conditionalFormatting>
  <conditionalFormatting sqref="N84">
    <cfRule type="duplicateValues" dxfId="3949" priority="327"/>
  </conditionalFormatting>
  <conditionalFormatting sqref="N85">
    <cfRule type="duplicateValues" dxfId="3948" priority="326"/>
  </conditionalFormatting>
  <conditionalFormatting sqref="N86">
    <cfRule type="duplicateValues" dxfId="3947" priority="325"/>
  </conditionalFormatting>
  <conditionalFormatting sqref="N87">
    <cfRule type="duplicateValues" dxfId="3946" priority="324"/>
  </conditionalFormatting>
  <conditionalFormatting sqref="N88">
    <cfRule type="duplicateValues" dxfId="3945" priority="323"/>
  </conditionalFormatting>
  <conditionalFormatting sqref="N89">
    <cfRule type="duplicateValues" dxfId="3944" priority="322"/>
  </conditionalFormatting>
  <conditionalFormatting sqref="N90">
    <cfRule type="duplicateValues" dxfId="3943" priority="321"/>
  </conditionalFormatting>
  <conditionalFormatting sqref="N91">
    <cfRule type="duplicateValues" dxfId="3942" priority="320"/>
  </conditionalFormatting>
  <conditionalFormatting sqref="N92">
    <cfRule type="duplicateValues" dxfId="3941" priority="319"/>
  </conditionalFormatting>
  <conditionalFormatting sqref="N93">
    <cfRule type="duplicateValues" dxfId="3940" priority="318"/>
  </conditionalFormatting>
  <conditionalFormatting sqref="N94">
    <cfRule type="duplicateValues" dxfId="3939" priority="317"/>
  </conditionalFormatting>
  <conditionalFormatting sqref="N95">
    <cfRule type="duplicateValues" dxfId="3938" priority="316"/>
  </conditionalFormatting>
  <conditionalFormatting sqref="N96">
    <cfRule type="duplicateValues" dxfId="3937" priority="315"/>
  </conditionalFormatting>
  <conditionalFormatting sqref="N97">
    <cfRule type="duplicateValues" dxfId="3936" priority="314"/>
  </conditionalFormatting>
  <conditionalFormatting sqref="N98">
    <cfRule type="duplicateValues" dxfId="3935" priority="313"/>
  </conditionalFormatting>
  <conditionalFormatting sqref="N99">
    <cfRule type="duplicateValues" dxfId="3934" priority="312"/>
  </conditionalFormatting>
  <conditionalFormatting sqref="N100">
    <cfRule type="duplicateValues" dxfId="3933" priority="311"/>
  </conditionalFormatting>
  <conditionalFormatting sqref="N101">
    <cfRule type="duplicateValues" dxfId="3932" priority="310"/>
  </conditionalFormatting>
  <conditionalFormatting sqref="N102">
    <cfRule type="duplicateValues" dxfId="3931" priority="309"/>
  </conditionalFormatting>
  <conditionalFormatting sqref="N103">
    <cfRule type="duplicateValues" dxfId="3930" priority="308"/>
  </conditionalFormatting>
  <conditionalFormatting sqref="N104">
    <cfRule type="duplicateValues" dxfId="3929" priority="307"/>
  </conditionalFormatting>
  <conditionalFormatting sqref="N105">
    <cfRule type="duplicateValues" dxfId="3928" priority="306"/>
  </conditionalFormatting>
  <conditionalFormatting sqref="M6:N105">
    <cfRule type="expression" dxfId="392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26" priority="303"/>
  </conditionalFormatting>
  <conditionalFormatting sqref="U7">
    <cfRule type="duplicateValues" dxfId="3925" priority="302"/>
  </conditionalFormatting>
  <conditionalFormatting sqref="U8">
    <cfRule type="duplicateValues" dxfId="3924" priority="301"/>
  </conditionalFormatting>
  <conditionalFormatting sqref="U9">
    <cfRule type="duplicateValues" dxfId="3923" priority="300"/>
  </conditionalFormatting>
  <conditionalFormatting sqref="U10">
    <cfRule type="duplicateValues" dxfId="3922" priority="299"/>
  </conditionalFormatting>
  <conditionalFormatting sqref="U11">
    <cfRule type="duplicateValues" dxfId="3921" priority="298"/>
  </conditionalFormatting>
  <conditionalFormatting sqref="U12">
    <cfRule type="duplicateValues" dxfId="3920" priority="297"/>
  </conditionalFormatting>
  <conditionalFormatting sqref="U13">
    <cfRule type="duplicateValues" dxfId="3919" priority="296"/>
  </conditionalFormatting>
  <conditionalFormatting sqref="U14">
    <cfRule type="duplicateValues" dxfId="3918" priority="295"/>
  </conditionalFormatting>
  <conditionalFormatting sqref="U15">
    <cfRule type="duplicateValues" dxfId="3917" priority="294"/>
  </conditionalFormatting>
  <conditionalFormatting sqref="U16">
    <cfRule type="duplicateValues" dxfId="3916" priority="293"/>
  </conditionalFormatting>
  <conditionalFormatting sqref="U17">
    <cfRule type="duplicateValues" dxfId="3915" priority="292"/>
  </conditionalFormatting>
  <conditionalFormatting sqref="U18">
    <cfRule type="duplicateValues" dxfId="3914" priority="291"/>
  </conditionalFormatting>
  <conditionalFormatting sqref="U19">
    <cfRule type="duplicateValues" dxfId="3913" priority="290"/>
  </conditionalFormatting>
  <conditionalFormatting sqref="U20">
    <cfRule type="duplicateValues" dxfId="3912" priority="289"/>
  </conditionalFormatting>
  <conditionalFormatting sqref="U21">
    <cfRule type="duplicateValues" dxfId="3911" priority="288"/>
  </conditionalFormatting>
  <conditionalFormatting sqref="U22">
    <cfRule type="duplicateValues" dxfId="3910" priority="287"/>
  </conditionalFormatting>
  <conditionalFormatting sqref="U23">
    <cfRule type="duplicateValues" dxfId="3909" priority="286"/>
  </conditionalFormatting>
  <conditionalFormatting sqref="U24">
    <cfRule type="duplicateValues" dxfId="3908" priority="285"/>
  </conditionalFormatting>
  <conditionalFormatting sqref="U25">
    <cfRule type="duplicateValues" dxfId="3907" priority="284"/>
  </conditionalFormatting>
  <conditionalFormatting sqref="U26">
    <cfRule type="duplicateValues" dxfId="3906" priority="283"/>
  </conditionalFormatting>
  <conditionalFormatting sqref="U27">
    <cfRule type="duplicateValues" dxfId="3905" priority="282"/>
  </conditionalFormatting>
  <conditionalFormatting sqref="U28">
    <cfRule type="duplicateValues" dxfId="3904" priority="281"/>
  </conditionalFormatting>
  <conditionalFormatting sqref="U29">
    <cfRule type="duplicateValues" dxfId="3903" priority="280"/>
  </conditionalFormatting>
  <conditionalFormatting sqref="U30">
    <cfRule type="duplicateValues" dxfId="3902" priority="279"/>
  </conditionalFormatting>
  <conditionalFormatting sqref="U31">
    <cfRule type="duplicateValues" dxfId="3901" priority="278"/>
  </conditionalFormatting>
  <conditionalFormatting sqref="U32">
    <cfRule type="duplicateValues" dxfId="3900" priority="277"/>
  </conditionalFormatting>
  <conditionalFormatting sqref="U33">
    <cfRule type="duplicateValues" dxfId="3899" priority="276"/>
  </conditionalFormatting>
  <conditionalFormatting sqref="U34">
    <cfRule type="duplicateValues" dxfId="3898" priority="275"/>
  </conditionalFormatting>
  <conditionalFormatting sqref="U35">
    <cfRule type="duplicateValues" dxfId="3897" priority="274"/>
  </conditionalFormatting>
  <conditionalFormatting sqref="U36">
    <cfRule type="duplicateValues" dxfId="3896" priority="273"/>
  </conditionalFormatting>
  <conditionalFormatting sqref="U37">
    <cfRule type="duplicateValues" dxfId="3895" priority="272"/>
  </conditionalFormatting>
  <conditionalFormatting sqref="U38">
    <cfRule type="duplicateValues" dxfId="3894" priority="271"/>
  </conditionalFormatting>
  <conditionalFormatting sqref="U39">
    <cfRule type="duplicateValues" dxfId="3893" priority="270"/>
  </conditionalFormatting>
  <conditionalFormatting sqref="U40">
    <cfRule type="duplicateValues" dxfId="3892" priority="269"/>
  </conditionalFormatting>
  <conditionalFormatting sqref="U41">
    <cfRule type="duplicateValues" dxfId="3891" priority="268"/>
  </conditionalFormatting>
  <conditionalFormatting sqref="U42">
    <cfRule type="duplicateValues" dxfId="3890" priority="267"/>
  </conditionalFormatting>
  <conditionalFormatting sqref="U43">
    <cfRule type="duplicateValues" dxfId="3889" priority="266"/>
  </conditionalFormatting>
  <conditionalFormatting sqref="U44">
    <cfRule type="duplicateValues" dxfId="3888" priority="265"/>
  </conditionalFormatting>
  <conditionalFormatting sqref="U45">
    <cfRule type="duplicateValues" dxfId="3887" priority="264"/>
  </conditionalFormatting>
  <conditionalFormatting sqref="U46">
    <cfRule type="duplicateValues" dxfId="3886" priority="263"/>
  </conditionalFormatting>
  <conditionalFormatting sqref="U47">
    <cfRule type="duplicateValues" dxfId="3885" priority="262"/>
  </conditionalFormatting>
  <conditionalFormatting sqref="U48">
    <cfRule type="duplicateValues" dxfId="3884" priority="261"/>
  </conditionalFormatting>
  <conditionalFormatting sqref="U49">
    <cfRule type="duplicateValues" dxfId="3883" priority="260"/>
  </conditionalFormatting>
  <conditionalFormatting sqref="U50">
    <cfRule type="duplicateValues" dxfId="3882" priority="259"/>
  </conditionalFormatting>
  <conditionalFormatting sqref="U51">
    <cfRule type="duplicateValues" dxfId="3881" priority="258"/>
  </conditionalFormatting>
  <conditionalFormatting sqref="U52">
    <cfRule type="duplicateValues" dxfId="3880" priority="257"/>
  </conditionalFormatting>
  <conditionalFormatting sqref="U53">
    <cfRule type="duplicateValues" dxfId="3879" priority="256"/>
  </conditionalFormatting>
  <conditionalFormatting sqref="U54">
    <cfRule type="duplicateValues" dxfId="3878" priority="255"/>
  </conditionalFormatting>
  <conditionalFormatting sqref="U55">
    <cfRule type="duplicateValues" dxfId="3877" priority="254"/>
  </conditionalFormatting>
  <conditionalFormatting sqref="U56">
    <cfRule type="duplicateValues" dxfId="3876" priority="253"/>
  </conditionalFormatting>
  <conditionalFormatting sqref="U57">
    <cfRule type="duplicateValues" dxfId="3875" priority="252"/>
  </conditionalFormatting>
  <conditionalFormatting sqref="U58">
    <cfRule type="duplicateValues" dxfId="3874" priority="251"/>
  </conditionalFormatting>
  <conditionalFormatting sqref="U59">
    <cfRule type="duplicateValues" dxfId="3873" priority="250"/>
  </conditionalFormatting>
  <conditionalFormatting sqref="U60">
    <cfRule type="duplicateValues" dxfId="3872" priority="249"/>
  </conditionalFormatting>
  <conditionalFormatting sqref="U61">
    <cfRule type="duplicateValues" dxfId="3871" priority="248"/>
  </conditionalFormatting>
  <conditionalFormatting sqref="U62">
    <cfRule type="duplicateValues" dxfId="3870" priority="247"/>
  </conditionalFormatting>
  <conditionalFormatting sqref="U63">
    <cfRule type="duplicateValues" dxfId="3869" priority="246"/>
  </conditionalFormatting>
  <conditionalFormatting sqref="U64">
    <cfRule type="duplicateValues" dxfId="3868" priority="245"/>
  </conditionalFormatting>
  <conditionalFormatting sqref="U65">
    <cfRule type="duplicateValues" dxfId="3867" priority="244"/>
  </conditionalFormatting>
  <conditionalFormatting sqref="U66">
    <cfRule type="duplicateValues" dxfId="3866" priority="243"/>
  </conditionalFormatting>
  <conditionalFormatting sqref="U67">
    <cfRule type="duplicateValues" dxfId="3865" priority="242"/>
  </conditionalFormatting>
  <conditionalFormatting sqref="U68">
    <cfRule type="duplicateValues" dxfId="3864" priority="241"/>
  </conditionalFormatting>
  <conditionalFormatting sqref="U69">
    <cfRule type="duplicateValues" dxfId="3863" priority="240"/>
  </conditionalFormatting>
  <conditionalFormatting sqref="U70">
    <cfRule type="duplicateValues" dxfId="3862" priority="239"/>
  </conditionalFormatting>
  <conditionalFormatting sqref="U71">
    <cfRule type="duplicateValues" dxfId="3861" priority="238"/>
  </conditionalFormatting>
  <conditionalFormatting sqref="U72">
    <cfRule type="duplicateValues" dxfId="3860" priority="237"/>
  </conditionalFormatting>
  <conditionalFormatting sqref="U73">
    <cfRule type="duplicateValues" dxfId="3859" priority="236"/>
  </conditionalFormatting>
  <conditionalFormatting sqref="U74">
    <cfRule type="duplicateValues" dxfId="3858" priority="235"/>
  </conditionalFormatting>
  <conditionalFormatting sqref="U75">
    <cfRule type="duplicateValues" dxfId="3857" priority="234"/>
  </conditionalFormatting>
  <conditionalFormatting sqref="U76">
    <cfRule type="duplicateValues" dxfId="3856" priority="233"/>
  </conditionalFormatting>
  <conditionalFormatting sqref="U77">
    <cfRule type="duplicateValues" dxfId="3855" priority="232"/>
  </conditionalFormatting>
  <conditionalFormatting sqref="U78">
    <cfRule type="duplicateValues" dxfId="3854" priority="231"/>
  </conditionalFormatting>
  <conditionalFormatting sqref="U79">
    <cfRule type="duplicateValues" dxfId="3853" priority="230"/>
  </conditionalFormatting>
  <conditionalFormatting sqref="U80">
    <cfRule type="duplicateValues" dxfId="3852" priority="229"/>
  </conditionalFormatting>
  <conditionalFormatting sqref="U81">
    <cfRule type="duplicateValues" dxfId="3851" priority="228"/>
  </conditionalFormatting>
  <conditionalFormatting sqref="U82">
    <cfRule type="duplicateValues" dxfId="3850" priority="227"/>
  </conditionalFormatting>
  <conditionalFormatting sqref="U83">
    <cfRule type="duplicateValues" dxfId="3849" priority="226"/>
  </conditionalFormatting>
  <conditionalFormatting sqref="U84">
    <cfRule type="duplicateValues" dxfId="3848" priority="225"/>
  </conditionalFormatting>
  <conditionalFormatting sqref="U85">
    <cfRule type="duplicateValues" dxfId="3847" priority="224"/>
  </conditionalFormatting>
  <conditionalFormatting sqref="U86">
    <cfRule type="duplicateValues" dxfId="3846" priority="223"/>
  </conditionalFormatting>
  <conditionalFormatting sqref="U87">
    <cfRule type="duplicateValues" dxfId="3845" priority="222"/>
  </conditionalFormatting>
  <conditionalFormatting sqref="U88">
    <cfRule type="duplicateValues" dxfId="3844" priority="221"/>
  </conditionalFormatting>
  <conditionalFormatting sqref="U89">
    <cfRule type="duplicateValues" dxfId="3843" priority="220"/>
  </conditionalFormatting>
  <conditionalFormatting sqref="U90">
    <cfRule type="duplicateValues" dxfId="3842" priority="219"/>
  </conditionalFormatting>
  <conditionalFormatting sqref="U91">
    <cfRule type="duplicateValues" dxfId="3841" priority="218"/>
  </conditionalFormatting>
  <conditionalFormatting sqref="U92">
    <cfRule type="duplicateValues" dxfId="3840" priority="217"/>
  </conditionalFormatting>
  <conditionalFormatting sqref="U93">
    <cfRule type="duplicateValues" dxfId="3839" priority="216"/>
  </conditionalFormatting>
  <conditionalFormatting sqref="U94">
    <cfRule type="duplicateValues" dxfId="3838" priority="215"/>
  </conditionalFormatting>
  <conditionalFormatting sqref="U95">
    <cfRule type="duplicateValues" dxfId="3837" priority="214"/>
  </conditionalFormatting>
  <conditionalFormatting sqref="U96">
    <cfRule type="duplicateValues" dxfId="3836" priority="213"/>
  </conditionalFormatting>
  <conditionalFormatting sqref="U97">
    <cfRule type="duplicateValues" dxfId="3835" priority="212"/>
  </conditionalFormatting>
  <conditionalFormatting sqref="U98">
    <cfRule type="duplicateValues" dxfId="3834" priority="211"/>
  </conditionalFormatting>
  <conditionalFormatting sqref="U99">
    <cfRule type="duplicateValues" dxfId="3833" priority="210"/>
  </conditionalFormatting>
  <conditionalFormatting sqref="U100">
    <cfRule type="duplicateValues" dxfId="3832" priority="209"/>
  </conditionalFormatting>
  <conditionalFormatting sqref="U101">
    <cfRule type="duplicateValues" dxfId="3831" priority="208"/>
  </conditionalFormatting>
  <conditionalFormatting sqref="U102">
    <cfRule type="duplicateValues" dxfId="3830" priority="207"/>
  </conditionalFormatting>
  <conditionalFormatting sqref="U103">
    <cfRule type="duplicateValues" dxfId="3829" priority="206"/>
  </conditionalFormatting>
  <conditionalFormatting sqref="U104">
    <cfRule type="duplicateValues" dxfId="3828" priority="205"/>
  </conditionalFormatting>
  <conditionalFormatting sqref="U105">
    <cfRule type="duplicateValues" dxfId="3827" priority="204"/>
  </conditionalFormatting>
  <conditionalFormatting sqref="U6:U105">
    <cfRule type="expression" dxfId="3826" priority="203">
      <formula>ISNA($N6)</formula>
    </cfRule>
  </conditionalFormatting>
  <conditionalFormatting sqref="V6">
    <cfRule type="duplicateValues" dxfId="3825" priority="202"/>
  </conditionalFormatting>
  <conditionalFormatting sqref="V7">
    <cfRule type="duplicateValues" dxfId="3824" priority="201"/>
  </conditionalFormatting>
  <conditionalFormatting sqref="V8">
    <cfRule type="duplicateValues" dxfId="3823" priority="200"/>
  </conditionalFormatting>
  <conditionalFormatting sqref="V9">
    <cfRule type="duplicateValues" dxfId="3822" priority="199"/>
  </conditionalFormatting>
  <conditionalFormatting sqref="V10">
    <cfRule type="duplicateValues" dxfId="3821" priority="198"/>
  </conditionalFormatting>
  <conditionalFormatting sqref="V11">
    <cfRule type="duplicateValues" dxfId="3820" priority="197"/>
  </conditionalFormatting>
  <conditionalFormatting sqref="V12">
    <cfRule type="duplicateValues" dxfId="3819" priority="196"/>
  </conditionalFormatting>
  <conditionalFormatting sqref="V13">
    <cfRule type="duplicateValues" dxfId="3818" priority="195"/>
  </conditionalFormatting>
  <conditionalFormatting sqref="V14">
    <cfRule type="duplicateValues" dxfId="3817" priority="194"/>
  </conditionalFormatting>
  <conditionalFormatting sqref="V15">
    <cfRule type="duplicateValues" dxfId="3816" priority="193"/>
  </conditionalFormatting>
  <conditionalFormatting sqref="V16">
    <cfRule type="duplicateValues" dxfId="3815" priority="192"/>
  </conditionalFormatting>
  <conditionalFormatting sqref="V17">
    <cfRule type="duplicateValues" dxfId="3814" priority="191"/>
  </conditionalFormatting>
  <conditionalFormatting sqref="V18">
    <cfRule type="duplicateValues" dxfId="3813" priority="190"/>
  </conditionalFormatting>
  <conditionalFormatting sqref="V19">
    <cfRule type="duplicateValues" dxfId="3812" priority="189"/>
  </conditionalFormatting>
  <conditionalFormatting sqref="V20">
    <cfRule type="duplicateValues" dxfId="3811" priority="188"/>
  </conditionalFormatting>
  <conditionalFormatting sqref="V21">
    <cfRule type="duplicateValues" dxfId="3810" priority="187"/>
  </conditionalFormatting>
  <conditionalFormatting sqref="V22">
    <cfRule type="duplicateValues" dxfId="3809" priority="186"/>
  </conditionalFormatting>
  <conditionalFormatting sqref="V23">
    <cfRule type="duplicateValues" dxfId="3808" priority="185"/>
  </conditionalFormatting>
  <conditionalFormatting sqref="V24">
    <cfRule type="duplicateValues" dxfId="3807" priority="184"/>
  </conditionalFormatting>
  <conditionalFormatting sqref="V25">
    <cfRule type="duplicateValues" dxfId="3806" priority="183"/>
  </conditionalFormatting>
  <conditionalFormatting sqref="V26">
    <cfRule type="duplicateValues" dxfId="3805" priority="182"/>
  </conditionalFormatting>
  <conditionalFormatting sqref="V27">
    <cfRule type="duplicateValues" dxfId="3804" priority="181"/>
  </conditionalFormatting>
  <conditionalFormatting sqref="V28">
    <cfRule type="duplicateValues" dxfId="3803" priority="180"/>
  </conditionalFormatting>
  <conditionalFormatting sqref="V29">
    <cfRule type="duplicateValues" dxfId="3802" priority="179"/>
  </conditionalFormatting>
  <conditionalFormatting sqref="V30">
    <cfRule type="duplicateValues" dxfId="3801" priority="178"/>
  </conditionalFormatting>
  <conditionalFormatting sqref="V31">
    <cfRule type="duplicateValues" dxfId="3800" priority="177"/>
  </conditionalFormatting>
  <conditionalFormatting sqref="V32">
    <cfRule type="duplicateValues" dxfId="3799" priority="176"/>
  </conditionalFormatting>
  <conditionalFormatting sqref="V33">
    <cfRule type="duplicateValues" dxfId="3798" priority="175"/>
  </conditionalFormatting>
  <conditionalFormatting sqref="V34">
    <cfRule type="duplicateValues" dxfId="3797" priority="174"/>
  </conditionalFormatting>
  <conditionalFormatting sqref="V35">
    <cfRule type="duplicateValues" dxfId="3796" priority="173"/>
  </conditionalFormatting>
  <conditionalFormatting sqref="V36">
    <cfRule type="duplicateValues" dxfId="3795" priority="172"/>
  </conditionalFormatting>
  <conditionalFormatting sqref="V37">
    <cfRule type="duplicateValues" dxfId="3794" priority="171"/>
  </conditionalFormatting>
  <conditionalFormatting sqref="V38">
    <cfRule type="duplicateValues" dxfId="3793" priority="170"/>
  </conditionalFormatting>
  <conditionalFormatting sqref="V39">
    <cfRule type="duplicateValues" dxfId="3792" priority="169"/>
  </conditionalFormatting>
  <conditionalFormatting sqref="V40">
    <cfRule type="duplicateValues" dxfId="3791" priority="168"/>
  </conditionalFormatting>
  <conditionalFormatting sqref="V41">
    <cfRule type="duplicateValues" dxfId="3790" priority="167"/>
  </conditionalFormatting>
  <conditionalFormatting sqref="V42">
    <cfRule type="duplicateValues" dxfId="3789" priority="166"/>
  </conditionalFormatting>
  <conditionalFormatting sqref="V43">
    <cfRule type="duplicateValues" dxfId="3788" priority="165"/>
  </conditionalFormatting>
  <conditionalFormatting sqref="V44">
    <cfRule type="duplicateValues" dxfId="3787" priority="164"/>
  </conditionalFormatting>
  <conditionalFormatting sqref="V45">
    <cfRule type="duplicateValues" dxfId="3786" priority="163"/>
  </conditionalFormatting>
  <conditionalFormatting sqref="V46">
    <cfRule type="duplicateValues" dxfId="3785" priority="162"/>
  </conditionalFormatting>
  <conditionalFormatting sqref="V47">
    <cfRule type="duplicateValues" dxfId="3784" priority="161"/>
  </conditionalFormatting>
  <conditionalFormatting sqref="V48">
    <cfRule type="duplicateValues" dxfId="3783" priority="160"/>
  </conditionalFormatting>
  <conditionalFormatting sqref="V49">
    <cfRule type="duplicateValues" dxfId="3782" priority="159"/>
  </conditionalFormatting>
  <conditionalFormatting sqref="V50">
    <cfRule type="duplicateValues" dxfId="3781" priority="158"/>
  </conditionalFormatting>
  <conditionalFormatting sqref="V51">
    <cfRule type="duplicateValues" dxfId="3780" priority="157"/>
  </conditionalFormatting>
  <conditionalFormatting sqref="V52">
    <cfRule type="duplicateValues" dxfId="3779" priority="156"/>
  </conditionalFormatting>
  <conditionalFormatting sqref="V53">
    <cfRule type="duplicateValues" dxfId="3778" priority="155"/>
  </conditionalFormatting>
  <conditionalFormatting sqref="V54">
    <cfRule type="duplicateValues" dxfId="3777" priority="154"/>
  </conditionalFormatting>
  <conditionalFormatting sqref="V55">
    <cfRule type="duplicateValues" dxfId="3776" priority="153"/>
  </conditionalFormatting>
  <conditionalFormatting sqref="V56">
    <cfRule type="duplicateValues" dxfId="3775" priority="152"/>
  </conditionalFormatting>
  <conditionalFormatting sqref="V57">
    <cfRule type="duplicateValues" dxfId="3774" priority="151"/>
  </conditionalFormatting>
  <conditionalFormatting sqref="V58">
    <cfRule type="duplicateValues" dxfId="3773" priority="150"/>
  </conditionalFormatting>
  <conditionalFormatting sqref="V59">
    <cfRule type="duplicateValues" dxfId="3772" priority="149"/>
  </conditionalFormatting>
  <conditionalFormatting sqref="V60">
    <cfRule type="duplicateValues" dxfId="3771" priority="148"/>
  </conditionalFormatting>
  <conditionalFormatting sqref="V61">
    <cfRule type="duplicateValues" dxfId="3770" priority="147"/>
  </conditionalFormatting>
  <conditionalFormatting sqref="V62">
    <cfRule type="duplicateValues" dxfId="3769" priority="146"/>
  </conditionalFormatting>
  <conditionalFormatting sqref="V63">
    <cfRule type="duplicateValues" dxfId="3768" priority="145"/>
  </conditionalFormatting>
  <conditionalFormatting sqref="V64">
    <cfRule type="duplicateValues" dxfId="3767" priority="144"/>
  </conditionalFormatting>
  <conditionalFormatting sqref="V65">
    <cfRule type="duplicateValues" dxfId="3766" priority="143"/>
  </conditionalFormatting>
  <conditionalFormatting sqref="V66">
    <cfRule type="duplicateValues" dxfId="3765" priority="142"/>
  </conditionalFormatting>
  <conditionalFormatting sqref="V67">
    <cfRule type="duplicateValues" dxfId="3764" priority="141"/>
  </conditionalFormatting>
  <conditionalFormatting sqref="V68">
    <cfRule type="duplicateValues" dxfId="3763" priority="140"/>
  </conditionalFormatting>
  <conditionalFormatting sqref="V69">
    <cfRule type="duplicateValues" dxfId="3762" priority="139"/>
  </conditionalFormatting>
  <conditionalFormatting sqref="V70">
    <cfRule type="duplicateValues" dxfId="3761" priority="138"/>
  </conditionalFormatting>
  <conditionalFormatting sqref="V71">
    <cfRule type="duplicateValues" dxfId="3760" priority="137"/>
  </conditionalFormatting>
  <conditionalFormatting sqref="V72">
    <cfRule type="duplicateValues" dxfId="3759" priority="136"/>
  </conditionalFormatting>
  <conditionalFormatting sqref="V73">
    <cfRule type="duplicateValues" dxfId="3758" priority="135"/>
  </conditionalFormatting>
  <conditionalFormatting sqref="V74">
    <cfRule type="duplicateValues" dxfId="3757" priority="134"/>
  </conditionalFormatting>
  <conditionalFormatting sqref="V75">
    <cfRule type="duplicateValues" dxfId="3756" priority="133"/>
  </conditionalFormatting>
  <conditionalFormatting sqref="V76">
    <cfRule type="duplicateValues" dxfId="3755" priority="132"/>
  </conditionalFormatting>
  <conditionalFormatting sqref="V77">
    <cfRule type="duplicateValues" dxfId="3754" priority="131"/>
  </conditionalFormatting>
  <conditionalFormatting sqref="V78">
    <cfRule type="duplicateValues" dxfId="3753" priority="130"/>
  </conditionalFormatting>
  <conditionalFormatting sqref="V79">
    <cfRule type="duplicateValues" dxfId="3752" priority="129"/>
  </conditionalFormatting>
  <conditionalFormatting sqref="V80">
    <cfRule type="duplicateValues" dxfId="3751" priority="128"/>
  </conditionalFormatting>
  <conditionalFormatting sqref="V81">
    <cfRule type="duplicateValues" dxfId="3750" priority="127"/>
  </conditionalFormatting>
  <conditionalFormatting sqref="V82">
    <cfRule type="duplicateValues" dxfId="3749" priority="126"/>
  </conditionalFormatting>
  <conditionalFormatting sqref="V83">
    <cfRule type="duplicateValues" dxfId="3748" priority="125"/>
  </conditionalFormatting>
  <conditionalFormatting sqref="V84">
    <cfRule type="duplicateValues" dxfId="3747" priority="124"/>
  </conditionalFormatting>
  <conditionalFormatting sqref="V85">
    <cfRule type="duplicateValues" dxfId="3746" priority="123"/>
  </conditionalFormatting>
  <conditionalFormatting sqref="V86">
    <cfRule type="duplicateValues" dxfId="3745" priority="122"/>
  </conditionalFormatting>
  <conditionalFormatting sqref="V87">
    <cfRule type="duplicateValues" dxfId="3744" priority="121"/>
  </conditionalFormatting>
  <conditionalFormatting sqref="V88">
    <cfRule type="duplicateValues" dxfId="3743" priority="120"/>
  </conditionalFormatting>
  <conditionalFormatting sqref="V89">
    <cfRule type="duplicateValues" dxfId="3742" priority="119"/>
  </conditionalFormatting>
  <conditionalFormatting sqref="V90">
    <cfRule type="duplicateValues" dxfId="3741" priority="118"/>
  </conditionalFormatting>
  <conditionalFormatting sqref="V91">
    <cfRule type="duplicateValues" dxfId="3740" priority="117"/>
  </conditionalFormatting>
  <conditionalFormatting sqref="V92">
    <cfRule type="duplicateValues" dxfId="3739" priority="116"/>
  </conditionalFormatting>
  <conditionalFormatting sqref="V93">
    <cfRule type="duplicateValues" dxfId="3738" priority="115"/>
  </conditionalFormatting>
  <conditionalFormatting sqref="V94">
    <cfRule type="duplicateValues" dxfId="3737" priority="114"/>
  </conditionalFormatting>
  <conditionalFormatting sqref="V95">
    <cfRule type="duplicateValues" dxfId="3736" priority="113"/>
  </conditionalFormatting>
  <conditionalFormatting sqref="V96">
    <cfRule type="duplicateValues" dxfId="3735" priority="112"/>
  </conditionalFormatting>
  <conditionalFormatting sqref="V97">
    <cfRule type="duplicateValues" dxfId="3734" priority="111"/>
  </conditionalFormatting>
  <conditionalFormatting sqref="V98">
    <cfRule type="duplicateValues" dxfId="3733" priority="110"/>
  </conditionalFormatting>
  <conditionalFormatting sqref="V99">
    <cfRule type="duplicateValues" dxfId="3732" priority="109"/>
  </conditionalFormatting>
  <conditionalFormatting sqref="V100">
    <cfRule type="duplicateValues" dxfId="3731" priority="108"/>
  </conditionalFormatting>
  <conditionalFormatting sqref="V101">
    <cfRule type="duplicateValues" dxfId="3730" priority="107"/>
  </conditionalFormatting>
  <conditionalFormatting sqref="V102">
    <cfRule type="duplicateValues" dxfId="3729" priority="106"/>
  </conditionalFormatting>
  <conditionalFormatting sqref="V103">
    <cfRule type="duplicateValues" dxfId="3728" priority="105"/>
  </conditionalFormatting>
  <conditionalFormatting sqref="V104">
    <cfRule type="duplicateValues" dxfId="3727" priority="104"/>
  </conditionalFormatting>
  <conditionalFormatting sqref="V105">
    <cfRule type="duplicateValues" dxfId="3726" priority="103"/>
  </conditionalFormatting>
  <conditionalFormatting sqref="V6:V105">
    <cfRule type="expression" dxfId="3725" priority="102">
      <formula>ISNA($N6)</formula>
    </cfRule>
  </conditionalFormatting>
  <conditionalFormatting sqref="W6">
    <cfRule type="duplicateValues" dxfId="3724" priority="101"/>
  </conditionalFormatting>
  <conditionalFormatting sqref="W7">
    <cfRule type="duplicateValues" dxfId="3723" priority="100"/>
  </conditionalFormatting>
  <conditionalFormatting sqref="W8">
    <cfRule type="duplicateValues" dxfId="3722" priority="99"/>
  </conditionalFormatting>
  <conditionalFormatting sqref="W9">
    <cfRule type="duplicateValues" dxfId="3721" priority="98"/>
  </conditionalFormatting>
  <conditionalFormatting sqref="W10">
    <cfRule type="duplicateValues" dxfId="3720" priority="97"/>
  </conditionalFormatting>
  <conditionalFormatting sqref="W11">
    <cfRule type="duplicateValues" dxfId="3719" priority="96"/>
  </conditionalFormatting>
  <conditionalFormatting sqref="W12">
    <cfRule type="duplicateValues" dxfId="3718" priority="95"/>
  </conditionalFormatting>
  <conditionalFormatting sqref="W13">
    <cfRule type="duplicateValues" dxfId="3717" priority="94"/>
  </conditionalFormatting>
  <conditionalFormatting sqref="W14">
    <cfRule type="duplicateValues" dxfId="3716" priority="93"/>
  </conditionalFormatting>
  <conditionalFormatting sqref="W15">
    <cfRule type="duplicateValues" dxfId="3715" priority="92"/>
  </conditionalFormatting>
  <conditionalFormatting sqref="W16">
    <cfRule type="duplicateValues" dxfId="3714" priority="91"/>
  </conditionalFormatting>
  <conditionalFormatting sqref="W17">
    <cfRule type="duplicateValues" dxfId="3713" priority="90"/>
  </conditionalFormatting>
  <conditionalFormatting sqref="W18">
    <cfRule type="duplicateValues" dxfId="3712" priority="89"/>
  </conditionalFormatting>
  <conditionalFormatting sqref="W19">
    <cfRule type="duplicateValues" dxfId="3711" priority="88"/>
  </conditionalFormatting>
  <conditionalFormatting sqref="W20">
    <cfRule type="duplicateValues" dxfId="3710" priority="87"/>
  </conditionalFormatting>
  <conditionalFormatting sqref="W21">
    <cfRule type="duplicateValues" dxfId="3709" priority="86"/>
  </conditionalFormatting>
  <conditionalFormatting sqref="W22">
    <cfRule type="duplicateValues" dxfId="3708" priority="85"/>
  </conditionalFormatting>
  <conditionalFormatting sqref="W23">
    <cfRule type="duplicateValues" dxfId="3707" priority="84"/>
  </conditionalFormatting>
  <conditionalFormatting sqref="W24">
    <cfRule type="duplicateValues" dxfId="3706" priority="83"/>
  </conditionalFormatting>
  <conditionalFormatting sqref="W25">
    <cfRule type="duplicateValues" dxfId="3705" priority="82"/>
  </conditionalFormatting>
  <conditionalFormatting sqref="W26">
    <cfRule type="duplicateValues" dxfId="3704" priority="81"/>
  </conditionalFormatting>
  <conditionalFormatting sqref="W27">
    <cfRule type="duplicateValues" dxfId="3703" priority="80"/>
  </conditionalFormatting>
  <conditionalFormatting sqref="W28">
    <cfRule type="duplicateValues" dxfId="3702" priority="79"/>
  </conditionalFormatting>
  <conditionalFormatting sqref="W29">
    <cfRule type="duplicateValues" dxfId="3701" priority="78"/>
  </conditionalFormatting>
  <conditionalFormatting sqref="W30">
    <cfRule type="duplicateValues" dxfId="3700" priority="77"/>
  </conditionalFormatting>
  <conditionalFormatting sqref="W31">
    <cfRule type="duplicateValues" dxfId="3699" priority="76"/>
  </conditionalFormatting>
  <conditionalFormatting sqref="W32">
    <cfRule type="duplicateValues" dxfId="3698" priority="75"/>
  </conditionalFormatting>
  <conditionalFormatting sqref="W33">
    <cfRule type="duplicateValues" dxfId="3697" priority="74"/>
  </conditionalFormatting>
  <conditionalFormatting sqref="W34">
    <cfRule type="duplicateValues" dxfId="3696" priority="73"/>
  </conditionalFormatting>
  <conditionalFormatting sqref="W35">
    <cfRule type="duplicateValues" dxfId="3695" priority="72"/>
  </conditionalFormatting>
  <conditionalFormatting sqref="W36">
    <cfRule type="duplicateValues" dxfId="3694" priority="71"/>
  </conditionalFormatting>
  <conditionalFormatting sqref="W37">
    <cfRule type="duplicateValues" dxfId="3693" priority="70"/>
  </conditionalFormatting>
  <conditionalFormatting sqref="W38">
    <cfRule type="duplicateValues" dxfId="3692" priority="69"/>
  </conditionalFormatting>
  <conditionalFormatting sqref="W39">
    <cfRule type="duplicateValues" dxfId="3691" priority="68"/>
  </conditionalFormatting>
  <conditionalFormatting sqref="W40">
    <cfRule type="duplicateValues" dxfId="3690" priority="67"/>
  </conditionalFormatting>
  <conditionalFormatting sqref="W41">
    <cfRule type="duplicateValues" dxfId="3689" priority="66"/>
  </conditionalFormatting>
  <conditionalFormatting sqref="W42">
    <cfRule type="duplicateValues" dxfId="3688" priority="65"/>
  </conditionalFormatting>
  <conditionalFormatting sqref="W43">
    <cfRule type="duplicateValues" dxfId="3687" priority="64"/>
  </conditionalFormatting>
  <conditionalFormatting sqref="W44">
    <cfRule type="duplicateValues" dxfId="3686" priority="63"/>
  </conditionalFormatting>
  <conditionalFormatting sqref="W45">
    <cfRule type="duplicateValues" dxfId="3685" priority="62"/>
  </conditionalFormatting>
  <conditionalFormatting sqref="W46">
    <cfRule type="duplicateValues" dxfId="3684" priority="61"/>
  </conditionalFormatting>
  <conditionalFormatting sqref="W47">
    <cfRule type="duplicateValues" dxfId="3683" priority="60"/>
  </conditionalFormatting>
  <conditionalFormatting sqref="W48">
    <cfRule type="duplicateValues" dxfId="3682" priority="59"/>
  </conditionalFormatting>
  <conditionalFormatting sqref="W49">
    <cfRule type="duplicateValues" dxfId="3681" priority="58"/>
  </conditionalFormatting>
  <conditionalFormatting sqref="W50">
    <cfRule type="duplicateValues" dxfId="3680" priority="57"/>
  </conditionalFormatting>
  <conditionalFormatting sqref="W51">
    <cfRule type="duplicateValues" dxfId="3679" priority="56"/>
  </conditionalFormatting>
  <conditionalFormatting sqref="W52">
    <cfRule type="duplicateValues" dxfId="3678" priority="55"/>
  </conditionalFormatting>
  <conditionalFormatting sqref="W53">
    <cfRule type="duplicateValues" dxfId="3677" priority="54"/>
  </conditionalFormatting>
  <conditionalFormatting sqref="W54">
    <cfRule type="duplicateValues" dxfId="3676" priority="53"/>
  </conditionalFormatting>
  <conditionalFormatting sqref="W55">
    <cfRule type="duplicateValues" dxfId="3675" priority="52"/>
  </conditionalFormatting>
  <conditionalFormatting sqref="W56">
    <cfRule type="duplicateValues" dxfId="3674" priority="51"/>
  </conditionalFormatting>
  <conditionalFormatting sqref="W57">
    <cfRule type="duplicateValues" dxfId="3673" priority="50"/>
  </conditionalFormatting>
  <conditionalFormatting sqref="W58">
    <cfRule type="duplicateValues" dxfId="3672" priority="49"/>
  </conditionalFormatting>
  <conditionalFormatting sqref="W59">
    <cfRule type="duplicateValues" dxfId="3671" priority="48"/>
  </conditionalFormatting>
  <conditionalFormatting sqref="W60">
    <cfRule type="duplicateValues" dxfId="3670" priority="47"/>
  </conditionalFormatting>
  <conditionalFormatting sqref="W61">
    <cfRule type="duplicateValues" dxfId="3669" priority="46"/>
  </conditionalFormatting>
  <conditionalFormatting sqref="W62">
    <cfRule type="duplicateValues" dxfId="3668" priority="45"/>
  </conditionalFormatting>
  <conditionalFormatting sqref="W63">
    <cfRule type="duplicateValues" dxfId="3667" priority="44"/>
  </conditionalFormatting>
  <conditionalFormatting sqref="W64">
    <cfRule type="duplicateValues" dxfId="3666" priority="43"/>
  </conditionalFormatting>
  <conditionalFormatting sqref="W65">
    <cfRule type="duplicateValues" dxfId="3665" priority="42"/>
  </conditionalFormatting>
  <conditionalFormatting sqref="W66">
    <cfRule type="duplicateValues" dxfId="3664" priority="41"/>
  </conditionalFormatting>
  <conditionalFormatting sqref="W67">
    <cfRule type="duplicateValues" dxfId="3663" priority="40"/>
  </conditionalFormatting>
  <conditionalFormatting sqref="W68">
    <cfRule type="duplicateValues" dxfId="3662" priority="39"/>
  </conditionalFormatting>
  <conditionalFormatting sqref="W69">
    <cfRule type="duplicateValues" dxfId="3661" priority="38"/>
  </conditionalFormatting>
  <conditionalFormatting sqref="W70">
    <cfRule type="duplicateValues" dxfId="3660" priority="37"/>
  </conditionalFormatting>
  <conditionalFormatting sqref="W71">
    <cfRule type="duplicateValues" dxfId="3659" priority="36"/>
  </conditionalFormatting>
  <conditionalFormatting sqref="W72">
    <cfRule type="duplicateValues" dxfId="3658" priority="35"/>
  </conditionalFormatting>
  <conditionalFormatting sqref="W73">
    <cfRule type="duplicateValues" dxfId="3657" priority="34"/>
  </conditionalFormatting>
  <conditionalFormatting sqref="W74">
    <cfRule type="duplicateValues" dxfId="3656" priority="33"/>
  </conditionalFormatting>
  <conditionalFormatting sqref="W75">
    <cfRule type="duplicateValues" dxfId="3655" priority="32"/>
  </conditionalFormatting>
  <conditionalFormatting sqref="W76">
    <cfRule type="duplicateValues" dxfId="3654" priority="31"/>
  </conditionalFormatting>
  <conditionalFormatting sqref="W77">
    <cfRule type="duplicateValues" dxfId="3653" priority="30"/>
  </conditionalFormatting>
  <conditionalFormatting sqref="W78">
    <cfRule type="duplicateValues" dxfId="3652" priority="29"/>
  </conditionalFormatting>
  <conditionalFormatting sqref="W79">
    <cfRule type="duplicateValues" dxfId="3651" priority="28"/>
  </conditionalFormatting>
  <conditionalFormatting sqref="W80">
    <cfRule type="duplicateValues" dxfId="3650" priority="27"/>
  </conditionalFormatting>
  <conditionalFormatting sqref="W81">
    <cfRule type="duplicateValues" dxfId="3649" priority="26"/>
  </conditionalFormatting>
  <conditionalFormatting sqref="W82">
    <cfRule type="duplicateValues" dxfId="3648" priority="25"/>
  </conditionalFormatting>
  <conditionalFormatting sqref="W83">
    <cfRule type="duplicateValues" dxfId="3647" priority="24"/>
  </conditionalFormatting>
  <conditionalFormatting sqref="W84">
    <cfRule type="duplicateValues" dxfId="3646" priority="23"/>
  </conditionalFormatting>
  <conditionalFormatting sqref="W85">
    <cfRule type="duplicateValues" dxfId="3645" priority="22"/>
  </conditionalFormatting>
  <conditionalFormatting sqref="W86">
    <cfRule type="duplicateValues" dxfId="3644" priority="21"/>
  </conditionalFormatting>
  <conditionalFormatting sqref="W87">
    <cfRule type="duplicateValues" dxfId="3643" priority="20"/>
  </conditionalFormatting>
  <conditionalFormatting sqref="W88">
    <cfRule type="duplicateValues" dxfId="3642" priority="19"/>
  </conditionalFormatting>
  <conditionalFormatting sqref="W89">
    <cfRule type="duplicateValues" dxfId="3641" priority="18"/>
  </conditionalFormatting>
  <conditionalFormatting sqref="W90">
    <cfRule type="duplicateValues" dxfId="3640" priority="17"/>
  </conditionalFormatting>
  <conditionalFormatting sqref="W91">
    <cfRule type="duplicateValues" dxfId="3639" priority="16"/>
  </conditionalFormatting>
  <conditionalFormatting sqref="W92">
    <cfRule type="duplicateValues" dxfId="3638" priority="15"/>
  </conditionalFormatting>
  <conditionalFormatting sqref="W93">
    <cfRule type="duplicateValues" dxfId="3637" priority="14"/>
  </conditionalFormatting>
  <conditionalFormatting sqref="W94">
    <cfRule type="duplicateValues" dxfId="3636" priority="13"/>
  </conditionalFormatting>
  <conditionalFormatting sqref="W95">
    <cfRule type="duplicateValues" dxfId="3635" priority="12"/>
  </conditionalFormatting>
  <conditionalFormatting sqref="W96">
    <cfRule type="duplicateValues" dxfId="3634" priority="11"/>
  </conditionalFormatting>
  <conditionalFormatting sqref="W97">
    <cfRule type="duplicateValues" dxfId="3633" priority="10"/>
  </conditionalFormatting>
  <conditionalFormatting sqref="W98">
    <cfRule type="duplicateValues" dxfId="3632" priority="9"/>
  </conditionalFormatting>
  <conditionalFormatting sqref="W99">
    <cfRule type="duplicateValues" dxfId="3631" priority="8"/>
  </conditionalFormatting>
  <conditionalFormatting sqref="W100">
    <cfRule type="duplicateValues" dxfId="3630" priority="7"/>
  </conditionalFormatting>
  <conditionalFormatting sqref="W101">
    <cfRule type="duplicateValues" dxfId="3629" priority="6"/>
  </conditionalFormatting>
  <conditionalFormatting sqref="W102">
    <cfRule type="duplicateValues" dxfId="3628" priority="5"/>
  </conditionalFormatting>
  <conditionalFormatting sqref="W103">
    <cfRule type="duplicateValues" dxfId="3627" priority="4"/>
  </conditionalFormatting>
  <conditionalFormatting sqref="W104">
    <cfRule type="duplicateValues" dxfId="3626" priority="3"/>
  </conditionalFormatting>
  <conditionalFormatting sqref="W105">
    <cfRule type="duplicateValues" dxfId="3625" priority="2"/>
  </conditionalFormatting>
  <conditionalFormatting sqref="W6:W105">
    <cfRule type="expression" dxfId="362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60</v>
      </c>
      <c r="H1" s="65" t="s">
        <v>60</v>
      </c>
      <c r="I1" s="32" t="s">
        <v>2</v>
      </c>
      <c r="J1" s="65" t="s">
        <v>36</v>
      </c>
      <c r="K1" s="66" t="s">
        <v>36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61</v>
      </c>
      <c r="H2" s="67" t="s">
        <v>61</v>
      </c>
      <c r="I2" s="34" t="s">
        <v>24</v>
      </c>
      <c r="J2" s="67" t="s">
        <v>59</v>
      </c>
      <c r="K2" s="68" t="s">
        <v>59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62</v>
      </c>
      <c r="C5" s="1" t="s">
        <v>63</v>
      </c>
      <c r="D5" s="1" t="s">
        <v>64</v>
      </c>
      <c r="E5" s="1" t="s">
        <v>65</v>
      </c>
      <c r="F5" s="1" t="s">
        <v>66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62</v>
      </c>
      <c r="B6" s="41">
        <v>4.6291568169516753E-3</v>
      </c>
      <c r="C6" s="42">
        <v>1.6612796077751832E-2</v>
      </c>
      <c r="D6" s="42">
        <v>2.9581162558574826E-2</v>
      </c>
      <c r="E6" s="42">
        <v>1.1656102351673744E-2</v>
      </c>
      <c r="F6" s="42">
        <v>1.3416021620122967E-2</v>
      </c>
      <c r="G6" s="42">
        <v>2.3797280359652662E-2</v>
      </c>
      <c r="H6" s="42">
        <v>2.4072439453031575E-2</v>
      </c>
      <c r="I6" s="42">
        <v>1.5951093827227748E-2</v>
      </c>
      <c r="J6" s="42">
        <v>4.5575459489369904E-2</v>
      </c>
      <c r="K6" s="43">
        <v>2.2240983673717254E-2</v>
      </c>
      <c r="M6" s="16" t="str">
        <f t="shared" ref="M6:M69" si="0">INDEX($B$5:$K$5,MATCH(MIN($B6:$K6),$B6:$K6,0))</f>
        <v>OPEN</v>
      </c>
      <c r="N6" s="20" t="b">
        <f t="shared" ref="N6:N69" si="1">$M6 = $A6</f>
        <v>1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OPEN</v>
      </c>
      <c r="V6" s="16">
        <f>MIN(B6:K6)</f>
        <v>4.6291568169516753E-3</v>
      </c>
      <c r="W6" s="16">
        <f>SMALL(B6:K6,2)-V6</f>
        <v>7.0269455347220684E-3</v>
      </c>
    </row>
    <row r="7" spans="1:23" x14ac:dyDescent="0.25">
      <c r="A7" s="12" t="s">
        <v>62</v>
      </c>
      <c r="B7" s="44">
        <v>9.2927061975887279E-3</v>
      </c>
      <c r="C7" s="45">
        <v>1.8449289828103781E-2</v>
      </c>
      <c r="D7" s="45">
        <v>1.4025564514227633E-2</v>
      </c>
      <c r="E7" s="45">
        <v>7.8598025519430788E-3</v>
      </c>
      <c r="F7" s="45">
        <v>1.3933498089451631E-2</v>
      </c>
      <c r="G7" s="45">
        <v>2.3427973074126772E-2</v>
      </c>
      <c r="H7" s="45">
        <v>1.3719045209632866E-2</v>
      </c>
      <c r="I7" s="45">
        <v>2.1649130432470645E-2</v>
      </c>
      <c r="J7" s="45">
        <v>3.3177893877947486E-2</v>
      </c>
      <c r="K7" s="46">
        <v>2.7241701889547831E-2</v>
      </c>
      <c r="M7" s="18" t="str">
        <f t="shared" si="0"/>
        <v>NO</v>
      </c>
      <c r="N7" s="17" t="b">
        <f t="shared" si="1"/>
        <v>0</v>
      </c>
      <c r="Q7" s="23" t="s">
        <v>6</v>
      </c>
      <c r="R7" s="26">
        <f>IF(ISERR($O$25)," ",$O$25)</f>
        <v>0.3</v>
      </c>
      <c r="S7" s="17">
        <f>(10 - COUNTIF($N16:$N25,"#N/A"))</f>
        <v>10</v>
      </c>
      <c r="U7" s="18" t="str">
        <f t="shared" si="2"/>
        <v>NO</v>
      </c>
      <c r="V7" s="18">
        <f t="shared" ref="V7:V70" si="3">MIN(B7:K7)</f>
        <v>7.8598025519430788E-3</v>
      </c>
      <c r="W7" s="18">
        <f t="shared" ref="W7:W70" si="4">SMALL(B7:K7,2)-V7</f>
        <v>1.4329036456456491E-3</v>
      </c>
    </row>
    <row r="8" spans="1:23" x14ac:dyDescent="0.25">
      <c r="A8" s="12" t="s">
        <v>62</v>
      </c>
      <c r="B8" s="44">
        <v>9.3346491978952735E-3</v>
      </c>
      <c r="C8" s="45">
        <v>1.954626010660989E-2</v>
      </c>
      <c r="D8" s="45">
        <v>2.07083049300338E-2</v>
      </c>
      <c r="E8" s="45">
        <v>1.0528888391198674E-2</v>
      </c>
      <c r="F8" s="45">
        <v>1.4447014372737016E-2</v>
      </c>
      <c r="G8" s="45">
        <v>2.3586040286153399E-2</v>
      </c>
      <c r="H8" s="45">
        <v>1.9950367853062145E-2</v>
      </c>
      <c r="I8" s="45">
        <v>2.0324861531276057E-2</v>
      </c>
      <c r="J8" s="45">
        <v>4.2005515471826634E-2</v>
      </c>
      <c r="K8" s="46">
        <v>2.6603558765628959E-2</v>
      </c>
      <c r="M8" s="18" t="str">
        <f t="shared" si="0"/>
        <v>OPEN</v>
      </c>
      <c r="N8" s="17" t="b">
        <f t="shared" si="1"/>
        <v>1</v>
      </c>
      <c r="Q8" s="23" t="s">
        <v>8</v>
      </c>
      <c r="R8" s="26">
        <f>IF(ISERR($O$35)," ",$O$35)</f>
        <v>0.6</v>
      </c>
      <c r="S8" s="17">
        <f>(10 - COUNTIF($N26:$N35,"#N/A"))</f>
        <v>10</v>
      </c>
      <c r="U8" s="18" t="str">
        <f t="shared" si="2"/>
        <v>OPEN</v>
      </c>
      <c r="V8" s="18">
        <f t="shared" si="3"/>
        <v>9.3346491978952735E-3</v>
      </c>
      <c r="W8" s="18">
        <f t="shared" si="4"/>
        <v>1.1942391933034008E-3</v>
      </c>
    </row>
    <row r="9" spans="1:23" x14ac:dyDescent="0.25">
      <c r="A9" s="12" t="s">
        <v>62</v>
      </c>
      <c r="B9" s="44">
        <v>6.4164509158554494E-3</v>
      </c>
      <c r="C9" s="45">
        <v>1.6682924891323486E-2</v>
      </c>
      <c r="D9" s="45">
        <v>2.1825817639292505E-2</v>
      </c>
      <c r="E9" s="45">
        <v>8.9227101077485674E-3</v>
      </c>
      <c r="F9" s="45">
        <v>9.9080444527291194E-3</v>
      </c>
      <c r="G9" s="45">
        <v>2.0565543360082376E-2</v>
      </c>
      <c r="H9" s="45">
        <v>1.9025060158589256E-2</v>
      </c>
      <c r="I9" s="45">
        <v>1.9322571366672366E-2</v>
      </c>
      <c r="J9" s="45">
        <v>4.194558364893998E-2</v>
      </c>
      <c r="K9" s="46">
        <v>2.3362193298165451E-2</v>
      </c>
      <c r="M9" s="18" t="str">
        <f t="shared" si="0"/>
        <v>OPEN</v>
      </c>
      <c r="N9" s="17" t="b">
        <f t="shared" si="1"/>
        <v>1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OPEN</v>
      </c>
      <c r="V9" s="18">
        <f t="shared" si="3"/>
        <v>6.4164509158554494E-3</v>
      </c>
      <c r="W9" s="18">
        <f t="shared" si="4"/>
        <v>2.506259191893118E-3</v>
      </c>
    </row>
    <row r="10" spans="1:23" x14ac:dyDescent="0.25">
      <c r="A10" s="12" t="s">
        <v>62</v>
      </c>
      <c r="B10" s="44">
        <v>7.5013578135668842E-3</v>
      </c>
      <c r="C10" s="45">
        <v>1.5258903866144062E-2</v>
      </c>
      <c r="D10" s="45">
        <v>2.9442301943336548E-2</v>
      </c>
      <c r="E10" s="45">
        <v>1.0989037334166171E-2</v>
      </c>
      <c r="F10" s="45">
        <v>1.4047101519629341E-2</v>
      </c>
      <c r="G10" s="45">
        <v>2.3056969614652572E-2</v>
      </c>
      <c r="H10" s="45">
        <v>2.5805639971509801E-2</v>
      </c>
      <c r="I10" s="45">
        <v>1.4996135494230239E-2</v>
      </c>
      <c r="J10" s="45">
        <v>4.9701494842733042E-2</v>
      </c>
      <c r="K10" s="46">
        <v>2.095647965289358E-2</v>
      </c>
      <c r="M10" s="18" t="str">
        <f t="shared" si="0"/>
        <v>OPEN</v>
      </c>
      <c r="N10" s="17" t="b">
        <f t="shared" si="1"/>
        <v>1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OPEN</v>
      </c>
      <c r="V10" s="18">
        <f t="shared" si="3"/>
        <v>7.5013578135668842E-3</v>
      </c>
      <c r="W10" s="18">
        <f t="shared" si="4"/>
        <v>3.4876795205992864E-3</v>
      </c>
    </row>
    <row r="11" spans="1:23" x14ac:dyDescent="0.25">
      <c r="A11" s="12" t="s">
        <v>62</v>
      </c>
      <c r="B11" s="44">
        <v>1.0811526036714082E-2</v>
      </c>
      <c r="C11" s="45">
        <v>1.9378375890330184E-2</v>
      </c>
      <c r="D11" s="45">
        <v>1.7942754165373866E-2</v>
      </c>
      <c r="E11" s="45">
        <v>1.1194956567455712E-2</v>
      </c>
      <c r="F11" s="45">
        <v>1.7991704299174772E-2</v>
      </c>
      <c r="G11" s="45">
        <v>2.6106484217370229E-2</v>
      </c>
      <c r="H11" s="45">
        <v>1.8751165152780847E-2</v>
      </c>
      <c r="I11" s="45">
        <v>1.982769329550271E-2</v>
      </c>
      <c r="J11" s="45">
        <v>3.8356168138122163E-2</v>
      </c>
      <c r="K11" s="46">
        <v>2.9545757459085501E-2</v>
      </c>
      <c r="M11" s="18" t="str">
        <f t="shared" si="0"/>
        <v>OPEN</v>
      </c>
      <c r="N11" s="17" t="b">
        <f t="shared" si="1"/>
        <v>1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OPEN</v>
      </c>
      <c r="V11" s="18">
        <f t="shared" si="3"/>
        <v>1.0811526036714082E-2</v>
      </c>
      <c r="W11" s="18">
        <f t="shared" si="4"/>
        <v>3.8343053074163004E-4</v>
      </c>
    </row>
    <row r="12" spans="1:23" x14ac:dyDescent="0.25">
      <c r="A12" s="12" t="s">
        <v>62</v>
      </c>
      <c r="B12" s="44">
        <v>1.06664584523088E-2</v>
      </c>
      <c r="C12" s="45">
        <v>1.9827830992447781E-2</v>
      </c>
      <c r="D12" s="45">
        <v>2.1109803088137258E-2</v>
      </c>
      <c r="E12" s="45">
        <v>1.1155681876040525E-2</v>
      </c>
      <c r="F12" s="45">
        <v>1.8122009960714676E-2</v>
      </c>
      <c r="G12" s="45">
        <v>2.7096097899313814E-2</v>
      </c>
      <c r="H12" s="45">
        <v>2.0690816773568012E-2</v>
      </c>
      <c r="I12" s="45">
        <v>2.0032052648676517E-2</v>
      </c>
      <c r="J12" s="45">
        <v>3.997231645602619E-2</v>
      </c>
      <c r="K12" s="46">
        <v>2.836218349325511E-2</v>
      </c>
      <c r="M12" s="18" t="str">
        <f t="shared" si="0"/>
        <v>OPEN</v>
      </c>
      <c r="N12" s="17" t="b">
        <f t="shared" si="1"/>
        <v>1</v>
      </c>
      <c r="Q12" s="23" t="s">
        <v>12</v>
      </c>
      <c r="R12" s="26">
        <f>IF(ISERR($O$75)," ",$O$75)</f>
        <v>0.5</v>
      </c>
      <c r="S12" s="17">
        <f>(10 - COUNTIF($N66:$N75,"#N/A"))</f>
        <v>10</v>
      </c>
      <c r="U12" s="18" t="str">
        <f t="shared" si="2"/>
        <v>OPEN</v>
      </c>
      <c r="V12" s="18">
        <f t="shared" si="3"/>
        <v>1.06664584523088E-2</v>
      </c>
      <c r="W12" s="18">
        <f t="shared" si="4"/>
        <v>4.8922342373172549E-4</v>
      </c>
    </row>
    <row r="13" spans="1:23" x14ac:dyDescent="0.25">
      <c r="A13" s="12" t="s">
        <v>62</v>
      </c>
      <c r="B13" s="44">
        <v>1.0909535711611476E-2</v>
      </c>
      <c r="C13" s="45">
        <v>1.9848172678762606E-2</v>
      </c>
      <c r="D13" s="45">
        <v>1.9762836306639261E-2</v>
      </c>
      <c r="E13" s="45">
        <v>9.7785860703774093E-3</v>
      </c>
      <c r="F13" s="45">
        <v>1.5746704070803308E-2</v>
      </c>
      <c r="G13" s="45">
        <v>2.4009483514059744E-2</v>
      </c>
      <c r="H13" s="45">
        <v>2.0313777073353398E-2</v>
      </c>
      <c r="I13" s="45">
        <v>2.0855624659592824E-2</v>
      </c>
      <c r="J13" s="45">
        <v>4.1661952973452654E-2</v>
      </c>
      <c r="K13" s="46">
        <v>2.8000390234399073E-2</v>
      </c>
      <c r="M13" s="18" t="str">
        <f t="shared" si="0"/>
        <v>NO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NO</v>
      </c>
      <c r="V13" s="18">
        <f t="shared" si="3"/>
        <v>9.7785860703774093E-3</v>
      </c>
      <c r="W13" s="18">
        <f t="shared" si="4"/>
        <v>1.1309496412340667E-3</v>
      </c>
    </row>
    <row r="14" spans="1:23" ht="15.75" thickBot="1" x14ac:dyDescent="0.3">
      <c r="A14" s="12" t="s">
        <v>62</v>
      </c>
      <c r="B14" s="44">
        <v>9.3772183874817772E-3</v>
      </c>
      <c r="C14" s="45">
        <v>1.9334312602276332E-2</v>
      </c>
      <c r="D14" s="45">
        <v>1.8804900353769201E-2</v>
      </c>
      <c r="E14" s="45">
        <v>9.8506289311868691E-3</v>
      </c>
      <c r="F14" s="45">
        <v>1.4818573143025352E-2</v>
      </c>
      <c r="G14" s="45">
        <v>2.4389366969765722E-2</v>
      </c>
      <c r="H14" s="45">
        <v>1.7069662433868735E-2</v>
      </c>
      <c r="I14" s="45">
        <v>2.0476022067164198E-2</v>
      </c>
      <c r="J14" s="45">
        <v>3.7420942026219324E-2</v>
      </c>
      <c r="K14" s="46">
        <v>2.6980583931444334E-2</v>
      </c>
      <c r="M14" s="18" t="str">
        <f t="shared" si="0"/>
        <v>OPEN</v>
      </c>
      <c r="N14" s="17" t="b">
        <f t="shared" si="1"/>
        <v>1</v>
      </c>
      <c r="Q14" s="23" t="s">
        <v>14</v>
      </c>
      <c r="R14" s="26">
        <f>IF(ISERR($O$95)," ",$O$95)</f>
        <v>0.1</v>
      </c>
      <c r="S14" s="17">
        <f>(10 - COUNTIF($N86:$N95,"#N/A"))</f>
        <v>10</v>
      </c>
      <c r="U14" s="18" t="str">
        <f t="shared" si="2"/>
        <v>OPEN</v>
      </c>
      <c r="V14" s="18">
        <f t="shared" si="3"/>
        <v>9.3772183874817772E-3</v>
      </c>
      <c r="W14" s="18">
        <f t="shared" si="4"/>
        <v>4.7341054370509186E-4</v>
      </c>
    </row>
    <row r="15" spans="1:23" ht="15.75" thickBot="1" x14ac:dyDescent="0.3">
      <c r="A15" s="13" t="s">
        <v>62</v>
      </c>
      <c r="B15" s="47">
        <v>8.6240550993074028E-3</v>
      </c>
      <c r="C15" s="48">
        <v>1.6964722201877745E-2</v>
      </c>
      <c r="D15" s="48">
        <v>1.9740663561058976E-2</v>
      </c>
      <c r="E15" s="48">
        <v>9.9214147261752206E-3</v>
      </c>
      <c r="F15" s="48">
        <v>1.5728503277786621E-2</v>
      </c>
      <c r="G15" s="48">
        <v>2.5739478259136851E-2</v>
      </c>
      <c r="H15" s="48">
        <v>1.7818248780346865E-2</v>
      </c>
      <c r="I15" s="48">
        <v>1.9306891602030821E-2</v>
      </c>
      <c r="J15" s="48">
        <v>3.83355828304036E-2</v>
      </c>
      <c r="K15" s="49">
        <v>2.6004941073160499E-2</v>
      </c>
      <c r="M15" s="19" t="str">
        <f t="shared" si="0"/>
        <v>OPEN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</v>
      </c>
      <c r="S15" s="21">
        <f>(10 - COUNTIF($N96:$N105,"#N/A"))</f>
        <v>10</v>
      </c>
      <c r="U15" s="19" t="str">
        <f t="shared" si="2"/>
        <v>OPEN</v>
      </c>
      <c r="V15" s="19">
        <f t="shared" si="3"/>
        <v>8.6240550993074028E-3</v>
      </c>
      <c r="W15" s="19">
        <f t="shared" si="4"/>
        <v>1.2973596268678177E-3</v>
      </c>
    </row>
    <row r="16" spans="1:23" ht="15.75" thickBot="1" x14ac:dyDescent="0.3">
      <c r="A16" s="11" t="s">
        <v>63</v>
      </c>
      <c r="B16" s="41">
        <v>3.6418624153821723E-3</v>
      </c>
      <c r="C16" s="42">
        <v>3.4194220515180312E-3</v>
      </c>
      <c r="D16" s="42">
        <v>2.7561325739580245E-2</v>
      </c>
      <c r="E16" s="42">
        <v>6.379833345648519E-3</v>
      </c>
      <c r="F16" s="42">
        <v>1.3013243765931983E-2</v>
      </c>
      <c r="G16" s="42">
        <v>2.0214045928511146E-2</v>
      </c>
      <c r="H16" s="42">
        <v>2.2542713271222769E-2</v>
      </c>
      <c r="I16" s="42">
        <v>6.9273557412107313E-3</v>
      </c>
      <c r="J16" s="42">
        <v>4.7155160049112119E-2</v>
      </c>
      <c r="K16" s="43">
        <v>1.1655685843184199E-2</v>
      </c>
      <c r="M16" s="16" t="str">
        <f t="shared" si="0"/>
        <v>CLOSE</v>
      </c>
      <c r="N16" s="20" t="b">
        <f t="shared" si="1"/>
        <v>1</v>
      </c>
      <c r="U16" s="16" t="str">
        <f t="shared" si="2"/>
        <v>CLOSE</v>
      </c>
      <c r="V16" s="16">
        <f t="shared" si="3"/>
        <v>3.4194220515180312E-3</v>
      </c>
      <c r="W16" s="16">
        <f t="shared" si="4"/>
        <v>2.2244036386414104E-4</v>
      </c>
    </row>
    <row r="17" spans="1:23" ht="15.75" thickBot="1" x14ac:dyDescent="0.3">
      <c r="A17" s="12" t="s">
        <v>63</v>
      </c>
      <c r="B17" s="44">
        <v>1.9204653458079757E-4</v>
      </c>
      <c r="C17" s="45">
        <v>1.3980099175104517E-3</v>
      </c>
      <c r="D17" s="45">
        <v>2.4973041362304927E-2</v>
      </c>
      <c r="E17" s="45">
        <v>1.6452795950068298E-3</v>
      </c>
      <c r="F17" s="45">
        <v>7.309931864409952E-3</v>
      </c>
      <c r="G17" s="45">
        <v>1.5481606742409323E-2</v>
      </c>
      <c r="H17" s="45">
        <v>1.7675306459834388E-2</v>
      </c>
      <c r="I17" s="45">
        <v>7.3468032925028109E-3</v>
      </c>
      <c r="J17" s="45">
        <v>4.188479572145494E-2</v>
      </c>
      <c r="K17" s="46">
        <v>6.0151980982927969E-3</v>
      </c>
      <c r="M17" s="18" t="str">
        <f t="shared" si="0"/>
        <v>OPEN</v>
      </c>
      <c r="N17" s="17" t="b">
        <f t="shared" si="1"/>
        <v>0</v>
      </c>
      <c r="Q17" s="61" t="s">
        <v>21</v>
      </c>
      <c r="R17" s="126">
        <f>COUNTIF($N6:$N105,TRUE)/(100 - COUNTIF($N6:$N105,"#N/A"))</f>
        <v>0.63</v>
      </c>
      <c r="S17" s="127"/>
      <c r="U17" s="18" t="str">
        <f t="shared" si="2"/>
        <v>OPEN</v>
      </c>
      <c r="V17" s="18">
        <f t="shared" si="3"/>
        <v>1.9204653458079757E-4</v>
      </c>
      <c r="W17" s="18">
        <f t="shared" si="4"/>
        <v>1.2059633829296541E-3</v>
      </c>
    </row>
    <row r="18" spans="1:23" x14ac:dyDescent="0.25">
      <c r="A18" s="12" t="s">
        <v>63</v>
      </c>
      <c r="B18" s="44">
        <v>3.3204702428679018E-3</v>
      </c>
      <c r="C18" s="45">
        <v>3.8065973161591736E-3</v>
      </c>
      <c r="D18" s="45">
        <v>2.6411682935134934E-2</v>
      </c>
      <c r="E18" s="45">
        <v>6.0571308849297258E-3</v>
      </c>
      <c r="F18" s="45">
        <v>1.3394057121719817E-2</v>
      </c>
      <c r="G18" s="45">
        <v>2.0731282469650274E-2</v>
      </c>
      <c r="H18" s="45">
        <v>2.1070503508426465E-2</v>
      </c>
      <c r="I18" s="45">
        <v>7.228422695045502E-3</v>
      </c>
      <c r="J18" s="45">
        <v>4.4285099166103195E-2</v>
      </c>
      <c r="K18" s="46">
        <v>1.1757471474841821E-2</v>
      </c>
      <c r="M18" s="18" t="str">
        <f t="shared" si="0"/>
        <v>OPEN</v>
      </c>
      <c r="N18" s="17" t="b">
        <f t="shared" si="1"/>
        <v>0</v>
      </c>
      <c r="U18" s="18" t="str">
        <f t="shared" si="2"/>
        <v>OPEN</v>
      </c>
      <c r="V18" s="18">
        <f t="shared" si="3"/>
        <v>3.3204702428679018E-3</v>
      </c>
      <c r="W18" s="18">
        <f t="shared" si="4"/>
        <v>4.8612707329127175E-4</v>
      </c>
    </row>
    <row r="19" spans="1:23" x14ac:dyDescent="0.25">
      <c r="A19" s="12" t="s">
        <v>63</v>
      </c>
      <c r="B19" s="44">
        <v>4.2476681778234448E-3</v>
      </c>
      <c r="C19" s="45">
        <v>9.20906446163966E-3</v>
      </c>
      <c r="D19" s="45">
        <v>2.2860673782212702E-2</v>
      </c>
      <c r="E19" s="45">
        <v>6.2047644999730983E-3</v>
      </c>
      <c r="F19" s="45">
        <v>9.9736579051529113E-3</v>
      </c>
      <c r="G19" s="45">
        <v>1.7583643485094218E-2</v>
      </c>
      <c r="H19" s="45">
        <v>1.9517322444155823E-2</v>
      </c>
      <c r="I19" s="45">
        <v>1.2534356735197868E-2</v>
      </c>
      <c r="J19" s="45">
        <v>4.4268815560222913E-2</v>
      </c>
      <c r="K19" s="46">
        <v>1.6333093858758391E-2</v>
      </c>
      <c r="M19" s="18" t="str">
        <f t="shared" si="0"/>
        <v>OPEN</v>
      </c>
      <c r="N19" s="17" t="b">
        <f t="shared" si="1"/>
        <v>0</v>
      </c>
      <c r="U19" s="18" t="str">
        <f t="shared" si="2"/>
        <v>OPEN</v>
      </c>
      <c r="V19" s="18">
        <f t="shared" si="3"/>
        <v>4.2476681778234448E-3</v>
      </c>
      <c r="W19" s="18">
        <f t="shared" si="4"/>
        <v>1.9570963221496535E-3</v>
      </c>
    </row>
    <row r="20" spans="1:23" x14ac:dyDescent="0.25">
      <c r="A20" s="12" t="s">
        <v>63</v>
      </c>
      <c r="B20" s="44">
        <v>2.1938169867100933E-3</v>
      </c>
      <c r="C20" s="45">
        <v>1.9713368355481452E-3</v>
      </c>
      <c r="D20" s="45">
        <v>2.9897657301829961E-2</v>
      </c>
      <c r="E20" s="45">
        <v>6.0939366998246855E-3</v>
      </c>
      <c r="F20" s="45">
        <v>1.2235669460827072E-2</v>
      </c>
      <c r="G20" s="45">
        <v>2.0886763570675475E-2</v>
      </c>
      <c r="H20" s="45">
        <v>2.3200134222290381E-2</v>
      </c>
      <c r="I20" s="45">
        <v>6.3535470090971789E-3</v>
      </c>
      <c r="J20" s="45">
        <v>4.7081213190111146E-2</v>
      </c>
      <c r="K20" s="46">
        <v>1.0400187045848039E-2</v>
      </c>
      <c r="M20" s="18" t="str">
        <f t="shared" si="0"/>
        <v>CLOSE</v>
      </c>
      <c r="N20" s="17" t="b">
        <f t="shared" si="1"/>
        <v>1</v>
      </c>
      <c r="U20" s="18" t="str">
        <f t="shared" si="2"/>
        <v>CLOSE</v>
      </c>
      <c r="V20" s="18">
        <f t="shared" si="3"/>
        <v>1.9713368355481452E-3</v>
      </c>
      <c r="W20" s="18">
        <f t="shared" si="4"/>
        <v>2.2248015116194814E-4</v>
      </c>
    </row>
    <row r="21" spans="1:23" x14ac:dyDescent="0.25">
      <c r="A21" s="12" t="s">
        <v>63</v>
      </c>
      <c r="B21" s="44">
        <v>2.0843631720476076E-3</v>
      </c>
      <c r="C21" s="45">
        <v>4.8129055174050972E-4</v>
      </c>
      <c r="D21" s="45">
        <v>2.5860860854532798E-2</v>
      </c>
      <c r="E21" s="45">
        <v>4.82238600444964E-3</v>
      </c>
      <c r="F21" s="45">
        <v>1.3291355633295462E-2</v>
      </c>
      <c r="G21" s="45">
        <v>2.0559565177072789E-2</v>
      </c>
      <c r="H21" s="45">
        <v>2.0436562868847329E-2</v>
      </c>
      <c r="I21" s="45">
        <v>5.0435841658941737E-3</v>
      </c>
      <c r="J21" s="45">
        <v>4.3930695578945203E-2</v>
      </c>
      <c r="K21" s="46">
        <v>9.7231451896197946E-3</v>
      </c>
      <c r="M21" s="18" t="str">
        <f t="shared" si="0"/>
        <v>CLOSE</v>
      </c>
      <c r="N21" s="17" t="b">
        <f t="shared" si="1"/>
        <v>1</v>
      </c>
      <c r="U21" s="18" t="str">
        <f t="shared" si="2"/>
        <v>CLOSE</v>
      </c>
      <c r="V21" s="18">
        <f t="shared" si="3"/>
        <v>4.8129055174050972E-4</v>
      </c>
      <c r="W21" s="18">
        <f t="shared" si="4"/>
        <v>1.6030726203070979E-3</v>
      </c>
    </row>
    <row r="22" spans="1:23" x14ac:dyDescent="0.25">
      <c r="A22" s="12" t="s">
        <v>63</v>
      </c>
      <c r="B22" s="44">
        <v>3.682229017323034E-3</v>
      </c>
      <c r="C22" s="45">
        <v>3.9998316929549492E-3</v>
      </c>
      <c r="D22" s="45">
        <v>2.6477787120800685E-2</v>
      </c>
      <c r="E22" s="45">
        <v>5.4696073632755169E-3</v>
      </c>
      <c r="F22" s="45">
        <v>1.298156881978596E-2</v>
      </c>
      <c r="G22" s="45">
        <v>2.0011273717636446E-2</v>
      </c>
      <c r="H22" s="45">
        <v>2.1489809189080965E-2</v>
      </c>
      <c r="I22" s="45">
        <v>7.3527698549138137E-3</v>
      </c>
      <c r="J22" s="45">
        <v>4.3631571024029474E-2</v>
      </c>
      <c r="K22" s="46">
        <v>1.2959116731108299E-2</v>
      </c>
      <c r="M22" s="18" t="str">
        <f t="shared" si="0"/>
        <v>OPEN</v>
      </c>
      <c r="N22" s="17" t="b">
        <f t="shared" si="1"/>
        <v>0</v>
      </c>
      <c r="U22" s="18" t="str">
        <f t="shared" si="2"/>
        <v>OPEN</v>
      </c>
      <c r="V22" s="18">
        <f t="shared" si="3"/>
        <v>3.682229017323034E-3</v>
      </c>
      <c r="W22" s="18">
        <f t="shared" si="4"/>
        <v>3.1760267563191516E-4</v>
      </c>
    </row>
    <row r="23" spans="1:23" x14ac:dyDescent="0.25">
      <c r="A23" s="12" t="s">
        <v>63</v>
      </c>
      <c r="B23" s="44">
        <v>1.1399065518854041E-2</v>
      </c>
      <c r="C23" s="45">
        <v>2.2627081969559128E-2</v>
      </c>
      <c r="D23" s="45">
        <v>4.1132001607428623E-2</v>
      </c>
      <c r="E23" s="45">
        <v>1.5223767814057636E-2</v>
      </c>
      <c r="F23" s="45">
        <v>1.5601051077946423E-2</v>
      </c>
      <c r="G23" s="45">
        <v>2.5664010912094262E-2</v>
      </c>
      <c r="H23" s="45">
        <v>3.8501753773283333E-2</v>
      </c>
      <c r="I23" s="45">
        <v>1.9146209129856769E-2</v>
      </c>
      <c r="J23" s="45">
        <v>6.6024156499728023E-2</v>
      </c>
      <c r="K23" s="46">
        <v>2.4304437652769857E-2</v>
      </c>
      <c r="M23" s="18" t="str">
        <f t="shared" si="0"/>
        <v>OPEN</v>
      </c>
      <c r="N23" s="17" t="b">
        <f t="shared" si="1"/>
        <v>0</v>
      </c>
      <c r="U23" s="18" t="str">
        <f t="shared" si="2"/>
        <v>OPEN</v>
      </c>
      <c r="V23" s="18">
        <f t="shared" si="3"/>
        <v>1.1399065518854041E-2</v>
      </c>
      <c r="W23" s="18">
        <f t="shared" si="4"/>
        <v>3.8247022952035952E-3</v>
      </c>
    </row>
    <row r="24" spans="1:23" ht="15.75" thickBot="1" x14ac:dyDescent="0.3">
      <c r="A24" s="12" t="s">
        <v>63</v>
      </c>
      <c r="B24" s="44">
        <v>5.0495156168762698E-4</v>
      </c>
      <c r="C24" s="45">
        <v>3.3706146960208634E-3</v>
      </c>
      <c r="D24" s="45">
        <v>2.7381876513803933E-2</v>
      </c>
      <c r="E24" s="45">
        <v>4.9802669343913895E-3</v>
      </c>
      <c r="F24" s="45">
        <v>8.3985551742672693E-3</v>
      </c>
      <c r="G24" s="45">
        <v>1.7248306955363547E-2</v>
      </c>
      <c r="H24" s="50">
        <v>2.0157548611033724E-2</v>
      </c>
      <c r="I24" s="45">
        <v>7.8323349321121494E-3</v>
      </c>
      <c r="J24" s="45">
        <v>4.4763208185474128E-2</v>
      </c>
      <c r="K24" s="46">
        <v>9.5643272828272001E-3</v>
      </c>
      <c r="M24" s="18" t="str">
        <f t="shared" si="0"/>
        <v>OPEN</v>
      </c>
      <c r="N24" s="17" t="b">
        <f t="shared" si="1"/>
        <v>0</v>
      </c>
      <c r="U24" s="18" t="str">
        <f t="shared" si="2"/>
        <v>OPEN</v>
      </c>
      <c r="V24" s="18">
        <f t="shared" si="3"/>
        <v>5.0495156168762698E-4</v>
      </c>
      <c r="W24" s="18">
        <f t="shared" si="4"/>
        <v>2.8656631343332364E-3</v>
      </c>
    </row>
    <row r="25" spans="1:23" ht="15.75" thickBot="1" x14ac:dyDescent="0.3">
      <c r="A25" s="13" t="s">
        <v>63</v>
      </c>
      <c r="B25" s="47">
        <v>4.1546431064480843E-3</v>
      </c>
      <c r="C25" s="48">
        <v>5.4105331337175877E-3</v>
      </c>
      <c r="D25" s="48">
        <v>2.6059792977306449E-2</v>
      </c>
      <c r="E25" s="48">
        <v>5.8496105498459256E-3</v>
      </c>
      <c r="F25" s="48">
        <v>1.252430582404652E-2</v>
      </c>
      <c r="G25" s="48">
        <v>2.0216122195420107E-2</v>
      </c>
      <c r="H25" s="48">
        <v>2.1266391773746555E-2</v>
      </c>
      <c r="I25" s="48">
        <v>9.2615613693326059E-3</v>
      </c>
      <c r="J25" s="48">
        <v>4.5397910422635759E-2</v>
      </c>
      <c r="K25" s="49">
        <v>1.3056440871048874E-2</v>
      </c>
      <c r="M25" s="19" t="str">
        <f t="shared" si="0"/>
        <v>OPEN</v>
      </c>
      <c r="N25" s="21" t="b">
        <f t="shared" si="1"/>
        <v>0</v>
      </c>
      <c r="O25" s="30">
        <f>COUNTIF($N16:$N25,TRUE)/(10 - COUNTIF($N16:$N25,"#N/A"))</f>
        <v>0.3</v>
      </c>
      <c r="U25" s="19" t="str">
        <f t="shared" si="2"/>
        <v>OPEN</v>
      </c>
      <c r="V25" s="19">
        <f t="shared" si="3"/>
        <v>4.1546431064480843E-3</v>
      </c>
      <c r="W25" s="19">
        <f t="shared" si="4"/>
        <v>1.2558900272695035E-3</v>
      </c>
    </row>
    <row r="26" spans="1:23" x14ac:dyDescent="0.25">
      <c r="A26" s="11" t="s">
        <v>64</v>
      </c>
      <c r="B26" s="41">
        <v>1.9454082059974308E-2</v>
      </c>
      <c r="C26" s="42">
        <v>3.09341199706149E-2</v>
      </c>
      <c r="D26" s="42">
        <v>1.4398393502358452E-2</v>
      </c>
      <c r="E26" s="42">
        <v>9.8560157528111911E-3</v>
      </c>
      <c r="F26" s="42">
        <v>1.36783477719959E-2</v>
      </c>
      <c r="G26" s="42">
        <v>1.9125661832858885E-2</v>
      </c>
      <c r="H26" s="42">
        <v>1.867370960779435E-2</v>
      </c>
      <c r="I26" s="42">
        <v>2.6057756373178177E-2</v>
      </c>
      <c r="J26" s="42">
        <v>3.8562809697313308E-2</v>
      </c>
      <c r="K26" s="43">
        <v>3.2700718804175487E-2</v>
      </c>
      <c r="M26" s="16" t="str">
        <f t="shared" si="0"/>
        <v>NO</v>
      </c>
      <c r="N26" s="20" t="b">
        <f t="shared" si="1"/>
        <v>0</v>
      </c>
      <c r="U26" s="16" t="str">
        <f t="shared" si="2"/>
        <v>NO</v>
      </c>
      <c r="V26" s="16">
        <f t="shared" si="3"/>
        <v>9.8560157528111911E-3</v>
      </c>
      <c r="W26" s="16">
        <f t="shared" si="4"/>
        <v>3.8223320191847088E-3</v>
      </c>
    </row>
    <row r="27" spans="1:23" x14ac:dyDescent="0.25">
      <c r="A27" s="12" t="s">
        <v>64</v>
      </c>
      <c r="B27" s="44">
        <v>1.2661831305439087E-2</v>
      </c>
      <c r="C27" s="45">
        <v>2.2253977460289065E-2</v>
      </c>
      <c r="D27" s="45">
        <v>3.8778367754652952E-3</v>
      </c>
      <c r="E27" s="45">
        <v>6.6952785475209156E-3</v>
      </c>
      <c r="F27" s="45">
        <v>1.4532548662655995E-2</v>
      </c>
      <c r="G27" s="45">
        <v>2.1073366997125958E-2</v>
      </c>
      <c r="H27" s="45">
        <v>5.7369692004150576E-3</v>
      </c>
      <c r="I27" s="45">
        <v>2.1839282507936864E-2</v>
      </c>
      <c r="J27" s="45">
        <v>1.8725042376762598E-2</v>
      </c>
      <c r="K27" s="46">
        <v>3.0138041950725537E-2</v>
      </c>
      <c r="M27" s="18" t="str">
        <f t="shared" si="0"/>
        <v>YES</v>
      </c>
      <c r="N27" s="17" t="b">
        <f t="shared" si="1"/>
        <v>1</v>
      </c>
      <c r="U27" s="18" t="str">
        <f t="shared" si="2"/>
        <v>YES</v>
      </c>
      <c r="V27" s="18">
        <f t="shared" si="3"/>
        <v>3.8778367754652952E-3</v>
      </c>
      <c r="W27" s="18">
        <f t="shared" si="4"/>
        <v>1.8591324249497623E-3</v>
      </c>
    </row>
    <row r="28" spans="1:23" x14ac:dyDescent="0.25">
      <c r="A28" s="12" t="s">
        <v>64</v>
      </c>
      <c r="B28" s="44">
        <v>1.6147993343308541E-2</v>
      </c>
      <c r="C28" s="45">
        <v>2.6385311982656715E-2</v>
      </c>
      <c r="D28" s="45">
        <v>6.3779092044975554E-3</v>
      </c>
      <c r="E28" s="45">
        <v>9.5999624730008625E-3</v>
      </c>
      <c r="F28" s="45">
        <v>1.6542885902925845E-2</v>
      </c>
      <c r="G28" s="45">
        <v>2.3173014775032842E-2</v>
      </c>
      <c r="H28" s="45">
        <v>8.4379205551693461E-3</v>
      </c>
      <c r="I28" s="45">
        <v>2.3374667535847913E-2</v>
      </c>
      <c r="J28" s="45">
        <v>2.2427271397904354E-2</v>
      </c>
      <c r="K28" s="46">
        <v>3.3029679293237767E-2</v>
      </c>
      <c r="M28" s="18" t="str">
        <f t="shared" si="0"/>
        <v>YES</v>
      </c>
      <c r="N28" s="17" t="b">
        <f t="shared" si="1"/>
        <v>1</v>
      </c>
      <c r="U28" s="18" t="str">
        <f t="shared" si="2"/>
        <v>YES</v>
      </c>
      <c r="V28" s="18">
        <f t="shared" si="3"/>
        <v>6.3779092044975554E-3</v>
      </c>
      <c r="W28" s="18">
        <f t="shared" si="4"/>
        <v>2.0600113506717907E-3</v>
      </c>
    </row>
    <row r="29" spans="1:23" x14ac:dyDescent="0.25">
      <c r="A29" s="12" t="s">
        <v>64</v>
      </c>
      <c r="B29" s="44">
        <v>1.6665600529763125E-2</v>
      </c>
      <c r="C29" s="45">
        <v>2.7014818115721512E-2</v>
      </c>
      <c r="D29" s="45">
        <v>7.3124462580524303E-3</v>
      </c>
      <c r="E29" s="45">
        <v>8.698429531723742E-3</v>
      </c>
      <c r="F29" s="45">
        <v>1.4644464531488065E-2</v>
      </c>
      <c r="G29" s="45">
        <v>2.1040711642445534E-2</v>
      </c>
      <c r="H29" s="45">
        <v>9.8714443231975486E-3</v>
      </c>
      <c r="I29" s="45">
        <v>2.4076136239297004E-2</v>
      </c>
      <c r="J29" s="45">
        <v>2.5409454147244943E-2</v>
      </c>
      <c r="K29" s="46">
        <v>3.1639618857555264E-2</v>
      </c>
      <c r="M29" s="18" t="str">
        <f t="shared" si="0"/>
        <v>YES</v>
      </c>
      <c r="N29" s="17" t="b">
        <f t="shared" si="1"/>
        <v>1</v>
      </c>
      <c r="U29" s="18" t="str">
        <f t="shared" si="2"/>
        <v>YES</v>
      </c>
      <c r="V29" s="18">
        <f t="shared" si="3"/>
        <v>7.3124462580524303E-3</v>
      </c>
      <c r="W29" s="18">
        <f t="shared" si="4"/>
        <v>1.3859832736713117E-3</v>
      </c>
    </row>
    <row r="30" spans="1:23" x14ac:dyDescent="0.25">
      <c r="A30" s="12" t="s">
        <v>64</v>
      </c>
      <c r="B30" s="44">
        <v>1.7040697458265759E-2</v>
      </c>
      <c r="C30" s="45">
        <v>2.7550290396247866E-2</v>
      </c>
      <c r="D30" s="45">
        <v>7.454075909677442E-3</v>
      </c>
      <c r="E30" s="45">
        <v>9.7955509140716934E-3</v>
      </c>
      <c r="F30" s="45">
        <v>1.6441283282382681E-2</v>
      </c>
      <c r="G30" s="45">
        <v>2.2006731658977791E-2</v>
      </c>
      <c r="H30" s="45">
        <v>1.0744858589086442E-2</v>
      </c>
      <c r="I30" s="45">
        <v>2.3613941160894245E-2</v>
      </c>
      <c r="J30" s="45">
        <v>2.6089379183773624E-2</v>
      </c>
      <c r="K30" s="46">
        <v>3.2979064525830083E-2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7.454075909677442E-3</v>
      </c>
      <c r="W30" s="18">
        <f t="shared" si="4"/>
        <v>2.3414750043942514E-3</v>
      </c>
    </row>
    <row r="31" spans="1:23" x14ac:dyDescent="0.25">
      <c r="A31" s="12" t="s">
        <v>64</v>
      </c>
      <c r="B31" s="44">
        <v>1.3396959709725473E-2</v>
      </c>
      <c r="C31" s="45">
        <v>2.3881032982745121E-2</v>
      </c>
      <c r="D31" s="45">
        <v>8.6561338385134426E-4</v>
      </c>
      <c r="E31" s="45">
        <v>5.6839505303396196E-3</v>
      </c>
      <c r="F31" s="45">
        <v>1.0620691730789987E-2</v>
      </c>
      <c r="G31" s="45">
        <v>1.6312239768310699E-2</v>
      </c>
      <c r="H31" s="45">
        <v>3.3969865683563007E-3</v>
      </c>
      <c r="I31" s="45">
        <v>2.3046560150516537E-2</v>
      </c>
      <c r="J31" s="45">
        <v>2.0231656608680856E-2</v>
      </c>
      <c r="K31" s="46">
        <v>2.7824861397791948E-2</v>
      </c>
      <c r="M31" s="18" t="str">
        <f t="shared" si="0"/>
        <v>YES</v>
      </c>
      <c r="N31" s="17" t="b">
        <f t="shared" si="1"/>
        <v>1</v>
      </c>
      <c r="U31" s="18" t="str">
        <f t="shared" si="2"/>
        <v>YES</v>
      </c>
      <c r="V31" s="18">
        <f t="shared" si="3"/>
        <v>8.6561338385134426E-4</v>
      </c>
      <c r="W31" s="18">
        <f t="shared" si="4"/>
        <v>2.5313731845049564E-3</v>
      </c>
    </row>
    <row r="32" spans="1:23" x14ac:dyDescent="0.25">
      <c r="A32" s="12" t="s">
        <v>64</v>
      </c>
      <c r="B32" s="44">
        <v>1.7759195564512949E-2</v>
      </c>
      <c r="C32" s="45">
        <v>2.6741804724699985E-2</v>
      </c>
      <c r="D32" s="45">
        <v>7.2033783525650187E-3</v>
      </c>
      <c r="E32" s="45">
        <v>7.1777311091656892E-3</v>
      </c>
      <c r="F32" s="45">
        <v>1.381412424419164E-2</v>
      </c>
      <c r="G32" s="45">
        <v>1.7725400660358694E-2</v>
      </c>
      <c r="H32" s="45">
        <v>1.1926421002670499E-2</v>
      </c>
      <c r="I32" s="45">
        <v>2.3342468025076422E-2</v>
      </c>
      <c r="J32" s="45">
        <v>2.9852611992769125E-2</v>
      </c>
      <c r="K32" s="46">
        <v>2.9624021437184865E-2</v>
      </c>
      <c r="M32" s="18" t="str">
        <f t="shared" si="0"/>
        <v>NO</v>
      </c>
      <c r="N32" s="17" t="b">
        <f t="shared" si="1"/>
        <v>0</v>
      </c>
      <c r="U32" s="18" t="str">
        <f t="shared" si="2"/>
        <v>NO</v>
      </c>
      <c r="V32" s="18">
        <f t="shared" si="3"/>
        <v>7.1777311091656892E-3</v>
      </c>
      <c r="W32" s="18">
        <f t="shared" si="4"/>
        <v>2.5647243399329507E-5</v>
      </c>
    </row>
    <row r="33" spans="1:23" x14ac:dyDescent="0.25">
      <c r="A33" s="12" t="s">
        <v>64</v>
      </c>
      <c r="B33" s="44">
        <v>1.8062443209754662E-2</v>
      </c>
      <c r="C33" s="45">
        <v>2.8216377634625006E-2</v>
      </c>
      <c r="D33" s="45">
        <v>6.9809265275993862E-3</v>
      </c>
      <c r="E33" s="45">
        <v>7.0875933692551513E-3</v>
      </c>
      <c r="F33" s="45">
        <v>1.4117504433284377E-2</v>
      </c>
      <c r="G33" s="45">
        <v>1.9592005990839951E-2</v>
      </c>
      <c r="H33" s="45">
        <v>1.1714428079957456E-2</v>
      </c>
      <c r="I33" s="45">
        <v>2.6069777074339336E-2</v>
      </c>
      <c r="J33" s="45">
        <v>2.7974795747462811E-2</v>
      </c>
      <c r="K33" s="46">
        <v>3.2897754524630334E-2</v>
      </c>
      <c r="M33" s="18" t="str">
        <f t="shared" si="0"/>
        <v>YES</v>
      </c>
      <c r="N33" s="17" t="b">
        <f t="shared" si="1"/>
        <v>1</v>
      </c>
      <c r="U33" s="18" t="str">
        <f t="shared" si="2"/>
        <v>YES</v>
      </c>
      <c r="V33" s="18">
        <f t="shared" si="3"/>
        <v>6.9809265275993862E-3</v>
      </c>
      <c r="W33" s="18">
        <f t="shared" si="4"/>
        <v>1.066668416557651E-4</v>
      </c>
    </row>
    <row r="34" spans="1:23" ht="15.75" thickBot="1" x14ac:dyDescent="0.3">
      <c r="A34" s="12" t="s">
        <v>64</v>
      </c>
      <c r="B34" s="44">
        <v>1.6154659859457628E-2</v>
      </c>
      <c r="C34" s="45">
        <v>2.5683603845071623E-2</v>
      </c>
      <c r="D34" s="45">
        <v>9.816023505012518E-3</v>
      </c>
      <c r="E34" s="45">
        <v>7.2327186924594829E-3</v>
      </c>
      <c r="F34" s="45">
        <v>1.2996608025622667E-2</v>
      </c>
      <c r="G34" s="45">
        <v>1.7749549429634186E-2</v>
      </c>
      <c r="H34" s="45">
        <v>1.3149492597410925E-2</v>
      </c>
      <c r="I34" s="45">
        <v>2.2685840726013935E-2</v>
      </c>
      <c r="J34" s="45">
        <v>3.1872022893682656E-2</v>
      </c>
      <c r="K34" s="46">
        <v>2.7828358857475893E-2</v>
      </c>
      <c r="M34" s="18" t="str">
        <f t="shared" si="0"/>
        <v>NO</v>
      </c>
      <c r="N34" s="17" t="b">
        <f t="shared" si="1"/>
        <v>0</v>
      </c>
      <c r="U34" s="18" t="str">
        <f t="shared" si="2"/>
        <v>NO</v>
      </c>
      <c r="V34" s="18">
        <f t="shared" si="3"/>
        <v>7.2327186924594829E-3</v>
      </c>
      <c r="W34" s="18">
        <f t="shared" si="4"/>
        <v>2.5833048125530351E-3</v>
      </c>
    </row>
    <row r="35" spans="1:23" ht="15.75" thickBot="1" x14ac:dyDescent="0.3">
      <c r="A35" s="13" t="s">
        <v>64</v>
      </c>
      <c r="B35" s="47">
        <v>1.6325815292971141E-2</v>
      </c>
      <c r="C35" s="48">
        <v>2.6462983011562479E-2</v>
      </c>
      <c r="D35" s="48">
        <v>1.1341360250820665E-2</v>
      </c>
      <c r="E35" s="48">
        <v>9.4029213016916819E-3</v>
      </c>
      <c r="F35" s="48">
        <v>1.5491738145121536E-2</v>
      </c>
      <c r="G35" s="48">
        <v>2.1171352250509885E-2</v>
      </c>
      <c r="H35" s="48">
        <v>1.4071949288569353E-2</v>
      </c>
      <c r="I35" s="48">
        <v>2.2788042734701565E-2</v>
      </c>
      <c r="J35" s="48">
        <v>3.1450903485016175E-2</v>
      </c>
      <c r="K35" s="49">
        <v>3.0251997016506271E-2</v>
      </c>
      <c r="M35" s="19" t="str">
        <f t="shared" si="0"/>
        <v>NO</v>
      </c>
      <c r="N35" s="21" t="b">
        <f t="shared" si="1"/>
        <v>0</v>
      </c>
      <c r="O35" s="30">
        <f>COUNTIF($N26:$N35,TRUE)/(10 - COUNTIF($N26:$N35,"#N/A"))</f>
        <v>0.6</v>
      </c>
      <c r="U35" s="19" t="str">
        <f t="shared" si="2"/>
        <v>NO</v>
      </c>
      <c r="V35" s="19">
        <f t="shared" si="3"/>
        <v>9.4029213016916819E-3</v>
      </c>
      <c r="W35" s="19">
        <f t="shared" si="4"/>
        <v>1.9384389491289827E-3</v>
      </c>
    </row>
    <row r="36" spans="1:23" x14ac:dyDescent="0.25">
      <c r="A36" s="11" t="s">
        <v>65</v>
      </c>
      <c r="B36" s="41">
        <v>1.7184903696096879E-2</v>
      </c>
      <c r="C36" s="42">
        <v>2.3251262968130196E-2</v>
      </c>
      <c r="D36" s="42">
        <v>2.5144428011882762E-2</v>
      </c>
      <c r="E36" s="42">
        <v>3.6875189835860675E-3</v>
      </c>
      <c r="F36" s="42">
        <v>9.4425377170956042E-3</v>
      </c>
      <c r="G36" s="42">
        <v>1.5373957913270311E-2</v>
      </c>
      <c r="H36" s="42">
        <v>2.8505510575250075E-2</v>
      </c>
      <c r="I36" s="42">
        <v>2.3702142700069078E-2</v>
      </c>
      <c r="J36" s="42">
        <v>5.2489740172692527E-2</v>
      </c>
      <c r="K36" s="43">
        <v>2.4182831287530855E-2</v>
      </c>
      <c r="M36" s="16" t="str">
        <f t="shared" si="0"/>
        <v>NO</v>
      </c>
      <c r="N36" s="20" t="b">
        <f t="shared" si="1"/>
        <v>1</v>
      </c>
      <c r="U36" s="16" t="str">
        <f t="shared" si="2"/>
        <v>NO</v>
      </c>
      <c r="V36" s="16">
        <f t="shared" si="3"/>
        <v>3.6875189835860675E-3</v>
      </c>
      <c r="W36" s="16">
        <f t="shared" si="4"/>
        <v>5.7550187335095367E-3</v>
      </c>
    </row>
    <row r="37" spans="1:23" x14ac:dyDescent="0.25">
      <c r="A37" s="12" t="s">
        <v>65</v>
      </c>
      <c r="B37" s="44">
        <v>1.6636068469218061E-2</v>
      </c>
      <c r="C37" s="45">
        <v>2.486289443983343E-2</v>
      </c>
      <c r="D37" s="45">
        <v>1.9829976638739651E-2</v>
      </c>
      <c r="E37" s="45">
        <v>3.1565965121140294E-3</v>
      </c>
      <c r="F37" s="45">
        <v>7.7906646627945728E-3</v>
      </c>
      <c r="G37" s="45">
        <v>1.438889673281662E-2</v>
      </c>
      <c r="H37" s="45">
        <v>2.2642119337565606E-2</v>
      </c>
      <c r="I37" s="45">
        <v>2.5566094101214583E-2</v>
      </c>
      <c r="J37" s="45">
        <v>4.5600267851718827E-2</v>
      </c>
      <c r="K37" s="46">
        <v>2.5438056446223566E-2</v>
      </c>
      <c r="M37" s="18" t="str">
        <f t="shared" si="0"/>
        <v>NO</v>
      </c>
      <c r="N37" s="17" t="b">
        <f t="shared" si="1"/>
        <v>1</v>
      </c>
      <c r="U37" s="18" t="str">
        <f t="shared" si="2"/>
        <v>NO</v>
      </c>
      <c r="V37" s="18">
        <f t="shared" si="3"/>
        <v>3.1565965121140294E-3</v>
      </c>
      <c r="W37" s="18">
        <f t="shared" si="4"/>
        <v>4.6340681506805434E-3</v>
      </c>
    </row>
    <row r="38" spans="1:23" x14ac:dyDescent="0.25">
      <c r="A38" s="12" t="s">
        <v>65</v>
      </c>
      <c r="B38" s="44">
        <v>1.7791122075310542E-2</v>
      </c>
      <c r="C38" s="45">
        <v>2.3172230959424295E-2</v>
      </c>
      <c r="D38" s="45">
        <v>1.961371022716582E-2</v>
      </c>
      <c r="E38" s="45">
        <v>5.9864974659732031E-3</v>
      </c>
      <c r="F38" s="45">
        <v>1.2245479544165327E-2</v>
      </c>
      <c r="G38" s="45">
        <v>1.7645401493689015E-2</v>
      </c>
      <c r="H38" s="45">
        <v>2.3860266631169146E-2</v>
      </c>
      <c r="I38" s="45">
        <v>2.2709946089361815E-2</v>
      </c>
      <c r="J38" s="45">
        <v>4.5899165397134713E-2</v>
      </c>
      <c r="K38" s="46">
        <v>2.7455042454978474E-2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5.9864974659732031E-3</v>
      </c>
      <c r="W38" s="18">
        <f t="shared" si="4"/>
        <v>6.2589820781921244E-3</v>
      </c>
    </row>
    <row r="39" spans="1:23" x14ac:dyDescent="0.25">
      <c r="A39" s="12" t="s">
        <v>65</v>
      </c>
      <c r="B39" s="44">
        <v>1.5629450567315989E-2</v>
      </c>
      <c r="C39" s="45">
        <v>2.1858492580151441E-2</v>
      </c>
      <c r="D39" s="45">
        <v>1.8207252817109755E-2</v>
      </c>
      <c r="E39" s="45">
        <v>3.8805292547271428E-3</v>
      </c>
      <c r="F39" s="45">
        <v>9.1695690369211474E-3</v>
      </c>
      <c r="G39" s="45">
        <v>1.6187553016139056E-2</v>
      </c>
      <c r="H39" s="45">
        <v>2.0427177496826644E-2</v>
      </c>
      <c r="I39" s="45">
        <v>2.3492984954554319E-2</v>
      </c>
      <c r="J39" s="45">
        <v>4.3286397586770178E-2</v>
      </c>
      <c r="K39" s="46">
        <v>2.4009366492540877E-2</v>
      </c>
      <c r="M39" s="18" t="str">
        <f t="shared" si="0"/>
        <v>NO</v>
      </c>
      <c r="N39" s="17" t="b">
        <f t="shared" si="1"/>
        <v>1</v>
      </c>
      <c r="U39" s="18" t="str">
        <f t="shared" si="2"/>
        <v>NO</v>
      </c>
      <c r="V39" s="18">
        <f t="shared" si="3"/>
        <v>3.8805292547271428E-3</v>
      </c>
      <c r="W39" s="18">
        <f t="shared" si="4"/>
        <v>5.2890397821940046E-3</v>
      </c>
    </row>
    <row r="40" spans="1:23" x14ac:dyDescent="0.25">
      <c r="A40" s="12" t="s">
        <v>65</v>
      </c>
      <c r="B40" s="44">
        <v>1.5043264413439037E-2</v>
      </c>
      <c r="C40" s="45">
        <v>2.082808721944767E-2</v>
      </c>
      <c r="D40" s="45">
        <v>2.0841196233572487E-2</v>
      </c>
      <c r="E40" s="45">
        <v>4.0024225659391482E-3</v>
      </c>
      <c r="F40" s="45">
        <v>1.0716932464515015E-2</v>
      </c>
      <c r="G40" s="45">
        <v>1.6145775307873304E-2</v>
      </c>
      <c r="H40" s="45">
        <v>2.392642624539389E-2</v>
      </c>
      <c r="I40" s="45">
        <v>2.1754353399538604E-2</v>
      </c>
      <c r="J40" s="45">
        <v>4.6876291792289464E-2</v>
      </c>
      <c r="K40" s="46">
        <v>2.4136713681096815E-2</v>
      </c>
      <c r="M40" s="18" t="str">
        <f t="shared" si="0"/>
        <v>NO</v>
      </c>
      <c r="N40" s="17" t="b">
        <f t="shared" si="1"/>
        <v>1</v>
      </c>
      <c r="U40" s="18" t="str">
        <f t="shared" si="2"/>
        <v>NO</v>
      </c>
      <c r="V40" s="18">
        <f t="shared" si="3"/>
        <v>4.0024225659391482E-3</v>
      </c>
      <c r="W40" s="18">
        <f t="shared" si="4"/>
        <v>6.7145098985758669E-3</v>
      </c>
    </row>
    <row r="41" spans="1:23" x14ac:dyDescent="0.25">
      <c r="A41" s="12" t="s">
        <v>65</v>
      </c>
      <c r="B41" s="44">
        <v>1.5874964866826213E-2</v>
      </c>
      <c r="C41" s="45">
        <v>2.1461337690714927E-2</v>
      </c>
      <c r="D41" s="45">
        <v>2.6548638537025E-2</v>
      </c>
      <c r="E41" s="45">
        <v>4.5334939620266662E-3</v>
      </c>
      <c r="F41" s="45">
        <v>9.991175093028732E-3</v>
      </c>
      <c r="G41" s="45">
        <v>1.6327422621672527E-2</v>
      </c>
      <c r="H41" s="45">
        <v>2.8987493802089145E-2</v>
      </c>
      <c r="I41" s="45">
        <v>2.218884805472807E-2</v>
      </c>
      <c r="J41" s="45">
        <v>5.3598143959926112E-2</v>
      </c>
      <c r="K41" s="46">
        <v>2.3487188897446477E-2</v>
      </c>
      <c r="M41" s="18" t="str">
        <f t="shared" si="0"/>
        <v>NO</v>
      </c>
      <c r="N41" s="17" t="b">
        <f t="shared" si="1"/>
        <v>1</v>
      </c>
      <c r="U41" s="18" t="str">
        <f t="shared" si="2"/>
        <v>NO</v>
      </c>
      <c r="V41" s="18">
        <f t="shared" si="3"/>
        <v>4.5334939620266662E-3</v>
      </c>
      <c r="W41" s="18">
        <f t="shared" si="4"/>
        <v>5.4576811310020658E-3</v>
      </c>
    </row>
    <row r="42" spans="1:23" x14ac:dyDescent="0.25">
      <c r="A42" s="12" t="s">
        <v>65</v>
      </c>
      <c r="B42" s="44">
        <v>1.6735982297862061E-2</v>
      </c>
      <c r="C42" s="45">
        <v>2.2817037004644495E-2</v>
      </c>
      <c r="D42" s="45">
        <v>1.7524844558734667E-2</v>
      </c>
      <c r="E42" s="45">
        <v>3.6779818123666604E-3</v>
      </c>
      <c r="F42" s="45">
        <v>1.0017572277702395E-2</v>
      </c>
      <c r="G42" s="45">
        <v>1.5835216923340861E-2</v>
      </c>
      <c r="H42" s="45">
        <v>2.1181111380208097E-2</v>
      </c>
      <c r="I42" s="45">
        <v>2.3751894693979227E-2</v>
      </c>
      <c r="J42" s="45">
        <v>4.2724775558818914E-2</v>
      </c>
      <c r="K42" s="46">
        <v>2.6392604582677053E-2</v>
      </c>
      <c r="M42" s="18" t="str">
        <f t="shared" si="0"/>
        <v>NO</v>
      </c>
      <c r="N42" s="17" t="b">
        <f t="shared" si="1"/>
        <v>1</v>
      </c>
      <c r="U42" s="18" t="str">
        <f t="shared" si="2"/>
        <v>NO</v>
      </c>
      <c r="V42" s="18">
        <f t="shared" si="3"/>
        <v>3.6779818123666604E-3</v>
      </c>
      <c r="W42" s="18">
        <f t="shared" si="4"/>
        <v>6.3395904653357343E-3</v>
      </c>
    </row>
    <row r="43" spans="1:23" x14ac:dyDescent="0.25">
      <c r="A43" s="12" t="s">
        <v>65</v>
      </c>
      <c r="B43" s="44">
        <v>1.5101933069798807E-2</v>
      </c>
      <c r="C43" s="45">
        <v>2.1126056508400146E-2</v>
      </c>
      <c r="D43" s="45">
        <v>2.2342961894904118E-2</v>
      </c>
      <c r="E43" s="45">
        <v>5.5917962976504698E-3</v>
      </c>
      <c r="F43" s="45">
        <v>1.1151363731988422E-2</v>
      </c>
      <c r="G43" s="45">
        <v>1.6311630508076096E-2</v>
      </c>
      <c r="H43" s="45">
        <v>2.488666038132354E-2</v>
      </c>
      <c r="I43" s="45">
        <v>2.0486553752115704E-2</v>
      </c>
      <c r="J43" s="45">
        <v>4.810512595160716E-2</v>
      </c>
      <c r="K43" s="46">
        <v>2.4242119111134872E-2</v>
      </c>
      <c r="M43" s="18" t="str">
        <f t="shared" si="0"/>
        <v>NO</v>
      </c>
      <c r="N43" s="17" t="b">
        <f t="shared" si="1"/>
        <v>1</v>
      </c>
      <c r="U43" s="18" t="str">
        <f t="shared" si="2"/>
        <v>NO</v>
      </c>
      <c r="V43" s="18">
        <f t="shared" si="3"/>
        <v>5.5917962976504698E-3</v>
      </c>
      <c r="W43" s="18">
        <f t="shared" si="4"/>
        <v>5.5595674343379524E-3</v>
      </c>
    </row>
    <row r="44" spans="1:23" ht="15.75" thickBot="1" x14ac:dyDescent="0.3">
      <c r="A44" s="12" t="s">
        <v>65</v>
      </c>
      <c r="B44" s="44">
        <v>1.711150362349665E-2</v>
      </c>
      <c r="C44" s="45">
        <v>2.3827109142511529E-2</v>
      </c>
      <c r="D44" s="45">
        <v>1.9815157866956076E-2</v>
      </c>
      <c r="E44" s="45">
        <v>3.983700754237679E-3</v>
      </c>
      <c r="F44" s="45">
        <v>9.2703182086639087E-3</v>
      </c>
      <c r="G44" s="45">
        <v>1.595033786090138E-2</v>
      </c>
      <c r="H44" s="45">
        <v>2.2466885472052858E-2</v>
      </c>
      <c r="I44" s="45">
        <v>2.4474239228047999E-2</v>
      </c>
      <c r="J44" s="45">
        <v>4.4928281810224721E-2</v>
      </c>
      <c r="K44" s="46">
        <v>2.5575238973916975E-2</v>
      </c>
      <c r="M44" s="18" t="str">
        <f t="shared" si="0"/>
        <v>NO</v>
      </c>
      <c r="N44" s="17" t="b">
        <f t="shared" si="1"/>
        <v>1</v>
      </c>
      <c r="U44" s="18" t="str">
        <f t="shared" si="2"/>
        <v>NO</v>
      </c>
      <c r="V44" s="18">
        <f t="shared" si="3"/>
        <v>3.983700754237679E-3</v>
      </c>
      <c r="W44" s="18">
        <f t="shared" si="4"/>
        <v>5.2866174544262297E-3</v>
      </c>
    </row>
    <row r="45" spans="1:23" ht="15.75" thickBot="1" x14ac:dyDescent="0.3">
      <c r="A45" s="13" t="s">
        <v>65</v>
      </c>
      <c r="B45" s="47">
        <v>1.5889610141236802E-2</v>
      </c>
      <c r="C45" s="48">
        <v>2.2928186012763554E-2</v>
      </c>
      <c r="D45" s="48">
        <v>1.9406415539191646E-2</v>
      </c>
      <c r="E45" s="48">
        <v>3.5448700296222477E-3</v>
      </c>
      <c r="F45" s="48">
        <v>9.3738559319272233E-3</v>
      </c>
      <c r="G45" s="48">
        <v>1.4899174319039785E-2</v>
      </c>
      <c r="H45" s="48">
        <v>2.226783470112979E-2</v>
      </c>
      <c r="I45" s="48">
        <v>2.3178660739921541E-2</v>
      </c>
      <c r="J45" s="48">
        <v>4.5012157449009993E-2</v>
      </c>
      <c r="K45" s="49">
        <v>2.4244966109012916E-2</v>
      </c>
      <c r="M45" s="19" t="str">
        <f t="shared" si="0"/>
        <v>NO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NO</v>
      </c>
      <c r="V45" s="19">
        <f t="shared" si="3"/>
        <v>3.5448700296222477E-3</v>
      </c>
      <c r="W45" s="19">
        <f t="shared" si="4"/>
        <v>5.8289859023049756E-3</v>
      </c>
    </row>
    <row r="46" spans="1:23" x14ac:dyDescent="0.25">
      <c r="A46" s="11" t="s">
        <v>66</v>
      </c>
      <c r="B46" s="41">
        <v>1.3731083769937659E-2</v>
      </c>
      <c r="C46" s="42">
        <v>2.484689533282353E-2</v>
      </c>
      <c r="D46" s="42">
        <v>2.6831898485279518E-2</v>
      </c>
      <c r="E46" s="42">
        <v>7.8561604896457433E-3</v>
      </c>
      <c r="F46" s="42">
        <v>6.1657919354105931E-3</v>
      </c>
      <c r="G46" s="42">
        <v>1.3748374575080108E-2</v>
      </c>
      <c r="H46" s="42">
        <v>2.4679234380721757E-2</v>
      </c>
      <c r="I46" s="42">
        <v>2.031825849265638E-2</v>
      </c>
      <c r="J46" s="42">
        <v>4.7035282798405242E-2</v>
      </c>
      <c r="K46" s="43">
        <v>2.270962092266772E-2</v>
      </c>
      <c r="M46" s="16" t="str">
        <f t="shared" si="0"/>
        <v>START</v>
      </c>
      <c r="N46" s="20" t="b">
        <f t="shared" si="1"/>
        <v>1</v>
      </c>
      <c r="U46" s="16" t="str">
        <f t="shared" si="2"/>
        <v>START</v>
      </c>
      <c r="V46" s="16">
        <f t="shared" si="3"/>
        <v>6.1657919354105931E-3</v>
      </c>
      <c r="W46" s="16">
        <f t="shared" si="4"/>
        <v>1.6903685542351502E-3</v>
      </c>
    </row>
    <row r="47" spans="1:23" x14ac:dyDescent="0.25">
      <c r="A47" s="12" t="s">
        <v>66</v>
      </c>
      <c r="B47" s="44">
        <v>1.4806296830513993E-2</v>
      </c>
      <c r="C47" s="45">
        <v>2.5135801660114455E-2</v>
      </c>
      <c r="D47" s="45">
        <v>3.0560370168785257E-2</v>
      </c>
      <c r="E47" s="45">
        <v>8.5709329361068846E-3</v>
      </c>
      <c r="F47" s="45">
        <v>6.2136425448716774E-3</v>
      </c>
      <c r="G47" s="45">
        <v>1.5432085436153844E-2</v>
      </c>
      <c r="H47" s="45">
        <v>2.8522622766514485E-2</v>
      </c>
      <c r="I47" s="45">
        <v>2.2139928686014169E-2</v>
      </c>
      <c r="J47" s="45">
        <v>5.3820934600588045E-2</v>
      </c>
      <c r="K47" s="46">
        <v>2.2700845722551058E-2</v>
      </c>
      <c r="M47" s="18" t="str">
        <f t="shared" si="0"/>
        <v>START</v>
      </c>
      <c r="N47" s="17" t="b">
        <f t="shared" si="1"/>
        <v>1</v>
      </c>
      <c r="U47" s="18" t="str">
        <f t="shared" si="2"/>
        <v>START</v>
      </c>
      <c r="V47" s="18">
        <f t="shared" si="3"/>
        <v>6.2136425448716774E-3</v>
      </c>
      <c r="W47" s="18">
        <f t="shared" si="4"/>
        <v>2.3572903912352072E-3</v>
      </c>
    </row>
    <row r="48" spans="1:23" x14ac:dyDescent="0.25">
      <c r="A48" s="12" t="s">
        <v>66</v>
      </c>
      <c r="B48" s="44">
        <v>1.488764690621633E-2</v>
      </c>
      <c r="C48" s="45">
        <v>2.7268627747325695E-2</v>
      </c>
      <c r="D48" s="45">
        <v>3.0879110426460202E-2</v>
      </c>
      <c r="E48" s="45">
        <v>9.4090559552696962E-3</v>
      </c>
      <c r="F48" s="45">
        <v>4.6988527619976957E-3</v>
      </c>
      <c r="G48" s="45">
        <v>1.2970029596238332E-2</v>
      </c>
      <c r="H48" s="45">
        <v>2.8965350585803538E-2</v>
      </c>
      <c r="I48" s="45">
        <v>2.1965856690792852E-2</v>
      </c>
      <c r="J48" s="45">
        <v>5.5233069802086573E-2</v>
      </c>
      <c r="K48" s="46">
        <v>2.2408050547429666E-2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4.6988527619976957E-3</v>
      </c>
      <c r="W48" s="18">
        <f t="shared" si="4"/>
        <v>4.7102031932720004E-3</v>
      </c>
    </row>
    <row r="49" spans="1:23" x14ac:dyDescent="0.25">
      <c r="A49" s="12" t="s">
        <v>66</v>
      </c>
      <c r="B49" s="44">
        <v>1.0958318043249289E-2</v>
      </c>
      <c r="C49" s="45">
        <v>2.2759710115561372E-2</v>
      </c>
      <c r="D49" s="45">
        <v>2.6050523192802988E-2</v>
      </c>
      <c r="E49" s="45">
        <v>4.1030165068522782E-3</v>
      </c>
      <c r="F49" s="45">
        <v>5.2677694683795663E-4</v>
      </c>
      <c r="G49" s="45">
        <v>9.4498659152826361E-3</v>
      </c>
      <c r="H49" s="45">
        <v>2.3172273584822076E-2</v>
      </c>
      <c r="I49" s="45">
        <v>2.1398567306761443E-2</v>
      </c>
      <c r="J49" s="45">
        <v>4.671727461608409E-2</v>
      </c>
      <c r="K49" s="46">
        <v>1.8453885512108272E-2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5.2677694683795663E-4</v>
      </c>
      <c r="W49" s="18">
        <f t="shared" si="4"/>
        <v>3.5762395600143215E-3</v>
      </c>
    </row>
    <row r="50" spans="1:23" x14ac:dyDescent="0.25">
      <c r="A50" s="12" t="s">
        <v>66</v>
      </c>
      <c r="B50" s="44">
        <v>1.2679819544006427E-2</v>
      </c>
      <c r="C50" s="45">
        <v>2.6833721031090468E-2</v>
      </c>
      <c r="D50" s="45">
        <v>3.0931459704610777E-2</v>
      </c>
      <c r="E50" s="45">
        <v>8.0302800494295914E-3</v>
      </c>
      <c r="F50" s="45">
        <v>1.109955046177032E-3</v>
      </c>
      <c r="G50" s="45">
        <v>1.2288500930037652E-2</v>
      </c>
      <c r="H50" s="45">
        <v>2.6754625444876626E-2</v>
      </c>
      <c r="I50" s="45">
        <v>2.4003489647377554E-2</v>
      </c>
      <c r="J50" s="45">
        <v>5.3478987186744327E-2</v>
      </c>
      <c r="K50" s="46">
        <v>2.0527236887529103E-2</v>
      </c>
      <c r="M50" s="18" t="str">
        <f t="shared" si="0"/>
        <v>START</v>
      </c>
      <c r="N50" s="17" t="b">
        <f t="shared" si="1"/>
        <v>1</v>
      </c>
      <c r="U50" s="18" t="str">
        <f t="shared" si="2"/>
        <v>START</v>
      </c>
      <c r="V50" s="18">
        <f t="shared" si="3"/>
        <v>1.109955046177032E-3</v>
      </c>
      <c r="W50" s="18">
        <f t="shared" si="4"/>
        <v>6.9203250032525594E-3</v>
      </c>
    </row>
    <row r="51" spans="1:23" x14ac:dyDescent="0.25">
      <c r="A51" s="12" t="s">
        <v>66</v>
      </c>
      <c r="B51" s="44">
        <v>2.0119878385659904E-2</v>
      </c>
      <c r="C51" s="45">
        <v>3.1343609971710623E-2</v>
      </c>
      <c r="D51" s="45">
        <v>3.6266340607552058E-2</v>
      </c>
      <c r="E51" s="45">
        <v>1.4643192236544561E-2</v>
      </c>
      <c r="F51" s="45">
        <v>1.3550522639401201E-2</v>
      </c>
      <c r="G51" s="45">
        <v>2.4021850061503293E-2</v>
      </c>
      <c r="H51" s="45">
        <v>3.5233492118125126E-2</v>
      </c>
      <c r="I51" s="45">
        <v>2.5141910427943167E-2</v>
      </c>
      <c r="J51" s="45">
        <v>5.8084731912518568E-2</v>
      </c>
      <c r="K51" s="46">
        <v>3.2120706230246668E-2</v>
      </c>
      <c r="M51" s="18" t="str">
        <f t="shared" si="0"/>
        <v>START</v>
      </c>
      <c r="N51" s="17" t="b">
        <f t="shared" si="1"/>
        <v>1</v>
      </c>
      <c r="U51" s="18" t="str">
        <f t="shared" si="2"/>
        <v>START</v>
      </c>
      <c r="V51" s="18">
        <f t="shared" si="3"/>
        <v>1.3550522639401201E-2</v>
      </c>
      <c r="W51" s="18">
        <f t="shared" si="4"/>
        <v>1.09266959714336E-3</v>
      </c>
    </row>
    <row r="52" spans="1:23" x14ac:dyDescent="0.25">
      <c r="A52" s="12" t="s">
        <v>66</v>
      </c>
      <c r="B52" s="44">
        <v>1.6765506625976975E-2</v>
      </c>
      <c r="C52" s="45">
        <v>2.693226963874153E-2</v>
      </c>
      <c r="D52" s="45">
        <v>3.4755135742984687E-2</v>
      </c>
      <c r="E52" s="45">
        <v>1.1440330036153707E-2</v>
      </c>
      <c r="F52" s="45">
        <v>6.9861004402669985E-3</v>
      </c>
      <c r="G52" s="45">
        <v>1.7588273780220168E-2</v>
      </c>
      <c r="H52" s="45">
        <v>3.1891659759306065E-2</v>
      </c>
      <c r="I52" s="45">
        <v>2.27541972556469E-2</v>
      </c>
      <c r="J52" s="45">
        <v>5.8910088813498976E-2</v>
      </c>
      <c r="K52" s="46">
        <v>2.4166045702862078E-2</v>
      </c>
      <c r="M52" s="18" t="str">
        <f t="shared" si="0"/>
        <v>START</v>
      </c>
      <c r="N52" s="17" t="b">
        <f t="shared" si="1"/>
        <v>1</v>
      </c>
      <c r="U52" s="18" t="str">
        <f t="shared" si="2"/>
        <v>START</v>
      </c>
      <c r="V52" s="18">
        <f t="shared" si="3"/>
        <v>6.9861004402669985E-3</v>
      </c>
      <c r="W52" s="18">
        <f t="shared" si="4"/>
        <v>4.4542295958867086E-3</v>
      </c>
    </row>
    <row r="53" spans="1:23" x14ac:dyDescent="0.25">
      <c r="A53" s="12" t="s">
        <v>66</v>
      </c>
      <c r="B53" s="44">
        <v>1.6732862382041625E-2</v>
      </c>
      <c r="C53" s="45">
        <v>2.8522132241683349E-2</v>
      </c>
      <c r="D53" s="45">
        <v>2.8970131147436708E-2</v>
      </c>
      <c r="E53" s="45">
        <v>8.9637225859980647E-3</v>
      </c>
      <c r="F53" s="45">
        <v>6.1374463426077473E-3</v>
      </c>
      <c r="G53" s="45">
        <v>1.5435617056651751E-2</v>
      </c>
      <c r="H53" s="45">
        <v>2.7479746821770189E-2</v>
      </c>
      <c r="I53" s="45">
        <v>2.4447910882793304E-2</v>
      </c>
      <c r="J53" s="45">
        <v>5.2045416470308262E-2</v>
      </c>
      <c r="K53" s="46">
        <v>2.4885726489915959E-2</v>
      </c>
      <c r="M53" s="18" t="str">
        <f t="shared" si="0"/>
        <v>START</v>
      </c>
      <c r="N53" s="17" t="b">
        <f t="shared" si="1"/>
        <v>1</v>
      </c>
      <c r="U53" s="18" t="str">
        <f t="shared" si="2"/>
        <v>START</v>
      </c>
      <c r="V53" s="18">
        <f t="shared" si="3"/>
        <v>6.1374463426077473E-3</v>
      </c>
      <c r="W53" s="18">
        <f t="shared" si="4"/>
        <v>2.8262762433903174E-3</v>
      </c>
    </row>
    <row r="54" spans="1:23" ht="15.75" thickBot="1" x14ac:dyDescent="0.3">
      <c r="A54" s="12" t="s">
        <v>66</v>
      </c>
      <c r="B54" s="44">
        <v>1.7059313098439277E-2</v>
      </c>
      <c r="C54" s="45">
        <v>2.9560983978379866E-2</v>
      </c>
      <c r="D54" s="45">
        <v>3.7782767517732255E-2</v>
      </c>
      <c r="E54" s="45">
        <v>1.1259920861828431E-2</v>
      </c>
      <c r="F54" s="45">
        <v>5.8538334411092959E-3</v>
      </c>
      <c r="G54" s="45">
        <v>1.5211687484832913E-2</v>
      </c>
      <c r="H54" s="45">
        <v>3.5828988684122424E-2</v>
      </c>
      <c r="I54" s="45">
        <v>2.3775086477390101E-2</v>
      </c>
      <c r="J54" s="45">
        <v>6.4784277226256487E-2</v>
      </c>
      <c r="K54" s="46">
        <v>2.3712424519538689E-2</v>
      </c>
      <c r="M54" s="18" t="str">
        <f t="shared" si="0"/>
        <v>START</v>
      </c>
      <c r="N54" s="17" t="b">
        <f t="shared" si="1"/>
        <v>1</v>
      </c>
      <c r="U54" s="18" t="str">
        <f t="shared" si="2"/>
        <v>START</v>
      </c>
      <c r="V54" s="18">
        <f t="shared" si="3"/>
        <v>5.8538334411092959E-3</v>
      </c>
      <c r="W54" s="18">
        <f t="shared" si="4"/>
        <v>5.4060874207191353E-3</v>
      </c>
    </row>
    <row r="55" spans="1:23" ht="15.75" thickBot="1" x14ac:dyDescent="0.3">
      <c r="A55" s="13" t="s">
        <v>66</v>
      </c>
      <c r="B55" s="47">
        <v>1.5832495712541216E-2</v>
      </c>
      <c r="C55" s="48">
        <v>2.8459135935653166E-2</v>
      </c>
      <c r="D55" s="48">
        <v>3.2508084733012914E-2</v>
      </c>
      <c r="E55" s="48">
        <v>1.0210562368249614E-2</v>
      </c>
      <c r="F55" s="48">
        <v>6.9356037613423852E-3</v>
      </c>
      <c r="G55" s="48">
        <v>1.5528162244612453E-2</v>
      </c>
      <c r="H55" s="48">
        <v>3.0578092741984614E-2</v>
      </c>
      <c r="I55" s="48">
        <v>2.2915667178267221E-2</v>
      </c>
      <c r="J55" s="48">
        <v>5.6168677815058889E-2</v>
      </c>
      <c r="K55" s="49">
        <v>2.4129992030081482E-2</v>
      </c>
      <c r="M55" s="19" t="str">
        <f t="shared" si="0"/>
        <v>START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START</v>
      </c>
      <c r="V55" s="19">
        <f t="shared" si="3"/>
        <v>6.9356037613423852E-3</v>
      </c>
      <c r="W55" s="19">
        <f t="shared" si="4"/>
        <v>3.274958606907229E-3</v>
      </c>
    </row>
    <row r="56" spans="1:23" x14ac:dyDescent="0.25">
      <c r="A56" s="11" t="s">
        <v>67</v>
      </c>
      <c r="B56" s="41">
        <v>1.765119929712217E-2</v>
      </c>
      <c r="C56" s="42">
        <v>2.7595004459159161E-2</v>
      </c>
      <c r="D56" s="42">
        <v>2.2142368942083442E-2</v>
      </c>
      <c r="E56" s="42">
        <v>7.0678863038073558E-3</v>
      </c>
      <c r="F56" s="42">
        <v>3.3908921839738253E-3</v>
      </c>
      <c r="G56" s="42">
        <v>2.0373398805308973E-3</v>
      </c>
      <c r="H56" s="42">
        <v>2.6255504124818099E-2</v>
      </c>
      <c r="I56" s="42">
        <v>1.6360074528617416E-2</v>
      </c>
      <c r="J56" s="42">
        <v>5.4208220000301156E-2</v>
      </c>
      <c r="K56" s="43">
        <v>1.8468636281441821E-2</v>
      </c>
      <c r="M56" s="16" t="str">
        <f t="shared" si="0"/>
        <v>STOP</v>
      </c>
      <c r="N56" s="20" t="b">
        <f t="shared" si="1"/>
        <v>1</v>
      </c>
      <c r="U56" s="16" t="str">
        <f t="shared" si="2"/>
        <v>STOP</v>
      </c>
      <c r="V56" s="16">
        <f t="shared" si="3"/>
        <v>2.0373398805308973E-3</v>
      </c>
      <c r="W56" s="16">
        <f t="shared" si="4"/>
        <v>1.353552303442928E-3</v>
      </c>
    </row>
    <row r="57" spans="1:23" x14ac:dyDescent="0.25">
      <c r="A57" s="12" t="s">
        <v>67</v>
      </c>
      <c r="B57" s="44">
        <v>1.6386104931325501E-2</v>
      </c>
      <c r="C57" s="45">
        <v>2.5634694810895177E-2</v>
      </c>
      <c r="D57" s="45">
        <v>2.0322426491347363E-2</v>
      </c>
      <c r="E57" s="45">
        <v>6.3370731134562812E-3</v>
      </c>
      <c r="F57" s="45">
        <v>4.0734529195347053E-3</v>
      </c>
      <c r="G57" s="45">
        <v>2.796501435557916E-3</v>
      </c>
      <c r="H57" s="45">
        <v>2.5397368037479058E-2</v>
      </c>
      <c r="I57" s="45">
        <v>1.6699360813770929E-2</v>
      </c>
      <c r="J57" s="45">
        <v>5.4073211255529649E-2</v>
      </c>
      <c r="K57" s="46">
        <v>1.8865182098438498E-2</v>
      </c>
      <c r="M57" s="18" t="str">
        <f t="shared" si="0"/>
        <v>STOP</v>
      </c>
      <c r="N57" s="17" t="b">
        <f t="shared" si="1"/>
        <v>1</v>
      </c>
      <c r="U57" s="18" t="str">
        <f t="shared" si="2"/>
        <v>STOP</v>
      </c>
      <c r="V57" s="18">
        <f t="shared" si="3"/>
        <v>2.796501435557916E-3</v>
      </c>
      <c r="W57" s="18">
        <f t="shared" si="4"/>
        <v>1.2769514839767893E-3</v>
      </c>
    </row>
    <row r="58" spans="1:23" x14ac:dyDescent="0.25">
      <c r="A58" s="12" t="s">
        <v>67</v>
      </c>
      <c r="B58" s="44">
        <v>1.8165238674353611E-2</v>
      </c>
      <c r="C58" s="45">
        <v>2.6910470012247341E-2</v>
      </c>
      <c r="D58" s="45">
        <v>2.4183683515310681E-2</v>
      </c>
      <c r="E58" s="45">
        <v>5.8861718749917118E-3</v>
      </c>
      <c r="F58" s="45">
        <v>4.1013348179370582E-3</v>
      </c>
      <c r="G58" s="45">
        <v>1.9515226472056751E-3</v>
      </c>
      <c r="H58" s="45">
        <v>2.9723901659408948E-2</v>
      </c>
      <c r="I58" s="45">
        <v>1.6966764707757952E-2</v>
      </c>
      <c r="J58" s="45">
        <v>5.9903087321967433E-2</v>
      </c>
      <c r="K58" s="46">
        <v>1.8076691547153377E-2</v>
      </c>
      <c r="M58" s="18" t="str">
        <f t="shared" si="0"/>
        <v>STOP</v>
      </c>
      <c r="N58" s="17" t="b">
        <f t="shared" si="1"/>
        <v>1</v>
      </c>
      <c r="U58" s="18" t="str">
        <f t="shared" si="2"/>
        <v>STOP</v>
      </c>
      <c r="V58" s="18">
        <f t="shared" si="3"/>
        <v>1.9515226472056751E-3</v>
      </c>
      <c r="W58" s="18">
        <f t="shared" si="4"/>
        <v>2.1498121707313831E-3</v>
      </c>
    </row>
    <row r="59" spans="1:23" x14ac:dyDescent="0.25">
      <c r="A59" s="12" t="s">
        <v>67</v>
      </c>
      <c r="B59" s="44">
        <v>1.8240531014335773E-2</v>
      </c>
      <c r="C59" s="45">
        <v>2.8896031920445171E-2</v>
      </c>
      <c r="D59" s="45">
        <v>3.0316315149907562E-2</v>
      </c>
      <c r="E59" s="45">
        <v>1.0975876116387057E-2</v>
      </c>
      <c r="F59" s="45">
        <v>7.174385057206089E-3</v>
      </c>
      <c r="G59" s="45">
        <v>6.7412058569593786E-3</v>
      </c>
      <c r="H59" s="45">
        <v>3.47045414256427E-2</v>
      </c>
      <c r="I59" s="45">
        <v>1.7325821949816671E-2</v>
      </c>
      <c r="J59" s="45">
        <v>6.629670069844032E-2</v>
      </c>
      <c r="K59" s="46">
        <v>2.1409256907251577E-2</v>
      </c>
      <c r="M59" s="18" t="str">
        <f t="shared" si="0"/>
        <v>STOP</v>
      </c>
      <c r="N59" s="17" t="b">
        <f t="shared" si="1"/>
        <v>1</v>
      </c>
      <c r="U59" s="18" t="str">
        <f t="shared" si="2"/>
        <v>STOP</v>
      </c>
      <c r="V59" s="18">
        <f t="shared" si="3"/>
        <v>6.7412058569593786E-3</v>
      </c>
      <c r="W59" s="18">
        <f t="shared" si="4"/>
        <v>4.3317920024671039E-4</v>
      </c>
    </row>
    <row r="60" spans="1:23" x14ac:dyDescent="0.25">
      <c r="A60" s="12" t="s">
        <v>67</v>
      </c>
      <c r="B60" s="44">
        <v>1.6888948526360293E-2</v>
      </c>
      <c r="C60" s="45">
        <v>2.3530400415992584E-2</v>
      </c>
      <c r="D60" s="45">
        <v>2.1213919936185422E-2</v>
      </c>
      <c r="E60" s="45">
        <v>5.3285493307987167E-3</v>
      </c>
      <c r="F60" s="45">
        <v>5.780796786738646E-3</v>
      </c>
      <c r="G60" s="45">
        <v>5.2331209009421134E-3</v>
      </c>
      <c r="H60" s="45">
        <v>2.5364430294041781E-2</v>
      </c>
      <c r="I60" s="45">
        <v>1.6173341094145231E-2</v>
      </c>
      <c r="J60" s="45">
        <v>5.3774896752107899E-2</v>
      </c>
      <c r="K60" s="46">
        <v>1.7023137929339703E-2</v>
      </c>
      <c r="M60" s="18" t="str">
        <f t="shared" si="0"/>
        <v>STOP</v>
      </c>
      <c r="N60" s="17" t="b">
        <f t="shared" si="1"/>
        <v>1</v>
      </c>
      <c r="U60" s="18" t="str">
        <f t="shared" si="2"/>
        <v>STOP</v>
      </c>
      <c r="V60" s="18">
        <f t="shared" si="3"/>
        <v>5.2331209009421134E-3</v>
      </c>
      <c r="W60" s="18">
        <f t="shared" si="4"/>
        <v>9.542842985660327E-5</v>
      </c>
    </row>
    <row r="61" spans="1:23" x14ac:dyDescent="0.25">
      <c r="A61" s="12" t="s">
        <v>67</v>
      </c>
      <c r="B61" s="44">
        <v>1.9398564897694724E-2</v>
      </c>
      <c r="C61" s="45">
        <v>2.5852065936380824E-2</v>
      </c>
      <c r="D61" s="45">
        <v>2.2510593129574302E-2</v>
      </c>
      <c r="E61" s="45">
        <v>7.0549720818538966E-3</v>
      </c>
      <c r="F61" s="45">
        <v>7.2604461608794411E-3</v>
      </c>
      <c r="G61" s="45">
        <v>5.4236556868735332E-3</v>
      </c>
      <c r="H61" s="45">
        <v>2.887766703595699E-2</v>
      </c>
      <c r="I61" s="45">
        <v>1.6888006413011587E-2</v>
      </c>
      <c r="J61" s="45">
        <v>5.8670029631293162E-2</v>
      </c>
      <c r="K61" s="46">
        <v>1.9658916204534919E-2</v>
      </c>
      <c r="M61" s="18" t="str">
        <f t="shared" si="0"/>
        <v>STOP</v>
      </c>
      <c r="N61" s="17" t="b">
        <f t="shared" si="1"/>
        <v>1</v>
      </c>
      <c r="U61" s="18" t="str">
        <f t="shared" si="2"/>
        <v>STOP</v>
      </c>
      <c r="V61" s="18">
        <f t="shared" si="3"/>
        <v>5.4236556868735332E-3</v>
      </c>
      <c r="W61" s="18">
        <f t="shared" si="4"/>
        <v>1.6313163949803634E-3</v>
      </c>
    </row>
    <row r="62" spans="1:23" x14ac:dyDescent="0.25">
      <c r="A62" s="12" t="s">
        <v>67</v>
      </c>
      <c r="B62" s="44">
        <v>2.0021914629924743E-2</v>
      </c>
      <c r="C62" s="45">
        <v>2.6263615982471837E-2</v>
      </c>
      <c r="D62" s="45">
        <v>2.0944990963457553E-2</v>
      </c>
      <c r="E62" s="45">
        <v>6.2299778328042043E-3</v>
      </c>
      <c r="F62" s="45">
        <v>7.3728725953158027E-3</v>
      </c>
      <c r="G62" s="45">
        <v>4.6064553865500027E-3</v>
      </c>
      <c r="H62" s="45">
        <v>2.705248295688319E-2</v>
      </c>
      <c r="I62" s="45">
        <v>1.6358363159865844E-2</v>
      </c>
      <c r="J62" s="45">
        <v>5.6076587715585616E-2</v>
      </c>
      <c r="K62" s="46">
        <v>1.8190882217358071E-2</v>
      </c>
      <c r="M62" s="18" t="str">
        <f t="shared" si="0"/>
        <v>STOP</v>
      </c>
      <c r="N62" s="17" t="b">
        <f t="shared" si="1"/>
        <v>1</v>
      </c>
      <c r="U62" s="18" t="str">
        <f t="shared" si="2"/>
        <v>STOP</v>
      </c>
      <c r="V62" s="18">
        <f t="shared" si="3"/>
        <v>4.6064553865500027E-3</v>
      </c>
      <c r="W62" s="18">
        <f t="shared" si="4"/>
        <v>1.6235224462542016E-3</v>
      </c>
    </row>
    <row r="63" spans="1:23" x14ac:dyDescent="0.25">
      <c r="A63" s="12" t="s">
        <v>67</v>
      </c>
      <c r="B63" s="44">
        <v>1.5249653942459095E-2</v>
      </c>
      <c r="C63" s="45">
        <v>2.1028999965735134E-2</v>
      </c>
      <c r="D63" s="45">
        <v>2.7300194375175175E-2</v>
      </c>
      <c r="E63" s="45">
        <v>7.4048431357256594E-3</v>
      </c>
      <c r="F63" s="45">
        <v>6.3300443715106833E-3</v>
      </c>
      <c r="G63" s="45">
        <v>5.3955357018389931E-3</v>
      </c>
      <c r="H63" s="45">
        <v>2.9304271719443328E-2</v>
      </c>
      <c r="I63" s="45">
        <v>1.1540678601116936E-2</v>
      </c>
      <c r="J63" s="45">
        <v>5.8180205688416517E-2</v>
      </c>
      <c r="K63" s="46">
        <v>1.4820177652356744E-2</v>
      </c>
      <c r="M63" s="18" t="str">
        <f t="shared" si="0"/>
        <v>STOP</v>
      </c>
      <c r="N63" s="17" t="b">
        <f t="shared" si="1"/>
        <v>1</v>
      </c>
      <c r="U63" s="18" t="str">
        <f t="shared" si="2"/>
        <v>STOP</v>
      </c>
      <c r="V63" s="18">
        <f t="shared" si="3"/>
        <v>5.3955357018389931E-3</v>
      </c>
      <c r="W63" s="18">
        <f t="shared" si="4"/>
        <v>9.3450866967169019E-4</v>
      </c>
    </row>
    <row r="64" spans="1:23" ht="15.75" thickBot="1" x14ac:dyDescent="0.3">
      <c r="A64" s="12" t="s">
        <v>67</v>
      </c>
      <c r="B64" s="44">
        <v>1.6800482275573736E-2</v>
      </c>
      <c r="C64" s="45">
        <v>2.2031888485943112E-2</v>
      </c>
      <c r="D64" s="45">
        <v>2.6865488822796661E-2</v>
      </c>
      <c r="E64" s="45">
        <v>7.2796795867991031E-3</v>
      </c>
      <c r="F64" s="45">
        <v>6.5859539289285177E-3</v>
      </c>
      <c r="G64" s="45">
        <v>4.7588484959321282E-3</v>
      </c>
      <c r="H64" s="45">
        <v>2.9977118009014231E-2</v>
      </c>
      <c r="I64" s="45">
        <v>1.1970961970204955E-2</v>
      </c>
      <c r="J64" s="45">
        <v>6.0298094311192714E-2</v>
      </c>
      <c r="K64" s="46">
        <v>1.3927716288710999E-2</v>
      </c>
      <c r="M64" s="18" t="str">
        <f t="shared" si="0"/>
        <v>STOP</v>
      </c>
      <c r="N64" s="17" t="b">
        <f t="shared" si="1"/>
        <v>1</v>
      </c>
      <c r="U64" s="18" t="str">
        <f t="shared" si="2"/>
        <v>STOP</v>
      </c>
      <c r="V64" s="18">
        <f t="shared" si="3"/>
        <v>4.7588484959321282E-3</v>
      </c>
      <c r="W64" s="18">
        <f t="shared" si="4"/>
        <v>1.8271054329963895E-3</v>
      </c>
    </row>
    <row r="65" spans="1:23" ht="15.75" thickBot="1" x14ac:dyDescent="0.3">
      <c r="A65" s="13" t="s">
        <v>67</v>
      </c>
      <c r="B65" s="47">
        <v>2.0532098460360564E-2</v>
      </c>
      <c r="C65" s="48">
        <v>2.8433870882617066E-2</v>
      </c>
      <c r="D65" s="48">
        <v>2.3050610306423115E-2</v>
      </c>
      <c r="E65" s="48">
        <v>9.7377720995966855E-3</v>
      </c>
      <c r="F65" s="48">
        <v>8.6342106276777412E-3</v>
      </c>
      <c r="G65" s="48">
        <v>7.0583946319677203E-3</v>
      </c>
      <c r="H65" s="48">
        <v>2.8553434037936535E-2</v>
      </c>
      <c r="I65" s="48">
        <v>1.6980047311364373E-2</v>
      </c>
      <c r="J65" s="48">
        <v>5.7259724771178654E-2</v>
      </c>
      <c r="K65" s="49">
        <v>2.2302953874400823E-2</v>
      </c>
      <c r="M65" s="19" t="str">
        <f t="shared" si="0"/>
        <v>STOP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STOP</v>
      </c>
      <c r="V65" s="19">
        <f t="shared" si="3"/>
        <v>7.0583946319677203E-3</v>
      </c>
      <c r="W65" s="19">
        <f t="shared" si="4"/>
        <v>1.5758159957100209E-3</v>
      </c>
    </row>
    <row r="66" spans="1:23" x14ac:dyDescent="0.25">
      <c r="A66" s="11" t="s">
        <v>68</v>
      </c>
      <c r="B66" s="41">
        <v>7.4450567024119969E-3</v>
      </c>
      <c r="C66" s="42">
        <v>1.7328338380695862E-2</v>
      </c>
      <c r="D66" s="42">
        <v>2.1722599873902522E-3</v>
      </c>
      <c r="E66" s="42">
        <v>5.3130683084722831E-3</v>
      </c>
      <c r="F66" s="42">
        <v>8.5414530344021938E-3</v>
      </c>
      <c r="G66" s="42">
        <v>1.8070607018619369E-2</v>
      </c>
      <c r="H66" s="42">
        <v>2.4577796005731539E-3</v>
      </c>
      <c r="I66" s="42">
        <v>1.8704132516875676E-2</v>
      </c>
      <c r="J66" s="42">
        <v>1.1877412707988588E-2</v>
      </c>
      <c r="K66" s="43">
        <v>2.3359160235032969E-2</v>
      </c>
      <c r="M66" s="16" t="str">
        <f t="shared" si="0"/>
        <v>YES</v>
      </c>
      <c r="N66" s="20" t="b">
        <f t="shared" si="1"/>
        <v>0</v>
      </c>
      <c r="U66" s="16" t="str">
        <f t="shared" si="2"/>
        <v>YES</v>
      </c>
      <c r="V66" s="16">
        <f t="shared" si="3"/>
        <v>2.1722599873902522E-3</v>
      </c>
      <c r="W66" s="16">
        <f t="shared" si="4"/>
        <v>2.8551961318290173E-4</v>
      </c>
    </row>
    <row r="67" spans="1:23" x14ac:dyDescent="0.25">
      <c r="A67" s="12" t="s">
        <v>68</v>
      </c>
      <c r="B67" s="44">
        <v>7.7342170969027391E-3</v>
      </c>
      <c r="C67" s="45">
        <v>1.9222601076564982E-2</v>
      </c>
      <c r="D67" s="45">
        <v>1.2145101750040549E-5</v>
      </c>
      <c r="E67" s="45">
        <v>7.2687880973249805E-3</v>
      </c>
      <c r="F67" s="45">
        <v>1.2115946240647279E-2</v>
      </c>
      <c r="G67" s="45">
        <v>2.0773037048820667E-2</v>
      </c>
      <c r="H67" s="45">
        <v>3.0955062487552781E-3</v>
      </c>
      <c r="I67" s="45">
        <v>1.9043389684341546E-2</v>
      </c>
      <c r="J67" s="45">
        <v>8.1764145325894586E-3</v>
      </c>
      <c r="K67" s="46">
        <v>2.7429237487075247E-2</v>
      </c>
      <c r="M67" s="18" t="str">
        <f t="shared" si="0"/>
        <v>YES</v>
      </c>
      <c r="N67" s="17" t="b">
        <f t="shared" si="1"/>
        <v>0</v>
      </c>
      <c r="U67" s="18" t="str">
        <f t="shared" si="2"/>
        <v>YES</v>
      </c>
      <c r="V67" s="18">
        <f t="shared" si="3"/>
        <v>1.2145101750040549E-5</v>
      </c>
      <c r="W67" s="18">
        <f t="shared" si="4"/>
        <v>3.0833611470052376E-3</v>
      </c>
    </row>
    <row r="68" spans="1:23" x14ac:dyDescent="0.25">
      <c r="A68" s="12" t="s">
        <v>68</v>
      </c>
      <c r="B68" s="44">
        <v>6.6737983358332847E-3</v>
      </c>
      <c r="C68" s="45">
        <v>1.6997919191925528E-2</v>
      </c>
      <c r="D68" s="45">
        <v>1.0943430557138201E-2</v>
      </c>
      <c r="E68" s="45">
        <v>7.0455563240229358E-3</v>
      </c>
      <c r="F68" s="45">
        <v>7.9576591034565304E-3</v>
      </c>
      <c r="G68" s="45">
        <v>2.0491334733881574E-2</v>
      </c>
      <c r="H68" s="45">
        <v>4.9196011120122424E-3</v>
      </c>
      <c r="I68" s="45">
        <v>2.0162517234282414E-2</v>
      </c>
      <c r="J68" s="45">
        <v>2.333397342208755E-2</v>
      </c>
      <c r="K68" s="46">
        <v>2.230542561914518E-2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4.9196011120122424E-3</v>
      </c>
      <c r="W68" s="18">
        <f t="shared" si="4"/>
        <v>1.7541972238210423E-3</v>
      </c>
    </row>
    <row r="69" spans="1:23" x14ac:dyDescent="0.25">
      <c r="A69" s="12" t="s">
        <v>68</v>
      </c>
      <c r="B69" s="44">
        <v>4.4930611028945154E-3</v>
      </c>
      <c r="C69" s="45">
        <v>1.3677207104444856E-2</v>
      </c>
      <c r="D69" s="45">
        <v>5.3187444996496865E-3</v>
      </c>
      <c r="E69" s="45">
        <v>4.6609910088674759E-3</v>
      </c>
      <c r="F69" s="45">
        <v>5.818626573401613E-3</v>
      </c>
      <c r="G69" s="45">
        <v>1.8744396004171777E-2</v>
      </c>
      <c r="H69" s="45">
        <v>2.0431404154901203E-3</v>
      </c>
      <c r="I69" s="45">
        <v>1.8707131049380338E-2</v>
      </c>
      <c r="J69" s="45">
        <v>1.4280321812212282E-2</v>
      </c>
      <c r="K69" s="46">
        <v>2.0362921692932419E-2</v>
      </c>
      <c r="M69" s="18" t="str">
        <f t="shared" si="0"/>
        <v>CANCEL</v>
      </c>
      <c r="N69" s="17" t="b">
        <f t="shared" si="1"/>
        <v>1</v>
      </c>
      <c r="U69" s="18" t="str">
        <f t="shared" si="2"/>
        <v>CANCEL</v>
      </c>
      <c r="V69" s="18">
        <f t="shared" si="3"/>
        <v>2.0431404154901203E-3</v>
      </c>
      <c r="W69" s="18">
        <f t="shared" si="4"/>
        <v>2.4499206874043951E-3</v>
      </c>
    </row>
    <row r="70" spans="1:23" x14ac:dyDescent="0.25">
      <c r="A70" s="12" t="s">
        <v>68</v>
      </c>
      <c r="B70" s="44">
        <v>4.715080279048588E-3</v>
      </c>
      <c r="C70" s="45">
        <v>1.3804070278911893E-2</v>
      </c>
      <c r="D70" s="45">
        <v>1.3133520855272144E-2</v>
      </c>
      <c r="E70" s="45">
        <v>6.8117451935957299E-3</v>
      </c>
      <c r="F70" s="45">
        <v>6.9261115973033183E-3</v>
      </c>
      <c r="G70" s="45">
        <v>1.862907586558054E-2</v>
      </c>
      <c r="H70" s="45">
        <v>6.2902936011081795E-3</v>
      </c>
      <c r="I70" s="45">
        <v>1.6485637782478052E-2</v>
      </c>
      <c r="J70" s="45">
        <v>2.4944722204554771E-2</v>
      </c>
      <c r="K70" s="46">
        <v>1.9349429817616639E-2</v>
      </c>
      <c r="M70" s="18" t="str">
        <f t="shared" ref="M70:M105" si="5">INDEX($B$5:$K$5,MATCH(MIN($B70:$K70),$B70:$K70,0))</f>
        <v>OPEN</v>
      </c>
      <c r="N70" s="17" t="b">
        <f t="shared" ref="N70:N105" si="6">$M70 = $A70</f>
        <v>0</v>
      </c>
      <c r="U70" s="18" t="str">
        <f t="shared" ref="U70:U105" si="7">INDEX($B$5:$K$5,MATCH(MIN($B70:$K70),$B70:$K70,0))</f>
        <v>OPEN</v>
      </c>
      <c r="V70" s="18">
        <f t="shared" si="3"/>
        <v>4.715080279048588E-3</v>
      </c>
      <c r="W70" s="18">
        <f t="shared" si="4"/>
        <v>1.5752133220595915E-3</v>
      </c>
    </row>
    <row r="71" spans="1:23" x14ac:dyDescent="0.25">
      <c r="A71" s="12" t="s">
        <v>68</v>
      </c>
      <c r="B71" s="44">
        <v>5.5081557068175184E-3</v>
      </c>
      <c r="C71" s="45">
        <v>1.6747783122744352E-2</v>
      </c>
      <c r="D71" s="45">
        <v>1.2447094406426322E-2</v>
      </c>
      <c r="E71" s="45">
        <v>6.0354130116240697E-3</v>
      </c>
      <c r="F71" s="45">
        <v>7.2078540508567282E-3</v>
      </c>
      <c r="G71" s="45">
        <v>1.8362931135780435E-2</v>
      </c>
      <c r="H71" s="45">
        <v>5.7645148775266608E-3</v>
      </c>
      <c r="I71" s="45">
        <v>1.8347749384482376E-2</v>
      </c>
      <c r="J71" s="45">
        <v>2.3884532304707513E-2</v>
      </c>
      <c r="K71" s="46">
        <v>1.9138011940951733E-2</v>
      </c>
      <c r="M71" s="18" t="str">
        <f t="shared" si="5"/>
        <v>OPEN</v>
      </c>
      <c r="N71" s="17" t="b">
        <f t="shared" si="6"/>
        <v>0</v>
      </c>
      <c r="U71" s="18" t="str">
        <f t="shared" si="7"/>
        <v>OPEN</v>
      </c>
      <c r="V71" s="18">
        <f t="shared" ref="V71:V105" si="8">MIN(B71:K71)</f>
        <v>5.5081557068175184E-3</v>
      </c>
      <c r="W71" s="18">
        <f t="shared" ref="W71:W105" si="9">SMALL(B71:K71,2)-V71</f>
        <v>2.5635917070914241E-4</v>
      </c>
    </row>
    <row r="72" spans="1:23" x14ac:dyDescent="0.25">
      <c r="A72" s="12" t="s">
        <v>68</v>
      </c>
      <c r="B72" s="44">
        <v>6.2067588055308293E-3</v>
      </c>
      <c r="C72" s="45">
        <v>1.6297251534147482E-2</v>
      </c>
      <c r="D72" s="45">
        <v>1.4324912018604398E-2</v>
      </c>
      <c r="E72" s="45">
        <v>7.4551711953369151E-3</v>
      </c>
      <c r="F72" s="45">
        <v>7.2460452122565851E-3</v>
      </c>
      <c r="G72" s="45">
        <v>1.7904749173391132E-2</v>
      </c>
      <c r="H72" s="45">
        <v>7.5198277809486389E-3</v>
      </c>
      <c r="I72" s="45">
        <v>1.6639042815676588E-2</v>
      </c>
      <c r="J72" s="45">
        <v>2.7096223934300844E-2</v>
      </c>
      <c r="K72" s="46">
        <v>1.8545978620368917E-2</v>
      </c>
      <c r="M72" s="18" t="str">
        <f t="shared" si="5"/>
        <v>OPEN</v>
      </c>
      <c r="N72" s="17" t="b">
        <f t="shared" si="6"/>
        <v>0</v>
      </c>
      <c r="U72" s="18" t="str">
        <f t="shared" si="7"/>
        <v>OPEN</v>
      </c>
      <c r="V72" s="18">
        <f t="shared" si="8"/>
        <v>6.2067588055308293E-3</v>
      </c>
      <c r="W72" s="18">
        <f t="shared" si="9"/>
        <v>1.0392864067257559E-3</v>
      </c>
    </row>
    <row r="73" spans="1:23" x14ac:dyDescent="0.25">
      <c r="A73" s="12" t="s">
        <v>68</v>
      </c>
      <c r="B73" s="44">
        <v>5.6910931616477572E-3</v>
      </c>
      <c r="C73" s="45">
        <v>1.8407391449221808E-2</v>
      </c>
      <c r="D73" s="45">
        <v>3.9400646810957562E-3</v>
      </c>
      <c r="E73" s="45">
        <v>6.8803244550699454E-3</v>
      </c>
      <c r="F73" s="45">
        <v>9.6549495967488252E-3</v>
      </c>
      <c r="G73" s="45">
        <v>2.071339067759731E-2</v>
      </c>
      <c r="H73" s="45">
        <v>8.4410838720567344E-4</v>
      </c>
      <c r="I73" s="45">
        <v>2.0239850003680566E-2</v>
      </c>
      <c r="J73" s="45">
        <v>1.2271287902327239E-2</v>
      </c>
      <c r="K73" s="46">
        <v>2.5766446992446814E-2</v>
      </c>
      <c r="M73" s="18" t="str">
        <f t="shared" si="5"/>
        <v>CANCEL</v>
      </c>
      <c r="N73" s="17" t="b">
        <f t="shared" si="6"/>
        <v>1</v>
      </c>
      <c r="U73" s="18" t="str">
        <f t="shared" si="7"/>
        <v>CANCEL</v>
      </c>
      <c r="V73" s="18">
        <f t="shared" si="8"/>
        <v>8.4410838720567344E-4</v>
      </c>
      <c r="W73" s="18">
        <f t="shared" si="9"/>
        <v>3.0959562938900828E-3</v>
      </c>
    </row>
    <row r="74" spans="1:23" ht="15.75" thickBot="1" x14ac:dyDescent="0.3">
      <c r="A74" s="12" t="s">
        <v>68</v>
      </c>
      <c r="B74" s="44">
        <v>1.0050271001412443E-2</v>
      </c>
      <c r="C74" s="45">
        <v>2.2531028686657371E-2</v>
      </c>
      <c r="D74" s="45">
        <v>4.9787067435186246E-3</v>
      </c>
      <c r="E74" s="45">
        <v>7.5808099017323875E-3</v>
      </c>
      <c r="F74" s="45">
        <v>1.0217479821981849E-2</v>
      </c>
      <c r="G74" s="45">
        <v>2.0723610270421453E-2</v>
      </c>
      <c r="H74" s="45">
        <v>1.5523200037002235E-3</v>
      </c>
      <c r="I74" s="45">
        <v>2.2667664917963161E-2</v>
      </c>
      <c r="J74" s="45">
        <v>1.6311418870249873E-2</v>
      </c>
      <c r="K74" s="46">
        <v>2.7194878727582743E-2</v>
      </c>
      <c r="M74" s="18" t="str">
        <f t="shared" si="5"/>
        <v>CANCEL</v>
      </c>
      <c r="N74" s="17" t="b">
        <f t="shared" si="6"/>
        <v>1</v>
      </c>
      <c r="U74" s="18" t="str">
        <f t="shared" si="7"/>
        <v>CANCEL</v>
      </c>
      <c r="V74" s="18">
        <f t="shared" si="8"/>
        <v>1.5523200037002235E-3</v>
      </c>
      <c r="W74" s="18">
        <f t="shared" si="9"/>
        <v>3.426386739818401E-3</v>
      </c>
    </row>
    <row r="75" spans="1:23" ht="15.75" thickBot="1" x14ac:dyDescent="0.3">
      <c r="A75" s="13" t="s">
        <v>68</v>
      </c>
      <c r="B75" s="47">
        <v>9.8370228422771482E-3</v>
      </c>
      <c r="C75" s="48">
        <v>1.977285169922087E-2</v>
      </c>
      <c r="D75" s="48">
        <v>1.1075689494344308E-2</v>
      </c>
      <c r="E75" s="48">
        <v>9.046354936104303E-3</v>
      </c>
      <c r="F75" s="48">
        <v>1.3130847838140716E-2</v>
      </c>
      <c r="G75" s="48">
        <v>2.5563766247286849E-2</v>
      </c>
      <c r="H75" s="48">
        <v>5.8329267426990399E-3</v>
      </c>
      <c r="I75" s="48">
        <v>2.0778063889090793E-2</v>
      </c>
      <c r="J75" s="48">
        <v>1.814223983962663E-2</v>
      </c>
      <c r="K75" s="49">
        <v>2.8611022891730994E-2</v>
      </c>
      <c r="M75" s="19" t="str">
        <f t="shared" si="5"/>
        <v>CANCEL</v>
      </c>
      <c r="N75" s="21" t="b">
        <f t="shared" si="6"/>
        <v>1</v>
      </c>
      <c r="O75" s="30">
        <f>COUNTIF($N66:$N75,TRUE)/(10 - COUNTIF($N66:$N75,"#N/A"))</f>
        <v>0.5</v>
      </c>
      <c r="U75" s="19" t="str">
        <f t="shared" si="7"/>
        <v>CANCEL</v>
      </c>
      <c r="V75" s="19">
        <f t="shared" si="8"/>
        <v>5.8329267426990399E-3</v>
      </c>
      <c r="W75" s="19">
        <f t="shared" si="9"/>
        <v>3.2134281934052631E-3</v>
      </c>
    </row>
    <row r="76" spans="1:23" x14ac:dyDescent="0.25">
      <c r="A76" s="11" t="s">
        <v>69</v>
      </c>
      <c r="B76" s="41">
        <v>5.3383514872727255E-3</v>
      </c>
      <c r="C76" s="42">
        <v>6.8077624004651838E-3</v>
      </c>
      <c r="D76" s="42">
        <v>2.7183117066205343E-2</v>
      </c>
      <c r="E76" s="42">
        <v>7.2749435252568682E-3</v>
      </c>
      <c r="F76" s="42">
        <v>1.0198781539747775E-2</v>
      </c>
      <c r="G76" s="42">
        <v>1.0258843569830898E-2</v>
      </c>
      <c r="H76" s="42">
        <v>2.2862441047694665E-2</v>
      </c>
      <c r="I76" s="42">
        <v>2.8609953209881092E-4</v>
      </c>
      <c r="J76" s="42">
        <v>4.6715708244563017E-2</v>
      </c>
      <c r="K76" s="43">
        <v>6.3282985412520844E-3</v>
      </c>
      <c r="M76" s="16" t="str">
        <f t="shared" si="5"/>
        <v>PAUSE</v>
      </c>
      <c r="N76" s="20" t="b">
        <f t="shared" si="6"/>
        <v>1</v>
      </c>
      <c r="U76" s="16" t="str">
        <f t="shared" si="7"/>
        <v>PAUSE</v>
      </c>
      <c r="V76" s="16">
        <f t="shared" si="8"/>
        <v>2.8609953209881092E-4</v>
      </c>
      <c r="W76" s="16">
        <f t="shared" si="9"/>
        <v>5.0522519551739146E-3</v>
      </c>
    </row>
    <row r="77" spans="1:23" x14ac:dyDescent="0.25">
      <c r="A77" s="12" t="s">
        <v>69</v>
      </c>
      <c r="B77" s="44">
        <v>6.470675452401398E-3</v>
      </c>
      <c r="C77" s="45">
        <v>2.2024350379987456E-3</v>
      </c>
      <c r="D77" s="45">
        <v>2.2295487103891325E-2</v>
      </c>
      <c r="E77" s="45">
        <v>6.3309884302444434E-3</v>
      </c>
      <c r="F77" s="45">
        <v>1.6483444046284535E-2</v>
      </c>
      <c r="G77" s="45">
        <v>1.5100805119455323E-2</v>
      </c>
      <c r="H77" s="45">
        <v>2.030770455950795E-2</v>
      </c>
      <c r="I77" s="45">
        <v>2.0506116817900592E-3</v>
      </c>
      <c r="J77" s="45">
        <v>4.2520155965281067E-2</v>
      </c>
      <c r="K77" s="46">
        <v>7.2282684283375455E-3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2.0506116817900592E-3</v>
      </c>
      <c r="W77" s="18">
        <f t="shared" si="9"/>
        <v>1.5182335620868639E-4</v>
      </c>
    </row>
    <row r="78" spans="1:23" x14ac:dyDescent="0.25">
      <c r="A78" s="12" t="s">
        <v>69</v>
      </c>
      <c r="B78" s="44">
        <v>4.8536204363798068E-3</v>
      </c>
      <c r="C78" s="45">
        <v>5.4681976863970583E-3</v>
      </c>
      <c r="D78" s="45">
        <v>2.5817376347453264E-2</v>
      </c>
      <c r="E78" s="45">
        <v>8.3275815817033527E-3</v>
      </c>
      <c r="F78" s="45">
        <v>1.3612152221231274E-2</v>
      </c>
      <c r="G78" s="45">
        <v>1.4294099037003183E-2</v>
      </c>
      <c r="H78" s="45">
        <v>2.2199449086196452E-2</v>
      </c>
      <c r="I78" s="45">
        <v>2.1504513600511047E-4</v>
      </c>
      <c r="J78" s="45">
        <v>4.604132114357392E-2</v>
      </c>
      <c r="K78" s="46">
        <v>8.5023595177581325E-3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2.1504513600511047E-4</v>
      </c>
      <c r="W78" s="18">
        <f t="shared" si="9"/>
        <v>4.6385753003746963E-3</v>
      </c>
    </row>
    <row r="79" spans="1:23" x14ac:dyDescent="0.25">
      <c r="A79" s="12" t="s">
        <v>69</v>
      </c>
      <c r="B79" s="44">
        <v>4.7913211517283793E-3</v>
      </c>
      <c r="C79" s="45">
        <v>6.1880090019072673E-3</v>
      </c>
      <c r="D79" s="45">
        <v>2.5518224328572613E-2</v>
      </c>
      <c r="E79" s="45">
        <v>9.1912547250116196E-3</v>
      </c>
      <c r="F79" s="45">
        <v>1.3213310349099694E-2</v>
      </c>
      <c r="G79" s="45">
        <v>1.4162426645486267E-2</v>
      </c>
      <c r="H79" s="45">
        <v>2.0859516585343914E-2</v>
      </c>
      <c r="I79" s="45">
        <v>3.6712467043126945E-4</v>
      </c>
      <c r="J79" s="45">
        <v>4.3766837757861624E-2</v>
      </c>
      <c r="K79" s="46">
        <v>8.5104049271368422E-3</v>
      </c>
      <c r="M79" s="18" t="str">
        <f t="shared" si="5"/>
        <v>PAUSE</v>
      </c>
      <c r="N79" s="17" t="b">
        <f t="shared" si="6"/>
        <v>1</v>
      </c>
      <c r="U79" s="18" t="str">
        <f t="shared" si="7"/>
        <v>PAUSE</v>
      </c>
      <c r="V79" s="18">
        <f t="shared" si="8"/>
        <v>3.6712467043126945E-4</v>
      </c>
      <c r="W79" s="18">
        <f t="shared" si="9"/>
        <v>4.4241964812971098E-3</v>
      </c>
    </row>
    <row r="80" spans="1:23" x14ac:dyDescent="0.25">
      <c r="A80" s="12" t="s">
        <v>69</v>
      </c>
      <c r="B80" s="44">
        <v>6.4994433278240029E-3</v>
      </c>
      <c r="C80" s="45">
        <v>1.013478826053664E-2</v>
      </c>
      <c r="D80" s="45">
        <v>3.1832018769805369E-2</v>
      </c>
      <c r="E80" s="45">
        <v>9.9033306107396239E-3</v>
      </c>
      <c r="F80" s="45">
        <v>1.153270080882084E-2</v>
      </c>
      <c r="G80" s="45">
        <v>1.4468679205515119E-2</v>
      </c>
      <c r="H80" s="45">
        <v>2.6997395443384482E-2</v>
      </c>
      <c r="I80" s="45">
        <v>3.7317350090550032E-3</v>
      </c>
      <c r="J80" s="45">
        <v>5.2722776620974764E-2</v>
      </c>
      <c r="K80" s="46">
        <v>9.7404893023591045E-3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3.7317350090550032E-3</v>
      </c>
      <c r="W80" s="18">
        <f t="shared" si="9"/>
        <v>2.7677083187689997E-3</v>
      </c>
    </row>
    <row r="81" spans="1:23" x14ac:dyDescent="0.25">
      <c r="A81" s="12" t="s">
        <v>69</v>
      </c>
      <c r="B81" s="44">
        <v>5.4914977709743275E-3</v>
      </c>
      <c r="C81" s="45">
        <v>6.5674295199746428E-3</v>
      </c>
      <c r="D81" s="45">
        <v>2.8049946592910994E-2</v>
      </c>
      <c r="E81" s="45">
        <v>1.0744552052883494E-2</v>
      </c>
      <c r="F81" s="45">
        <v>1.4221006024724895E-2</v>
      </c>
      <c r="G81" s="45">
        <v>1.5380871127263107E-2</v>
      </c>
      <c r="H81" s="45">
        <v>2.3611356342525067E-2</v>
      </c>
      <c r="I81" s="45">
        <v>2.0939281687547273E-4</v>
      </c>
      <c r="J81" s="45">
        <v>4.8230791271705008E-2</v>
      </c>
      <c r="K81" s="46">
        <v>9.8017123159642797E-3</v>
      </c>
      <c r="M81" s="18" t="str">
        <f t="shared" si="5"/>
        <v>PAUSE</v>
      </c>
      <c r="N81" s="17" t="b">
        <f t="shared" si="6"/>
        <v>1</v>
      </c>
      <c r="U81" s="18" t="str">
        <f t="shared" si="7"/>
        <v>PAUSE</v>
      </c>
      <c r="V81" s="18">
        <f t="shared" si="8"/>
        <v>2.0939281687547273E-4</v>
      </c>
      <c r="W81" s="18">
        <f t="shared" si="9"/>
        <v>5.2821049540988547E-3</v>
      </c>
    </row>
    <row r="82" spans="1:23" x14ac:dyDescent="0.25">
      <c r="A82" s="12" t="s">
        <v>69</v>
      </c>
      <c r="B82" s="44">
        <v>9.1690798205512625E-3</v>
      </c>
      <c r="C82" s="45">
        <v>1.0216154878627311E-2</v>
      </c>
      <c r="D82" s="45">
        <v>2.8408089002068631E-2</v>
      </c>
      <c r="E82" s="45">
        <v>1.1460201963453129E-2</v>
      </c>
      <c r="F82" s="45">
        <v>1.714051642127171E-2</v>
      </c>
      <c r="G82" s="45">
        <v>1.8019505050812321E-2</v>
      </c>
      <c r="H82" s="45">
        <v>2.6290198509004797E-2</v>
      </c>
      <c r="I82" s="45">
        <v>2.7246286830222635E-3</v>
      </c>
      <c r="J82" s="45">
        <v>4.9311566082988277E-2</v>
      </c>
      <c r="K82" s="46">
        <v>1.401651386986168E-2</v>
      </c>
      <c r="M82" s="18" t="str">
        <f t="shared" si="5"/>
        <v>PAUSE</v>
      </c>
      <c r="N82" s="17" t="b">
        <f t="shared" si="6"/>
        <v>1</v>
      </c>
      <c r="U82" s="18" t="str">
        <f t="shared" si="7"/>
        <v>PAUSE</v>
      </c>
      <c r="V82" s="18">
        <f t="shared" si="8"/>
        <v>2.7246286830222635E-3</v>
      </c>
      <c r="W82" s="18">
        <f t="shared" si="9"/>
        <v>6.444451137528999E-3</v>
      </c>
    </row>
    <row r="83" spans="1:23" x14ac:dyDescent="0.25">
      <c r="A83" s="12" t="s">
        <v>69</v>
      </c>
      <c r="B83" s="44">
        <v>7.3358947114919807E-3</v>
      </c>
      <c r="C83" s="45">
        <v>1.0334131392543248E-2</v>
      </c>
      <c r="D83" s="45">
        <v>3.076357305156539E-2</v>
      </c>
      <c r="E83" s="45">
        <v>1.3088278859293615E-2</v>
      </c>
      <c r="F83" s="45">
        <v>1.542638217198113E-2</v>
      </c>
      <c r="G83" s="45">
        <v>1.738534798376188E-2</v>
      </c>
      <c r="H83" s="45">
        <v>2.6825594838878853E-2</v>
      </c>
      <c r="I83" s="45">
        <v>2.3372152751302971E-3</v>
      </c>
      <c r="J83" s="45">
        <v>5.2075244887439608E-2</v>
      </c>
      <c r="K83" s="46">
        <v>1.3344543515087862E-2</v>
      </c>
      <c r="M83" s="18" t="str">
        <f t="shared" si="5"/>
        <v>PAUSE</v>
      </c>
      <c r="N83" s="17" t="b">
        <f t="shared" si="6"/>
        <v>1</v>
      </c>
      <c r="U83" s="18" t="str">
        <f t="shared" si="7"/>
        <v>PAUSE</v>
      </c>
      <c r="V83" s="18">
        <f t="shared" si="8"/>
        <v>2.3372152751302971E-3</v>
      </c>
      <c r="W83" s="18">
        <f t="shared" si="9"/>
        <v>4.9986794363616836E-3</v>
      </c>
    </row>
    <row r="84" spans="1:23" ht="15.75" thickBot="1" x14ac:dyDescent="0.3">
      <c r="A84" s="12" t="s">
        <v>69</v>
      </c>
      <c r="B84" s="44">
        <v>9.086388752860412E-3</v>
      </c>
      <c r="C84" s="45">
        <v>1.3256412746488751E-2</v>
      </c>
      <c r="D84" s="45">
        <v>3.4087078533799609E-2</v>
      </c>
      <c r="E84" s="45">
        <v>1.3390963846496493E-2</v>
      </c>
      <c r="F84" s="45">
        <v>1.5813760150200366E-2</v>
      </c>
      <c r="G84" s="45">
        <v>1.9144365166221259E-2</v>
      </c>
      <c r="H84" s="45">
        <v>3.0408293121402859E-2</v>
      </c>
      <c r="I84" s="45">
        <v>5.1779243085991362E-3</v>
      </c>
      <c r="J84" s="45">
        <v>5.3562568241254258E-2</v>
      </c>
      <c r="K84" s="46">
        <v>1.6838435695344708E-2</v>
      </c>
      <c r="M84" s="18" t="str">
        <f t="shared" si="5"/>
        <v>PAUSE</v>
      </c>
      <c r="N84" s="17" t="b">
        <f t="shared" si="6"/>
        <v>1</v>
      </c>
      <c r="U84" s="18" t="str">
        <f t="shared" si="7"/>
        <v>PAUSE</v>
      </c>
      <c r="V84" s="18">
        <f t="shared" si="8"/>
        <v>5.1779243085991362E-3</v>
      </c>
      <c r="W84" s="18">
        <f t="shared" si="9"/>
        <v>3.9084644442612757E-3</v>
      </c>
    </row>
    <row r="85" spans="1:23" ht="15.75" thickBot="1" x14ac:dyDescent="0.3">
      <c r="A85" s="13" t="s">
        <v>69</v>
      </c>
      <c r="B85" s="47">
        <v>8.5337264966301122E-3</v>
      </c>
      <c r="C85" s="48">
        <v>1.2357783110189643E-2</v>
      </c>
      <c r="D85" s="48">
        <v>2.847763663763965E-2</v>
      </c>
      <c r="E85" s="48">
        <v>1.3736290339563029E-2</v>
      </c>
      <c r="F85" s="48">
        <v>1.5522581499155282E-2</v>
      </c>
      <c r="G85" s="48">
        <v>1.6809730020256073E-2</v>
      </c>
      <c r="H85" s="48">
        <v>2.56384014661767E-2</v>
      </c>
      <c r="I85" s="48">
        <v>3.3628025341026942E-3</v>
      </c>
      <c r="J85" s="48">
        <v>5.1211882399484945E-2</v>
      </c>
      <c r="K85" s="49">
        <v>1.4952954641969151E-2</v>
      </c>
      <c r="M85" s="19" t="str">
        <f t="shared" si="5"/>
        <v>PAUSE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PAUSE</v>
      </c>
      <c r="V85" s="19">
        <f t="shared" si="8"/>
        <v>3.3628025341026942E-3</v>
      </c>
      <c r="W85" s="19">
        <f t="shared" si="9"/>
        <v>5.170923962527418E-3</v>
      </c>
    </row>
    <row r="86" spans="1:23" x14ac:dyDescent="0.25">
      <c r="A86" s="11" t="s">
        <v>70</v>
      </c>
      <c r="B86" s="41">
        <v>6.6836112143054769E-3</v>
      </c>
      <c r="C86" s="42">
        <v>1.7256968521093284E-2</v>
      </c>
      <c r="D86" s="42">
        <v>1.2961314064550943E-3</v>
      </c>
      <c r="E86" s="42">
        <v>6.4617180155295984E-3</v>
      </c>
      <c r="F86" s="42">
        <v>1.3956691615763898E-2</v>
      </c>
      <c r="G86" s="42">
        <v>2.6642695849866657E-2</v>
      </c>
      <c r="H86" s="42">
        <v>5.8230114979163083E-3</v>
      </c>
      <c r="I86" s="42">
        <v>2.1329265846629607E-2</v>
      </c>
      <c r="J86" s="42">
        <v>6.535812268847821E-4</v>
      </c>
      <c r="K86" s="43">
        <v>3.211282616848421E-2</v>
      </c>
      <c r="M86" s="16" t="str">
        <f t="shared" si="5"/>
        <v>BEGIN</v>
      </c>
      <c r="N86" s="20" t="b">
        <f t="shared" si="6"/>
        <v>1</v>
      </c>
      <c r="U86" s="16" t="str">
        <f t="shared" si="7"/>
        <v>BEGIN</v>
      </c>
      <c r="V86" s="16">
        <f t="shared" si="8"/>
        <v>6.535812268847821E-4</v>
      </c>
      <c r="W86" s="16">
        <f t="shared" si="9"/>
        <v>6.4255017957031216E-4</v>
      </c>
    </row>
    <row r="87" spans="1:23" x14ac:dyDescent="0.25">
      <c r="A87" s="12" t="s">
        <v>70</v>
      </c>
      <c r="B87" s="44">
        <v>1.026679596695115E-2</v>
      </c>
      <c r="C87" s="45">
        <v>1.9628952589721537E-2</v>
      </c>
      <c r="D87" s="45">
        <v>4.3485956603913252E-3</v>
      </c>
      <c r="E87" s="45">
        <v>8.9807197542799526E-3</v>
      </c>
      <c r="F87" s="45">
        <v>1.7370476694548182E-2</v>
      </c>
      <c r="G87" s="45">
        <v>2.9891686879705368E-2</v>
      </c>
      <c r="H87" s="45">
        <v>1.0146889970541577E-3</v>
      </c>
      <c r="I87" s="45">
        <v>2.207079151251725E-2</v>
      </c>
      <c r="J87" s="45">
        <v>6.9610543445246739E-3</v>
      </c>
      <c r="K87" s="46">
        <v>3.5016451585425747E-2</v>
      </c>
      <c r="M87" s="18" t="str">
        <f t="shared" si="5"/>
        <v>CANCEL</v>
      </c>
      <c r="N87" s="17" t="b">
        <f t="shared" si="6"/>
        <v>0</v>
      </c>
      <c r="U87" s="18" t="str">
        <f t="shared" si="7"/>
        <v>CANCEL</v>
      </c>
      <c r="V87" s="18">
        <f t="shared" si="8"/>
        <v>1.0146889970541577E-3</v>
      </c>
      <c r="W87" s="18">
        <f t="shared" si="9"/>
        <v>3.3339066633371675E-3</v>
      </c>
    </row>
    <row r="88" spans="1:23" x14ac:dyDescent="0.25">
      <c r="A88" s="12" t="s">
        <v>70</v>
      </c>
      <c r="B88" s="44">
        <v>8.8937700042911374E-3</v>
      </c>
      <c r="C88" s="45">
        <v>2.0195325901312237E-2</v>
      </c>
      <c r="D88" s="45">
        <v>2.6099681094359332E-3</v>
      </c>
      <c r="E88" s="45">
        <v>9.7386884373544327E-3</v>
      </c>
      <c r="F88" s="45">
        <v>1.708525903609177E-2</v>
      </c>
      <c r="G88" s="45">
        <v>2.9613771056993397E-2</v>
      </c>
      <c r="H88" s="45">
        <v>8.3001121978452941E-4</v>
      </c>
      <c r="I88" s="45">
        <v>2.233234469354577E-2</v>
      </c>
      <c r="J88" s="45">
        <v>5.9742807166961592E-3</v>
      </c>
      <c r="K88" s="46">
        <v>3.4656426718437654E-2</v>
      </c>
      <c r="M88" s="18" t="str">
        <f t="shared" si="5"/>
        <v>CANCEL</v>
      </c>
      <c r="N88" s="17" t="b">
        <f t="shared" si="6"/>
        <v>0</v>
      </c>
      <c r="U88" s="18" t="str">
        <f t="shared" si="7"/>
        <v>CANCEL</v>
      </c>
      <c r="V88" s="18">
        <f t="shared" si="8"/>
        <v>8.3001121978452941E-4</v>
      </c>
      <c r="W88" s="18">
        <f t="shared" si="9"/>
        <v>1.7799568896514038E-3</v>
      </c>
    </row>
    <row r="89" spans="1:23" x14ac:dyDescent="0.25">
      <c r="A89" s="12" t="s">
        <v>70</v>
      </c>
      <c r="B89" s="44">
        <v>7.9954260936953361E-3</v>
      </c>
      <c r="C89" s="45">
        <v>1.7680624505437358E-2</v>
      </c>
      <c r="D89" s="45">
        <v>7.2007055060652747E-3</v>
      </c>
      <c r="E89" s="45">
        <v>8.9839913064719713E-3</v>
      </c>
      <c r="F89" s="45">
        <v>1.747458948362475E-2</v>
      </c>
      <c r="G89" s="45">
        <v>2.8749622432176609E-2</v>
      </c>
      <c r="H89" s="45">
        <v>3.0703116859407062E-3</v>
      </c>
      <c r="I89" s="45">
        <v>1.8954137871221716E-2</v>
      </c>
      <c r="J89" s="45">
        <v>9.0440705345188541E-3</v>
      </c>
      <c r="K89" s="46">
        <v>3.2588852615228717E-2</v>
      </c>
      <c r="M89" s="18" t="str">
        <f t="shared" si="5"/>
        <v>CANCEL</v>
      </c>
      <c r="N89" s="17" t="b">
        <f t="shared" si="6"/>
        <v>0</v>
      </c>
      <c r="U89" s="18" t="str">
        <f t="shared" si="7"/>
        <v>CANCEL</v>
      </c>
      <c r="V89" s="18">
        <f t="shared" si="8"/>
        <v>3.0703116859407062E-3</v>
      </c>
      <c r="W89" s="18">
        <f t="shared" si="9"/>
        <v>4.1303938201245685E-3</v>
      </c>
    </row>
    <row r="90" spans="1:23" x14ac:dyDescent="0.25">
      <c r="A90" s="12" t="s">
        <v>70</v>
      </c>
      <c r="B90" s="44">
        <v>9.5736165294012798E-3</v>
      </c>
      <c r="C90" s="45">
        <v>2.1486948394979607E-2</v>
      </c>
      <c r="D90" s="45">
        <v>1.3113180575353843E-2</v>
      </c>
      <c r="E90" s="45">
        <v>1.1176157981892601E-2</v>
      </c>
      <c r="F90" s="45">
        <v>1.7640806090423063E-2</v>
      </c>
      <c r="G90" s="45">
        <v>3.0283821876549939E-2</v>
      </c>
      <c r="H90" s="45">
        <v>8.8720403829915112E-3</v>
      </c>
      <c r="I90" s="45">
        <v>2.2067765282095926E-2</v>
      </c>
      <c r="J90" s="45">
        <v>1.8381298737497595E-2</v>
      </c>
      <c r="K90" s="46">
        <v>3.4167225966774177E-2</v>
      </c>
      <c r="M90" s="18" t="str">
        <f t="shared" si="5"/>
        <v>CANCEL</v>
      </c>
      <c r="N90" s="17" t="b">
        <f t="shared" si="6"/>
        <v>0</v>
      </c>
      <c r="U90" s="18" t="str">
        <f t="shared" si="7"/>
        <v>CANCEL</v>
      </c>
      <c r="V90" s="18">
        <f t="shared" si="8"/>
        <v>8.8720403829915112E-3</v>
      </c>
      <c r="W90" s="18">
        <f t="shared" si="9"/>
        <v>7.0157614640976862E-4</v>
      </c>
    </row>
    <row r="91" spans="1:23" x14ac:dyDescent="0.25">
      <c r="A91" s="12" t="s">
        <v>70</v>
      </c>
      <c r="B91" s="44">
        <v>7.5503687350879888E-3</v>
      </c>
      <c r="C91" s="45">
        <v>2.0829774086022559E-2</v>
      </c>
      <c r="D91" s="45">
        <v>5.9969595552826077E-3</v>
      </c>
      <c r="E91" s="45">
        <v>9.3463895330503175E-3</v>
      </c>
      <c r="F91" s="45">
        <v>1.473366022861161E-2</v>
      </c>
      <c r="G91" s="45">
        <v>2.8251526970428063E-2</v>
      </c>
      <c r="H91" s="45">
        <v>9.2890084473166643E-4</v>
      </c>
      <c r="I91" s="45">
        <v>2.3002032066650729E-2</v>
      </c>
      <c r="J91" s="45">
        <v>8.6785259578138069E-3</v>
      </c>
      <c r="K91" s="46">
        <v>3.3723780325157292E-2</v>
      </c>
      <c r="M91" s="18" t="str">
        <f t="shared" si="5"/>
        <v>CANCEL</v>
      </c>
      <c r="N91" s="17" t="b">
        <f t="shared" si="6"/>
        <v>0</v>
      </c>
      <c r="U91" s="18" t="str">
        <f t="shared" si="7"/>
        <v>CANCEL</v>
      </c>
      <c r="V91" s="18">
        <f t="shared" si="8"/>
        <v>9.2890084473166643E-4</v>
      </c>
      <c r="W91" s="18">
        <f t="shared" si="9"/>
        <v>5.0680587105509413E-3</v>
      </c>
    </row>
    <row r="92" spans="1:23" x14ac:dyDescent="0.25">
      <c r="A92" s="12" t="s">
        <v>70</v>
      </c>
      <c r="B92" s="44">
        <v>9.0808237551332875E-3</v>
      </c>
      <c r="C92" s="45">
        <v>2.0215939163113181E-2</v>
      </c>
      <c r="D92" s="45">
        <v>9.7436648828118644E-3</v>
      </c>
      <c r="E92" s="45">
        <v>9.6187962854601544E-3</v>
      </c>
      <c r="F92" s="45">
        <v>1.7398546521383985E-2</v>
      </c>
      <c r="G92" s="45">
        <v>2.9288852311565684E-2</v>
      </c>
      <c r="H92" s="45">
        <v>6.1433873536859002E-3</v>
      </c>
      <c r="I92" s="45">
        <v>2.1270472666055664E-2</v>
      </c>
      <c r="J92" s="45">
        <v>1.2512848826057153E-2</v>
      </c>
      <c r="K92" s="46">
        <v>3.4816087602167034E-2</v>
      </c>
      <c r="M92" s="18" t="str">
        <f t="shared" si="5"/>
        <v>CANCEL</v>
      </c>
      <c r="N92" s="17" t="b">
        <f t="shared" si="6"/>
        <v>0</v>
      </c>
      <c r="U92" s="18" t="str">
        <f t="shared" si="7"/>
        <v>CANCEL</v>
      </c>
      <c r="V92" s="18">
        <f t="shared" si="8"/>
        <v>6.1433873536859002E-3</v>
      </c>
      <c r="W92" s="18">
        <f t="shared" si="9"/>
        <v>2.9374364014473874E-3</v>
      </c>
    </row>
    <row r="93" spans="1:23" x14ac:dyDescent="0.25">
      <c r="A93" s="12" t="s">
        <v>70</v>
      </c>
      <c r="B93" s="44">
        <v>7.5448430850407044E-3</v>
      </c>
      <c r="C93" s="45">
        <v>1.7910806261179475E-2</v>
      </c>
      <c r="D93" s="45">
        <v>2.8568710708761005E-3</v>
      </c>
      <c r="E93" s="45">
        <v>8.3453580267173269E-3</v>
      </c>
      <c r="F93" s="45">
        <v>1.5748467951683671E-2</v>
      </c>
      <c r="G93" s="45">
        <v>2.751860987403687E-2</v>
      </c>
      <c r="H93" s="45">
        <v>1.5907230423541502E-3</v>
      </c>
      <c r="I93" s="45">
        <v>1.9911506482497381E-2</v>
      </c>
      <c r="J93" s="45">
        <v>4.7216734901648905E-3</v>
      </c>
      <c r="K93" s="46">
        <v>3.1875611340982615E-2</v>
      </c>
      <c r="M93" s="18" t="str">
        <f t="shared" si="5"/>
        <v>CANCEL</v>
      </c>
      <c r="N93" s="17" t="b">
        <f t="shared" si="6"/>
        <v>0</v>
      </c>
      <c r="U93" s="18" t="str">
        <f t="shared" si="7"/>
        <v>CANCEL</v>
      </c>
      <c r="V93" s="18">
        <f t="shared" si="8"/>
        <v>1.5907230423541502E-3</v>
      </c>
      <c r="W93" s="18">
        <f t="shared" si="9"/>
        <v>1.2661480285219504E-3</v>
      </c>
    </row>
    <row r="94" spans="1:23" ht="15.75" thickBot="1" x14ac:dyDescent="0.3">
      <c r="A94" s="12" t="s">
        <v>70</v>
      </c>
      <c r="B94" s="44">
        <v>1.0925935139752287E-2</v>
      </c>
      <c r="C94" s="45">
        <v>2.1554722430420725E-2</v>
      </c>
      <c r="D94" s="45">
        <v>4.6033495186822704E-3</v>
      </c>
      <c r="E94" s="45">
        <v>9.9476171037965726E-3</v>
      </c>
      <c r="F94" s="45">
        <v>1.7485101322994988E-2</v>
      </c>
      <c r="G94" s="45">
        <v>2.970009416241854E-2</v>
      </c>
      <c r="H94" s="45">
        <v>1.298032203672566E-3</v>
      </c>
      <c r="I94" s="45">
        <v>2.2654918479311656E-2</v>
      </c>
      <c r="J94" s="45">
        <v>8.0907739147332569E-3</v>
      </c>
      <c r="K94" s="46">
        <v>3.5424554764719819E-2</v>
      </c>
      <c r="M94" s="18" t="str">
        <f t="shared" si="5"/>
        <v>CANCEL</v>
      </c>
      <c r="N94" s="17" t="b">
        <f t="shared" si="6"/>
        <v>0</v>
      </c>
      <c r="U94" s="18" t="str">
        <f t="shared" si="7"/>
        <v>CANCEL</v>
      </c>
      <c r="V94" s="18">
        <f t="shared" si="8"/>
        <v>1.298032203672566E-3</v>
      </c>
      <c r="W94" s="18">
        <f t="shared" si="9"/>
        <v>3.3053173150097044E-3</v>
      </c>
    </row>
    <row r="95" spans="1:23" ht="15.75" thickBot="1" x14ac:dyDescent="0.3">
      <c r="A95" s="13" t="s">
        <v>70</v>
      </c>
      <c r="B95" s="47">
        <v>8.7913611112589128E-3</v>
      </c>
      <c r="C95" s="48">
        <v>1.9998456612845224E-2</v>
      </c>
      <c r="D95" s="48">
        <v>2.8990392743789249E-3</v>
      </c>
      <c r="E95" s="48">
        <v>9.6697084004389519E-3</v>
      </c>
      <c r="F95" s="48">
        <v>1.8357287408954606E-2</v>
      </c>
      <c r="G95" s="48">
        <v>3.1277957023472282E-2</v>
      </c>
      <c r="H95" s="48">
        <v>1.4301504289648895E-3</v>
      </c>
      <c r="I95" s="48">
        <v>2.1939028572068833E-2</v>
      </c>
      <c r="J95" s="48">
        <v>2.2756972499413802E-3</v>
      </c>
      <c r="K95" s="49">
        <v>3.6141331446288803E-2</v>
      </c>
      <c r="M95" s="19" t="str">
        <f t="shared" si="5"/>
        <v>CANCEL</v>
      </c>
      <c r="N95" s="21" t="b">
        <f t="shared" si="6"/>
        <v>0</v>
      </c>
      <c r="O95" s="30">
        <f>COUNTIF($N86:$N95,TRUE)/(10 - COUNTIF($N86:$N95,"#N/A"))</f>
        <v>0.1</v>
      </c>
      <c r="U95" s="19" t="str">
        <f t="shared" si="7"/>
        <v>CANCEL</v>
      </c>
      <c r="V95" s="19">
        <f t="shared" si="8"/>
        <v>1.4301504289648895E-3</v>
      </c>
      <c r="W95" s="19">
        <f t="shared" si="9"/>
        <v>8.4554682097649075E-4</v>
      </c>
    </row>
    <row r="96" spans="1:23" x14ac:dyDescent="0.25">
      <c r="A96" s="11" t="s">
        <v>71</v>
      </c>
      <c r="B96" s="41">
        <v>7.7597433727098607E-3</v>
      </c>
      <c r="C96" s="42">
        <v>1.2032645394456223E-2</v>
      </c>
      <c r="D96" s="42">
        <v>2.9228847750897784E-2</v>
      </c>
      <c r="E96" s="42">
        <v>3.3531802428964225E-3</v>
      </c>
      <c r="F96" s="42">
        <v>1.9153677777544193E-3</v>
      </c>
      <c r="G96" s="42">
        <v>5.3291924145040734E-3</v>
      </c>
      <c r="H96" s="42">
        <v>2.5210735993982662E-2</v>
      </c>
      <c r="I96" s="42">
        <v>8.7913148783094492E-3</v>
      </c>
      <c r="J96" s="42">
        <v>5.5164973687722038E-2</v>
      </c>
      <c r="K96" s="43">
        <v>4.3648800946560484E-3</v>
      </c>
      <c r="M96" s="16" t="str">
        <f t="shared" si="5"/>
        <v>START</v>
      </c>
      <c r="N96" s="20" t="b">
        <f t="shared" si="6"/>
        <v>0</v>
      </c>
      <c r="U96" s="16" t="str">
        <f t="shared" si="7"/>
        <v>START</v>
      </c>
      <c r="V96" s="16">
        <f t="shared" si="8"/>
        <v>1.9153677777544193E-3</v>
      </c>
      <c r="W96" s="16">
        <f t="shared" si="9"/>
        <v>1.4378124651420032E-3</v>
      </c>
    </row>
    <row r="97" spans="1:23" x14ac:dyDescent="0.25">
      <c r="A97" s="12" t="s">
        <v>71</v>
      </c>
      <c r="B97" s="44">
        <v>6.8306413148507602E-3</v>
      </c>
      <c r="C97" s="45">
        <v>1.2286907163127934E-2</v>
      </c>
      <c r="D97" s="45">
        <v>3.4074125559110768E-2</v>
      </c>
      <c r="E97" s="45">
        <v>9.1163168830123587E-3</v>
      </c>
      <c r="F97" s="45">
        <v>3.9708796621118932E-3</v>
      </c>
      <c r="G97" s="45">
        <v>7.6642680742564466E-3</v>
      </c>
      <c r="H97" s="45">
        <v>2.8766588904872353E-2</v>
      </c>
      <c r="I97" s="45">
        <v>6.0086340723615669E-3</v>
      </c>
      <c r="J97" s="45">
        <v>6.0976962580417585E-2</v>
      </c>
      <c r="K97" s="46">
        <v>6.6560224864644219E-3</v>
      </c>
      <c r="M97" s="18" t="str">
        <f t="shared" si="5"/>
        <v>START</v>
      </c>
      <c r="N97" s="17" t="b">
        <f t="shared" si="6"/>
        <v>0</v>
      </c>
      <c r="U97" s="18" t="str">
        <f t="shared" si="7"/>
        <v>START</v>
      </c>
      <c r="V97" s="18">
        <f t="shared" si="8"/>
        <v>3.9708796621118932E-3</v>
      </c>
      <c r="W97" s="18">
        <f t="shared" si="9"/>
        <v>2.0377544102496738E-3</v>
      </c>
    </row>
    <row r="98" spans="1:23" x14ac:dyDescent="0.25">
      <c r="A98" s="12" t="s">
        <v>71</v>
      </c>
      <c r="B98" s="44">
        <v>7.7800100954155856E-3</v>
      </c>
      <c r="C98" s="45">
        <v>1.2219418271333285E-2</v>
      </c>
      <c r="D98" s="45">
        <v>3.3950893134917795E-2</v>
      </c>
      <c r="E98" s="45">
        <v>1.0359759742125305E-2</v>
      </c>
      <c r="F98" s="45">
        <v>7.1200968769742782E-3</v>
      </c>
      <c r="G98" s="45">
        <v>1.0884534437303745E-2</v>
      </c>
      <c r="H98" s="45">
        <v>2.8768066771297642E-2</v>
      </c>
      <c r="I98" s="45">
        <v>5.5233016516707568E-3</v>
      </c>
      <c r="J98" s="45">
        <v>5.8899333647351997E-2</v>
      </c>
      <c r="K98" s="46">
        <v>8.8044916371134291E-3</v>
      </c>
      <c r="M98" s="18" t="str">
        <f t="shared" si="5"/>
        <v>PAUSE</v>
      </c>
      <c r="N98" s="17" t="b">
        <f t="shared" si="6"/>
        <v>0</v>
      </c>
      <c r="U98" s="18" t="str">
        <f t="shared" si="7"/>
        <v>PAUSE</v>
      </c>
      <c r="V98" s="18">
        <f t="shared" si="8"/>
        <v>5.5233016516707568E-3</v>
      </c>
      <c r="W98" s="18">
        <f t="shared" si="9"/>
        <v>1.5967952253035213E-3</v>
      </c>
    </row>
    <row r="99" spans="1:23" x14ac:dyDescent="0.25">
      <c r="A99" s="12" t="s">
        <v>71</v>
      </c>
      <c r="B99" s="44">
        <v>1.0533971845282136E-2</v>
      </c>
      <c r="C99" s="45">
        <v>1.6919194195044417E-2</v>
      </c>
      <c r="D99" s="45">
        <v>3.8142269573282712E-2</v>
      </c>
      <c r="E99" s="45">
        <v>9.1697801278640221E-3</v>
      </c>
      <c r="F99" s="45">
        <v>5.2528252623804065E-3</v>
      </c>
      <c r="G99" s="45">
        <v>8.9697952212396698E-3</v>
      </c>
      <c r="H99" s="45">
        <v>3.4328872171993256E-2</v>
      </c>
      <c r="I99" s="45">
        <v>9.5412763540641092E-3</v>
      </c>
      <c r="J99" s="45">
        <v>6.6130063371880612E-2</v>
      </c>
      <c r="K99" s="46">
        <v>9.4650486095422398E-3</v>
      </c>
      <c r="M99" s="18" t="str">
        <f t="shared" si="5"/>
        <v>START</v>
      </c>
      <c r="N99" s="17" t="b">
        <f t="shared" si="6"/>
        <v>0</v>
      </c>
      <c r="U99" s="18" t="str">
        <f t="shared" si="7"/>
        <v>START</v>
      </c>
      <c r="V99" s="18">
        <f t="shared" si="8"/>
        <v>5.2528252623804065E-3</v>
      </c>
      <c r="W99" s="18">
        <f t="shared" si="9"/>
        <v>3.7169699588592633E-3</v>
      </c>
    </row>
    <row r="100" spans="1:23" x14ac:dyDescent="0.25">
      <c r="A100" s="12" t="s">
        <v>71</v>
      </c>
      <c r="B100" s="44">
        <v>9.0378469622777735E-3</v>
      </c>
      <c r="C100" s="45">
        <v>1.429274325145748E-2</v>
      </c>
      <c r="D100" s="45">
        <v>3.2461966248709992E-2</v>
      </c>
      <c r="E100" s="45">
        <v>9.2117188145753124E-3</v>
      </c>
      <c r="F100" s="45">
        <v>6.8332695920181995E-3</v>
      </c>
      <c r="G100" s="45">
        <v>1.0716649078078148E-2</v>
      </c>
      <c r="H100" s="45">
        <v>2.9295118577469408E-2</v>
      </c>
      <c r="I100" s="45">
        <v>9.0766697685688274E-3</v>
      </c>
      <c r="J100" s="45">
        <v>6.0446649630426806E-2</v>
      </c>
      <c r="K100" s="46">
        <v>1.0683273554710715E-2</v>
      </c>
      <c r="M100" s="18" t="str">
        <f t="shared" si="5"/>
        <v>START</v>
      </c>
      <c r="N100" s="17" t="b">
        <f t="shared" si="6"/>
        <v>0</v>
      </c>
      <c r="U100" s="18" t="str">
        <f t="shared" si="7"/>
        <v>START</v>
      </c>
      <c r="V100" s="18">
        <f t="shared" si="8"/>
        <v>6.8332695920181995E-3</v>
      </c>
      <c r="W100" s="18">
        <f t="shared" si="9"/>
        <v>2.204577370259574E-3</v>
      </c>
    </row>
    <row r="101" spans="1:23" x14ac:dyDescent="0.25">
      <c r="A101" s="12" t="s">
        <v>71</v>
      </c>
      <c r="B101" s="44">
        <v>9.3290789059815946E-3</v>
      </c>
      <c r="C101" s="45">
        <v>1.5204455964622006E-2</v>
      </c>
      <c r="D101" s="45">
        <v>3.832275486415148E-2</v>
      </c>
      <c r="E101" s="45">
        <v>9.5087861565832637E-3</v>
      </c>
      <c r="F101" s="45">
        <v>5.8230710475923857E-3</v>
      </c>
      <c r="G101" s="45">
        <v>1.10056237697587E-2</v>
      </c>
      <c r="H101" s="45">
        <v>3.2323785008680987E-2</v>
      </c>
      <c r="I101" s="45">
        <v>8.4857932810612473E-3</v>
      </c>
      <c r="J101" s="45">
        <v>6.3042280864520878E-2</v>
      </c>
      <c r="K101" s="46">
        <v>8.3105482953310175E-3</v>
      </c>
      <c r="M101" s="18" t="str">
        <f t="shared" si="5"/>
        <v>START</v>
      </c>
      <c r="N101" s="17" t="b">
        <f t="shared" si="6"/>
        <v>0</v>
      </c>
      <c r="U101" s="18" t="str">
        <f t="shared" si="7"/>
        <v>START</v>
      </c>
      <c r="V101" s="18">
        <f t="shared" si="8"/>
        <v>5.8230710475923857E-3</v>
      </c>
      <c r="W101" s="18">
        <f t="shared" si="9"/>
        <v>2.4874772477386318E-3</v>
      </c>
    </row>
    <row r="102" spans="1:23" x14ac:dyDescent="0.25">
      <c r="A102" s="12" t="s">
        <v>71</v>
      </c>
      <c r="B102" s="44">
        <v>6.5831138690003333E-3</v>
      </c>
      <c r="C102" s="45">
        <v>9.7020525312076153E-3</v>
      </c>
      <c r="D102" s="45">
        <v>3.0645049228550707E-2</v>
      </c>
      <c r="E102" s="45">
        <v>8.9285418640625211E-3</v>
      </c>
      <c r="F102" s="45">
        <v>7.0690750317411715E-3</v>
      </c>
      <c r="G102" s="45">
        <v>9.8957641450763932E-3</v>
      </c>
      <c r="H102" s="45">
        <v>2.6019337124474677E-2</v>
      </c>
      <c r="I102" s="45">
        <v>4.3156321385016717E-3</v>
      </c>
      <c r="J102" s="45">
        <v>5.6201442889126631E-2</v>
      </c>
      <c r="K102" s="46">
        <v>7.5511175226875421E-3</v>
      </c>
      <c r="M102" s="18" t="str">
        <f t="shared" si="5"/>
        <v>PAUSE</v>
      </c>
      <c r="N102" s="17" t="b">
        <f t="shared" si="6"/>
        <v>0</v>
      </c>
      <c r="U102" s="18" t="str">
        <f t="shared" si="7"/>
        <v>PAUSE</v>
      </c>
      <c r="V102" s="18">
        <f t="shared" si="8"/>
        <v>4.3156321385016717E-3</v>
      </c>
      <c r="W102" s="18">
        <f t="shared" si="9"/>
        <v>2.2674817304986616E-3</v>
      </c>
    </row>
    <row r="103" spans="1:23" x14ac:dyDescent="0.25">
      <c r="A103" s="12" t="s">
        <v>71</v>
      </c>
      <c r="B103" s="44">
        <v>7.6319676297135E-3</v>
      </c>
      <c r="C103" s="45">
        <v>1.2261594339271733E-2</v>
      </c>
      <c r="D103" s="45">
        <v>3.4470606811429765E-2</v>
      </c>
      <c r="E103" s="45">
        <v>1.0656670175295754E-2</v>
      </c>
      <c r="F103" s="45">
        <v>7.0588760532525286E-3</v>
      </c>
      <c r="G103" s="45">
        <v>1.1324121851690714E-2</v>
      </c>
      <c r="H103" s="45">
        <v>2.8760481385100969E-2</v>
      </c>
      <c r="I103" s="45">
        <v>5.7377604806070591E-3</v>
      </c>
      <c r="J103" s="45">
        <v>5.914315721849174E-2</v>
      </c>
      <c r="K103" s="46">
        <v>9.0623620408661169E-3</v>
      </c>
      <c r="M103" s="18" t="str">
        <f t="shared" si="5"/>
        <v>PAUSE</v>
      </c>
      <c r="N103" s="17" t="b">
        <f t="shared" si="6"/>
        <v>0</v>
      </c>
      <c r="U103" s="18" t="str">
        <f t="shared" si="7"/>
        <v>PAUSE</v>
      </c>
      <c r="V103" s="18">
        <f t="shared" si="8"/>
        <v>5.7377604806070591E-3</v>
      </c>
      <c r="W103" s="18">
        <f t="shared" si="9"/>
        <v>1.3211155726454695E-3</v>
      </c>
    </row>
    <row r="104" spans="1:23" ht="15.75" thickBot="1" x14ac:dyDescent="0.3">
      <c r="A104" s="12" t="s">
        <v>71</v>
      </c>
      <c r="B104" s="44">
        <v>7.7331172632571585E-3</v>
      </c>
      <c r="C104" s="45">
        <v>1.0643904017577296E-2</v>
      </c>
      <c r="D104" s="45">
        <v>3.3061857983131951E-2</v>
      </c>
      <c r="E104" s="45">
        <v>9.1183676345757362E-3</v>
      </c>
      <c r="F104" s="45">
        <v>8.8140241142935834E-3</v>
      </c>
      <c r="G104" s="45">
        <v>1.1833157104327856E-2</v>
      </c>
      <c r="H104" s="45">
        <v>2.8766080129351938E-2</v>
      </c>
      <c r="I104" s="45">
        <v>5.1052689830213133E-3</v>
      </c>
      <c r="J104" s="45">
        <v>5.8279076599478973E-2</v>
      </c>
      <c r="K104" s="46">
        <v>8.5024092568024498E-3</v>
      </c>
      <c r="M104" s="18" t="str">
        <f t="shared" si="5"/>
        <v>PAUSE</v>
      </c>
      <c r="N104" s="17" t="b">
        <f t="shared" si="6"/>
        <v>0</v>
      </c>
      <c r="U104" s="18" t="str">
        <f t="shared" si="7"/>
        <v>PAUSE</v>
      </c>
      <c r="V104" s="18">
        <f t="shared" si="8"/>
        <v>5.1052689830213133E-3</v>
      </c>
      <c r="W104" s="18">
        <f t="shared" si="9"/>
        <v>2.6278482802358453E-3</v>
      </c>
    </row>
    <row r="105" spans="1:23" ht="15.75" thickBot="1" x14ac:dyDescent="0.3">
      <c r="A105" s="13" t="s">
        <v>71</v>
      </c>
      <c r="B105" s="47">
        <v>7.6175526220389166E-3</v>
      </c>
      <c r="C105" s="48">
        <v>1.3787987505572259E-2</v>
      </c>
      <c r="D105" s="48">
        <v>3.8005540904445821E-2</v>
      </c>
      <c r="E105" s="48">
        <v>9.8230520247595578E-3</v>
      </c>
      <c r="F105" s="48">
        <v>5.4259771981709243E-3</v>
      </c>
      <c r="G105" s="48">
        <v>9.9722183929460053E-3</v>
      </c>
      <c r="H105" s="48">
        <v>3.1633299924513539E-2</v>
      </c>
      <c r="I105" s="48">
        <v>6.6362803027421417E-3</v>
      </c>
      <c r="J105" s="48">
        <v>6.248329878400679E-2</v>
      </c>
      <c r="K105" s="49">
        <v>6.9388169961976734E-3</v>
      </c>
      <c r="M105" s="19" t="str">
        <f t="shared" si="5"/>
        <v>START</v>
      </c>
      <c r="N105" s="21" t="b">
        <f t="shared" si="6"/>
        <v>0</v>
      </c>
      <c r="O105" s="30">
        <f>COUNTIF($N96:$N105,TRUE)/(10 - COUNTIF($N96:$N105,"#N/A"))</f>
        <v>0</v>
      </c>
      <c r="U105" s="19" t="str">
        <f t="shared" si="7"/>
        <v>START</v>
      </c>
      <c r="V105" s="19">
        <f t="shared" si="8"/>
        <v>5.4259771981709243E-3</v>
      </c>
      <c r="W105" s="19">
        <f t="shared" si="9"/>
        <v>1.2103031045712174E-3</v>
      </c>
    </row>
  </sheetData>
  <mergeCells count="2">
    <mergeCell ref="B4:K4"/>
    <mergeCell ref="R17:S17"/>
  </mergeCells>
  <conditionalFormatting sqref="B6:K6">
    <cfRule type="top10" dxfId="3623" priority="902" bottom="1" rank="1"/>
    <cfRule type="top10" dxfId="3622" priority="903" bottom="1" rank="2"/>
    <cfRule type="top10" dxfId="3621" priority="904" bottom="1" rank="3"/>
    <cfRule type="top10" dxfId="3620" priority="905" bottom="1" rank="4"/>
  </conditionalFormatting>
  <conditionalFormatting sqref="M6 A6">
    <cfRule type="duplicateValues" dxfId="3619" priority="901"/>
  </conditionalFormatting>
  <conditionalFormatting sqref="N6">
    <cfRule type="duplicateValues" dxfId="3618" priority="900"/>
  </conditionalFormatting>
  <conditionalFormatting sqref="B7:K7">
    <cfRule type="top10" dxfId="3617" priority="896" bottom="1" rank="1"/>
    <cfRule type="top10" dxfId="3616" priority="897" bottom="1" rank="2"/>
    <cfRule type="top10" dxfId="3615" priority="898" bottom="1" rank="3"/>
    <cfRule type="top10" dxfId="3614" priority="899" bottom="1" rank="4"/>
  </conditionalFormatting>
  <conditionalFormatting sqref="M7 A7">
    <cfRule type="duplicateValues" dxfId="3613" priority="895"/>
  </conditionalFormatting>
  <conditionalFormatting sqref="B8:K8">
    <cfRule type="top10" dxfId="3612" priority="891" bottom="1" rank="1"/>
    <cfRule type="top10" dxfId="3611" priority="892" bottom="1" rank="2"/>
    <cfRule type="top10" dxfId="3610" priority="893" bottom="1" rank="3"/>
    <cfRule type="top10" dxfId="3609" priority="894" bottom="1" rank="4"/>
  </conditionalFormatting>
  <conditionalFormatting sqref="M8 A8">
    <cfRule type="duplicateValues" dxfId="3608" priority="890"/>
  </conditionalFormatting>
  <conditionalFormatting sqref="B9:K9">
    <cfRule type="top10" dxfId="3607" priority="886" bottom="1" rank="1"/>
    <cfRule type="top10" dxfId="3606" priority="887" bottom="1" rank="2"/>
    <cfRule type="top10" dxfId="3605" priority="888" bottom="1" rank="3"/>
    <cfRule type="top10" dxfId="3604" priority="889" bottom="1" rank="4"/>
  </conditionalFormatting>
  <conditionalFormatting sqref="M9 A9">
    <cfRule type="duplicateValues" dxfId="3603" priority="885"/>
  </conditionalFormatting>
  <conditionalFormatting sqref="B10:K10">
    <cfRule type="top10" dxfId="3602" priority="881" bottom="1" rank="1"/>
    <cfRule type="top10" dxfId="3601" priority="882" bottom="1" rank="2"/>
    <cfRule type="top10" dxfId="3600" priority="883" bottom="1" rank="3"/>
    <cfRule type="top10" dxfId="3599" priority="884" bottom="1" rank="4"/>
  </conditionalFormatting>
  <conditionalFormatting sqref="M10 A10">
    <cfRule type="duplicateValues" dxfId="3598" priority="880"/>
  </conditionalFormatting>
  <conditionalFormatting sqref="B11:K11">
    <cfRule type="top10" dxfId="3597" priority="876" bottom="1" rank="1"/>
    <cfRule type="top10" dxfId="3596" priority="877" bottom="1" rank="2"/>
    <cfRule type="top10" dxfId="3595" priority="878" bottom="1" rank="3"/>
    <cfRule type="top10" dxfId="3594" priority="879" bottom="1" rank="4"/>
  </conditionalFormatting>
  <conditionalFormatting sqref="M11 A11">
    <cfRule type="duplicateValues" dxfId="3593" priority="875"/>
  </conditionalFormatting>
  <conditionalFormatting sqref="B12:K12">
    <cfRule type="top10" dxfId="3592" priority="871" bottom="1" rank="1"/>
    <cfRule type="top10" dxfId="3591" priority="872" bottom="1" rank="2"/>
    <cfRule type="top10" dxfId="3590" priority="873" bottom="1" rank="3"/>
    <cfRule type="top10" dxfId="3589" priority="874" bottom="1" rank="4"/>
  </conditionalFormatting>
  <conditionalFormatting sqref="M12 A12">
    <cfRule type="duplicateValues" dxfId="3588" priority="870"/>
  </conditionalFormatting>
  <conditionalFormatting sqref="B13:K13">
    <cfRule type="top10" dxfId="3587" priority="866" bottom="1" rank="1"/>
    <cfRule type="top10" dxfId="3586" priority="867" bottom="1" rank="2"/>
    <cfRule type="top10" dxfId="3585" priority="868" bottom="1" rank="3"/>
    <cfRule type="top10" dxfId="3584" priority="869" bottom="1" rank="4"/>
  </conditionalFormatting>
  <conditionalFormatting sqref="M13 A13">
    <cfRule type="duplicateValues" dxfId="3583" priority="865"/>
  </conditionalFormatting>
  <conditionalFormatting sqref="B14:K14">
    <cfRule type="top10" dxfId="3582" priority="861" bottom="1" rank="1"/>
    <cfRule type="top10" dxfId="3581" priority="862" bottom="1" rank="2"/>
    <cfRule type="top10" dxfId="3580" priority="863" bottom="1" rank="3"/>
    <cfRule type="top10" dxfId="3579" priority="864" bottom="1" rank="4"/>
  </conditionalFormatting>
  <conditionalFormatting sqref="M14 A14">
    <cfRule type="duplicateValues" dxfId="3578" priority="860"/>
  </conditionalFormatting>
  <conditionalFormatting sqref="B15:K15">
    <cfRule type="top10" dxfId="3577" priority="856" bottom="1" rank="1"/>
    <cfRule type="top10" dxfId="3576" priority="857" bottom="1" rank="2"/>
    <cfRule type="top10" dxfId="3575" priority="858" bottom="1" rank="3"/>
    <cfRule type="top10" dxfId="3574" priority="859" bottom="1" rank="4"/>
  </conditionalFormatting>
  <conditionalFormatting sqref="M15 A15">
    <cfRule type="duplicateValues" dxfId="3573" priority="855"/>
  </conditionalFormatting>
  <conditionalFormatting sqref="B16:K16">
    <cfRule type="top10" dxfId="3572" priority="851" bottom="1" rank="1"/>
    <cfRule type="top10" dxfId="3571" priority="852" bottom="1" rank="2"/>
    <cfRule type="top10" dxfId="3570" priority="853" bottom="1" rank="3"/>
    <cfRule type="top10" dxfId="3569" priority="854" bottom="1" rank="4"/>
  </conditionalFormatting>
  <conditionalFormatting sqref="M16 A16">
    <cfRule type="duplicateValues" dxfId="3568" priority="850"/>
  </conditionalFormatting>
  <conditionalFormatting sqref="B17:K17">
    <cfRule type="top10" dxfId="3567" priority="846" bottom="1" rank="1"/>
    <cfRule type="top10" dxfId="3566" priority="847" bottom="1" rank="2"/>
    <cfRule type="top10" dxfId="3565" priority="848" bottom="1" rank="3"/>
    <cfRule type="top10" dxfId="3564" priority="849" bottom="1" rank="4"/>
  </conditionalFormatting>
  <conditionalFormatting sqref="M17 A17">
    <cfRule type="duplicateValues" dxfId="3563" priority="845"/>
  </conditionalFormatting>
  <conditionalFormatting sqref="B18:K18">
    <cfRule type="top10" dxfId="3562" priority="841" bottom="1" rank="1"/>
    <cfRule type="top10" dxfId="3561" priority="842" bottom="1" rank="2"/>
    <cfRule type="top10" dxfId="3560" priority="843" bottom="1" rank="3"/>
    <cfRule type="top10" dxfId="3559" priority="844" bottom="1" rank="4"/>
  </conditionalFormatting>
  <conditionalFormatting sqref="M18 A18">
    <cfRule type="duplicateValues" dxfId="3558" priority="840"/>
  </conditionalFormatting>
  <conditionalFormatting sqref="B19:K19">
    <cfRule type="top10" dxfId="3557" priority="836" bottom="1" rank="1"/>
    <cfRule type="top10" dxfId="3556" priority="837" bottom="1" rank="2"/>
    <cfRule type="top10" dxfId="3555" priority="838" bottom="1" rank="3"/>
    <cfRule type="top10" dxfId="3554" priority="839" bottom="1" rank="4"/>
  </conditionalFormatting>
  <conditionalFormatting sqref="M19 A19">
    <cfRule type="duplicateValues" dxfId="3553" priority="835"/>
  </conditionalFormatting>
  <conditionalFormatting sqref="B20:K20">
    <cfRule type="top10" dxfId="3552" priority="831" bottom="1" rank="1"/>
    <cfRule type="top10" dxfId="3551" priority="832" bottom="1" rank="2"/>
    <cfRule type="top10" dxfId="3550" priority="833" bottom="1" rank="3"/>
    <cfRule type="top10" dxfId="3549" priority="834" bottom="1" rank="4"/>
  </conditionalFormatting>
  <conditionalFormatting sqref="M20 A20">
    <cfRule type="duplicateValues" dxfId="3548" priority="830"/>
  </conditionalFormatting>
  <conditionalFormatting sqref="B21:K21">
    <cfRule type="top10" dxfId="3547" priority="826" bottom="1" rank="1"/>
    <cfRule type="top10" dxfId="3546" priority="827" bottom="1" rank="2"/>
    <cfRule type="top10" dxfId="3545" priority="828" bottom="1" rank="3"/>
    <cfRule type="top10" dxfId="3544" priority="829" bottom="1" rank="4"/>
  </conditionalFormatting>
  <conditionalFormatting sqref="M21 A21">
    <cfRule type="duplicateValues" dxfId="3543" priority="825"/>
  </conditionalFormatting>
  <conditionalFormatting sqref="B22:K22">
    <cfRule type="top10" dxfId="3542" priority="821" bottom="1" rank="1"/>
    <cfRule type="top10" dxfId="3541" priority="822" bottom="1" rank="2"/>
    <cfRule type="top10" dxfId="3540" priority="823" bottom="1" rank="3"/>
    <cfRule type="top10" dxfId="3539" priority="824" bottom="1" rank="4"/>
  </conditionalFormatting>
  <conditionalFormatting sqref="M22 A22">
    <cfRule type="duplicateValues" dxfId="3538" priority="820"/>
  </conditionalFormatting>
  <conditionalFormatting sqref="B23:K23">
    <cfRule type="top10" dxfId="3537" priority="816" bottom="1" rank="1"/>
    <cfRule type="top10" dxfId="3536" priority="817" bottom="1" rank="2"/>
    <cfRule type="top10" dxfId="3535" priority="818" bottom="1" rank="3"/>
    <cfRule type="top10" dxfId="3534" priority="819" bottom="1" rank="4"/>
  </conditionalFormatting>
  <conditionalFormatting sqref="M23 A23">
    <cfRule type="duplicateValues" dxfId="3533" priority="815"/>
  </conditionalFormatting>
  <conditionalFormatting sqref="B24:K24">
    <cfRule type="top10" dxfId="3532" priority="811" bottom="1" rank="1"/>
    <cfRule type="top10" dxfId="3531" priority="812" bottom="1" rank="2"/>
    <cfRule type="top10" dxfId="3530" priority="813" bottom="1" rank="3"/>
    <cfRule type="top10" dxfId="3529" priority="814" bottom="1" rank="4"/>
  </conditionalFormatting>
  <conditionalFormatting sqref="M24 A24">
    <cfRule type="duplicateValues" dxfId="3528" priority="810"/>
  </conditionalFormatting>
  <conditionalFormatting sqref="B25:K25">
    <cfRule type="top10" dxfId="3527" priority="806" bottom="1" rank="1"/>
    <cfRule type="top10" dxfId="3526" priority="807" bottom="1" rank="2"/>
    <cfRule type="top10" dxfId="3525" priority="808" bottom="1" rank="3"/>
    <cfRule type="top10" dxfId="3524" priority="809" bottom="1" rank="4"/>
  </conditionalFormatting>
  <conditionalFormatting sqref="M25 A25">
    <cfRule type="duplicateValues" dxfId="3523" priority="805"/>
  </conditionalFormatting>
  <conditionalFormatting sqref="B26:K26">
    <cfRule type="top10" dxfId="3522" priority="801" bottom="1" rank="1"/>
    <cfRule type="top10" dxfId="3521" priority="802" bottom="1" rank="2"/>
    <cfRule type="top10" dxfId="3520" priority="803" bottom="1" rank="3"/>
    <cfRule type="top10" dxfId="3519" priority="804" bottom="1" rank="4"/>
  </conditionalFormatting>
  <conditionalFormatting sqref="M26 A26">
    <cfRule type="duplicateValues" dxfId="3518" priority="800"/>
  </conditionalFormatting>
  <conditionalFormatting sqref="B27:K27">
    <cfRule type="top10" dxfId="3517" priority="796" bottom="1" rank="1"/>
    <cfRule type="top10" dxfId="3516" priority="797" bottom="1" rank="2"/>
    <cfRule type="top10" dxfId="3515" priority="798" bottom="1" rank="3"/>
    <cfRule type="top10" dxfId="3514" priority="799" bottom="1" rank="4"/>
  </conditionalFormatting>
  <conditionalFormatting sqref="M27 A27">
    <cfRule type="duplicateValues" dxfId="3513" priority="795"/>
  </conditionalFormatting>
  <conditionalFormatting sqref="B28:K28">
    <cfRule type="top10" dxfId="3512" priority="791" bottom="1" rank="1"/>
    <cfRule type="top10" dxfId="3511" priority="792" bottom="1" rank="2"/>
    <cfRule type="top10" dxfId="3510" priority="793" bottom="1" rank="3"/>
    <cfRule type="top10" dxfId="3509" priority="794" bottom="1" rank="4"/>
  </conditionalFormatting>
  <conditionalFormatting sqref="M28 A28">
    <cfRule type="duplicateValues" dxfId="3508" priority="790"/>
  </conditionalFormatting>
  <conditionalFormatting sqref="B29:K29">
    <cfRule type="top10" dxfId="3507" priority="786" bottom="1" rank="1"/>
    <cfRule type="top10" dxfId="3506" priority="787" bottom="1" rank="2"/>
    <cfRule type="top10" dxfId="3505" priority="788" bottom="1" rank="3"/>
    <cfRule type="top10" dxfId="3504" priority="789" bottom="1" rank="4"/>
  </conditionalFormatting>
  <conditionalFormatting sqref="M29 A29">
    <cfRule type="duplicateValues" dxfId="3503" priority="785"/>
  </conditionalFormatting>
  <conditionalFormatting sqref="B30:K30">
    <cfRule type="top10" dxfId="3502" priority="781" bottom="1" rank="1"/>
    <cfRule type="top10" dxfId="3501" priority="782" bottom="1" rank="2"/>
    <cfRule type="top10" dxfId="3500" priority="783" bottom="1" rank="3"/>
    <cfRule type="top10" dxfId="3499" priority="784" bottom="1" rank="4"/>
  </conditionalFormatting>
  <conditionalFormatting sqref="M30 A30">
    <cfRule type="duplicateValues" dxfId="3498" priority="780"/>
  </conditionalFormatting>
  <conditionalFormatting sqref="B31:K31">
    <cfRule type="top10" dxfId="3497" priority="776" bottom="1" rank="1"/>
    <cfRule type="top10" dxfId="3496" priority="777" bottom="1" rank="2"/>
    <cfRule type="top10" dxfId="3495" priority="778" bottom="1" rank="3"/>
    <cfRule type="top10" dxfId="3494" priority="779" bottom="1" rank="4"/>
  </conditionalFormatting>
  <conditionalFormatting sqref="M31 A31">
    <cfRule type="duplicateValues" dxfId="3493" priority="775"/>
  </conditionalFormatting>
  <conditionalFormatting sqref="B32:K32">
    <cfRule type="top10" dxfId="3492" priority="771" bottom="1" rank="1"/>
    <cfRule type="top10" dxfId="3491" priority="772" bottom="1" rank="2"/>
    <cfRule type="top10" dxfId="3490" priority="773" bottom="1" rank="3"/>
    <cfRule type="top10" dxfId="3489" priority="774" bottom="1" rank="4"/>
  </conditionalFormatting>
  <conditionalFormatting sqref="M32 A32">
    <cfRule type="duplicateValues" dxfId="3488" priority="770"/>
  </conditionalFormatting>
  <conditionalFormatting sqref="B33:K33">
    <cfRule type="top10" dxfId="3487" priority="766" bottom="1" rank="1"/>
    <cfRule type="top10" dxfId="3486" priority="767" bottom="1" rank="2"/>
    <cfRule type="top10" dxfId="3485" priority="768" bottom="1" rank="3"/>
    <cfRule type="top10" dxfId="3484" priority="769" bottom="1" rank="4"/>
  </conditionalFormatting>
  <conditionalFormatting sqref="M33 A33">
    <cfRule type="duplicateValues" dxfId="3483" priority="765"/>
  </conditionalFormatting>
  <conditionalFormatting sqref="B34:K34">
    <cfRule type="top10" dxfId="3482" priority="761" bottom="1" rank="1"/>
    <cfRule type="top10" dxfId="3481" priority="762" bottom="1" rank="2"/>
    <cfRule type="top10" dxfId="3480" priority="763" bottom="1" rank="3"/>
    <cfRule type="top10" dxfId="3479" priority="764" bottom="1" rank="4"/>
  </conditionalFormatting>
  <conditionalFormatting sqref="M34 A34">
    <cfRule type="duplicateValues" dxfId="3478" priority="760"/>
  </conditionalFormatting>
  <conditionalFormatting sqref="B35:K35">
    <cfRule type="top10" dxfId="3477" priority="756" bottom="1" rank="1"/>
    <cfRule type="top10" dxfId="3476" priority="757" bottom="1" rank="2"/>
    <cfRule type="top10" dxfId="3475" priority="758" bottom="1" rank="3"/>
    <cfRule type="top10" dxfId="3474" priority="759" bottom="1" rank="4"/>
  </conditionalFormatting>
  <conditionalFormatting sqref="M35 A35">
    <cfRule type="duplicateValues" dxfId="3473" priority="755"/>
  </conditionalFormatting>
  <conditionalFormatting sqref="B36:K36">
    <cfRule type="top10" dxfId="3472" priority="751" bottom="1" rank="1"/>
    <cfRule type="top10" dxfId="3471" priority="752" bottom="1" rank="2"/>
    <cfRule type="top10" dxfId="3470" priority="753" bottom="1" rank="3"/>
    <cfRule type="top10" dxfId="3469" priority="754" bottom="1" rank="4"/>
  </conditionalFormatting>
  <conditionalFormatting sqref="M36 A36">
    <cfRule type="duplicateValues" dxfId="3468" priority="750"/>
  </conditionalFormatting>
  <conditionalFormatting sqref="B37:K37">
    <cfRule type="top10" dxfId="3467" priority="746" bottom="1" rank="1"/>
    <cfRule type="top10" dxfId="3466" priority="747" bottom="1" rank="2"/>
    <cfRule type="top10" dxfId="3465" priority="748" bottom="1" rank="3"/>
    <cfRule type="top10" dxfId="3464" priority="749" bottom="1" rank="4"/>
  </conditionalFormatting>
  <conditionalFormatting sqref="M37 A37">
    <cfRule type="duplicateValues" dxfId="3463" priority="745"/>
  </conditionalFormatting>
  <conditionalFormatting sqref="B38:K38">
    <cfRule type="top10" dxfId="3462" priority="741" bottom="1" rank="1"/>
    <cfRule type="top10" dxfId="3461" priority="742" bottom="1" rank="2"/>
    <cfRule type="top10" dxfId="3460" priority="743" bottom="1" rank="3"/>
    <cfRule type="top10" dxfId="3459" priority="744" bottom="1" rank="4"/>
  </conditionalFormatting>
  <conditionalFormatting sqref="M38 A38">
    <cfRule type="duplicateValues" dxfId="3458" priority="740"/>
  </conditionalFormatting>
  <conditionalFormatting sqref="B39:K39">
    <cfRule type="top10" dxfId="3457" priority="736" bottom="1" rank="1"/>
    <cfRule type="top10" dxfId="3456" priority="737" bottom="1" rank="2"/>
    <cfRule type="top10" dxfId="3455" priority="738" bottom="1" rank="3"/>
    <cfRule type="top10" dxfId="3454" priority="739" bottom="1" rank="4"/>
  </conditionalFormatting>
  <conditionalFormatting sqref="M39 A39">
    <cfRule type="duplicateValues" dxfId="3453" priority="735"/>
  </conditionalFormatting>
  <conditionalFormatting sqref="B40:K40">
    <cfRule type="top10" dxfId="3452" priority="731" bottom="1" rank="1"/>
    <cfRule type="top10" dxfId="3451" priority="732" bottom="1" rank="2"/>
    <cfRule type="top10" dxfId="3450" priority="733" bottom="1" rank="3"/>
    <cfRule type="top10" dxfId="3449" priority="734" bottom="1" rank="4"/>
  </conditionalFormatting>
  <conditionalFormatting sqref="M40 A40">
    <cfRule type="duplicateValues" dxfId="3448" priority="730"/>
  </conditionalFormatting>
  <conditionalFormatting sqref="B41:K41">
    <cfRule type="top10" dxfId="3447" priority="726" bottom="1" rank="1"/>
    <cfRule type="top10" dxfId="3446" priority="727" bottom="1" rank="2"/>
    <cfRule type="top10" dxfId="3445" priority="728" bottom="1" rank="3"/>
    <cfRule type="top10" dxfId="3444" priority="729" bottom="1" rank="4"/>
  </conditionalFormatting>
  <conditionalFormatting sqref="M41 A41">
    <cfRule type="duplicateValues" dxfId="3443" priority="725"/>
  </conditionalFormatting>
  <conditionalFormatting sqref="B42:K42">
    <cfRule type="top10" dxfId="3442" priority="721" bottom="1" rank="1"/>
    <cfRule type="top10" dxfId="3441" priority="722" bottom="1" rank="2"/>
    <cfRule type="top10" dxfId="3440" priority="723" bottom="1" rank="3"/>
    <cfRule type="top10" dxfId="3439" priority="724" bottom="1" rank="4"/>
  </conditionalFormatting>
  <conditionalFormatting sqref="M42 A42">
    <cfRule type="duplicateValues" dxfId="3438" priority="720"/>
  </conditionalFormatting>
  <conditionalFormatting sqref="B43:K43">
    <cfRule type="top10" dxfId="3437" priority="716" bottom="1" rank="1"/>
    <cfRule type="top10" dxfId="3436" priority="717" bottom="1" rank="2"/>
    <cfRule type="top10" dxfId="3435" priority="718" bottom="1" rank="3"/>
    <cfRule type="top10" dxfId="3434" priority="719" bottom="1" rank="4"/>
  </conditionalFormatting>
  <conditionalFormatting sqref="M43 A43">
    <cfRule type="duplicateValues" dxfId="3433" priority="715"/>
  </conditionalFormatting>
  <conditionalFormatting sqref="B44:K44">
    <cfRule type="top10" dxfId="3432" priority="711" bottom="1" rank="1"/>
    <cfRule type="top10" dxfId="3431" priority="712" bottom="1" rank="2"/>
    <cfRule type="top10" dxfId="3430" priority="713" bottom="1" rank="3"/>
    <cfRule type="top10" dxfId="3429" priority="714" bottom="1" rank="4"/>
  </conditionalFormatting>
  <conditionalFormatting sqref="M44 A44">
    <cfRule type="duplicateValues" dxfId="3428" priority="710"/>
  </conditionalFormatting>
  <conditionalFormatting sqref="B45:K45">
    <cfRule type="top10" dxfId="3427" priority="706" bottom="1" rank="1"/>
    <cfRule type="top10" dxfId="3426" priority="707" bottom="1" rank="2"/>
    <cfRule type="top10" dxfId="3425" priority="708" bottom="1" rank="3"/>
    <cfRule type="top10" dxfId="3424" priority="709" bottom="1" rank="4"/>
  </conditionalFormatting>
  <conditionalFormatting sqref="M45 A45">
    <cfRule type="duplicateValues" dxfId="3423" priority="705"/>
  </conditionalFormatting>
  <conditionalFormatting sqref="B46:K46">
    <cfRule type="top10" dxfId="3422" priority="701" bottom="1" rank="1"/>
    <cfRule type="top10" dxfId="3421" priority="702" bottom="1" rank="2"/>
    <cfRule type="top10" dxfId="3420" priority="703" bottom="1" rank="3"/>
    <cfRule type="top10" dxfId="3419" priority="704" bottom="1" rank="4"/>
  </conditionalFormatting>
  <conditionalFormatting sqref="M46 A46">
    <cfRule type="duplicateValues" dxfId="3418" priority="700"/>
  </conditionalFormatting>
  <conditionalFormatting sqref="B47:K47">
    <cfRule type="top10" dxfId="3417" priority="696" bottom="1" rank="1"/>
    <cfRule type="top10" dxfId="3416" priority="697" bottom="1" rank="2"/>
    <cfRule type="top10" dxfId="3415" priority="698" bottom="1" rank="3"/>
    <cfRule type="top10" dxfId="3414" priority="699" bottom="1" rank="4"/>
  </conditionalFormatting>
  <conditionalFormatting sqref="M47 A47">
    <cfRule type="duplicateValues" dxfId="3413" priority="695"/>
  </conditionalFormatting>
  <conditionalFormatting sqref="B48:K48">
    <cfRule type="top10" dxfId="3412" priority="691" bottom="1" rank="1"/>
    <cfRule type="top10" dxfId="3411" priority="692" bottom="1" rank="2"/>
    <cfRule type="top10" dxfId="3410" priority="693" bottom="1" rank="3"/>
    <cfRule type="top10" dxfId="3409" priority="694" bottom="1" rank="4"/>
  </conditionalFormatting>
  <conditionalFormatting sqref="M48 A48">
    <cfRule type="duplicateValues" dxfId="3408" priority="690"/>
  </conditionalFormatting>
  <conditionalFormatting sqref="B49:K49">
    <cfRule type="top10" dxfId="3407" priority="686" bottom="1" rank="1"/>
    <cfRule type="top10" dxfId="3406" priority="687" bottom="1" rank="2"/>
    <cfRule type="top10" dxfId="3405" priority="688" bottom="1" rank="3"/>
    <cfRule type="top10" dxfId="3404" priority="689" bottom="1" rank="4"/>
  </conditionalFormatting>
  <conditionalFormatting sqref="M49 A49">
    <cfRule type="duplicateValues" dxfId="3403" priority="685"/>
  </conditionalFormatting>
  <conditionalFormatting sqref="B50:K50">
    <cfRule type="top10" dxfId="3402" priority="681" bottom="1" rank="1"/>
    <cfRule type="top10" dxfId="3401" priority="682" bottom="1" rank="2"/>
    <cfRule type="top10" dxfId="3400" priority="683" bottom="1" rank="3"/>
    <cfRule type="top10" dxfId="3399" priority="684" bottom="1" rank="4"/>
  </conditionalFormatting>
  <conditionalFormatting sqref="M50 A50">
    <cfRule type="duplicateValues" dxfId="3398" priority="680"/>
  </conditionalFormatting>
  <conditionalFormatting sqref="B51:K51">
    <cfRule type="top10" dxfId="3397" priority="676" bottom="1" rank="1"/>
    <cfRule type="top10" dxfId="3396" priority="677" bottom="1" rank="2"/>
    <cfRule type="top10" dxfId="3395" priority="678" bottom="1" rank="3"/>
    <cfRule type="top10" dxfId="3394" priority="679" bottom="1" rank="4"/>
  </conditionalFormatting>
  <conditionalFormatting sqref="M51 A51">
    <cfRule type="duplicateValues" dxfId="3393" priority="675"/>
  </conditionalFormatting>
  <conditionalFormatting sqref="B52:K52">
    <cfRule type="top10" dxfId="3392" priority="671" bottom="1" rank="1"/>
    <cfRule type="top10" dxfId="3391" priority="672" bottom="1" rank="2"/>
    <cfRule type="top10" dxfId="3390" priority="673" bottom="1" rank="3"/>
    <cfRule type="top10" dxfId="3389" priority="674" bottom="1" rank="4"/>
  </conditionalFormatting>
  <conditionalFormatting sqref="M52 A52">
    <cfRule type="duplicateValues" dxfId="3388" priority="670"/>
  </conditionalFormatting>
  <conditionalFormatting sqref="B53:K53">
    <cfRule type="top10" dxfId="3387" priority="666" bottom="1" rank="1"/>
    <cfRule type="top10" dxfId="3386" priority="667" bottom="1" rank="2"/>
    <cfRule type="top10" dxfId="3385" priority="668" bottom="1" rank="3"/>
    <cfRule type="top10" dxfId="3384" priority="669" bottom="1" rank="4"/>
  </conditionalFormatting>
  <conditionalFormatting sqref="M53 A53">
    <cfRule type="duplicateValues" dxfId="3383" priority="665"/>
  </conditionalFormatting>
  <conditionalFormatting sqref="B54:K54">
    <cfRule type="top10" dxfId="3382" priority="661" bottom="1" rank="1"/>
    <cfRule type="top10" dxfId="3381" priority="662" bottom="1" rank="2"/>
    <cfRule type="top10" dxfId="3380" priority="663" bottom="1" rank="3"/>
    <cfRule type="top10" dxfId="3379" priority="664" bottom="1" rank="4"/>
  </conditionalFormatting>
  <conditionalFormatting sqref="M54 A54">
    <cfRule type="duplicateValues" dxfId="3378" priority="660"/>
  </conditionalFormatting>
  <conditionalFormatting sqref="B55:K55">
    <cfRule type="top10" dxfId="3377" priority="656" bottom="1" rank="1"/>
    <cfRule type="top10" dxfId="3376" priority="657" bottom="1" rank="2"/>
    <cfRule type="top10" dxfId="3375" priority="658" bottom="1" rank="3"/>
    <cfRule type="top10" dxfId="3374" priority="659" bottom="1" rank="4"/>
  </conditionalFormatting>
  <conditionalFormatting sqref="M55 A55">
    <cfRule type="duplicateValues" dxfId="3373" priority="655"/>
  </conditionalFormatting>
  <conditionalFormatting sqref="B56:K56">
    <cfRule type="top10" dxfId="3372" priority="651" bottom="1" rank="1"/>
    <cfRule type="top10" dxfId="3371" priority="652" bottom="1" rank="2"/>
    <cfRule type="top10" dxfId="3370" priority="653" bottom="1" rank="3"/>
    <cfRule type="top10" dxfId="3369" priority="654" bottom="1" rank="4"/>
  </conditionalFormatting>
  <conditionalFormatting sqref="M56 A56">
    <cfRule type="duplicateValues" dxfId="3368" priority="650"/>
  </conditionalFormatting>
  <conditionalFormatting sqref="B57:K57">
    <cfRule type="top10" dxfId="3367" priority="646" bottom="1" rank="1"/>
    <cfRule type="top10" dxfId="3366" priority="647" bottom="1" rank="2"/>
    <cfRule type="top10" dxfId="3365" priority="648" bottom="1" rank="3"/>
    <cfRule type="top10" dxfId="3364" priority="649" bottom="1" rank="4"/>
  </conditionalFormatting>
  <conditionalFormatting sqref="M57 A57">
    <cfRule type="duplicateValues" dxfId="3363" priority="645"/>
  </conditionalFormatting>
  <conditionalFormatting sqref="B58:K58">
    <cfRule type="top10" dxfId="3362" priority="641" bottom="1" rank="1"/>
    <cfRule type="top10" dxfId="3361" priority="642" bottom="1" rank="2"/>
    <cfRule type="top10" dxfId="3360" priority="643" bottom="1" rank="3"/>
    <cfRule type="top10" dxfId="3359" priority="644" bottom="1" rank="4"/>
  </conditionalFormatting>
  <conditionalFormatting sqref="M58 A58">
    <cfRule type="duplicateValues" dxfId="3358" priority="640"/>
  </conditionalFormatting>
  <conditionalFormatting sqref="B59:K59">
    <cfRule type="top10" dxfId="3357" priority="636" bottom="1" rank="1"/>
    <cfRule type="top10" dxfId="3356" priority="637" bottom="1" rank="2"/>
    <cfRule type="top10" dxfId="3355" priority="638" bottom="1" rank="3"/>
    <cfRule type="top10" dxfId="3354" priority="639" bottom="1" rank="4"/>
  </conditionalFormatting>
  <conditionalFormatting sqref="M59 A59">
    <cfRule type="duplicateValues" dxfId="3353" priority="635"/>
  </conditionalFormatting>
  <conditionalFormatting sqref="B60:K60">
    <cfRule type="top10" dxfId="3352" priority="631" bottom="1" rank="1"/>
    <cfRule type="top10" dxfId="3351" priority="632" bottom="1" rank="2"/>
    <cfRule type="top10" dxfId="3350" priority="633" bottom="1" rank="3"/>
    <cfRule type="top10" dxfId="3349" priority="634" bottom="1" rank="4"/>
  </conditionalFormatting>
  <conditionalFormatting sqref="M60 A60">
    <cfRule type="duplicateValues" dxfId="3348" priority="630"/>
  </conditionalFormatting>
  <conditionalFormatting sqref="B61:K61">
    <cfRule type="top10" dxfId="3347" priority="626" bottom="1" rank="1"/>
    <cfRule type="top10" dxfId="3346" priority="627" bottom="1" rank="2"/>
    <cfRule type="top10" dxfId="3345" priority="628" bottom="1" rank="3"/>
    <cfRule type="top10" dxfId="3344" priority="629" bottom="1" rank="4"/>
  </conditionalFormatting>
  <conditionalFormatting sqref="M61 A61">
    <cfRule type="duplicateValues" dxfId="3343" priority="625"/>
  </conditionalFormatting>
  <conditionalFormatting sqref="B62:K62">
    <cfRule type="top10" dxfId="3342" priority="621" bottom="1" rank="1"/>
    <cfRule type="top10" dxfId="3341" priority="622" bottom="1" rank="2"/>
    <cfRule type="top10" dxfId="3340" priority="623" bottom="1" rank="3"/>
    <cfRule type="top10" dxfId="3339" priority="624" bottom="1" rank="4"/>
  </conditionalFormatting>
  <conditionalFormatting sqref="M62 A62">
    <cfRule type="duplicateValues" dxfId="3338" priority="620"/>
  </conditionalFormatting>
  <conditionalFormatting sqref="B63:K63">
    <cfRule type="top10" dxfId="3337" priority="616" bottom="1" rank="1"/>
    <cfRule type="top10" dxfId="3336" priority="617" bottom="1" rank="2"/>
    <cfRule type="top10" dxfId="3335" priority="618" bottom="1" rank="3"/>
    <cfRule type="top10" dxfId="3334" priority="619" bottom="1" rank="4"/>
  </conditionalFormatting>
  <conditionalFormatting sqref="M63 A63">
    <cfRule type="duplicateValues" dxfId="3333" priority="615"/>
  </conditionalFormatting>
  <conditionalFormatting sqref="B64:K64">
    <cfRule type="top10" dxfId="3332" priority="611" bottom="1" rank="1"/>
    <cfRule type="top10" dxfId="3331" priority="612" bottom="1" rank="2"/>
    <cfRule type="top10" dxfId="3330" priority="613" bottom="1" rank="3"/>
    <cfRule type="top10" dxfId="3329" priority="614" bottom="1" rank="4"/>
  </conditionalFormatting>
  <conditionalFormatting sqref="M64 A64">
    <cfRule type="duplicateValues" dxfId="3328" priority="610"/>
  </conditionalFormatting>
  <conditionalFormatting sqref="B65:K65">
    <cfRule type="top10" dxfId="3327" priority="606" bottom="1" rank="1"/>
    <cfRule type="top10" dxfId="3326" priority="607" bottom="1" rank="2"/>
    <cfRule type="top10" dxfId="3325" priority="608" bottom="1" rank="3"/>
    <cfRule type="top10" dxfId="3324" priority="609" bottom="1" rank="4"/>
  </conditionalFormatting>
  <conditionalFormatting sqref="M65 A65">
    <cfRule type="duplicateValues" dxfId="3323" priority="605"/>
  </conditionalFormatting>
  <conditionalFormatting sqref="B66:K66">
    <cfRule type="top10" dxfId="3322" priority="601" bottom="1" rank="1"/>
    <cfRule type="top10" dxfId="3321" priority="602" bottom="1" rank="2"/>
    <cfRule type="top10" dxfId="3320" priority="603" bottom="1" rank="3"/>
    <cfRule type="top10" dxfId="3319" priority="604" bottom="1" rank="4"/>
  </conditionalFormatting>
  <conditionalFormatting sqref="M66 A66">
    <cfRule type="duplicateValues" dxfId="3318" priority="600"/>
  </conditionalFormatting>
  <conditionalFormatting sqref="B67:K67">
    <cfRule type="top10" dxfId="3317" priority="596" bottom="1" rank="1"/>
    <cfRule type="top10" dxfId="3316" priority="597" bottom="1" rank="2"/>
    <cfRule type="top10" dxfId="3315" priority="598" bottom="1" rank="3"/>
    <cfRule type="top10" dxfId="3314" priority="599" bottom="1" rank="4"/>
  </conditionalFormatting>
  <conditionalFormatting sqref="M67 A67">
    <cfRule type="duplicateValues" dxfId="3313" priority="595"/>
  </conditionalFormatting>
  <conditionalFormatting sqref="B68:K68">
    <cfRule type="top10" dxfId="3312" priority="591" bottom="1" rank="1"/>
    <cfRule type="top10" dxfId="3311" priority="592" bottom="1" rank="2"/>
    <cfRule type="top10" dxfId="3310" priority="593" bottom="1" rank="3"/>
    <cfRule type="top10" dxfId="3309" priority="594" bottom="1" rank="4"/>
  </conditionalFormatting>
  <conditionalFormatting sqref="M68 A68">
    <cfRule type="duplicateValues" dxfId="3308" priority="590"/>
  </conditionalFormatting>
  <conditionalFormatting sqref="B69:K69">
    <cfRule type="top10" dxfId="3307" priority="586" bottom="1" rank="1"/>
    <cfRule type="top10" dxfId="3306" priority="587" bottom="1" rank="2"/>
    <cfRule type="top10" dxfId="3305" priority="588" bottom="1" rank="3"/>
    <cfRule type="top10" dxfId="3304" priority="589" bottom="1" rank="4"/>
  </conditionalFormatting>
  <conditionalFormatting sqref="M69 A69">
    <cfRule type="duplicateValues" dxfId="3303" priority="585"/>
  </conditionalFormatting>
  <conditionalFormatting sqref="B70:K70">
    <cfRule type="top10" dxfId="3302" priority="581" bottom="1" rank="1"/>
    <cfRule type="top10" dxfId="3301" priority="582" bottom="1" rank="2"/>
    <cfRule type="top10" dxfId="3300" priority="583" bottom="1" rank="3"/>
    <cfRule type="top10" dxfId="3299" priority="584" bottom="1" rank="4"/>
  </conditionalFormatting>
  <conditionalFormatting sqref="M70 A70">
    <cfRule type="duplicateValues" dxfId="3298" priority="580"/>
  </conditionalFormatting>
  <conditionalFormatting sqref="B71:K71">
    <cfRule type="top10" dxfId="3297" priority="576" bottom="1" rank="1"/>
    <cfRule type="top10" dxfId="3296" priority="577" bottom="1" rank="2"/>
    <cfRule type="top10" dxfId="3295" priority="578" bottom="1" rank="3"/>
    <cfRule type="top10" dxfId="3294" priority="579" bottom="1" rank="4"/>
  </conditionalFormatting>
  <conditionalFormatting sqref="M71 A71">
    <cfRule type="duplicateValues" dxfId="3293" priority="575"/>
  </conditionalFormatting>
  <conditionalFormatting sqref="B72:K72">
    <cfRule type="top10" dxfId="3292" priority="571" bottom="1" rank="1"/>
    <cfRule type="top10" dxfId="3291" priority="572" bottom="1" rank="2"/>
    <cfRule type="top10" dxfId="3290" priority="573" bottom="1" rank="3"/>
    <cfRule type="top10" dxfId="3289" priority="574" bottom="1" rank="4"/>
  </conditionalFormatting>
  <conditionalFormatting sqref="M72 A72">
    <cfRule type="duplicateValues" dxfId="3288" priority="570"/>
  </conditionalFormatting>
  <conditionalFormatting sqref="B73:K73">
    <cfRule type="top10" dxfId="3287" priority="566" bottom="1" rank="1"/>
    <cfRule type="top10" dxfId="3286" priority="567" bottom="1" rank="2"/>
    <cfRule type="top10" dxfId="3285" priority="568" bottom="1" rank="3"/>
    <cfRule type="top10" dxfId="3284" priority="569" bottom="1" rank="4"/>
  </conditionalFormatting>
  <conditionalFormatting sqref="M73 A73">
    <cfRule type="duplicateValues" dxfId="3283" priority="565"/>
  </conditionalFormatting>
  <conditionalFormatting sqref="B74:K74">
    <cfRule type="top10" dxfId="3282" priority="561" bottom="1" rank="1"/>
    <cfRule type="top10" dxfId="3281" priority="562" bottom="1" rank="2"/>
    <cfRule type="top10" dxfId="3280" priority="563" bottom="1" rank="3"/>
    <cfRule type="top10" dxfId="3279" priority="564" bottom="1" rank="4"/>
  </conditionalFormatting>
  <conditionalFormatting sqref="M74 A74">
    <cfRule type="duplicateValues" dxfId="3278" priority="560"/>
  </conditionalFormatting>
  <conditionalFormatting sqref="B75:K75">
    <cfRule type="top10" dxfId="3277" priority="556" bottom="1" rank="1"/>
    <cfRule type="top10" dxfId="3276" priority="557" bottom="1" rank="2"/>
    <cfRule type="top10" dxfId="3275" priority="558" bottom="1" rank="3"/>
    <cfRule type="top10" dxfId="3274" priority="559" bottom="1" rank="4"/>
  </conditionalFormatting>
  <conditionalFormatting sqref="M75 A75">
    <cfRule type="duplicateValues" dxfId="3273" priority="555"/>
  </conditionalFormatting>
  <conditionalFormatting sqref="B76:K76">
    <cfRule type="top10" dxfId="3272" priority="551" bottom="1" rank="1"/>
    <cfRule type="top10" dxfId="3271" priority="552" bottom="1" rank="2"/>
    <cfRule type="top10" dxfId="3270" priority="553" bottom="1" rank="3"/>
    <cfRule type="top10" dxfId="3269" priority="554" bottom="1" rank="4"/>
  </conditionalFormatting>
  <conditionalFormatting sqref="M76 A76">
    <cfRule type="duplicateValues" dxfId="3268" priority="550"/>
  </conditionalFormatting>
  <conditionalFormatting sqref="B77:K77">
    <cfRule type="top10" dxfId="3267" priority="546" bottom="1" rank="1"/>
    <cfRule type="top10" dxfId="3266" priority="547" bottom="1" rank="2"/>
    <cfRule type="top10" dxfId="3265" priority="548" bottom="1" rank="3"/>
    <cfRule type="top10" dxfId="3264" priority="549" bottom="1" rank="4"/>
  </conditionalFormatting>
  <conditionalFormatting sqref="M77 A77">
    <cfRule type="duplicateValues" dxfId="3263" priority="545"/>
  </conditionalFormatting>
  <conditionalFormatting sqref="B78:K78">
    <cfRule type="top10" dxfId="3262" priority="541" bottom="1" rank="1"/>
    <cfRule type="top10" dxfId="3261" priority="542" bottom="1" rank="2"/>
    <cfRule type="top10" dxfId="3260" priority="543" bottom="1" rank="3"/>
    <cfRule type="top10" dxfId="3259" priority="544" bottom="1" rank="4"/>
  </conditionalFormatting>
  <conditionalFormatting sqref="M78 A78">
    <cfRule type="duplicateValues" dxfId="3258" priority="540"/>
  </conditionalFormatting>
  <conditionalFormatting sqref="B79:K79">
    <cfRule type="top10" dxfId="3257" priority="536" bottom="1" rank="1"/>
    <cfRule type="top10" dxfId="3256" priority="537" bottom="1" rank="2"/>
    <cfRule type="top10" dxfId="3255" priority="538" bottom="1" rank="3"/>
    <cfRule type="top10" dxfId="3254" priority="539" bottom="1" rank="4"/>
  </conditionalFormatting>
  <conditionalFormatting sqref="M79 A79">
    <cfRule type="duplicateValues" dxfId="3253" priority="535"/>
  </conditionalFormatting>
  <conditionalFormatting sqref="B80:K80">
    <cfRule type="top10" dxfId="3252" priority="531" bottom="1" rank="1"/>
    <cfRule type="top10" dxfId="3251" priority="532" bottom="1" rank="2"/>
    <cfRule type="top10" dxfId="3250" priority="533" bottom="1" rank="3"/>
    <cfRule type="top10" dxfId="3249" priority="534" bottom="1" rank="4"/>
  </conditionalFormatting>
  <conditionalFormatting sqref="M80 A80">
    <cfRule type="duplicateValues" dxfId="3248" priority="530"/>
  </conditionalFormatting>
  <conditionalFormatting sqref="B81:K81">
    <cfRule type="top10" dxfId="3247" priority="526" bottom="1" rank="1"/>
    <cfRule type="top10" dxfId="3246" priority="527" bottom="1" rank="2"/>
    <cfRule type="top10" dxfId="3245" priority="528" bottom="1" rank="3"/>
    <cfRule type="top10" dxfId="3244" priority="529" bottom="1" rank="4"/>
  </conditionalFormatting>
  <conditionalFormatting sqref="M81 A81">
    <cfRule type="duplicateValues" dxfId="3243" priority="525"/>
  </conditionalFormatting>
  <conditionalFormatting sqref="B82:K82">
    <cfRule type="top10" dxfId="3242" priority="521" bottom="1" rank="1"/>
    <cfRule type="top10" dxfId="3241" priority="522" bottom="1" rank="2"/>
    <cfRule type="top10" dxfId="3240" priority="523" bottom="1" rank="3"/>
    <cfRule type="top10" dxfId="3239" priority="524" bottom="1" rank="4"/>
  </conditionalFormatting>
  <conditionalFormatting sqref="M82 A82">
    <cfRule type="duplicateValues" dxfId="3238" priority="520"/>
  </conditionalFormatting>
  <conditionalFormatting sqref="B83:K83">
    <cfRule type="top10" dxfId="3237" priority="516" bottom="1" rank="1"/>
    <cfRule type="top10" dxfId="3236" priority="517" bottom="1" rank="2"/>
    <cfRule type="top10" dxfId="3235" priority="518" bottom="1" rank="3"/>
    <cfRule type="top10" dxfId="3234" priority="519" bottom="1" rank="4"/>
  </conditionalFormatting>
  <conditionalFormatting sqref="M83 A83">
    <cfRule type="duplicateValues" dxfId="3233" priority="515"/>
  </conditionalFormatting>
  <conditionalFormatting sqref="B84:K84">
    <cfRule type="top10" dxfId="3232" priority="511" bottom="1" rank="1"/>
    <cfRule type="top10" dxfId="3231" priority="512" bottom="1" rank="2"/>
    <cfRule type="top10" dxfId="3230" priority="513" bottom="1" rank="3"/>
    <cfRule type="top10" dxfId="3229" priority="514" bottom="1" rank="4"/>
  </conditionalFormatting>
  <conditionalFormatting sqref="M84 A84">
    <cfRule type="duplicateValues" dxfId="3228" priority="510"/>
  </conditionalFormatting>
  <conditionalFormatting sqref="B85:K85">
    <cfRule type="top10" dxfId="3227" priority="506" bottom="1" rank="1"/>
    <cfRule type="top10" dxfId="3226" priority="507" bottom="1" rank="2"/>
    <cfRule type="top10" dxfId="3225" priority="508" bottom="1" rank="3"/>
    <cfRule type="top10" dxfId="3224" priority="509" bottom="1" rank="4"/>
  </conditionalFormatting>
  <conditionalFormatting sqref="M85 A85">
    <cfRule type="duplicateValues" dxfId="3223" priority="505"/>
  </conditionalFormatting>
  <conditionalFormatting sqref="B86:K86">
    <cfRule type="top10" dxfId="3222" priority="501" bottom="1" rank="1"/>
    <cfRule type="top10" dxfId="3221" priority="502" bottom="1" rank="2"/>
    <cfRule type="top10" dxfId="3220" priority="503" bottom="1" rank="3"/>
    <cfRule type="top10" dxfId="3219" priority="504" bottom="1" rank="4"/>
  </conditionalFormatting>
  <conditionalFormatting sqref="M86 A86">
    <cfRule type="duplicateValues" dxfId="3218" priority="500"/>
  </conditionalFormatting>
  <conditionalFormatting sqref="B87:K87">
    <cfRule type="top10" dxfId="3217" priority="496" bottom="1" rank="1"/>
    <cfRule type="top10" dxfId="3216" priority="497" bottom="1" rank="2"/>
    <cfRule type="top10" dxfId="3215" priority="498" bottom="1" rank="3"/>
    <cfRule type="top10" dxfId="3214" priority="499" bottom="1" rank="4"/>
  </conditionalFormatting>
  <conditionalFormatting sqref="M87 A87">
    <cfRule type="duplicateValues" dxfId="3213" priority="495"/>
  </conditionalFormatting>
  <conditionalFormatting sqref="B88:K88">
    <cfRule type="top10" dxfId="3212" priority="491" bottom="1" rank="1"/>
    <cfRule type="top10" dxfId="3211" priority="492" bottom="1" rank="2"/>
    <cfRule type="top10" dxfId="3210" priority="493" bottom="1" rank="3"/>
    <cfRule type="top10" dxfId="3209" priority="494" bottom="1" rank="4"/>
  </conditionalFormatting>
  <conditionalFormatting sqref="M88 A88">
    <cfRule type="duplicateValues" dxfId="3208" priority="490"/>
  </conditionalFormatting>
  <conditionalFormatting sqref="B89:K89">
    <cfRule type="top10" dxfId="3207" priority="486" bottom="1" rank="1"/>
    <cfRule type="top10" dxfId="3206" priority="487" bottom="1" rank="2"/>
    <cfRule type="top10" dxfId="3205" priority="488" bottom="1" rank="3"/>
    <cfRule type="top10" dxfId="3204" priority="489" bottom="1" rank="4"/>
  </conditionalFormatting>
  <conditionalFormatting sqref="M89 A89">
    <cfRule type="duplicateValues" dxfId="3203" priority="485"/>
  </conditionalFormatting>
  <conditionalFormatting sqref="B90:K90">
    <cfRule type="top10" dxfId="3202" priority="481" bottom="1" rank="1"/>
    <cfRule type="top10" dxfId="3201" priority="482" bottom="1" rank="2"/>
    <cfRule type="top10" dxfId="3200" priority="483" bottom="1" rank="3"/>
    <cfRule type="top10" dxfId="3199" priority="484" bottom="1" rank="4"/>
  </conditionalFormatting>
  <conditionalFormatting sqref="M90 A90">
    <cfRule type="duplicateValues" dxfId="3198" priority="480"/>
  </conditionalFormatting>
  <conditionalFormatting sqref="B91:K91">
    <cfRule type="top10" dxfId="3197" priority="476" bottom="1" rank="1"/>
    <cfRule type="top10" dxfId="3196" priority="477" bottom="1" rank="2"/>
    <cfRule type="top10" dxfId="3195" priority="478" bottom="1" rank="3"/>
    <cfRule type="top10" dxfId="3194" priority="479" bottom="1" rank="4"/>
  </conditionalFormatting>
  <conditionalFormatting sqref="M91 A91">
    <cfRule type="duplicateValues" dxfId="3193" priority="475"/>
  </conditionalFormatting>
  <conditionalFormatting sqref="B92:K92">
    <cfRule type="top10" dxfId="3192" priority="471" bottom="1" rank="1"/>
    <cfRule type="top10" dxfId="3191" priority="472" bottom="1" rank="2"/>
    <cfRule type="top10" dxfId="3190" priority="473" bottom="1" rank="3"/>
    <cfRule type="top10" dxfId="3189" priority="474" bottom="1" rank="4"/>
  </conditionalFormatting>
  <conditionalFormatting sqref="M92 A92">
    <cfRule type="duplicateValues" dxfId="3188" priority="470"/>
  </conditionalFormatting>
  <conditionalFormatting sqref="B93:K93">
    <cfRule type="top10" dxfId="3187" priority="466" bottom="1" rank="1"/>
    <cfRule type="top10" dxfId="3186" priority="467" bottom="1" rank="2"/>
    <cfRule type="top10" dxfId="3185" priority="468" bottom="1" rank="3"/>
    <cfRule type="top10" dxfId="3184" priority="469" bottom="1" rank="4"/>
  </conditionalFormatting>
  <conditionalFormatting sqref="M93 A93">
    <cfRule type="duplicateValues" dxfId="3183" priority="465"/>
  </conditionalFormatting>
  <conditionalFormatting sqref="B94:K94">
    <cfRule type="top10" dxfId="3182" priority="461" bottom="1" rank="1"/>
    <cfRule type="top10" dxfId="3181" priority="462" bottom="1" rank="2"/>
    <cfRule type="top10" dxfId="3180" priority="463" bottom="1" rank="3"/>
    <cfRule type="top10" dxfId="3179" priority="464" bottom="1" rank="4"/>
  </conditionalFormatting>
  <conditionalFormatting sqref="M94 A94">
    <cfRule type="duplicateValues" dxfId="3178" priority="460"/>
  </conditionalFormatting>
  <conditionalFormatting sqref="B95:K95">
    <cfRule type="top10" dxfId="3177" priority="456" bottom="1" rank="1"/>
    <cfRule type="top10" dxfId="3176" priority="457" bottom="1" rank="2"/>
    <cfRule type="top10" dxfId="3175" priority="458" bottom="1" rank="3"/>
    <cfRule type="top10" dxfId="3174" priority="459" bottom="1" rank="4"/>
  </conditionalFormatting>
  <conditionalFormatting sqref="M95 A95">
    <cfRule type="duplicateValues" dxfId="3173" priority="455"/>
  </conditionalFormatting>
  <conditionalFormatting sqref="B96:K96">
    <cfRule type="top10" dxfId="3172" priority="451" bottom="1" rank="1"/>
    <cfRule type="top10" dxfId="3171" priority="452" bottom="1" rank="2"/>
    <cfRule type="top10" dxfId="3170" priority="453" bottom="1" rank="3"/>
    <cfRule type="top10" dxfId="3169" priority="454" bottom="1" rank="4"/>
  </conditionalFormatting>
  <conditionalFormatting sqref="M96 A96">
    <cfRule type="duplicateValues" dxfId="3168" priority="450"/>
  </conditionalFormatting>
  <conditionalFormatting sqref="B97:K97">
    <cfRule type="top10" dxfId="3167" priority="446" bottom="1" rank="1"/>
    <cfRule type="top10" dxfId="3166" priority="447" bottom="1" rank="2"/>
    <cfRule type="top10" dxfId="3165" priority="448" bottom="1" rank="3"/>
    <cfRule type="top10" dxfId="3164" priority="449" bottom="1" rank="4"/>
  </conditionalFormatting>
  <conditionalFormatting sqref="M97 A97">
    <cfRule type="duplicateValues" dxfId="3163" priority="445"/>
  </conditionalFormatting>
  <conditionalFormatting sqref="B98:K98">
    <cfRule type="top10" dxfId="3162" priority="441" bottom="1" rank="1"/>
    <cfRule type="top10" dxfId="3161" priority="442" bottom="1" rank="2"/>
    <cfRule type="top10" dxfId="3160" priority="443" bottom="1" rank="3"/>
    <cfRule type="top10" dxfId="3159" priority="444" bottom="1" rank="4"/>
  </conditionalFormatting>
  <conditionalFormatting sqref="M98 A98">
    <cfRule type="duplicateValues" dxfId="3158" priority="440"/>
  </conditionalFormatting>
  <conditionalFormatting sqref="B99:K99">
    <cfRule type="top10" dxfId="3157" priority="436" bottom="1" rank="1"/>
    <cfRule type="top10" dxfId="3156" priority="437" bottom="1" rank="2"/>
    <cfRule type="top10" dxfId="3155" priority="438" bottom="1" rank="3"/>
    <cfRule type="top10" dxfId="3154" priority="439" bottom="1" rank="4"/>
  </conditionalFormatting>
  <conditionalFormatting sqref="M99 A99">
    <cfRule type="duplicateValues" dxfId="3153" priority="435"/>
  </conditionalFormatting>
  <conditionalFormatting sqref="B100:K100">
    <cfRule type="top10" dxfId="3152" priority="431" bottom="1" rank="1"/>
    <cfRule type="top10" dxfId="3151" priority="432" bottom="1" rank="2"/>
    <cfRule type="top10" dxfId="3150" priority="433" bottom="1" rank="3"/>
    <cfRule type="top10" dxfId="3149" priority="434" bottom="1" rank="4"/>
  </conditionalFormatting>
  <conditionalFormatting sqref="M100 A100">
    <cfRule type="duplicateValues" dxfId="3148" priority="430"/>
  </conditionalFormatting>
  <conditionalFormatting sqref="B101:K101">
    <cfRule type="top10" dxfId="3147" priority="426" bottom="1" rank="1"/>
    <cfRule type="top10" dxfId="3146" priority="427" bottom="1" rank="2"/>
    <cfRule type="top10" dxfId="3145" priority="428" bottom="1" rank="3"/>
    <cfRule type="top10" dxfId="3144" priority="429" bottom="1" rank="4"/>
  </conditionalFormatting>
  <conditionalFormatting sqref="M101 A101">
    <cfRule type="duplicateValues" dxfId="3143" priority="425"/>
  </conditionalFormatting>
  <conditionalFormatting sqref="B102:K102">
    <cfRule type="top10" dxfId="3142" priority="421" bottom="1" rank="1"/>
    <cfRule type="top10" dxfId="3141" priority="422" bottom="1" rank="2"/>
    <cfRule type="top10" dxfId="3140" priority="423" bottom="1" rank="3"/>
    <cfRule type="top10" dxfId="3139" priority="424" bottom="1" rank="4"/>
  </conditionalFormatting>
  <conditionalFormatting sqref="M102 A102">
    <cfRule type="duplicateValues" dxfId="3138" priority="420"/>
  </conditionalFormatting>
  <conditionalFormatting sqref="B103:K103">
    <cfRule type="top10" dxfId="3137" priority="416" bottom="1" rank="1"/>
    <cfRule type="top10" dxfId="3136" priority="417" bottom="1" rank="2"/>
    <cfRule type="top10" dxfId="3135" priority="418" bottom="1" rank="3"/>
    <cfRule type="top10" dxfId="3134" priority="419" bottom="1" rank="4"/>
  </conditionalFormatting>
  <conditionalFormatting sqref="M103 A103">
    <cfRule type="duplicateValues" dxfId="3133" priority="415"/>
  </conditionalFormatting>
  <conditionalFormatting sqref="B104:K104">
    <cfRule type="top10" dxfId="3132" priority="411" bottom="1" rank="1"/>
    <cfRule type="top10" dxfId="3131" priority="412" bottom="1" rank="2"/>
    <cfRule type="top10" dxfId="3130" priority="413" bottom="1" rank="3"/>
    <cfRule type="top10" dxfId="3129" priority="414" bottom="1" rank="4"/>
  </conditionalFormatting>
  <conditionalFormatting sqref="M104 A104">
    <cfRule type="duplicateValues" dxfId="3128" priority="410"/>
  </conditionalFormatting>
  <conditionalFormatting sqref="B105:K105">
    <cfRule type="top10" dxfId="3127" priority="406" bottom="1" rank="1"/>
    <cfRule type="top10" dxfId="3126" priority="407" bottom="1" rank="2"/>
    <cfRule type="top10" dxfId="3125" priority="408" bottom="1" rank="3"/>
    <cfRule type="top10" dxfId="3124" priority="409" bottom="1" rank="4"/>
  </conditionalFormatting>
  <conditionalFormatting sqref="M105 A105">
    <cfRule type="duplicateValues" dxfId="3123" priority="405"/>
  </conditionalFormatting>
  <conditionalFormatting sqref="N7">
    <cfRule type="duplicateValues" dxfId="3122" priority="404"/>
  </conditionalFormatting>
  <conditionalFormatting sqref="N8">
    <cfRule type="duplicateValues" dxfId="3121" priority="403"/>
  </conditionalFormatting>
  <conditionalFormatting sqref="N9">
    <cfRule type="duplicateValues" dxfId="3120" priority="402"/>
  </conditionalFormatting>
  <conditionalFormatting sqref="N10">
    <cfRule type="duplicateValues" dxfId="3119" priority="401"/>
  </conditionalFormatting>
  <conditionalFormatting sqref="N11">
    <cfRule type="duplicateValues" dxfId="3118" priority="400"/>
  </conditionalFormatting>
  <conditionalFormatting sqref="N12">
    <cfRule type="duplicateValues" dxfId="3117" priority="399"/>
  </conditionalFormatting>
  <conditionalFormatting sqref="N13">
    <cfRule type="duplicateValues" dxfId="3116" priority="398"/>
  </conditionalFormatting>
  <conditionalFormatting sqref="N14">
    <cfRule type="duplicateValues" dxfId="3115" priority="397"/>
  </conditionalFormatting>
  <conditionalFormatting sqref="N15">
    <cfRule type="duplicateValues" dxfId="3114" priority="396"/>
  </conditionalFormatting>
  <conditionalFormatting sqref="N16">
    <cfRule type="duplicateValues" dxfId="3113" priority="395"/>
  </conditionalFormatting>
  <conditionalFormatting sqref="N17">
    <cfRule type="duplicateValues" dxfId="3112" priority="394"/>
  </conditionalFormatting>
  <conditionalFormatting sqref="N18">
    <cfRule type="duplicateValues" dxfId="3111" priority="393"/>
  </conditionalFormatting>
  <conditionalFormatting sqref="N19">
    <cfRule type="duplicateValues" dxfId="3110" priority="392"/>
  </conditionalFormatting>
  <conditionalFormatting sqref="N20">
    <cfRule type="duplicateValues" dxfId="3109" priority="391"/>
  </conditionalFormatting>
  <conditionalFormatting sqref="N21">
    <cfRule type="duplicateValues" dxfId="3108" priority="390"/>
  </conditionalFormatting>
  <conditionalFormatting sqref="N22">
    <cfRule type="duplicateValues" dxfId="3107" priority="389"/>
  </conditionalFormatting>
  <conditionalFormatting sqref="N23">
    <cfRule type="duplicateValues" dxfId="3106" priority="388"/>
  </conditionalFormatting>
  <conditionalFormatting sqref="N24">
    <cfRule type="duplicateValues" dxfId="3105" priority="387"/>
  </conditionalFormatting>
  <conditionalFormatting sqref="N25">
    <cfRule type="duplicateValues" dxfId="3104" priority="386"/>
  </conditionalFormatting>
  <conditionalFormatting sqref="N26">
    <cfRule type="duplicateValues" dxfId="3103" priority="385"/>
  </conditionalFormatting>
  <conditionalFormatting sqref="N27">
    <cfRule type="duplicateValues" dxfId="3102" priority="384"/>
  </conditionalFormatting>
  <conditionalFormatting sqref="N28">
    <cfRule type="duplicateValues" dxfId="3101" priority="383"/>
  </conditionalFormatting>
  <conditionalFormatting sqref="N29">
    <cfRule type="duplicateValues" dxfId="3100" priority="382"/>
  </conditionalFormatting>
  <conditionalFormatting sqref="N30">
    <cfRule type="duplicateValues" dxfId="3099" priority="381"/>
  </conditionalFormatting>
  <conditionalFormatting sqref="N31">
    <cfRule type="duplicateValues" dxfId="3098" priority="380"/>
  </conditionalFormatting>
  <conditionalFormatting sqref="N32">
    <cfRule type="duplicateValues" dxfId="3097" priority="379"/>
  </conditionalFormatting>
  <conditionalFormatting sqref="N33">
    <cfRule type="duplicateValues" dxfId="3096" priority="378"/>
  </conditionalFormatting>
  <conditionalFormatting sqref="N34">
    <cfRule type="duplicateValues" dxfId="3095" priority="377"/>
  </conditionalFormatting>
  <conditionalFormatting sqref="N35">
    <cfRule type="duplicateValues" dxfId="3094" priority="376"/>
  </conditionalFormatting>
  <conditionalFormatting sqref="N36">
    <cfRule type="duplicateValues" dxfId="3093" priority="375"/>
  </conditionalFormatting>
  <conditionalFormatting sqref="N37">
    <cfRule type="duplicateValues" dxfId="3092" priority="374"/>
  </conditionalFormatting>
  <conditionalFormatting sqref="N38">
    <cfRule type="duplicateValues" dxfId="3091" priority="373"/>
  </conditionalFormatting>
  <conditionalFormatting sqref="N39">
    <cfRule type="duplicateValues" dxfId="3090" priority="372"/>
  </conditionalFormatting>
  <conditionalFormatting sqref="N40">
    <cfRule type="duplicateValues" dxfId="3089" priority="371"/>
  </conditionalFormatting>
  <conditionalFormatting sqref="N41">
    <cfRule type="duplicateValues" dxfId="3088" priority="370"/>
  </conditionalFormatting>
  <conditionalFormatting sqref="N42">
    <cfRule type="duplicateValues" dxfId="3087" priority="369"/>
  </conditionalFormatting>
  <conditionalFormatting sqref="N43">
    <cfRule type="duplicateValues" dxfId="3086" priority="368"/>
  </conditionalFormatting>
  <conditionalFormatting sqref="N44">
    <cfRule type="duplicateValues" dxfId="3085" priority="367"/>
  </conditionalFormatting>
  <conditionalFormatting sqref="N45">
    <cfRule type="duplicateValues" dxfId="3084" priority="366"/>
  </conditionalFormatting>
  <conditionalFormatting sqref="N46">
    <cfRule type="duplicateValues" dxfId="3083" priority="365"/>
  </conditionalFormatting>
  <conditionalFormatting sqref="N47">
    <cfRule type="duplicateValues" dxfId="3082" priority="364"/>
  </conditionalFormatting>
  <conditionalFormatting sqref="N48">
    <cfRule type="duplicateValues" dxfId="3081" priority="363"/>
  </conditionalFormatting>
  <conditionalFormatting sqref="N49">
    <cfRule type="duplicateValues" dxfId="3080" priority="362"/>
  </conditionalFormatting>
  <conditionalFormatting sqref="N50">
    <cfRule type="duplicateValues" dxfId="3079" priority="361"/>
  </conditionalFormatting>
  <conditionalFormatting sqref="N51">
    <cfRule type="duplicateValues" dxfId="3078" priority="360"/>
  </conditionalFormatting>
  <conditionalFormatting sqref="N52">
    <cfRule type="duplicateValues" dxfId="3077" priority="359"/>
  </conditionalFormatting>
  <conditionalFormatting sqref="N53">
    <cfRule type="duplicateValues" dxfId="3076" priority="358"/>
  </conditionalFormatting>
  <conditionalFormatting sqref="N54">
    <cfRule type="duplicateValues" dxfId="3075" priority="357"/>
  </conditionalFormatting>
  <conditionalFormatting sqref="N55">
    <cfRule type="duplicateValues" dxfId="3074" priority="356"/>
  </conditionalFormatting>
  <conditionalFormatting sqref="N56">
    <cfRule type="duplicateValues" dxfId="3073" priority="355"/>
  </conditionalFormatting>
  <conditionalFormatting sqref="N57">
    <cfRule type="duplicateValues" dxfId="3072" priority="354"/>
  </conditionalFormatting>
  <conditionalFormatting sqref="N58">
    <cfRule type="duplicateValues" dxfId="3071" priority="353"/>
  </conditionalFormatting>
  <conditionalFormatting sqref="N59">
    <cfRule type="duplicateValues" dxfId="3070" priority="352"/>
  </conditionalFormatting>
  <conditionalFormatting sqref="N60">
    <cfRule type="duplicateValues" dxfId="3069" priority="351"/>
  </conditionalFormatting>
  <conditionalFormatting sqref="N61">
    <cfRule type="duplicateValues" dxfId="3068" priority="350"/>
  </conditionalFormatting>
  <conditionalFormatting sqref="N62">
    <cfRule type="duplicateValues" dxfId="3067" priority="349"/>
  </conditionalFormatting>
  <conditionalFormatting sqref="N63">
    <cfRule type="duplicateValues" dxfId="3066" priority="348"/>
  </conditionalFormatting>
  <conditionalFormatting sqref="N64">
    <cfRule type="duplicateValues" dxfId="3065" priority="347"/>
  </conditionalFormatting>
  <conditionalFormatting sqref="N65">
    <cfRule type="duplicateValues" dxfId="3064" priority="346"/>
  </conditionalFormatting>
  <conditionalFormatting sqref="N66">
    <cfRule type="duplicateValues" dxfId="3063" priority="345"/>
  </conditionalFormatting>
  <conditionalFormatting sqref="N67">
    <cfRule type="duplicateValues" dxfId="3062" priority="344"/>
  </conditionalFormatting>
  <conditionalFormatting sqref="N68">
    <cfRule type="duplicateValues" dxfId="3061" priority="343"/>
  </conditionalFormatting>
  <conditionalFormatting sqref="N69">
    <cfRule type="duplicateValues" dxfId="3060" priority="342"/>
  </conditionalFormatting>
  <conditionalFormatting sqref="N70">
    <cfRule type="duplicateValues" dxfId="3059" priority="341"/>
  </conditionalFormatting>
  <conditionalFormatting sqref="N71">
    <cfRule type="duplicateValues" dxfId="3058" priority="340"/>
  </conditionalFormatting>
  <conditionalFormatting sqref="N72">
    <cfRule type="duplicateValues" dxfId="3057" priority="339"/>
  </conditionalFormatting>
  <conditionalFormatting sqref="N73">
    <cfRule type="duplicateValues" dxfId="3056" priority="338"/>
  </conditionalFormatting>
  <conditionalFormatting sqref="N74">
    <cfRule type="duplicateValues" dxfId="3055" priority="337"/>
  </conditionalFormatting>
  <conditionalFormatting sqref="N75">
    <cfRule type="duplicateValues" dxfId="3054" priority="336"/>
  </conditionalFormatting>
  <conditionalFormatting sqref="N76">
    <cfRule type="duplicateValues" dxfId="3053" priority="335"/>
  </conditionalFormatting>
  <conditionalFormatting sqref="N77">
    <cfRule type="duplicateValues" dxfId="3052" priority="334"/>
  </conditionalFormatting>
  <conditionalFormatting sqref="N78">
    <cfRule type="duplicateValues" dxfId="3051" priority="333"/>
  </conditionalFormatting>
  <conditionalFormatting sqref="N79">
    <cfRule type="duplicateValues" dxfId="3050" priority="332"/>
  </conditionalFormatting>
  <conditionalFormatting sqref="N80">
    <cfRule type="duplicateValues" dxfId="3049" priority="331"/>
  </conditionalFormatting>
  <conditionalFormatting sqref="N81">
    <cfRule type="duplicateValues" dxfId="3048" priority="330"/>
  </conditionalFormatting>
  <conditionalFormatting sqref="N82">
    <cfRule type="duplicateValues" dxfId="3047" priority="329"/>
  </conditionalFormatting>
  <conditionalFormatting sqref="N83">
    <cfRule type="duplicateValues" dxfId="3046" priority="328"/>
  </conditionalFormatting>
  <conditionalFormatting sqref="N84">
    <cfRule type="duplicateValues" dxfId="3045" priority="327"/>
  </conditionalFormatting>
  <conditionalFormatting sqref="N85">
    <cfRule type="duplicateValues" dxfId="3044" priority="326"/>
  </conditionalFormatting>
  <conditionalFormatting sqref="N86">
    <cfRule type="duplicateValues" dxfId="3043" priority="325"/>
  </conditionalFormatting>
  <conditionalFormatting sqref="N87">
    <cfRule type="duplicateValues" dxfId="3042" priority="324"/>
  </conditionalFormatting>
  <conditionalFormatting sqref="N88">
    <cfRule type="duplicateValues" dxfId="3041" priority="323"/>
  </conditionalFormatting>
  <conditionalFormatting sqref="N89">
    <cfRule type="duplicateValues" dxfId="3040" priority="322"/>
  </conditionalFormatting>
  <conditionalFormatting sqref="N90">
    <cfRule type="duplicateValues" dxfId="3039" priority="321"/>
  </conditionalFormatting>
  <conditionalFormatting sqref="N91">
    <cfRule type="duplicateValues" dxfId="3038" priority="320"/>
  </conditionalFormatting>
  <conditionalFormatting sqref="N92">
    <cfRule type="duplicateValues" dxfId="3037" priority="319"/>
  </conditionalFormatting>
  <conditionalFormatting sqref="N93">
    <cfRule type="duplicateValues" dxfId="3036" priority="318"/>
  </conditionalFormatting>
  <conditionalFormatting sqref="N94">
    <cfRule type="duplicateValues" dxfId="3035" priority="317"/>
  </conditionalFormatting>
  <conditionalFormatting sqref="N95">
    <cfRule type="duplicateValues" dxfId="3034" priority="316"/>
  </conditionalFormatting>
  <conditionalFormatting sqref="N96">
    <cfRule type="duplicateValues" dxfId="3033" priority="315"/>
  </conditionalFormatting>
  <conditionalFormatting sqref="N97">
    <cfRule type="duplicateValues" dxfId="3032" priority="314"/>
  </conditionalFormatting>
  <conditionalFormatting sqref="N98">
    <cfRule type="duplicateValues" dxfId="3031" priority="313"/>
  </conditionalFormatting>
  <conditionalFormatting sqref="N99">
    <cfRule type="duplicateValues" dxfId="3030" priority="312"/>
  </conditionalFormatting>
  <conditionalFormatting sqref="N100">
    <cfRule type="duplicateValues" dxfId="3029" priority="311"/>
  </conditionalFormatting>
  <conditionalFormatting sqref="N101">
    <cfRule type="duplicateValues" dxfId="3028" priority="310"/>
  </conditionalFormatting>
  <conditionalFormatting sqref="N102">
    <cfRule type="duplicateValues" dxfId="3027" priority="309"/>
  </conditionalFormatting>
  <conditionalFormatting sqref="N103">
    <cfRule type="duplicateValues" dxfId="3026" priority="308"/>
  </conditionalFormatting>
  <conditionalFormatting sqref="N104">
    <cfRule type="duplicateValues" dxfId="3025" priority="307"/>
  </conditionalFormatting>
  <conditionalFormatting sqref="N105">
    <cfRule type="duplicateValues" dxfId="3024" priority="306"/>
  </conditionalFormatting>
  <conditionalFormatting sqref="M6:N105">
    <cfRule type="expression" dxfId="30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2" priority="303"/>
  </conditionalFormatting>
  <conditionalFormatting sqref="U7">
    <cfRule type="duplicateValues" dxfId="3021" priority="302"/>
  </conditionalFormatting>
  <conditionalFormatting sqref="U8">
    <cfRule type="duplicateValues" dxfId="3020" priority="301"/>
  </conditionalFormatting>
  <conditionalFormatting sqref="U9">
    <cfRule type="duplicateValues" dxfId="3019" priority="300"/>
  </conditionalFormatting>
  <conditionalFormatting sqref="U10">
    <cfRule type="duplicateValues" dxfId="3018" priority="299"/>
  </conditionalFormatting>
  <conditionalFormatting sqref="U11">
    <cfRule type="duplicateValues" dxfId="3017" priority="298"/>
  </conditionalFormatting>
  <conditionalFormatting sqref="U12">
    <cfRule type="duplicateValues" dxfId="3016" priority="297"/>
  </conditionalFormatting>
  <conditionalFormatting sqref="U13">
    <cfRule type="duplicateValues" dxfId="3015" priority="296"/>
  </conditionalFormatting>
  <conditionalFormatting sqref="U14">
    <cfRule type="duplicateValues" dxfId="3014" priority="295"/>
  </conditionalFormatting>
  <conditionalFormatting sqref="U15">
    <cfRule type="duplicateValues" dxfId="3013" priority="294"/>
  </conditionalFormatting>
  <conditionalFormatting sqref="U16">
    <cfRule type="duplicateValues" dxfId="3012" priority="293"/>
  </conditionalFormatting>
  <conditionalFormatting sqref="U17">
    <cfRule type="duplicateValues" dxfId="3011" priority="292"/>
  </conditionalFormatting>
  <conditionalFormatting sqref="U18">
    <cfRule type="duplicateValues" dxfId="3010" priority="291"/>
  </conditionalFormatting>
  <conditionalFormatting sqref="U19">
    <cfRule type="duplicateValues" dxfId="3009" priority="290"/>
  </conditionalFormatting>
  <conditionalFormatting sqref="U20">
    <cfRule type="duplicateValues" dxfId="3008" priority="289"/>
  </conditionalFormatting>
  <conditionalFormatting sqref="U21">
    <cfRule type="duplicateValues" dxfId="3007" priority="288"/>
  </conditionalFormatting>
  <conditionalFormatting sqref="U22">
    <cfRule type="duplicateValues" dxfId="3006" priority="287"/>
  </conditionalFormatting>
  <conditionalFormatting sqref="U23">
    <cfRule type="duplicateValues" dxfId="3005" priority="286"/>
  </conditionalFormatting>
  <conditionalFormatting sqref="U24">
    <cfRule type="duplicateValues" dxfId="3004" priority="285"/>
  </conditionalFormatting>
  <conditionalFormatting sqref="U25">
    <cfRule type="duplicateValues" dxfId="3003" priority="284"/>
  </conditionalFormatting>
  <conditionalFormatting sqref="U26">
    <cfRule type="duplicateValues" dxfId="3002" priority="283"/>
  </conditionalFormatting>
  <conditionalFormatting sqref="U27">
    <cfRule type="duplicateValues" dxfId="3001" priority="282"/>
  </conditionalFormatting>
  <conditionalFormatting sqref="U28">
    <cfRule type="duplicateValues" dxfId="3000" priority="281"/>
  </conditionalFormatting>
  <conditionalFormatting sqref="U29">
    <cfRule type="duplicateValues" dxfId="2999" priority="280"/>
  </conditionalFormatting>
  <conditionalFormatting sqref="U30">
    <cfRule type="duplicateValues" dxfId="2998" priority="279"/>
  </conditionalFormatting>
  <conditionalFormatting sqref="U31">
    <cfRule type="duplicateValues" dxfId="2997" priority="278"/>
  </conditionalFormatting>
  <conditionalFormatting sqref="U32">
    <cfRule type="duplicateValues" dxfId="2996" priority="277"/>
  </conditionalFormatting>
  <conditionalFormatting sqref="U33">
    <cfRule type="duplicateValues" dxfId="2995" priority="276"/>
  </conditionalFormatting>
  <conditionalFormatting sqref="U34">
    <cfRule type="duplicateValues" dxfId="2994" priority="275"/>
  </conditionalFormatting>
  <conditionalFormatting sqref="U35">
    <cfRule type="duplicateValues" dxfId="2993" priority="274"/>
  </conditionalFormatting>
  <conditionalFormatting sqref="U36">
    <cfRule type="duplicateValues" dxfId="2992" priority="273"/>
  </conditionalFormatting>
  <conditionalFormatting sqref="U37">
    <cfRule type="duplicateValues" dxfId="2991" priority="272"/>
  </conditionalFormatting>
  <conditionalFormatting sqref="U38">
    <cfRule type="duplicateValues" dxfId="2990" priority="271"/>
  </conditionalFormatting>
  <conditionalFormatting sqref="U39">
    <cfRule type="duplicateValues" dxfId="2989" priority="270"/>
  </conditionalFormatting>
  <conditionalFormatting sqref="U40">
    <cfRule type="duplicateValues" dxfId="2988" priority="269"/>
  </conditionalFormatting>
  <conditionalFormatting sqref="U41">
    <cfRule type="duplicateValues" dxfId="2987" priority="268"/>
  </conditionalFormatting>
  <conditionalFormatting sqref="U42">
    <cfRule type="duplicateValues" dxfId="2986" priority="267"/>
  </conditionalFormatting>
  <conditionalFormatting sqref="U43">
    <cfRule type="duplicateValues" dxfId="2985" priority="266"/>
  </conditionalFormatting>
  <conditionalFormatting sqref="U44">
    <cfRule type="duplicateValues" dxfId="2984" priority="265"/>
  </conditionalFormatting>
  <conditionalFormatting sqref="U45">
    <cfRule type="duplicateValues" dxfId="2983" priority="264"/>
  </conditionalFormatting>
  <conditionalFormatting sqref="U46">
    <cfRule type="duplicateValues" dxfId="2982" priority="263"/>
  </conditionalFormatting>
  <conditionalFormatting sqref="U47">
    <cfRule type="duplicateValues" dxfId="2981" priority="262"/>
  </conditionalFormatting>
  <conditionalFormatting sqref="U48">
    <cfRule type="duplicateValues" dxfId="2980" priority="261"/>
  </conditionalFormatting>
  <conditionalFormatting sqref="U49">
    <cfRule type="duplicateValues" dxfId="2979" priority="260"/>
  </conditionalFormatting>
  <conditionalFormatting sqref="U50">
    <cfRule type="duplicateValues" dxfId="2978" priority="259"/>
  </conditionalFormatting>
  <conditionalFormatting sqref="U51">
    <cfRule type="duplicateValues" dxfId="2977" priority="258"/>
  </conditionalFormatting>
  <conditionalFormatting sqref="U52">
    <cfRule type="duplicateValues" dxfId="2976" priority="257"/>
  </conditionalFormatting>
  <conditionalFormatting sqref="U53">
    <cfRule type="duplicateValues" dxfId="2975" priority="256"/>
  </conditionalFormatting>
  <conditionalFormatting sqref="U54">
    <cfRule type="duplicateValues" dxfId="2974" priority="255"/>
  </conditionalFormatting>
  <conditionalFormatting sqref="U55">
    <cfRule type="duplicateValues" dxfId="2973" priority="254"/>
  </conditionalFormatting>
  <conditionalFormatting sqref="U56">
    <cfRule type="duplicateValues" dxfId="2972" priority="253"/>
  </conditionalFormatting>
  <conditionalFormatting sqref="U57">
    <cfRule type="duplicateValues" dxfId="2971" priority="252"/>
  </conditionalFormatting>
  <conditionalFormatting sqref="U58">
    <cfRule type="duplicateValues" dxfId="2970" priority="251"/>
  </conditionalFormatting>
  <conditionalFormatting sqref="U59">
    <cfRule type="duplicateValues" dxfId="2969" priority="250"/>
  </conditionalFormatting>
  <conditionalFormatting sqref="U60">
    <cfRule type="duplicateValues" dxfId="2968" priority="249"/>
  </conditionalFormatting>
  <conditionalFormatting sqref="U61">
    <cfRule type="duplicateValues" dxfId="2967" priority="248"/>
  </conditionalFormatting>
  <conditionalFormatting sqref="U62">
    <cfRule type="duplicateValues" dxfId="2966" priority="247"/>
  </conditionalFormatting>
  <conditionalFormatting sqref="U63">
    <cfRule type="duplicateValues" dxfId="2965" priority="246"/>
  </conditionalFormatting>
  <conditionalFormatting sqref="U64">
    <cfRule type="duplicateValues" dxfId="2964" priority="245"/>
  </conditionalFormatting>
  <conditionalFormatting sqref="U65">
    <cfRule type="duplicateValues" dxfId="2963" priority="244"/>
  </conditionalFormatting>
  <conditionalFormatting sqref="U66">
    <cfRule type="duplicateValues" dxfId="2962" priority="243"/>
  </conditionalFormatting>
  <conditionalFormatting sqref="U67">
    <cfRule type="duplicateValues" dxfId="2961" priority="242"/>
  </conditionalFormatting>
  <conditionalFormatting sqref="U68">
    <cfRule type="duplicateValues" dxfId="2960" priority="241"/>
  </conditionalFormatting>
  <conditionalFormatting sqref="U69">
    <cfRule type="duplicateValues" dxfId="2959" priority="240"/>
  </conditionalFormatting>
  <conditionalFormatting sqref="U70">
    <cfRule type="duplicateValues" dxfId="2958" priority="239"/>
  </conditionalFormatting>
  <conditionalFormatting sqref="U71">
    <cfRule type="duplicateValues" dxfId="2957" priority="238"/>
  </conditionalFormatting>
  <conditionalFormatting sqref="U72">
    <cfRule type="duplicateValues" dxfId="2956" priority="237"/>
  </conditionalFormatting>
  <conditionalFormatting sqref="U73">
    <cfRule type="duplicateValues" dxfId="2955" priority="236"/>
  </conditionalFormatting>
  <conditionalFormatting sqref="U74">
    <cfRule type="duplicateValues" dxfId="2954" priority="235"/>
  </conditionalFormatting>
  <conditionalFormatting sqref="U75">
    <cfRule type="duplicateValues" dxfId="2953" priority="234"/>
  </conditionalFormatting>
  <conditionalFormatting sqref="U76">
    <cfRule type="duplicateValues" dxfId="2952" priority="233"/>
  </conditionalFormatting>
  <conditionalFormatting sqref="U77">
    <cfRule type="duplicateValues" dxfId="2951" priority="232"/>
  </conditionalFormatting>
  <conditionalFormatting sqref="U78">
    <cfRule type="duplicateValues" dxfId="2950" priority="231"/>
  </conditionalFormatting>
  <conditionalFormatting sqref="U79">
    <cfRule type="duplicateValues" dxfId="2949" priority="230"/>
  </conditionalFormatting>
  <conditionalFormatting sqref="U80">
    <cfRule type="duplicateValues" dxfId="2948" priority="229"/>
  </conditionalFormatting>
  <conditionalFormatting sqref="U81">
    <cfRule type="duplicateValues" dxfId="2947" priority="228"/>
  </conditionalFormatting>
  <conditionalFormatting sqref="U82">
    <cfRule type="duplicateValues" dxfId="2946" priority="227"/>
  </conditionalFormatting>
  <conditionalFormatting sqref="U83">
    <cfRule type="duplicateValues" dxfId="2945" priority="226"/>
  </conditionalFormatting>
  <conditionalFormatting sqref="U84">
    <cfRule type="duplicateValues" dxfId="2944" priority="225"/>
  </conditionalFormatting>
  <conditionalFormatting sqref="U85">
    <cfRule type="duplicateValues" dxfId="2943" priority="224"/>
  </conditionalFormatting>
  <conditionalFormatting sqref="U86">
    <cfRule type="duplicateValues" dxfId="2942" priority="223"/>
  </conditionalFormatting>
  <conditionalFormatting sqref="U87">
    <cfRule type="duplicateValues" dxfId="2941" priority="222"/>
  </conditionalFormatting>
  <conditionalFormatting sqref="U88">
    <cfRule type="duplicateValues" dxfId="2940" priority="221"/>
  </conditionalFormatting>
  <conditionalFormatting sqref="U89">
    <cfRule type="duplicateValues" dxfId="2939" priority="220"/>
  </conditionalFormatting>
  <conditionalFormatting sqref="U90">
    <cfRule type="duplicateValues" dxfId="2938" priority="219"/>
  </conditionalFormatting>
  <conditionalFormatting sqref="U91">
    <cfRule type="duplicateValues" dxfId="2937" priority="218"/>
  </conditionalFormatting>
  <conditionalFormatting sqref="U92">
    <cfRule type="duplicateValues" dxfId="2936" priority="217"/>
  </conditionalFormatting>
  <conditionalFormatting sqref="U93">
    <cfRule type="duplicateValues" dxfId="2935" priority="216"/>
  </conditionalFormatting>
  <conditionalFormatting sqref="U94">
    <cfRule type="duplicateValues" dxfId="2934" priority="215"/>
  </conditionalFormatting>
  <conditionalFormatting sqref="U95">
    <cfRule type="duplicateValues" dxfId="2933" priority="214"/>
  </conditionalFormatting>
  <conditionalFormatting sqref="U96">
    <cfRule type="duplicateValues" dxfId="2932" priority="213"/>
  </conditionalFormatting>
  <conditionalFormatting sqref="U97">
    <cfRule type="duplicateValues" dxfId="2931" priority="212"/>
  </conditionalFormatting>
  <conditionalFormatting sqref="U98">
    <cfRule type="duplicateValues" dxfId="2930" priority="211"/>
  </conditionalFormatting>
  <conditionalFormatting sqref="U99">
    <cfRule type="duplicateValues" dxfId="2929" priority="210"/>
  </conditionalFormatting>
  <conditionalFormatting sqref="U100">
    <cfRule type="duplicateValues" dxfId="2928" priority="209"/>
  </conditionalFormatting>
  <conditionalFormatting sqref="U101">
    <cfRule type="duplicateValues" dxfId="2927" priority="208"/>
  </conditionalFormatting>
  <conditionalFormatting sqref="U102">
    <cfRule type="duplicateValues" dxfId="2926" priority="207"/>
  </conditionalFormatting>
  <conditionalFormatting sqref="U103">
    <cfRule type="duplicateValues" dxfId="2925" priority="206"/>
  </conditionalFormatting>
  <conditionalFormatting sqref="U104">
    <cfRule type="duplicateValues" dxfId="2924" priority="205"/>
  </conditionalFormatting>
  <conditionalFormatting sqref="U105">
    <cfRule type="duplicateValues" dxfId="2923" priority="204"/>
  </conditionalFormatting>
  <conditionalFormatting sqref="U6:U105">
    <cfRule type="expression" dxfId="2922" priority="203">
      <formula>ISNA($N6)</formula>
    </cfRule>
  </conditionalFormatting>
  <conditionalFormatting sqref="V6">
    <cfRule type="duplicateValues" dxfId="2921" priority="202"/>
  </conditionalFormatting>
  <conditionalFormatting sqref="V7">
    <cfRule type="duplicateValues" dxfId="2920" priority="201"/>
  </conditionalFormatting>
  <conditionalFormatting sqref="V8">
    <cfRule type="duplicateValues" dxfId="2919" priority="200"/>
  </conditionalFormatting>
  <conditionalFormatting sqref="V9">
    <cfRule type="duplicateValues" dxfId="2918" priority="199"/>
  </conditionalFormatting>
  <conditionalFormatting sqref="V10">
    <cfRule type="duplicateValues" dxfId="2917" priority="198"/>
  </conditionalFormatting>
  <conditionalFormatting sqref="V11">
    <cfRule type="duplicateValues" dxfId="2916" priority="197"/>
  </conditionalFormatting>
  <conditionalFormatting sqref="V12">
    <cfRule type="duplicateValues" dxfId="2915" priority="196"/>
  </conditionalFormatting>
  <conditionalFormatting sqref="V13">
    <cfRule type="duplicateValues" dxfId="2914" priority="195"/>
  </conditionalFormatting>
  <conditionalFormatting sqref="V14">
    <cfRule type="duplicateValues" dxfId="2913" priority="194"/>
  </conditionalFormatting>
  <conditionalFormatting sqref="V15">
    <cfRule type="duplicateValues" dxfId="2912" priority="193"/>
  </conditionalFormatting>
  <conditionalFormatting sqref="V16">
    <cfRule type="duplicateValues" dxfId="2911" priority="192"/>
  </conditionalFormatting>
  <conditionalFormatting sqref="V17">
    <cfRule type="duplicateValues" dxfId="2910" priority="191"/>
  </conditionalFormatting>
  <conditionalFormatting sqref="V18">
    <cfRule type="duplicateValues" dxfId="2909" priority="190"/>
  </conditionalFormatting>
  <conditionalFormatting sqref="V19">
    <cfRule type="duplicateValues" dxfId="2908" priority="189"/>
  </conditionalFormatting>
  <conditionalFormatting sqref="V20">
    <cfRule type="duplicateValues" dxfId="2907" priority="188"/>
  </conditionalFormatting>
  <conditionalFormatting sqref="V21">
    <cfRule type="duplicateValues" dxfId="2906" priority="187"/>
  </conditionalFormatting>
  <conditionalFormatting sqref="V22">
    <cfRule type="duplicateValues" dxfId="2905" priority="186"/>
  </conditionalFormatting>
  <conditionalFormatting sqref="V23">
    <cfRule type="duplicateValues" dxfId="2904" priority="185"/>
  </conditionalFormatting>
  <conditionalFormatting sqref="V24">
    <cfRule type="duplicateValues" dxfId="2903" priority="184"/>
  </conditionalFormatting>
  <conditionalFormatting sqref="V25">
    <cfRule type="duplicateValues" dxfId="2902" priority="183"/>
  </conditionalFormatting>
  <conditionalFormatting sqref="V26">
    <cfRule type="duplicateValues" dxfId="2901" priority="182"/>
  </conditionalFormatting>
  <conditionalFormatting sqref="V27">
    <cfRule type="duplicateValues" dxfId="2900" priority="181"/>
  </conditionalFormatting>
  <conditionalFormatting sqref="V28">
    <cfRule type="duplicateValues" dxfId="2899" priority="180"/>
  </conditionalFormatting>
  <conditionalFormatting sqref="V29">
    <cfRule type="duplicateValues" dxfId="2898" priority="179"/>
  </conditionalFormatting>
  <conditionalFormatting sqref="V30">
    <cfRule type="duplicateValues" dxfId="2897" priority="178"/>
  </conditionalFormatting>
  <conditionalFormatting sqref="V31">
    <cfRule type="duplicateValues" dxfId="2896" priority="177"/>
  </conditionalFormatting>
  <conditionalFormatting sqref="V32">
    <cfRule type="duplicateValues" dxfId="2895" priority="176"/>
  </conditionalFormatting>
  <conditionalFormatting sqref="V33">
    <cfRule type="duplicateValues" dxfId="2894" priority="175"/>
  </conditionalFormatting>
  <conditionalFormatting sqref="V34">
    <cfRule type="duplicateValues" dxfId="2893" priority="174"/>
  </conditionalFormatting>
  <conditionalFormatting sqref="V35">
    <cfRule type="duplicateValues" dxfId="2892" priority="173"/>
  </conditionalFormatting>
  <conditionalFormatting sqref="V36">
    <cfRule type="duplicateValues" dxfId="2891" priority="172"/>
  </conditionalFormatting>
  <conditionalFormatting sqref="V37">
    <cfRule type="duplicateValues" dxfId="2890" priority="171"/>
  </conditionalFormatting>
  <conditionalFormatting sqref="V38">
    <cfRule type="duplicateValues" dxfId="2889" priority="170"/>
  </conditionalFormatting>
  <conditionalFormatting sqref="V39">
    <cfRule type="duplicateValues" dxfId="2888" priority="169"/>
  </conditionalFormatting>
  <conditionalFormatting sqref="V40">
    <cfRule type="duplicateValues" dxfId="2887" priority="168"/>
  </conditionalFormatting>
  <conditionalFormatting sqref="V41">
    <cfRule type="duplicateValues" dxfId="2886" priority="167"/>
  </conditionalFormatting>
  <conditionalFormatting sqref="V42">
    <cfRule type="duplicateValues" dxfId="2885" priority="166"/>
  </conditionalFormatting>
  <conditionalFormatting sqref="V43">
    <cfRule type="duplicateValues" dxfId="2884" priority="165"/>
  </conditionalFormatting>
  <conditionalFormatting sqref="V44">
    <cfRule type="duplicateValues" dxfId="2883" priority="164"/>
  </conditionalFormatting>
  <conditionalFormatting sqref="V45">
    <cfRule type="duplicateValues" dxfId="2882" priority="163"/>
  </conditionalFormatting>
  <conditionalFormatting sqref="V46">
    <cfRule type="duplicateValues" dxfId="2881" priority="162"/>
  </conditionalFormatting>
  <conditionalFormatting sqref="V47">
    <cfRule type="duplicateValues" dxfId="2880" priority="161"/>
  </conditionalFormatting>
  <conditionalFormatting sqref="V48">
    <cfRule type="duplicateValues" dxfId="2879" priority="160"/>
  </conditionalFormatting>
  <conditionalFormatting sqref="V49">
    <cfRule type="duplicateValues" dxfId="2878" priority="159"/>
  </conditionalFormatting>
  <conditionalFormatting sqref="V50">
    <cfRule type="duplicateValues" dxfId="2877" priority="158"/>
  </conditionalFormatting>
  <conditionalFormatting sqref="V51">
    <cfRule type="duplicateValues" dxfId="2876" priority="157"/>
  </conditionalFormatting>
  <conditionalFormatting sqref="V52">
    <cfRule type="duplicateValues" dxfId="2875" priority="156"/>
  </conditionalFormatting>
  <conditionalFormatting sqref="V53">
    <cfRule type="duplicateValues" dxfId="2874" priority="155"/>
  </conditionalFormatting>
  <conditionalFormatting sqref="V54">
    <cfRule type="duplicateValues" dxfId="2873" priority="154"/>
  </conditionalFormatting>
  <conditionalFormatting sqref="V55">
    <cfRule type="duplicateValues" dxfId="2872" priority="153"/>
  </conditionalFormatting>
  <conditionalFormatting sqref="V56">
    <cfRule type="duplicateValues" dxfId="2871" priority="152"/>
  </conditionalFormatting>
  <conditionalFormatting sqref="V57">
    <cfRule type="duplicateValues" dxfId="2870" priority="151"/>
  </conditionalFormatting>
  <conditionalFormatting sqref="V58">
    <cfRule type="duplicateValues" dxfId="2869" priority="150"/>
  </conditionalFormatting>
  <conditionalFormatting sqref="V59">
    <cfRule type="duplicateValues" dxfId="2868" priority="149"/>
  </conditionalFormatting>
  <conditionalFormatting sqref="V60">
    <cfRule type="duplicateValues" dxfId="2867" priority="148"/>
  </conditionalFormatting>
  <conditionalFormatting sqref="V61">
    <cfRule type="duplicateValues" dxfId="2866" priority="147"/>
  </conditionalFormatting>
  <conditionalFormatting sqref="V62">
    <cfRule type="duplicateValues" dxfId="2865" priority="146"/>
  </conditionalFormatting>
  <conditionalFormatting sqref="V63">
    <cfRule type="duplicateValues" dxfId="2864" priority="145"/>
  </conditionalFormatting>
  <conditionalFormatting sqref="V64">
    <cfRule type="duplicateValues" dxfId="2863" priority="144"/>
  </conditionalFormatting>
  <conditionalFormatting sqref="V65">
    <cfRule type="duplicateValues" dxfId="2862" priority="143"/>
  </conditionalFormatting>
  <conditionalFormatting sqref="V66">
    <cfRule type="duplicateValues" dxfId="2861" priority="142"/>
  </conditionalFormatting>
  <conditionalFormatting sqref="V67">
    <cfRule type="duplicateValues" dxfId="2860" priority="141"/>
  </conditionalFormatting>
  <conditionalFormatting sqref="V68">
    <cfRule type="duplicateValues" dxfId="2859" priority="140"/>
  </conditionalFormatting>
  <conditionalFormatting sqref="V69">
    <cfRule type="duplicateValues" dxfId="2858" priority="139"/>
  </conditionalFormatting>
  <conditionalFormatting sqref="V70">
    <cfRule type="duplicateValues" dxfId="2857" priority="138"/>
  </conditionalFormatting>
  <conditionalFormatting sqref="V71">
    <cfRule type="duplicateValues" dxfId="2856" priority="137"/>
  </conditionalFormatting>
  <conditionalFormatting sqref="V72">
    <cfRule type="duplicateValues" dxfId="2855" priority="136"/>
  </conditionalFormatting>
  <conditionalFormatting sqref="V73">
    <cfRule type="duplicateValues" dxfId="2854" priority="135"/>
  </conditionalFormatting>
  <conditionalFormatting sqref="V74">
    <cfRule type="duplicateValues" dxfId="2853" priority="134"/>
  </conditionalFormatting>
  <conditionalFormatting sqref="V75">
    <cfRule type="duplicateValues" dxfId="2852" priority="133"/>
  </conditionalFormatting>
  <conditionalFormatting sqref="V76">
    <cfRule type="duplicateValues" dxfId="2851" priority="132"/>
  </conditionalFormatting>
  <conditionalFormatting sqref="V77">
    <cfRule type="duplicateValues" dxfId="2850" priority="131"/>
  </conditionalFormatting>
  <conditionalFormatting sqref="V78">
    <cfRule type="duplicateValues" dxfId="2849" priority="130"/>
  </conditionalFormatting>
  <conditionalFormatting sqref="V79">
    <cfRule type="duplicateValues" dxfId="2848" priority="129"/>
  </conditionalFormatting>
  <conditionalFormatting sqref="V80">
    <cfRule type="duplicateValues" dxfId="2847" priority="128"/>
  </conditionalFormatting>
  <conditionalFormatting sqref="V81">
    <cfRule type="duplicateValues" dxfId="2846" priority="127"/>
  </conditionalFormatting>
  <conditionalFormatting sqref="V82">
    <cfRule type="duplicateValues" dxfId="2845" priority="126"/>
  </conditionalFormatting>
  <conditionalFormatting sqref="V83">
    <cfRule type="duplicateValues" dxfId="2844" priority="125"/>
  </conditionalFormatting>
  <conditionalFormatting sqref="V84">
    <cfRule type="duplicateValues" dxfId="2843" priority="124"/>
  </conditionalFormatting>
  <conditionalFormatting sqref="V85">
    <cfRule type="duplicateValues" dxfId="2842" priority="123"/>
  </conditionalFormatting>
  <conditionalFormatting sqref="V86">
    <cfRule type="duplicateValues" dxfId="2841" priority="122"/>
  </conditionalFormatting>
  <conditionalFormatting sqref="V87">
    <cfRule type="duplicateValues" dxfId="2840" priority="121"/>
  </conditionalFormatting>
  <conditionalFormatting sqref="V88">
    <cfRule type="duplicateValues" dxfId="2839" priority="120"/>
  </conditionalFormatting>
  <conditionalFormatting sqref="V89">
    <cfRule type="duplicateValues" dxfId="2838" priority="119"/>
  </conditionalFormatting>
  <conditionalFormatting sqref="V90">
    <cfRule type="duplicateValues" dxfId="2837" priority="118"/>
  </conditionalFormatting>
  <conditionalFormatting sqref="V91">
    <cfRule type="duplicateValues" dxfId="2836" priority="117"/>
  </conditionalFormatting>
  <conditionalFormatting sqref="V92">
    <cfRule type="duplicateValues" dxfId="2835" priority="116"/>
  </conditionalFormatting>
  <conditionalFormatting sqref="V93">
    <cfRule type="duplicateValues" dxfId="2834" priority="115"/>
  </conditionalFormatting>
  <conditionalFormatting sqref="V94">
    <cfRule type="duplicateValues" dxfId="2833" priority="114"/>
  </conditionalFormatting>
  <conditionalFormatting sqref="V95">
    <cfRule type="duplicateValues" dxfId="2832" priority="113"/>
  </conditionalFormatting>
  <conditionalFormatting sqref="V96">
    <cfRule type="duplicateValues" dxfId="2831" priority="112"/>
  </conditionalFormatting>
  <conditionalFormatting sqref="V97">
    <cfRule type="duplicateValues" dxfId="2830" priority="111"/>
  </conditionalFormatting>
  <conditionalFormatting sqref="V98">
    <cfRule type="duplicateValues" dxfId="2829" priority="110"/>
  </conditionalFormatting>
  <conditionalFormatting sqref="V99">
    <cfRule type="duplicateValues" dxfId="2828" priority="109"/>
  </conditionalFormatting>
  <conditionalFormatting sqref="V100">
    <cfRule type="duplicateValues" dxfId="2827" priority="108"/>
  </conditionalFormatting>
  <conditionalFormatting sqref="V101">
    <cfRule type="duplicateValues" dxfId="2826" priority="107"/>
  </conditionalFormatting>
  <conditionalFormatting sqref="V102">
    <cfRule type="duplicateValues" dxfId="2825" priority="106"/>
  </conditionalFormatting>
  <conditionalFormatting sqref="V103">
    <cfRule type="duplicateValues" dxfId="2824" priority="105"/>
  </conditionalFormatting>
  <conditionalFormatting sqref="V104">
    <cfRule type="duplicateValues" dxfId="2823" priority="104"/>
  </conditionalFormatting>
  <conditionalFormatting sqref="V105">
    <cfRule type="duplicateValues" dxfId="2822" priority="103"/>
  </conditionalFormatting>
  <conditionalFormatting sqref="V6:V105">
    <cfRule type="expression" dxfId="2821" priority="102">
      <formula>ISNA($N6)</formula>
    </cfRule>
  </conditionalFormatting>
  <conditionalFormatting sqref="W6">
    <cfRule type="duplicateValues" dxfId="2820" priority="101"/>
  </conditionalFormatting>
  <conditionalFormatting sqref="W7">
    <cfRule type="duplicateValues" dxfId="2819" priority="100"/>
  </conditionalFormatting>
  <conditionalFormatting sqref="W8">
    <cfRule type="duplicateValues" dxfId="2818" priority="99"/>
  </conditionalFormatting>
  <conditionalFormatting sqref="W9">
    <cfRule type="duplicateValues" dxfId="2817" priority="98"/>
  </conditionalFormatting>
  <conditionalFormatting sqref="W10">
    <cfRule type="duplicateValues" dxfId="2816" priority="97"/>
  </conditionalFormatting>
  <conditionalFormatting sqref="W11">
    <cfRule type="duplicateValues" dxfId="2815" priority="96"/>
  </conditionalFormatting>
  <conditionalFormatting sqref="W12">
    <cfRule type="duplicateValues" dxfId="2814" priority="95"/>
  </conditionalFormatting>
  <conditionalFormatting sqref="W13">
    <cfRule type="duplicateValues" dxfId="2813" priority="94"/>
  </conditionalFormatting>
  <conditionalFormatting sqref="W14">
    <cfRule type="duplicateValues" dxfId="2812" priority="93"/>
  </conditionalFormatting>
  <conditionalFormatting sqref="W15">
    <cfRule type="duplicateValues" dxfId="2811" priority="92"/>
  </conditionalFormatting>
  <conditionalFormatting sqref="W16">
    <cfRule type="duplicateValues" dxfId="2810" priority="91"/>
  </conditionalFormatting>
  <conditionalFormatting sqref="W17">
    <cfRule type="duplicateValues" dxfId="2809" priority="90"/>
  </conditionalFormatting>
  <conditionalFormatting sqref="W18">
    <cfRule type="duplicateValues" dxfId="2808" priority="89"/>
  </conditionalFormatting>
  <conditionalFormatting sqref="W19">
    <cfRule type="duplicateValues" dxfId="2807" priority="88"/>
  </conditionalFormatting>
  <conditionalFormatting sqref="W20">
    <cfRule type="duplicateValues" dxfId="2806" priority="87"/>
  </conditionalFormatting>
  <conditionalFormatting sqref="W21">
    <cfRule type="duplicateValues" dxfId="2805" priority="86"/>
  </conditionalFormatting>
  <conditionalFormatting sqref="W22">
    <cfRule type="duplicateValues" dxfId="2804" priority="85"/>
  </conditionalFormatting>
  <conditionalFormatting sqref="W23">
    <cfRule type="duplicateValues" dxfId="2803" priority="84"/>
  </conditionalFormatting>
  <conditionalFormatting sqref="W24">
    <cfRule type="duplicateValues" dxfId="2802" priority="83"/>
  </conditionalFormatting>
  <conditionalFormatting sqref="W25">
    <cfRule type="duplicateValues" dxfId="2801" priority="82"/>
  </conditionalFormatting>
  <conditionalFormatting sqref="W26">
    <cfRule type="duplicateValues" dxfId="2800" priority="81"/>
  </conditionalFormatting>
  <conditionalFormatting sqref="W27">
    <cfRule type="duplicateValues" dxfId="2799" priority="80"/>
  </conditionalFormatting>
  <conditionalFormatting sqref="W28">
    <cfRule type="duplicateValues" dxfId="2798" priority="79"/>
  </conditionalFormatting>
  <conditionalFormatting sqref="W29">
    <cfRule type="duplicateValues" dxfId="2797" priority="78"/>
  </conditionalFormatting>
  <conditionalFormatting sqref="W30">
    <cfRule type="duplicateValues" dxfId="2796" priority="77"/>
  </conditionalFormatting>
  <conditionalFormatting sqref="W31">
    <cfRule type="duplicateValues" dxfId="2795" priority="76"/>
  </conditionalFormatting>
  <conditionalFormatting sqref="W32">
    <cfRule type="duplicateValues" dxfId="2794" priority="75"/>
  </conditionalFormatting>
  <conditionalFormatting sqref="W33">
    <cfRule type="duplicateValues" dxfId="2793" priority="74"/>
  </conditionalFormatting>
  <conditionalFormatting sqref="W34">
    <cfRule type="duplicateValues" dxfId="2792" priority="73"/>
  </conditionalFormatting>
  <conditionalFormatting sqref="W35">
    <cfRule type="duplicateValues" dxfId="2791" priority="72"/>
  </conditionalFormatting>
  <conditionalFormatting sqref="W36">
    <cfRule type="duplicateValues" dxfId="2790" priority="71"/>
  </conditionalFormatting>
  <conditionalFormatting sqref="W37">
    <cfRule type="duplicateValues" dxfId="2789" priority="70"/>
  </conditionalFormatting>
  <conditionalFormatting sqref="W38">
    <cfRule type="duplicateValues" dxfId="2788" priority="69"/>
  </conditionalFormatting>
  <conditionalFormatting sqref="W39">
    <cfRule type="duplicateValues" dxfId="2787" priority="68"/>
  </conditionalFormatting>
  <conditionalFormatting sqref="W40">
    <cfRule type="duplicateValues" dxfId="2786" priority="67"/>
  </conditionalFormatting>
  <conditionalFormatting sqref="W41">
    <cfRule type="duplicateValues" dxfId="2785" priority="66"/>
  </conditionalFormatting>
  <conditionalFormatting sqref="W42">
    <cfRule type="duplicateValues" dxfId="2784" priority="65"/>
  </conditionalFormatting>
  <conditionalFormatting sqref="W43">
    <cfRule type="duplicateValues" dxfId="2783" priority="64"/>
  </conditionalFormatting>
  <conditionalFormatting sqref="W44">
    <cfRule type="duplicateValues" dxfId="2782" priority="63"/>
  </conditionalFormatting>
  <conditionalFormatting sqref="W45">
    <cfRule type="duplicateValues" dxfId="2781" priority="62"/>
  </conditionalFormatting>
  <conditionalFormatting sqref="W46">
    <cfRule type="duplicateValues" dxfId="2780" priority="61"/>
  </conditionalFormatting>
  <conditionalFormatting sqref="W47">
    <cfRule type="duplicateValues" dxfId="2779" priority="60"/>
  </conditionalFormatting>
  <conditionalFormatting sqref="W48">
    <cfRule type="duplicateValues" dxfId="2778" priority="59"/>
  </conditionalFormatting>
  <conditionalFormatting sqref="W49">
    <cfRule type="duplicateValues" dxfId="2777" priority="58"/>
  </conditionalFormatting>
  <conditionalFormatting sqref="W50">
    <cfRule type="duplicateValues" dxfId="2776" priority="57"/>
  </conditionalFormatting>
  <conditionalFormatting sqref="W51">
    <cfRule type="duplicateValues" dxfId="2775" priority="56"/>
  </conditionalFormatting>
  <conditionalFormatting sqref="W52">
    <cfRule type="duplicateValues" dxfId="2774" priority="55"/>
  </conditionalFormatting>
  <conditionalFormatting sqref="W53">
    <cfRule type="duplicateValues" dxfId="2773" priority="54"/>
  </conditionalFormatting>
  <conditionalFormatting sqref="W54">
    <cfRule type="duplicateValues" dxfId="2772" priority="53"/>
  </conditionalFormatting>
  <conditionalFormatting sqref="W55">
    <cfRule type="duplicateValues" dxfId="2771" priority="52"/>
  </conditionalFormatting>
  <conditionalFormatting sqref="W56">
    <cfRule type="duplicateValues" dxfId="2770" priority="51"/>
  </conditionalFormatting>
  <conditionalFormatting sqref="W57">
    <cfRule type="duplicateValues" dxfId="2769" priority="50"/>
  </conditionalFormatting>
  <conditionalFormatting sqref="W58">
    <cfRule type="duplicateValues" dxfId="2768" priority="49"/>
  </conditionalFormatting>
  <conditionalFormatting sqref="W59">
    <cfRule type="duplicateValues" dxfId="2767" priority="48"/>
  </conditionalFormatting>
  <conditionalFormatting sqref="W60">
    <cfRule type="duplicateValues" dxfId="2766" priority="47"/>
  </conditionalFormatting>
  <conditionalFormatting sqref="W61">
    <cfRule type="duplicateValues" dxfId="2765" priority="46"/>
  </conditionalFormatting>
  <conditionalFormatting sqref="W62">
    <cfRule type="duplicateValues" dxfId="2764" priority="45"/>
  </conditionalFormatting>
  <conditionalFormatting sqref="W63">
    <cfRule type="duplicateValues" dxfId="2763" priority="44"/>
  </conditionalFormatting>
  <conditionalFormatting sqref="W64">
    <cfRule type="duplicateValues" dxfId="2762" priority="43"/>
  </conditionalFormatting>
  <conditionalFormatting sqref="W65">
    <cfRule type="duplicateValues" dxfId="2761" priority="42"/>
  </conditionalFormatting>
  <conditionalFormatting sqref="W66">
    <cfRule type="duplicateValues" dxfId="2760" priority="41"/>
  </conditionalFormatting>
  <conditionalFormatting sqref="W67">
    <cfRule type="duplicateValues" dxfId="2759" priority="40"/>
  </conditionalFormatting>
  <conditionalFormatting sqref="W68">
    <cfRule type="duplicateValues" dxfId="2758" priority="39"/>
  </conditionalFormatting>
  <conditionalFormatting sqref="W69">
    <cfRule type="duplicateValues" dxfId="2757" priority="38"/>
  </conditionalFormatting>
  <conditionalFormatting sqref="W70">
    <cfRule type="duplicateValues" dxfId="2756" priority="37"/>
  </conditionalFormatting>
  <conditionalFormatting sqref="W71">
    <cfRule type="duplicateValues" dxfId="2755" priority="36"/>
  </conditionalFormatting>
  <conditionalFormatting sqref="W72">
    <cfRule type="duplicateValues" dxfId="2754" priority="35"/>
  </conditionalFormatting>
  <conditionalFormatting sqref="W73">
    <cfRule type="duplicateValues" dxfId="2753" priority="34"/>
  </conditionalFormatting>
  <conditionalFormatting sqref="W74">
    <cfRule type="duplicateValues" dxfId="2752" priority="33"/>
  </conditionalFormatting>
  <conditionalFormatting sqref="W75">
    <cfRule type="duplicateValues" dxfId="2751" priority="32"/>
  </conditionalFormatting>
  <conditionalFormatting sqref="W76">
    <cfRule type="duplicateValues" dxfId="2750" priority="31"/>
  </conditionalFormatting>
  <conditionalFormatting sqref="W77">
    <cfRule type="duplicateValues" dxfId="2749" priority="30"/>
  </conditionalFormatting>
  <conditionalFormatting sqref="W78">
    <cfRule type="duplicateValues" dxfId="2748" priority="29"/>
  </conditionalFormatting>
  <conditionalFormatting sqref="W79">
    <cfRule type="duplicateValues" dxfId="2747" priority="28"/>
  </conditionalFormatting>
  <conditionalFormatting sqref="W80">
    <cfRule type="duplicateValues" dxfId="2746" priority="27"/>
  </conditionalFormatting>
  <conditionalFormatting sqref="W81">
    <cfRule type="duplicateValues" dxfId="2745" priority="26"/>
  </conditionalFormatting>
  <conditionalFormatting sqref="W82">
    <cfRule type="duplicateValues" dxfId="2744" priority="25"/>
  </conditionalFormatting>
  <conditionalFormatting sqref="W83">
    <cfRule type="duplicateValues" dxfId="2743" priority="24"/>
  </conditionalFormatting>
  <conditionalFormatting sqref="W84">
    <cfRule type="duplicateValues" dxfId="2742" priority="23"/>
  </conditionalFormatting>
  <conditionalFormatting sqref="W85">
    <cfRule type="duplicateValues" dxfId="2741" priority="22"/>
  </conditionalFormatting>
  <conditionalFormatting sqref="W86">
    <cfRule type="duplicateValues" dxfId="2740" priority="21"/>
  </conditionalFormatting>
  <conditionalFormatting sqref="W87">
    <cfRule type="duplicateValues" dxfId="2739" priority="20"/>
  </conditionalFormatting>
  <conditionalFormatting sqref="W88">
    <cfRule type="duplicateValues" dxfId="2738" priority="19"/>
  </conditionalFormatting>
  <conditionalFormatting sqref="W89">
    <cfRule type="duplicateValues" dxfId="2737" priority="18"/>
  </conditionalFormatting>
  <conditionalFormatting sqref="W90">
    <cfRule type="duplicateValues" dxfId="2736" priority="17"/>
  </conditionalFormatting>
  <conditionalFormatting sqref="W91">
    <cfRule type="duplicateValues" dxfId="2735" priority="16"/>
  </conditionalFormatting>
  <conditionalFormatting sqref="W92">
    <cfRule type="duplicateValues" dxfId="2734" priority="15"/>
  </conditionalFormatting>
  <conditionalFormatting sqref="W93">
    <cfRule type="duplicateValues" dxfId="2733" priority="14"/>
  </conditionalFormatting>
  <conditionalFormatting sqref="W94">
    <cfRule type="duplicateValues" dxfId="2732" priority="13"/>
  </conditionalFormatting>
  <conditionalFormatting sqref="W95">
    <cfRule type="duplicateValues" dxfId="2731" priority="12"/>
  </conditionalFormatting>
  <conditionalFormatting sqref="W96">
    <cfRule type="duplicateValues" dxfId="2730" priority="11"/>
  </conditionalFormatting>
  <conditionalFormatting sqref="W97">
    <cfRule type="duplicateValues" dxfId="2729" priority="10"/>
  </conditionalFormatting>
  <conditionalFormatting sqref="W98">
    <cfRule type="duplicateValues" dxfId="2728" priority="9"/>
  </conditionalFormatting>
  <conditionalFormatting sqref="W99">
    <cfRule type="duplicateValues" dxfId="2727" priority="8"/>
  </conditionalFormatting>
  <conditionalFormatting sqref="W100">
    <cfRule type="duplicateValues" dxfId="2726" priority="7"/>
  </conditionalFormatting>
  <conditionalFormatting sqref="W101">
    <cfRule type="duplicateValues" dxfId="2725" priority="6"/>
  </conditionalFormatting>
  <conditionalFormatting sqref="W102">
    <cfRule type="duplicateValues" dxfId="2724" priority="5"/>
  </conditionalFormatting>
  <conditionalFormatting sqref="W103">
    <cfRule type="duplicateValues" dxfId="2723" priority="4"/>
  </conditionalFormatting>
  <conditionalFormatting sqref="W104">
    <cfRule type="duplicateValues" dxfId="2722" priority="3"/>
  </conditionalFormatting>
  <conditionalFormatting sqref="W105">
    <cfRule type="duplicateValues" dxfId="2721" priority="2"/>
  </conditionalFormatting>
  <conditionalFormatting sqref="W6:W105">
    <cfRule type="expression" dxfId="27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60</v>
      </c>
      <c r="H1" s="65" t="s">
        <v>60</v>
      </c>
      <c r="I1" s="32" t="s">
        <v>2</v>
      </c>
      <c r="J1" s="65" t="s">
        <v>36</v>
      </c>
      <c r="K1" s="66" t="s">
        <v>36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61</v>
      </c>
      <c r="H2" s="67" t="s">
        <v>61</v>
      </c>
      <c r="I2" s="34" t="s">
        <v>24</v>
      </c>
      <c r="J2" s="67" t="s">
        <v>59</v>
      </c>
      <c r="K2" s="68" t="s">
        <v>59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62</v>
      </c>
      <c r="C5" s="1" t="s">
        <v>63</v>
      </c>
      <c r="D5" s="1" t="s">
        <v>64</v>
      </c>
      <c r="E5" s="1" t="s">
        <v>65</v>
      </c>
      <c r="F5" s="1" t="s">
        <v>66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62</v>
      </c>
      <c r="B6" s="41">
        <v>0.31720887251897667</v>
      </c>
      <c r="C6" s="42">
        <v>0.57839846777803505</v>
      </c>
      <c r="D6" s="42">
        <v>0.91933853859833647</v>
      </c>
      <c r="E6" s="42">
        <v>0.65687223867073907</v>
      </c>
      <c r="F6" s="42">
        <v>0.71500129762521991</v>
      </c>
      <c r="G6" s="42">
        <v>0.88865754700220778</v>
      </c>
      <c r="H6" s="42">
        <v>0.77301163146606378</v>
      </c>
      <c r="I6" s="42">
        <v>0.66810940193976665</v>
      </c>
      <c r="J6" s="42">
        <v>0.99974207338866683</v>
      </c>
      <c r="K6" s="43">
        <v>0.72991111855841895</v>
      </c>
      <c r="M6" s="16" t="str">
        <f t="shared" ref="M6:M69" si="0">INDEX($B$5:$K$5,MATCH(MIN($B6:$K6),$B6:$K6,0))</f>
        <v>OPEN</v>
      </c>
      <c r="N6" s="20" t="b">
        <f t="shared" ref="N6:N69" si="1">$M6 = $A6</f>
        <v>1</v>
      </c>
      <c r="Q6" s="22" t="s">
        <v>7</v>
      </c>
      <c r="R6" s="25">
        <f>IF(ISERR($O$15)," ",$O$15)</f>
        <v>0.7</v>
      </c>
      <c r="S6" s="20">
        <f>(10 - COUNTIF($N6:$N15,"#N/A"))</f>
        <v>10</v>
      </c>
      <c r="U6" s="16" t="str">
        <f t="shared" ref="U6:U69" si="2">INDEX($B$5:$K$5,MATCH(MIN($B6:$K6),$B6:$K6,0))</f>
        <v>OPEN</v>
      </c>
      <c r="V6" s="16">
        <f>MIN(B6:K6)</f>
        <v>0.31720887251897667</v>
      </c>
      <c r="W6" s="16">
        <f>SMALL(B6:K6,2)-V6</f>
        <v>0.26118959525905838</v>
      </c>
    </row>
    <row r="7" spans="1:23" x14ac:dyDescent="0.25">
      <c r="A7" s="12" t="s">
        <v>62</v>
      </c>
      <c r="B7" s="44">
        <v>0.62442642300455264</v>
      </c>
      <c r="C7" s="45">
        <v>0.67964294092637312</v>
      </c>
      <c r="D7" s="45">
        <v>0.500947555215425</v>
      </c>
      <c r="E7" s="45">
        <v>0.58119521047283906</v>
      </c>
      <c r="F7" s="45">
        <v>0.75133370320433668</v>
      </c>
      <c r="G7" s="45">
        <v>0.8930556096029405</v>
      </c>
      <c r="H7" s="45">
        <v>0.47782300101308273</v>
      </c>
      <c r="I7" s="45">
        <v>0.87030309054274357</v>
      </c>
      <c r="J7" s="45">
        <v>0.74520300035419584</v>
      </c>
      <c r="K7" s="46">
        <v>0.88459040019512769</v>
      </c>
      <c r="M7" s="18" t="str">
        <f t="shared" si="0"/>
        <v>CANCEL</v>
      </c>
      <c r="N7" s="17" t="b">
        <f t="shared" si="1"/>
        <v>0</v>
      </c>
      <c r="Q7" s="23" t="s">
        <v>6</v>
      </c>
      <c r="R7" s="26">
        <f>IF(ISERR($O$25)," ",$O$25)</f>
        <v>0.9</v>
      </c>
      <c r="S7" s="17">
        <f>(10 - COUNTIF($N16:$N25,"#N/A"))</f>
        <v>10</v>
      </c>
      <c r="U7" s="18" t="str">
        <f t="shared" si="2"/>
        <v>CANCEL</v>
      </c>
      <c r="V7" s="18">
        <f t="shared" ref="V7:V70" si="3">MIN(B7:K7)</f>
        <v>0.47782300101308273</v>
      </c>
      <c r="W7" s="18">
        <f t="shared" ref="W7:W70" si="4">SMALL(B7:K7,2)-V7</f>
        <v>2.3124554202342273E-2</v>
      </c>
    </row>
    <row r="8" spans="1:23" x14ac:dyDescent="0.25">
      <c r="A8" s="12" t="s">
        <v>62</v>
      </c>
      <c r="B8" s="44">
        <v>0.49479856713142756</v>
      </c>
      <c r="C8" s="45">
        <v>0.63157821398462277</v>
      </c>
      <c r="D8" s="45">
        <v>0.65764474516175431</v>
      </c>
      <c r="E8" s="45">
        <v>0.57807620708705532</v>
      </c>
      <c r="F8" s="45">
        <v>0.70394483046244882</v>
      </c>
      <c r="G8" s="45">
        <v>0.85000001815157522</v>
      </c>
      <c r="H8" s="45">
        <v>0.61482060611456746</v>
      </c>
      <c r="I8" s="45">
        <v>0.75742774840833549</v>
      </c>
      <c r="J8" s="45">
        <v>0.89626781276402467</v>
      </c>
      <c r="K8" s="46">
        <v>0.80839754416434073</v>
      </c>
      <c r="M8" s="18" t="str">
        <f t="shared" si="0"/>
        <v>OPEN</v>
      </c>
      <c r="N8" s="17" t="b">
        <f t="shared" si="1"/>
        <v>1</v>
      </c>
      <c r="Q8" s="23" t="s">
        <v>8</v>
      </c>
      <c r="R8" s="26">
        <f>IF(ISERR($O$35)," ",$O$35)</f>
        <v>1</v>
      </c>
      <c r="S8" s="17">
        <f>(10 - COUNTIF($N26:$N35,"#N/A"))</f>
        <v>10</v>
      </c>
      <c r="U8" s="18" t="str">
        <f t="shared" si="2"/>
        <v>OPEN</v>
      </c>
      <c r="V8" s="18">
        <f t="shared" si="3"/>
        <v>0.49479856713142756</v>
      </c>
      <c r="W8" s="18">
        <f t="shared" si="4"/>
        <v>8.3277639955627758E-2</v>
      </c>
    </row>
    <row r="9" spans="1:23" x14ac:dyDescent="0.25">
      <c r="A9" s="12" t="s">
        <v>62</v>
      </c>
      <c r="B9" s="44">
        <v>0.44900119473228461</v>
      </c>
      <c r="C9" s="45">
        <v>0.57615676565325702</v>
      </c>
      <c r="D9" s="45">
        <v>0.7148816947634663</v>
      </c>
      <c r="E9" s="45">
        <v>0.56549424077172905</v>
      </c>
      <c r="F9" s="45">
        <v>0.59183705600420944</v>
      </c>
      <c r="G9" s="45">
        <v>0.79541519074749156</v>
      </c>
      <c r="H9" s="45">
        <v>0.61953303607209498</v>
      </c>
      <c r="I9" s="45">
        <v>0.77247018537745293</v>
      </c>
      <c r="J9" s="45">
        <v>0.92051614232220336</v>
      </c>
      <c r="K9" s="46">
        <v>0.75446589152547316</v>
      </c>
      <c r="M9" s="18" t="str">
        <f t="shared" si="0"/>
        <v>OPEN</v>
      </c>
      <c r="N9" s="17" t="b">
        <f t="shared" si="1"/>
        <v>1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OPEN</v>
      </c>
      <c r="V9" s="18">
        <f t="shared" si="3"/>
        <v>0.44900119473228461</v>
      </c>
      <c r="W9" s="18">
        <f t="shared" si="4"/>
        <v>0.11649304603944444</v>
      </c>
    </row>
    <row r="10" spans="1:23" x14ac:dyDescent="0.25">
      <c r="A10" s="12" t="s">
        <v>62</v>
      </c>
      <c r="B10" s="44">
        <v>0.40013062573756458</v>
      </c>
      <c r="C10" s="45">
        <v>0.45200861607178278</v>
      </c>
      <c r="D10" s="45">
        <v>0.86750685718736931</v>
      </c>
      <c r="E10" s="45">
        <v>0.57490284719237739</v>
      </c>
      <c r="F10" s="45">
        <v>0.67182723321722071</v>
      </c>
      <c r="G10" s="45">
        <v>0.81899973409111548</v>
      </c>
      <c r="H10" s="45">
        <v>0.76614411019492712</v>
      </c>
      <c r="I10" s="45">
        <v>0.58690993926064328</v>
      </c>
      <c r="J10" s="45">
        <v>1.0428480206257338</v>
      </c>
      <c r="K10" s="46">
        <v>0.63524063064603964</v>
      </c>
      <c r="M10" s="18" t="str">
        <f t="shared" si="0"/>
        <v>OPEN</v>
      </c>
      <c r="N10" s="17" t="b">
        <f t="shared" si="1"/>
        <v>1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OPEN</v>
      </c>
      <c r="V10" s="18">
        <f t="shared" si="3"/>
        <v>0.40013062573756458</v>
      </c>
      <c r="W10" s="18">
        <f t="shared" si="4"/>
        <v>5.1877990334218194E-2</v>
      </c>
    </row>
    <row r="11" spans="1:23" x14ac:dyDescent="0.25">
      <c r="A11" s="12" t="s">
        <v>62</v>
      </c>
      <c r="B11" s="44">
        <v>0.63404783143854826</v>
      </c>
      <c r="C11" s="45">
        <v>0.67846338902843273</v>
      </c>
      <c r="D11" s="45">
        <v>0.61164575688905387</v>
      </c>
      <c r="E11" s="45">
        <v>0.65693748578914479</v>
      </c>
      <c r="F11" s="45">
        <v>0.83209212126620025</v>
      </c>
      <c r="G11" s="45">
        <v>0.93394403942394233</v>
      </c>
      <c r="H11" s="45">
        <v>0.626620478625459</v>
      </c>
      <c r="I11" s="45">
        <v>0.79993207241093367</v>
      </c>
      <c r="J11" s="45">
        <v>0.85095873929891175</v>
      </c>
      <c r="K11" s="46">
        <v>0.91473944185334088</v>
      </c>
      <c r="M11" s="18" t="str">
        <f t="shared" si="0"/>
        <v>YES</v>
      </c>
      <c r="N11" s="17" t="b">
        <f t="shared" si="1"/>
        <v>0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YES</v>
      </c>
      <c r="V11" s="18">
        <f t="shared" si="3"/>
        <v>0.61164575688905387</v>
      </c>
      <c r="W11" s="18">
        <f t="shared" si="4"/>
        <v>1.4974721736405128E-2</v>
      </c>
    </row>
    <row r="12" spans="1:23" x14ac:dyDescent="0.25">
      <c r="A12" s="12" t="s">
        <v>62</v>
      </c>
      <c r="B12" s="44">
        <v>0.56440453168654514</v>
      </c>
      <c r="C12" s="45">
        <v>0.66601547970522523</v>
      </c>
      <c r="D12" s="45">
        <v>0.69918357335284675</v>
      </c>
      <c r="E12" s="45">
        <v>0.62572784548090099</v>
      </c>
      <c r="F12" s="45">
        <v>0.82560365242330014</v>
      </c>
      <c r="G12" s="45">
        <v>0.95112141966558617</v>
      </c>
      <c r="H12" s="45">
        <v>0.66590756144664165</v>
      </c>
      <c r="I12" s="45">
        <v>0.76657997656632615</v>
      </c>
      <c r="J12" s="45">
        <v>0.86946266934261718</v>
      </c>
      <c r="K12" s="46">
        <v>0.87085690611023991</v>
      </c>
      <c r="M12" s="18" t="str">
        <f t="shared" si="0"/>
        <v>OPEN</v>
      </c>
      <c r="N12" s="17" t="b">
        <f t="shared" si="1"/>
        <v>1</v>
      </c>
      <c r="Q12" s="23" t="s">
        <v>12</v>
      </c>
      <c r="R12" s="26">
        <f>IF(ISERR($O$75)," ",$O$75)</f>
        <v>0.9</v>
      </c>
      <c r="S12" s="17">
        <f>(10 - COUNTIF($N66:$N75,"#N/A"))</f>
        <v>10</v>
      </c>
      <c r="U12" s="18" t="str">
        <f t="shared" si="2"/>
        <v>OPEN</v>
      </c>
      <c r="V12" s="18">
        <f t="shared" si="3"/>
        <v>0.56440453168654514</v>
      </c>
      <c r="W12" s="18">
        <f t="shared" si="4"/>
        <v>6.1323313794355849E-2</v>
      </c>
    </row>
    <row r="13" spans="1:23" x14ac:dyDescent="0.25">
      <c r="A13" s="12" t="s">
        <v>62</v>
      </c>
      <c r="B13" s="44">
        <v>0.58125040212521728</v>
      </c>
      <c r="C13" s="45">
        <v>0.64383433544472646</v>
      </c>
      <c r="D13" s="45">
        <v>0.61983073586961213</v>
      </c>
      <c r="E13" s="45">
        <v>0.55679857866908811</v>
      </c>
      <c r="F13" s="45">
        <v>0.73452339284843993</v>
      </c>
      <c r="G13" s="45">
        <v>0.85207608397728418</v>
      </c>
      <c r="H13" s="45">
        <v>0.62547657577227145</v>
      </c>
      <c r="I13" s="45">
        <v>0.78379199220562878</v>
      </c>
      <c r="J13" s="45">
        <v>0.88990762955909331</v>
      </c>
      <c r="K13" s="46">
        <v>0.84300274447354873</v>
      </c>
      <c r="M13" s="18" t="str">
        <f t="shared" si="0"/>
        <v>NO</v>
      </c>
      <c r="N13" s="17" t="b">
        <f t="shared" si="1"/>
        <v>0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NO</v>
      </c>
      <c r="V13" s="18">
        <f t="shared" si="3"/>
        <v>0.55679857866908811</v>
      </c>
      <c r="W13" s="18">
        <f t="shared" si="4"/>
        <v>2.4451823456129174E-2</v>
      </c>
    </row>
    <row r="14" spans="1:23" ht="15.75" thickBot="1" x14ac:dyDescent="0.3">
      <c r="A14" s="12" t="s">
        <v>62</v>
      </c>
      <c r="B14" s="44">
        <v>0.50744224934734872</v>
      </c>
      <c r="C14" s="45">
        <v>0.64540903509785374</v>
      </c>
      <c r="D14" s="45">
        <v>0.624937226170178</v>
      </c>
      <c r="E14" s="45">
        <v>0.57607122617232409</v>
      </c>
      <c r="F14" s="45">
        <v>0.73699530658942103</v>
      </c>
      <c r="G14" s="45">
        <v>0.88909519730481357</v>
      </c>
      <c r="H14" s="45">
        <v>0.54010103220519479</v>
      </c>
      <c r="I14" s="45">
        <v>0.77252989285194806</v>
      </c>
      <c r="J14" s="45">
        <v>0.80419205572692554</v>
      </c>
      <c r="K14" s="46">
        <v>0.83428679785623572</v>
      </c>
      <c r="M14" s="18" t="str">
        <f t="shared" si="0"/>
        <v>OPEN</v>
      </c>
      <c r="N14" s="17" t="b">
        <f t="shared" si="1"/>
        <v>1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OPEN</v>
      </c>
      <c r="V14" s="18">
        <f t="shared" si="3"/>
        <v>0.50744224934734872</v>
      </c>
      <c r="W14" s="18">
        <f t="shared" si="4"/>
        <v>3.2658782857846069E-2</v>
      </c>
    </row>
    <row r="15" spans="1:23" ht="15.75" thickBot="1" x14ac:dyDescent="0.3">
      <c r="A15" s="13" t="s">
        <v>62</v>
      </c>
      <c r="B15" s="47">
        <v>0.52525422374515962</v>
      </c>
      <c r="C15" s="48">
        <v>0.58429411415512211</v>
      </c>
      <c r="D15" s="48">
        <v>0.65748300536614479</v>
      </c>
      <c r="E15" s="48">
        <v>0.59736092112543737</v>
      </c>
      <c r="F15" s="48">
        <v>0.76588466434937252</v>
      </c>
      <c r="G15" s="48">
        <v>0.91957555238741306</v>
      </c>
      <c r="H15" s="48">
        <v>0.57962356294149486</v>
      </c>
      <c r="I15" s="48">
        <v>0.76613341012002945</v>
      </c>
      <c r="J15" s="48">
        <v>0.83765202057158616</v>
      </c>
      <c r="K15" s="49">
        <v>0.82106623420846503</v>
      </c>
      <c r="M15" s="19" t="str">
        <f t="shared" si="0"/>
        <v>OPEN</v>
      </c>
      <c r="N15" s="21" t="b">
        <f t="shared" si="1"/>
        <v>1</v>
      </c>
      <c r="O15" s="30">
        <f>COUNTIF($N6:$N15,TRUE)/(10 - COUNTIF($N6:$N15,"#N/A"))</f>
        <v>0.7</v>
      </c>
      <c r="Q15" s="24" t="s">
        <v>15</v>
      </c>
      <c r="R15" s="27">
        <f>IF(ISERR($O$105)," ",$O$105)</f>
        <v>1</v>
      </c>
      <c r="S15" s="21">
        <f>(10 - COUNTIF($N96:$N105,"#N/A"))</f>
        <v>10</v>
      </c>
      <c r="U15" s="19" t="str">
        <f t="shared" si="2"/>
        <v>OPEN</v>
      </c>
      <c r="V15" s="19">
        <f t="shared" si="3"/>
        <v>0.52525422374515962</v>
      </c>
      <c r="W15" s="19">
        <f t="shared" si="4"/>
        <v>5.4369339196335242E-2</v>
      </c>
    </row>
    <row r="16" spans="1:23" ht="15.75" thickBot="1" x14ac:dyDescent="0.3">
      <c r="A16" s="11" t="s">
        <v>63</v>
      </c>
      <c r="B16" s="41">
        <v>0.57964802605324983</v>
      </c>
      <c r="C16" s="42">
        <v>0.20829148378639126</v>
      </c>
      <c r="D16" s="42">
        <v>0.99027231851953879</v>
      </c>
      <c r="E16" s="42">
        <v>0.67847953638938707</v>
      </c>
      <c r="F16" s="42">
        <v>0.84555419716458591</v>
      </c>
      <c r="G16" s="42">
        <v>0.92650608264338841</v>
      </c>
      <c r="H16" s="42">
        <v>0.87513958423083316</v>
      </c>
      <c r="I16" s="42">
        <v>0.58728884370764844</v>
      </c>
      <c r="J16" s="42">
        <v>1.1391009730466954</v>
      </c>
      <c r="K16" s="43">
        <v>0.58534944253801036</v>
      </c>
      <c r="M16" s="16" t="str">
        <f t="shared" si="0"/>
        <v>CLOSE</v>
      </c>
      <c r="N16" s="20" t="b">
        <f t="shared" si="1"/>
        <v>1</v>
      </c>
      <c r="U16" s="16" t="str">
        <f t="shared" si="2"/>
        <v>CLOSE</v>
      </c>
      <c r="V16" s="16">
        <f t="shared" si="3"/>
        <v>0.20829148378639126</v>
      </c>
      <c r="W16" s="16">
        <f t="shared" si="4"/>
        <v>0.37135654226685855</v>
      </c>
    </row>
    <row r="17" spans="1:23" ht="15.75" thickBot="1" x14ac:dyDescent="0.3">
      <c r="A17" s="12" t="s">
        <v>63</v>
      </c>
      <c r="B17" s="44">
        <v>0.52552796413808223</v>
      </c>
      <c r="C17" s="45">
        <v>0.20913343771494886</v>
      </c>
      <c r="D17" s="45">
        <v>0.97558837143710708</v>
      </c>
      <c r="E17" s="45">
        <v>0.5943369272079172</v>
      </c>
      <c r="F17" s="45">
        <v>0.7501018183578062</v>
      </c>
      <c r="G17" s="45">
        <v>0.86163905847507194</v>
      </c>
      <c r="H17" s="45">
        <v>0.80629369898579006</v>
      </c>
      <c r="I17" s="45">
        <v>0.67102759695962244</v>
      </c>
      <c r="J17" s="45">
        <v>1.0804618620719786</v>
      </c>
      <c r="K17" s="46">
        <v>0.44402638327250638</v>
      </c>
      <c r="M17" s="18" t="str">
        <f t="shared" si="0"/>
        <v>CLOSE</v>
      </c>
      <c r="N17" s="17" t="b">
        <f t="shared" si="1"/>
        <v>1</v>
      </c>
      <c r="Q17" s="61" t="s">
        <v>21</v>
      </c>
      <c r="R17" s="126">
        <f>COUNTIF($N6:$N105,TRUE)/(100 - COUNTIF($N6:$N105,"#N/A"))</f>
        <v>0.94</v>
      </c>
      <c r="S17" s="127"/>
      <c r="U17" s="18" t="str">
        <f t="shared" si="2"/>
        <v>CLOSE</v>
      </c>
      <c r="V17" s="18">
        <f t="shared" si="3"/>
        <v>0.20913343771494886</v>
      </c>
      <c r="W17" s="18">
        <f t="shared" si="4"/>
        <v>0.23489294555755752</v>
      </c>
    </row>
    <row r="18" spans="1:23" x14ac:dyDescent="0.25">
      <c r="A18" s="12" t="s">
        <v>63</v>
      </c>
      <c r="B18" s="44">
        <v>0.53116743117206977</v>
      </c>
      <c r="C18" s="45">
        <v>0.15047820725534614</v>
      </c>
      <c r="D18" s="45">
        <v>0.94918606648749482</v>
      </c>
      <c r="E18" s="45">
        <v>0.64092257131359764</v>
      </c>
      <c r="F18" s="45">
        <v>0.83429445200704033</v>
      </c>
      <c r="G18" s="45">
        <v>0.91974393046663627</v>
      </c>
      <c r="H18" s="45">
        <v>0.81953052059108056</v>
      </c>
      <c r="I18" s="45">
        <v>0.56379771829694647</v>
      </c>
      <c r="J18" s="45">
        <v>1.070855361024234</v>
      </c>
      <c r="K18" s="46">
        <v>0.55757298218601981</v>
      </c>
      <c r="M18" s="18" t="str">
        <f t="shared" si="0"/>
        <v>CLOSE</v>
      </c>
      <c r="N18" s="17" t="b">
        <f t="shared" si="1"/>
        <v>1</v>
      </c>
      <c r="U18" s="18" t="str">
        <f t="shared" si="2"/>
        <v>CLOSE</v>
      </c>
      <c r="V18" s="18">
        <f t="shared" si="3"/>
        <v>0.15047820725534614</v>
      </c>
      <c r="W18" s="18">
        <f t="shared" si="4"/>
        <v>0.38068922391672366</v>
      </c>
    </row>
    <row r="19" spans="1:23" x14ac:dyDescent="0.25">
      <c r="A19" s="12" t="s">
        <v>63</v>
      </c>
      <c r="B19" s="44">
        <v>0.49848382790720558</v>
      </c>
      <c r="C19" s="45">
        <v>0.40459266221555112</v>
      </c>
      <c r="D19" s="45">
        <v>0.82558008719245024</v>
      </c>
      <c r="E19" s="45">
        <v>0.58482099771774232</v>
      </c>
      <c r="F19" s="45">
        <v>0.69448136079541245</v>
      </c>
      <c r="G19" s="45">
        <v>0.80138481466131817</v>
      </c>
      <c r="H19" s="45">
        <v>0.73052236886478272</v>
      </c>
      <c r="I19" s="45">
        <v>0.67648784206715862</v>
      </c>
      <c r="J19" s="45">
        <v>1.0348149135096871</v>
      </c>
      <c r="K19" s="46">
        <v>0.64691134908874259</v>
      </c>
      <c r="M19" s="18" t="str">
        <f t="shared" si="0"/>
        <v>CLOSE</v>
      </c>
      <c r="N19" s="17" t="b">
        <f t="shared" si="1"/>
        <v>1</v>
      </c>
      <c r="U19" s="18" t="str">
        <f t="shared" si="2"/>
        <v>CLOSE</v>
      </c>
      <c r="V19" s="18">
        <f t="shared" si="3"/>
        <v>0.40459266221555112</v>
      </c>
      <c r="W19" s="18">
        <f t="shared" si="4"/>
        <v>9.3891165691654455E-2</v>
      </c>
    </row>
    <row r="20" spans="1:23" x14ac:dyDescent="0.25">
      <c r="A20" s="12" t="s">
        <v>63</v>
      </c>
      <c r="B20" s="44">
        <v>0.57739793378657833</v>
      </c>
      <c r="C20" s="45">
        <v>0.17948430900014001</v>
      </c>
      <c r="D20" s="45">
        <v>1.0565519212274428</v>
      </c>
      <c r="E20" s="45">
        <v>0.70455553361824941</v>
      </c>
      <c r="F20" s="45">
        <v>0.8525683501622463</v>
      </c>
      <c r="G20" s="45">
        <v>0.9625944788269748</v>
      </c>
      <c r="H20" s="45">
        <v>0.91506373803943342</v>
      </c>
      <c r="I20" s="45">
        <v>0.61142098102030917</v>
      </c>
      <c r="J20" s="45">
        <v>1.1580010078164227</v>
      </c>
      <c r="K20" s="46">
        <v>0.58174618853427773</v>
      </c>
      <c r="M20" s="18" t="str">
        <f t="shared" si="0"/>
        <v>CLOSE</v>
      </c>
      <c r="N20" s="17" t="b">
        <f t="shared" si="1"/>
        <v>1</v>
      </c>
      <c r="U20" s="18" t="str">
        <f t="shared" si="2"/>
        <v>CLOSE</v>
      </c>
      <c r="V20" s="18">
        <f t="shared" si="3"/>
        <v>0.17948430900014001</v>
      </c>
      <c r="W20" s="18">
        <f t="shared" si="4"/>
        <v>0.39791362478643832</v>
      </c>
    </row>
    <row r="21" spans="1:23" x14ac:dyDescent="0.25">
      <c r="A21" s="12" t="s">
        <v>63</v>
      </c>
      <c r="B21" s="44">
        <v>0.6572318744819724</v>
      </c>
      <c r="C21" s="45">
        <v>0.20586179442000321</v>
      </c>
      <c r="D21" s="45">
        <v>1.0324362464503101</v>
      </c>
      <c r="E21" s="45">
        <v>0.74386922747369388</v>
      </c>
      <c r="F21" s="45">
        <v>0.93792033370446959</v>
      </c>
      <c r="G21" s="45">
        <v>1.0125124052569332</v>
      </c>
      <c r="H21" s="45">
        <v>0.91435715858262712</v>
      </c>
      <c r="I21" s="45">
        <v>0.65308398190085315</v>
      </c>
      <c r="J21" s="45">
        <v>1.1504134719690331</v>
      </c>
      <c r="K21" s="46">
        <v>0.64813226769973997</v>
      </c>
      <c r="M21" s="18" t="str">
        <f t="shared" si="0"/>
        <v>CLOSE</v>
      </c>
      <c r="N21" s="17" t="b">
        <f t="shared" si="1"/>
        <v>1</v>
      </c>
      <c r="U21" s="18" t="str">
        <f t="shared" si="2"/>
        <v>CLOSE</v>
      </c>
      <c r="V21" s="18">
        <f t="shared" si="3"/>
        <v>0.20586179442000321</v>
      </c>
      <c r="W21" s="18">
        <f t="shared" si="4"/>
        <v>0.44227047327973679</v>
      </c>
    </row>
    <row r="22" spans="1:23" x14ac:dyDescent="0.25">
      <c r="A22" s="12" t="s">
        <v>63</v>
      </c>
      <c r="B22" s="44">
        <v>0.55602822764855186</v>
      </c>
      <c r="C22" s="45">
        <v>0.16648222706815141</v>
      </c>
      <c r="D22" s="45">
        <v>0.94491882943724281</v>
      </c>
      <c r="E22" s="45">
        <v>0.6212497860839411</v>
      </c>
      <c r="F22" s="45">
        <v>0.81868786452790943</v>
      </c>
      <c r="G22" s="45">
        <v>0.89706511537408673</v>
      </c>
      <c r="H22" s="45">
        <v>0.82640443643756178</v>
      </c>
      <c r="I22" s="45">
        <v>0.57383980047196981</v>
      </c>
      <c r="J22" s="45">
        <v>1.0570048473632689</v>
      </c>
      <c r="K22" s="46">
        <v>0.59580675547646533</v>
      </c>
      <c r="M22" s="18" t="str">
        <f t="shared" si="0"/>
        <v>CLOSE</v>
      </c>
      <c r="N22" s="17" t="b">
        <f t="shared" si="1"/>
        <v>1</v>
      </c>
      <c r="U22" s="18" t="str">
        <f t="shared" si="2"/>
        <v>CLOSE</v>
      </c>
      <c r="V22" s="18">
        <f t="shared" si="3"/>
        <v>0.16648222706815141</v>
      </c>
      <c r="W22" s="18">
        <f t="shared" si="4"/>
        <v>0.38954600058040045</v>
      </c>
    </row>
    <row r="23" spans="1:23" x14ac:dyDescent="0.25">
      <c r="A23" s="12" t="s">
        <v>63</v>
      </c>
      <c r="B23" s="44">
        <v>0.56136901626271751</v>
      </c>
      <c r="C23" s="45">
        <v>0.76457027701048053</v>
      </c>
      <c r="D23" s="45">
        <v>1.1625468016399791</v>
      </c>
      <c r="E23" s="45">
        <v>0.76019332424972808</v>
      </c>
      <c r="F23" s="45">
        <v>0.79796870333516834</v>
      </c>
      <c r="G23" s="45">
        <v>0.95703659429944798</v>
      </c>
      <c r="H23" s="45">
        <v>1.0937366575456637</v>
      </c>
      <c r="I23" s="45">
        <v>0.73775016647424907</v>
      </c>
      <c r="J23" s="45">
        <v>1.3526993350904686</v>
      </c>
      <c r="K23" s="46">
        <v>0.79399188380529073</v>
      </c>
      <c r="M23" s="18" t="str">
        <f t="shared" si="0"/>
        <v>OPEN</v>
      </c>
      <c r="N23" s="17" t="b">
        <f t="shared" si="1"/>
        <v>0</v>
      </c>
      <c r="U23" s="18" t="str">
        <f t="shared" si="2"/>
        <v>OPEN</v>
      </c>
      <c r="V23" s="18">
        <f t="shared" si="3"/>
        <v>0.56136901626271751</v>
      </c>
      <c r="W23" s="18">
        <f t="shared" si="4"/>
        <v>0.17638115021153156</v>
      </c>
    </row>
    <row r="24" spans="1:23" ht="15.75" thickBot="1" x14ac:dyDescent="0.3">
      <c r="A24" s="12" t="s">
        <v>63</v>
      </c>
      <c r="B24" s="44">
        <v>0.47976615220139734</v>
      </c>
      <c r="C24" s="45">
        <v>0.23317892474100585</v>
      </c>
      <c r="D24" s="45">
        <v>0.99138082257728521</v>
      </c>
      <c r="E24" s="45">
        <v>0.64643441777863653</v>
      </c>
      <c r="F24" s="45">
        <v>0.73510554818545559</v>
      </c>
      <c r="G24" s="45">
        <v>0.86511172025280048</v>
      </c>
      <c r="H24" s="50">
        <v>0.82593255798436427</v>
      </c>
      <c r="I24" s="45">
        <v>0.63092752195406454</v>
      </c>
      <c r="J24" s="45">
        <v>1.1020501578534392</v>
      </c>
      <c r="K24" s="46">
        <v>0.52090294977217722</v>
      </c>
      <c r="M24" s="18" t="str">
        <f t="shared" si="0"/>
        <v>CLOSE</v>
      </c>
      <c r="N24" s="17" t="b">
        <f t="shared" si="1"/>
        <v>1</v>
      </c>
      <c r="U24" s="18" t="str">
        <f t="shared" si="2"/>
        <v>CLOSE</v>
      </c>
      <c r="V24" s="18">
        <f t="shared" si="3"/>
        <v>0.23317892474100585</v>
      </c>
      <c r="W24" s="18">
        <f t="shared" si="4"/>
        <v>0.24658722746039149</v>
      </c>
    </row>
    <row r="25" spans="1:23" ht="15.75" thickBot="1" x14ac:dyDescent="0.3">
      <c r="A25" s="13" t="s">
        <v>63</v>
      </c>
      <c r="B25" s="47">
        <v>0.52326354211782555</v>
      </c>
      <c r="C25" s="48">
        <v>0.21728789278679905</v>
      </c>
      <c r="D25" s="48">
        <v>0.9210932226496944</v>
      </c>
      <c r="E25" s="48">
        <v>0.60225362755656364</v>
      </c>
      <c r="F25" s="48">
        <v>0.789045492923658</v>
      </c>
      <c r="G25" s="48">
        <v>0.88718063282715276</v>
      </c>
      <c r="H25" s="48">
        <v>0.80016744466103873</v>
      </c>
      <c r="I25" s="48">
        <v>0.59861590491654826</v>
      </c>
      <c r="J25" s="48">
        <v>1.0731962619513304</v>
      </c>
      <c r="K25" s="49">
        <v>0.56871914026660919</v>
      </c>
      <c r="M25" s="19" t="str">
        <f t="shared" si="0"/>
        <v>CLOSE</v>
      </c>
      <c r="N25" s="21" t="b">
        <f t="shared" si="1"/>
        <v>1</v>
      </c>
      <c r="O25" s="30">
        <f>COUNTIF($N16:$N25,TRUE)/(10 - COUNTIF($N16:$N25,"#N/A"))</f>
        <v>0.9</v>
      </c>
      <c r="U25" s="19" t="str">
        <f t="shared" si="2"/>
        <v>CLOSE</v>
      </c>
      <c r="V25" s="19">
        <f t="shared" si="3"/>
        <v>0.21728789278679905</v>
      </c>
      <c r="W25" s="19">
        <f t="shared" si="4"/>
        <v>0.3059756493310265</v>
      </c>
    </row>
    <row r="26" spans="1:23" x14ac:dyDescent="0.25">
      <c r="A26" s="11" t="s">
        <v>64</v>
      </c>
      <c r="B26" s="41">
        <v>0.86685559064800577</v>
      </c>
      <c r="C26" s="42">
        <v>0.9366092424666852</v>
      </c>
      <c r="D26" s="42">
        <v>0.40128244389419132</v>
      </c>
      <c r="E26" s="42">
        <v>0.58050007090126321</v>
      </c>
      <c r="F26" s="42">
        <v>0.67315572981248928</v>
      </c>
      <c r="G26" s="42">
        <v>0.71854701787638164</v>
      </c>
      <c r="H26" s="42">
        <v>0.57898419572846349</v>
      </c>
      <c r="I26" s="42">
        <v>0.93441588530323005</v>
      </c>
      <c r="J26" s="42">
        <v>0.82759828334308083</v>
      </c>
      <c r="K26" s="43">
        <v>0.95572847282185347</v>
      </c>
      <c r="M26" s="16" t="str">
        <f t="shared" si="0"/>
        <v>YES</v>
      </c>
      <c r="N26" s="20" t="b">
        <f t="shared" si="1"/>
        <v>1</v>
      </c>
      <c r="U26" s="16" t="str">
        <f t="shared" si="2"/>
        <v>YES</v>
      </c>
      <c r="V26" s="16">
        <f t="shared" si="3"/>
        <v>0.40128244389419132</v>
      </c>
      <c r="W26" s="16">
        <f t="shared" si="4"/>
        <v>0.17770175183427217</v>
      </c>
    </row>
    <row r="27" spans="1:23" x14ac:dyDescent="0.25">
      <c r="A27" s="12" t="s">
        <v>64</v>
      </c>
      <c r="B27" s="44">
        <v>0.90535040539841516</v>
      </c>
      <c r="C27" s="45">
        <v>0.9305731421300194</v>
      </c>
      <c r="D27" s="45">
        <v>0.27208800152276003</v>
      </c>
      <c r="E27" s="45">
        <v>0.73948146791001912</v>
      </c>
      <c r="F27" s="45">
        <v>0.90637000180664296</v>
      </c>
      <c r="G27" s="45">
        <v>0.96312338453261903</v>
      </c>
      <c r="H27" s="45">
        <v>0.3910962465776292</v>
      </c>
      <c r="I27" s="45">
        <v>1.0211311975374815</v>
      </c>
      <c r="J27" s="45">
        <v>0.47662069654377426</v>
      </c>
      <c r="K27" s="46">
        <v>1.0707485600802187</v>
      </c>
      <c r="M27" s="18" t="str">
        <f t="shared" si="0"/>
        <v>YES</v>
      </c>
      <c r="N27" s="17" t="b">
        <f t="shared" si="1"/>
        <v>1</v>
      </c>
      <c r="U27" s="18" t="str">
        <f t="shared" si="2"/>
        <v>YES</v>
      </c>
      <c r="V27" s="18">
        <f t="shared" si="3"/>
        <v>0.27208800152276003</v>
      </c>
      <c r="W27" s="18">
        <f t="shared" si="4"/>
        <v>0.11900824505486918</v>
      </c>
    </row>
    <row r="28" spans="1:23" x14ac:dyDescent="0.25">
      <c r="A28" s="12" t="s">
        <v>64</v>
      </c>
      <c r="B28" s="44">
        <v>0.93672945043435352</v>
      </c>
      <c r="C28" s="45">
        <v>0.97899033244624245</v>
      </c>
      <c r="D28" s="45">
        <v>0.32546747646054797</v>
      </c>
      <c r="E28" s="45">
        <v>0.76775702752013553</v>
      </c>
      <c r="F28" s="45">
        <v>0.9126793558990518</v>
      </c>
      <c r="G28" s="45">
        <v>0.97183398037822066</v>
      </c>
      <c r="H28" s="45">
        <v>0.4356896222728876</v>
      </c>
      <c r="I28" s="45">
        <v>1.0129322272251851</v>
      </c>
      <c r="J28" s="45">
        <v>0.55031871889415385</v>
      </c>
      <c r="K28" s="46">
        <v>1.0909319530934432</v>
      </c>
      <c r="M28" s="18" t="str">
        <f t="shared" si="0"/>
        <v>YES</v>
      </c>
      <c r="N28" s="17" t="b">
        <f t="shared" si="1"/>
        <v>1</v>
      </c>
      <c r="U28" s="18" t="str">
        <f t="shared" si="2"/>
        <v>YES</v>
      </c>
      <c r="V28" s="18">
        <f t="shared" si="3"/>
        <v>0.32546747646054797</v>
      </c>
      <c r="W28" s="18">
        <f t="shared" si="4"/>
        <v>0.11022214581233963</v>
      </c>
    </row>
    <row r="29" spans="1:23" x14ac:dyDescent="0.25">
      <c r="A29" s="12" t="s">
        <v>64</v>
      </c>
      <c r="B29" s="44">
        <v>0.92682042839570722</v>
      </c>
      <c r="C29" s="45">
        <v>0.9623428372982894</v>
      </c>
      <c r="D29" s="45">
        <v>0.27584524315576592</v>
      </c>
      <c r="E29" s="45">
        <v>0.70532954944572646</v>
      </c>
      <c r="F29" s="45">
        <v>0.83159368670111511</v>
      </c>
      <c r="G29" s="45">
        <v>0.8887802226853736</v>
      </c>
      <c r="H29" s="45">
        <v>0.43161682377943983</v>
      </c>
      <c r="I29" s="45">
        <v>1.0037741429666349</v>
      </c>
      <c r="J29" s="45">
        <v>0.60318105579931891</v>
      </c>
      <c r="K29" s="46">
        <v>1.0370401348570975</v>
      </c>
      <c r="M29" s="18" t="str">
        <f t="shared" si="0"/>
        <v>YES</v>
      </c>
      <c r="N29" s="17" t="b">
        <f t="shared" si="1"/>
        <v>1</v>
      </c>
      <c r="U29" s="18" t="str">
        <f t="shared" si="2"/>
        <v>YES</v>
      </c>
      <c r="V29" s="18">
        <f t="shared" si="3"/>
        <v>0.27584524315576592</v>
      </c>
      <c r="W29" s="18">
        <f t="shared" si="4"/>
        <v>0.15577158062367391</v>
      </c>
    </row>
    <row r="30" spans="1:23" x14ac:dyDescent="0.25">
      <c r="A30" s="12" t="s">
        <v>64</v>
      </c>
      <c r="B30" s="44">
        <v>0.91266900703541687</v>
      </c>
      <c r="C30" s="45">
        <v>0.97148319212415646</v>
      </c>
      <c r="D30" s="45">
        <v>0.31271811026816848</v>
      </c>
      <c r="E30" s="45">
        <v>0.73101198156538216</v>
      </c>
      <c r="F30" s="45">
        <v>0.88088331480238402</v>
      </c>
      <c r="G30" s="45">
        <v>0.92125770183165745</v>
      </c>
      <c r="H30" s="45">
        <v>0.47365927870580565</v>
      </c>
      <c r="I30" s="45">
        <v>0.98133069798391026</v>
      </c>
      <c r="J30" s="45">
        <v>0.62364539903790361</v>
      </c>
      <c r="K30" s="46">
        <v>1.0623089815740816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0.31271811026816848</v>
      </c>
      <c r="W30" s="18">
        <f t="shared" si="4"/>
        <v>0.16094116843763717</v>
      </c>
    </row>
    <row r="31" spans="1:23" x14ac:dyDescent="0.25">
      <c r="A31" s="12" t="s">
        <v>64</v>
      </c>
      <c r="B31" s="44">
        <v>0.97510690781969955</v>
      </c>
      <c r="C31" s="45">
        <v>1.0050130839021421</v>
      </c>
      <c r="D31" s="45">
        <v>0.14307470703101016</v>
      </c>
      <c r="E31" s="45">
        <v>0.76639961796221556</v>
      </c>
      <c r="F31" s="45">
        <v>0.85679506373707659</v>
      </c>
      <c r="G31" s="45">
        <v>0.89531068706898442</v>
      </c>
      <c r="H31" s="45">
        <v>0.3662892217801848</v>
      </c>
      <c r="I31" s="45">
        <v>1.0879475126015634</v>
      </c>
      <c r="J31" s="45">
        <v>0.60450467584147738</v>
      </c>
      <c r="K31" s="46">
        <v>1.0634924879296304</v>
      </c>
      <c r="M31" s="18" t="str">
        <f t="shared" si="0"/>
        <v>YES</v>
      </c>
      <c r="N31" s="17" t="b">
        <f t="shared" si="1"/>
        <v>1</v>
      </c>
      <c r="U31" s="18" t="str">
        <f t="shared" si="2"/>
        <v>YES</v>
      </c>
      <c r="V31" s="18">
        <f t="shared" si="3"/>
        <v>0.14307470703101016</v>
      </c>
      <c r="W31" s="18">
        <f t="shared" si="4"/>
        <v>0.22321451474917464</v>
      </c>
    </row>
    <row r="32" spans="1:23" x14ac:dyDescent="0.25">
      <c r="A32" s="12" t="s">
        <v>64</v>
      </c>
      <c r="B32" s="44">
        <v>0.95097037446725685</v>
      </c>
      <c r="C32" s="45">
        <v>0.95220999541579754</v>
      </c>
      <c r="D32" s="45">
        <v>0.24062407839178762</v>
      </c>
      <c r="E32" s="45">
        <v>0.65502836936019349</v>
      </c>
      <c r="F32" s="45">
        <v>0.80340123188294199</v>
      </c>
      <c r="G32" s="45">
        <v>0.8014855729038961</v>
      </c>
      <c r="H32" s="45">
        <v>0.50809061984166259</v>
      </c>
      <c r="I32" s="45">
        <v>0.9878119397849694</v>
      </c>
      <c r="J32" s="45">
        <v>0.7298134007565058</v>
      </c>
      <c r="K32" s="46">
        <v>0.99271350870975439</v>
      </c>
      <c r="M32" s="18" t="str">
        <f t="shared" si="0"/>
        <v>YES</v>
      </c>
      <c r="N32" s="17" t="b">
        <f t="shared" si="1"/>
        <v>1</v>
      </c>
      <c r="U32" s="18" t="str">
        <f t="shared" si="2"/>
        <v>YES</v>
      </c>
      <c r="V32" s="18">
        <f t="shared" si="3"/>
        <v>0.24062407839178762</v>
      </c>
      <c r="W32" s="18">
        <f t="shared" si="4"/>
        <v>0.26746654144987497</v>
      </c>
    </row>
    <row r="33" spans="1:23" x14ac:dyDescent="0.25">
      <c r="A33" s="12" t="s">
        <v>64</v>
      </c>
      <c r="B33" s="44">
        <v>0.95891518652410612</v>
      </c>
      <c r="C33" s="45">
        <v>0.98572376512372128</v>
      </c>
      <c r="D33" s="45">
        <v>0.2377301136419073</v>
      </c>
      <c r="E33" s="45">
        <v>0.65663263664716465</v>
      </c>
      <c r="F33" s="45">
        <v>0.8153699657284732</v>
      </c>
      <c r="G33" s="45">
        <v>0.85139814445176953</v>
      </c>
      <c r="H33" s="45">
        <v>0.50614099090394571</v>
      </c>
      <c r="I33" s="45">
        <v>1.0435904717136313</v>
      </c>
      <c r="J33" s="45">
        <v>0.68088831996091725</v>
      </c>
      <c r="K33" s="46">
        <v>1.0595497420698066</v>
      </c>
      <c r="M33" s="18" t="str">
        <f t="shared" si="0"/>
        <v>YES</v>
      </c>
      <c r="N33" s="17" t="b">
        <f t="shared" si="1"/>
        <v>1</v>
      </c>
      <c r="U33" s="18" t="str">
        <f t="shared" si="2"/>
        <v>YES</v>
      </c>
      <c r="V33" s="18">
        <f t="shared" si="3"/>
        <v>0.2377301136419073</v>
      </c>
      <c r="W33" s="18">
        <f t="shared" si="4"/>
        <v>0.26841087726203838</v>
      </c>
    </row>
    <row r="34" spans="1:23" ht="15.75" thickBot="1" x14ac:dyDescent="0.3">
      <c r="A34" s="12" t="s">
        <v>64</v>
      </c>
      <c r="B34" s="44">
        <v>0.85483513949057721</v>
      </c>
      <c r="C34" s="45">
        <v>0.88179801144737979</v>
      </c>
      <c r="D34" s="45">
        <v>0.29595792403625493</v>
      </c>
      <c r="E34" s="45">
        <v>0.58521882272292314</v>
      </c>
      <c r="F34" s="45">
        <v>0.73199362556785863</v>
      </c>
      <c r="G34" s="45">
        <v>0.75565943690294901</v>
      </c>
      <c r="H34" s="45">
        <v>0.4737449810146333</v>
      </c>
      <c r="I34" s="45">
        <v>0.92150123159722563</v>
      </c>
      <c r="J34" s="45">
        <v>0.72635924507969973</v>
      </c>
      <c r="K34" s="46">
        <v>0.91038118173011628</v>
      </c>
      <c r="M34" s="18" t="str">
        <f t="shared" si="0"/>
        <v>YES</v>
      </c>
      <c r="N34" s="17" t="b">
        <f t="shared" si="1"/>
        <v>1</v>
      </c>
      <c r="U34" s="18" t="str">
        <f t="shared" si="2"/>
        <v>YES</v>
      </c>
      <c r="V34" s="18">
        <f t="shared" si="3"/>
        <v>0.29595792403625493</v>
      </c>
      <c r="W34" s="18">
        <f t="shared" si="4"/>
        <v>0.17778705697837838</v>
      </c>
    </row>
    <row r="35" spans="1:23" ht="15.75" thickBot="1" x14ac:dyDescent="0.3">
      <c r="A35" s="13" t="s">
        <v>64</v>
      </c>
      <c r="B35" s="47">
        <v>0.85174918991993931</v>
      </c>
      <c r="C35" s="48">
        <v>0.88979976876699884</v>
      </c>
      <c r="D35" s="48">
        <v>0.35918438029611455</v>
      </c>
      <c r="E35" s="48">
        <v>0.64242989766491121</v>
      </c>
      <c r="F35" s="48">
        <v>0.7851672729944289</v>
      </c>
      <c r="G35" s="48">
        <v>0.82931530789079377</v>
      </c>
      <c r="H35" s="48">
        <v>0.49338985232670368</v>
      </c>
      <c r="I35" s="48">
        <v>0.91606674412304767</v>
      </c>
      <c r="J35" s="48">
        <v>0.70252203083969855</v>
      </c>
      <c r="K35" s="49">
        <v>0.95305775715749352</v>
      </c>
      <c r="M35" s="19" t="str">
        <f t="shared" si="0"/>
        <v>YES</v>
      </c>
      <c r="N35" s="21" t="b">
        <f t="shared" si="1"/>
        <v>1</v>
      </c>
      <c r="O35" s="30">
        <f>COUNTIF($N26:$N35,TRUE)/(10 - COUNTIF($N26:$N35,"#N/A"))</f>
        <v>1</v>
      </c>
      <c r="U35" s="19" t="str">
        <f t="shared" si="2"/>
        <v>YES</v>
      </c>
      <c r="V35" s="19">
        <f t="shared" si="3"/>
        <v>0.35918438029611455</v>
      </c>
      <c r="W35" s="19">
        <f t="shared" si="4"/>
        <v>0.13420547203058913</v>
      </c>
    </row>
    <row r="36" spans="1:23" x14ac:dyDescent="0.25">
      <c r="A36" s="11" t="s">
        <v>65</v>
      </c>
      <c r="B36" s="41">
        <v>0.76577564838262957</v>
      </c>
      <c r="C36" s="42">
        <v>0.74081656895401293</v>
      </c>
      <c r="D36" s="42">
        <v>0.77326849724142221</v>
      </c>
      <c r="E36" s="42">
        <v>0.25395087800229293</v>
      </c>
      <c r="F36" s="42">
        <v>0.5345936255629179</v>
      </c>
      <c r="G36" s="42">
        <v>0.61576861644819414</v>
      </c>
      <c r="H36" s="42">
        <v>0.84685705987582205</v>
      </c>
      <c r="I36" s="42">
        <v>0.85204696033417937</v>
      </c>
      <c r="J36" s="42">
        <v>1.1060006119959409</v>
      </c>
      <c r="K36" s="43">
        <v>0.74576630947175193</v>
      </c>
      <c r="M36" s="16" t="str">
        <f t="shared" si="0"/>
        <v>NO</v>
      </c>
      <c r="N36" s="20" t="b">
        <f t="shared" si="1"/>
        <v>1</v>
      </c>
      <c r="U36" s="16" t="str">
        <f t="shared" si="2"/>
        <v>NO</v>
      </c>
      <c r="V36" s="16">
        <f t="shared" si="3"/>
        <v>0.25395087800229293</v>
      </c>
      <c r="W36" s="16">
        <f t="shared" si="4"/>
        <v>0.28064274756062496</v>
      </c>
    </row>
    <row r="37" spans="1:23" x14ac:dyDescent="0.25">
      <c r="A37" s="12" t="s">
        <v>65</v>
      </c>
      <c r="B37" s="44">
        <v>0.77028026998475219</v>
      </c>
      <c r="C37" s="45">
        <v>0.79557939990141213</v>
      </c>
      <c r="D37" s="45">
        <v>0.63258060285716255</v>
      </c>
      <c r="E37" s="45">
        <v>0.25244578129372242</v>
      </c>
      <c r="F37" s="45">
        <v>0.48515109656095406</v>
      </c>
      <c r="G37" s="45">
        <v>0.59459833013727947</v>
      </c>
      <c r="H37" s="45">
        <v>0.70753747862143512</v>
      </c>
      <c r="I37" s="45">
        <v>0.90869211915271275</v>
      </c>
      <c r="J37" s="45">
        <v>0.98332240961667383</v>
      </c>
      <c r="K37" s="46">
        <v>0.79073114471063333</v>
      </c>
      <c r="M37" s="18" t="str">
        <f t="shared" si="0"/>
        <v>NO</v>
      </c>
      <c r="N37" s="17" t="b">
        <f t="shared" si="1"/>
        <v>1</v>
      </c>
      <c r="U37" s="18" t="str">
        <f t="shared" si="2"/>
        <v>NO</v>
      </c>
      <c r="V37" s="18">
        <f t="shared" si="3"/>
        <v>0.25244578129372242</v>
      </c>
      <c r="W37" s="18">
        <f t="shared" si="4"/>
        <v>0.23270531526723165</v>
      </c>
    </row>
    <row r="38" spans="1:23" x14ac:dyDescent="0.25">
      <c r="A38" s="12" t="s">
        <v>65</v>
      </c>
      <c r="B38" s="44">
        <v>0.78337214663038901</v>
      </c>
      <c r="C38" s="45">
        <v>0.73575814088429004</v>
      </c>
      <c r="D38" s="45">
        <v>0.60706320503602973</v>
      </c>
      <c r="E38" s="45">
        <v>0.39087177783494531</v>
      </c>
      <c r="F38" s="45">
        <v>0.62482446921127899</v>
      </c>
      <c r="G38" s="45">
        <v>0.67899398748703377</v>
      </c>
      <c r="H38" s="45">
        <v>0.72505288512331223</v>
      </c>
      <c r="I38" s="45">
        <v>0.82847389811747529</v>
      </c>
      <c r="J38" s="45">
        <v>0.9772319279189019</v>
      </c>
      <c r="K38" s="46">
        <v>0.82590395404960182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0.39087177783494531</v>
      </c>
      <c r="W38" s="18">
        <f t="shared" si="4"/>
        <v>0.21619142720108442</v>
      </c>
    </row>
    <row r="39" spans="1:23" x14ac:dyDescent="0.25">
      <c r="A39" s="12" t="s">
        <v>65</v>
      </c>
      <c r="B39" s="44">
        <v>0.75634259840397422</v>
      </c>
      <c r="C39" s="45">
        <v>0.71687375253877939</v>
      </c>
      <c r="D39" s="45">
        <v>0.57176851491950254</v>
      </c>
      <c r="E39" s="45">
        <v>0.30883768449944132</v>
      </c>
      <c r="F39" s="45">
        <v>0.53279831813328293</v>
      </c>
      <c r="G39" s="45">
        <v>0.64435797941971029</v>
      </c>
      <c r="H39" s="45">
        <v>0.64020502833415183</v>
      </c>
      <c r="I39" s="45">
        <v>0.86868787809964576</v>
      </c>
      <c r="J39" s="45">
        <v>0.93526188368241403</v>
      </c>
      <c r="K39" s="46">
        <v>0.75346371612146035</v>
      </c>
      <c r="M39" s="18" t="str">
        <f t="shared" si="0"/>
        <v>NO</v>
      </c>
      <c r="N39" s="17" t="b">
        <f t="shared" si="1"/>
        <v>1</v>
      </c>
      <c r="U39" s="18" t="str">
        <f t="shared" si="2"/>
        <v>NO</v>
      </c>
      <c r="V39" s="18">
        <f t="shared" si="3"/>
        <v>0.30883768449944132</v>
      </c>
      <c r="W39" s="18">
        <f t="shared" si="4"/>
        <v>0.22396063363384161</v>
      </c>
    </row>
    <row r="40" spans="1:23" x14ac:dyDescent="0.25">
      <c r="A40" s="12" t="s">
        <v>65</v>
      </c>
      <c r="B40" s="44">
        <v>0.71161333159357276</v>
      </c>
      <c r="C40" s="45">
        <v>0.66980633959478675</v>
      </c>
      <c r="D40" s="45">
        <v>0.64642002943364152</v>
      </c>
      <c r="E40" s="45">
        <v>0.27316829484418642</v>
      </c>
      <c r="F40" s="45">
        <v>0.57414704289366725</v>
      </c>
      <c r="G40" s="45">
        <v>0.63333132134976089</v>
      </c>
      <c r="H40" s="45">
        <v>0.72740998836874293</v>
      </c>
      <c r="I40" s="45">
        <v>0.80631946826414891</v>
      </c>
      <c r="J40" s="45">
        <v>0.99752894314533447</v>
      </c>
      <c r="K40" s="46">
        <v>0.7418323104991601</v>
      </c>
      <c r="M40" s="18" t="str">
        <f t="shared" si="0"/>
        <v>NO</v>
      </c>
      <c r="N40" s="17" t="b">
        <f t="shared" si="1"/>
        <v>1</v>
      </c>
      <c r="U40" s="18" t="str">
        <f t="shared" si="2"/>
        <v>NO</v>
      </c>
      <c r="V40" s="18">
        <f t="shared" si="3"/>
        <v>0.27316829484418642</v>
      </c>
      <c r="W40" s="18">
        <f t="shared" si="4"/>
        <v>0.30097874804948083</v>
      </c>
    </row>
    <row r="41" spans="1:23" x14ac:dyDescent="0.25">
      <c r="A41" s="12" t="s">
        <v>65</v>
      </c>
      <c r="B41" s="44">
        <v>0.71580946036808168</v>
      </c>
      <c r="C41" s="45">
        <v>0.67733732034434369</v>
      </c>
      <c r="D41" s="45">
        <v>0.79836479202011468</v>
      </c>
      <c r="E41" s="45">
        <v>0.28217744916445692</v>
      </c>
      <c r="F41" s="45">
        <v>0.53917397347000695</v>
      </c>
      <c r="G41" s="45">
        <v>0.63319538687812282</v>
      </c>
      <c r="H41" s="45">
        <v>0.8477087077906641</v>
      </c>
      <c r="I41" s="45">
        <v>0.80318574782329855</v>
      </c>
      <c r="J41" s="45">
        <v>1.1177160563518493</v>
      </c>
      <c r="K41" s="46">
        <v>0.71427694047271262</v>
      </c>
      <c r="M41" s="18" t="str">
        <f t="shared" si="0"/>
        <v>NO</v>
      </c>
      <c r="N41" s="17" t="b">
        <f t="shared" si="1"/>
        <v>1</v>
      </c>
      <c r="U41" s="18" t="str">
        <f t="shared" si="2"/>
        <v>NO</v>
      </c>
      <c r="V41" s="18">
        <f t="shared" si="3"/>
        <v>0.28217744916445692</v>
      </c>
      <c r="W41" s="18">
        <f t="shared" si="4"/>
        <v>0.25699652430555003</v>
      </c>
    </row>
    <row r="42" spans="1:23" x14ac:dyDescent="0.25">
      <c r="A42" s="12" t="s">
        <v>65</v>
      </c>
      <c r="B42" s="44">
        <v>0.79402177656077089</v>
      </c>
      <c r="C42" s="45">
        <v>0.75836275654223095</v>
      </c>
      <c r="D42" s="45">
        <v>0.57193230296979292</v>
      </c>
      <c r="E42" s="45">
        <v>0.33073164228987512</v>
      </c>
      <c r="F42" s="45">
        <v>0.58690708907371569</v>
      </c>
      <c r="G42" s="45">
        <v>0.65539816146920027</v>
      </c>
      <c r="H42" s="45">
        <v>0.68153336907785833</v>
      </c>
      <c r="I42" s="45">
        <v>0.88466172736748172</v>
      </c>
      <c r="J42" s="45">
        <v>0.93568161475070977</v>
      </c>
      <c r="K42" s="46">
        <v>0.82864458390944484</v>
      </c>
      <c r="M42" s="18" t="str">
        <f t="shared" si="0"/>
        <v>NO</v>
      </c>
      <c r="N42" s="17" t="b">
        <f t="shared" si="1"/>
        <v>1</v>
      </c>
      <c r="U42" s="18" t="str">
        <f t="shared" si="2"/>
        <v>NO</v>
      </c>
      <c r="V42" s="18">
        <f t="shared" si="3"/>
        <v>0.33073164228987512</v>
      </c>
      <c r="W42" s="18">
        <f t="shared" si="4"/>
        <v>0.2412006606799178</v>
      </c>
    </row>
    <row r="43" spans="1:23" x14ac:dyDescent="0.25">
      <c r="A43" s="12" t="s">
        <v>65</v>
      </c>
      <c r="B43" s="44">
        <v>0.67443644157202087</v>
      </c>
      <c r="C43" s="45">
        <v>0.64901293520060666</v>
      </c>
      <c r="D43" s="45">
        <v>0.66805460892259583</v>
      </c>
      <c r="E43" s="45">
        <v>0.31238838088981558</v>
      </c>
      <c r="F43" s="45">
        <v>0.56037897981142371</v>
      </c>
      <c r="G43" s="45">
        <v>0.61458216355485551</v>
      </c>
      <c r="H43" s="45">
        <v>0.72860777233156393</v>
      </c>
      <c r="I43" s="45">
        <v>0.74256172693614264</v>
      </c>
      <c r="J43" s="45">
        <v>1.0027560941612448</v>
      </c>
      <c r="K43" s="46">
        <v>0.71863916190689181</v>
      </c>
      <c r="M43" s="18" t="str">
        <f t="shared" si="0"/>
        <v>NO</v>
      </c>
      <c r="N43" s="17" t="b">
        <f t="shared" si="1"/>
        <v>1</v>
      </c>
      <c r="U43" s="18" t="str">
        <f t="shared" si="2"/>
        <v>NO</v>
      </c>
      <c r="V43" s="18">
        <f t="shared" si="3"/>
        <v>0.31238838088981558</v>
      </c>
      <c r="W43" s="18">
        <f t="shared" si="4"/>
        <v>0.24799059892160813</v>
      </c>
    </row>
    <row r="44" spans="1:23" ht="15.75" thickBot="1" x14ac:dyDescent="0.3">
      <c r="A44" s="12" t="s">
        <v>65</v>
      </c>
      <c r="B44" s="44">
        <v>0.78509729800400485</v>
      </c>
      <c r="C44" s="45">
        <v>0.76080399642234331</v>
      </c>
      <c r="D44" s="45">
        <v>0.61482038810067574</v>
      </c>
      <c r="E44" s="45">
        <v>0.29253924518880775</v>
      </c>
      <c r="F44" s="45">
        <v>0.52399112673167614</v>
      </c>
      <c r="G44" s="45">
        <v>0.62657927390824897</v>
      </c>
      <c r="H44" s="45">
        <v>0.69125152958531089</v>
      </c>
      <c r="I44" s="45">
        <v>0.88281559007227506</v>
      </c>
      <c r="J44" s="45">
        <v>0.96260596421190636</v>
      </c>
      <c r="K44" s="46">
        <v>0.78524505499426833</v>
      </c>
      <c r="M44" s="18" t="str">
        <f t="shared" si="0"/>
        <v>NO</v>
      </c>
      <c r="N44" s="17" t="b">
        <f t="shared" si="1"/>
        <v>1</v>
      </c>
      <c r="U44" s="18" t="str">
        <f t="shared" si="2"/>
        <v>NO</v>
      </c>
      <c r="V44" s="18">
        <f t="shared" si="3"/>
        <v>0.29253924518880775</v>
      </c>
      <c r="W44" s="18">
        <f t="shared" si="4"/>
        <v>0.23145188154286839</v>
      </c>
    </row>
    <row r="45" spans="1:23" ht="15.75" thickBot="1" x14ac:dyDescent="0.3">
      <c r="A45" s="13" t="s">
        <v>65</v>
      </c>
      <c r="B45" s="47">
        <v>0.76098002622233452</v>
      </c>
      <c r="C45" s="48">
        <v>0.73917560140146876</v>
      </c>
      <c r="D45" s="48">
        <v>0.60073857307957801</v>
      </c>
      <c r="E45" s="48">
        <v>0.26878439046252495</v>
      </c>
      <c r="F45" s="48">
        <v>0.52791937038794223</v>
      </c>
      <c r="G45" s="48">
        <v>0.59067597858110921</v>
      </c>
      <c r="H45" s="48">
        <v>0.68694600857558719</v>
      </c>
      <c r="I45" s="48">
        <v>0.85783895808819222</v>
      </c>
      <c r="J45" s="48">
        <v>0.96598257354522132</v>
      </c>
      <c r="K45" s="49">
        <v>0.75247456112496958</v>
      </c>
      <c r="M45" s="19" t="str">
        <f t="shared" si="0"/>
        <v>NO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NO</v>
      </c>
      <c r="V45" s="19">
        <f t="shared" si="3"/>
        <v>0.26878439046252495</v>
      </c>
      <c r="W45" s="19">
        <f t="shared" si="4"/>
        <v>0.25913497992541729</v>
      </c>
    </row>
    <row r="46" spans="1:23" x14ac:dyDescent="0.25">
      <c r="A46" s="11" t="s">
        <v>66</v>
      </c>
      <c r="B46" s="41">
        <v>0.70239491455111613</v>
      </c>
      <c r="C46" s="42">
        <v>0.76663737451022418</v>
      </c>
      <c r="D46" s="42">
        <v>0.77679654755803973</v>
      </c>
      <c r="E46" s="42">
        <v>0.46091364688817782</v>
      </c>
      <c r="F46" s="42">
        <v>0.31506250313283035</v>
      </c>
      <c r="G46" s="42">
        <v>0.49437514772063867</v>
      </c>
      <c r="H46" s="42">
        <v>0.72548274923240419</v>
      </c>
      <c r="I46" s="42">
        <v>0.77950424131904972</v>
      </c>
      <c r="J46" s="42">
        <v>0.98846146140837565</v>
      </c>
      <c r="K46" s="43">
        <v>0.68286575775753655</v>
      </c>
      <c r="M46" s="16" t="str">
        <f t="shared" si="0"/>
        <v>START</v>
      </c>
      <c r="N46" s="20" t="b">
        <f t="shared" si="1"/>
        <v>1</v>
      </c>
      <c r="U46" s="16" t="str">
        <f t="shared" si="2"/>
        <v>START</v>
      </c>
      <c r="V46" s="16">
        <f t="shared" si="3"/>
        <v>0.31506250313283035</v>
      </c>
      <c r="W46" s="16">
        <f t="shared" si="4"/>
        <v>0.14585114375534747</v>
      </c>
    </row>
    <row r="47" spans="1:23" x14ac:dyDescent="0.25">
      <c r="A47" s="12" t="s">
        <v>66</v>
      </c>
      <c r="B47" s="44">
        <v>0.69158342416609475</v>
      </c>
      <c r="C47" s="45">
        <v>0.74802427059875054</v>
      </c>
      <c r="D47" s="45">
        <v>0.85001504188368859</v>
      </c>
      <c r="E47" s="45">
        <v>0.44686066783589762</v>
      </c>
      <c r="F47" s="45">
        <v>0.26349713667061514</v>
      </c>
      <c r="G47" s="45">
        <v>0.53268022568373996</v>
      </c>
      <c r="H47" s="45">
        <v>0.80230113888597199</v>
      </c>
      <c r="I47" s="45">
        <v>0.7935822473372236</v>
      </c>
      <c r="J47" s="45">
        <v>1.0997933743141568</v>
      </c>
      <c r="K47" s="46">
        <v>0.6540529938065619</v>
      </c>
      <c r="M47" s="18" t="str">
        <f t="shared" si="0"/>
        <v>START</v>
      </c>
      <c r="N47" s="17" t="b">
        <f t="shared" si="1"/>
        <v>1</v>
      </c>
      <c r="U47" s="18" t="str">
        <f t="shared" si="2"/>
        <v>START</v>
      </c>
      <c r="V47" s="18">
        <f t="shared" si="3"/>
        <v>0.26349713667061514</v>
      </c>
      <c r="W47" s="18">
        <f t="shared" si="4"/>
        <v>0.18336353116528248</v>
      </c>
    </row>
    <row r="48" spans="1:23" x14ac:dyDescent="0.25">
      <c r="A48" s="12" t="s">
        <v>66</v>
      </c>
      <c r="B48" s="44">
        <v>0.7431967392076575</v>
      </c>
      <c r="C48" s="45">
        <v>0.83178230737712233</v>
      </c>
      <c r="D48" s="45">
        <v>0.8773053546092543</v>
      </c>
      <c r="E48" s="45">
        <v>0.5313127086556706</v>
      </c>
      <c r="F48" s="45">
        <v>0.21322046667474101</v>
      </c>
      <c r="G48" s="45">
        <v>0.46586995928759772</v>
      </c>
      <c r="H48" s="45">
        <v>0.83906142258503025</v>
      </c>
      <c r="I48" s="45">
        <v>0.82707856532372448</v>
      </c>
      <c r="J48" s="45">
        <v>1.1454192486371044</v>
      </c>
      <c r="K48" s="46">
        <v>0.67899333824775832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0.21322046667474101</v>
      </c>
      <c r="W48" s="18">
        <f t="shared" si="4"/>
        <v>0.25264949261285674</v>
      </c>
    </row>
    <row r="49" spans="1:23" x14ac:dyDescent="0.25">
      <c r="A49" s="12" t="s">
        <v>66</v>
      </c>
      <c r="B49" s="44">
        <v>0.7696298005413621</v>
      </c>
      <c r="C49" s="45">
        <v>0.83804812779349847</v>
      </c>
      <c r="D49" s="45">
        <v>0.87405768081926649</v>
      </c>
      <c r="E49" s="45">
        <v>0.51129680681264333</v>
      </c>
      <c r="F49" s="45">
        <v>0.25813017338624844</v>
      </c>
      <c r="G49" s="45">
        <v>0.51282091645833605</v>
      </c>
      <c r="H49" s="45">
        <v>0.81360480603181839</v>
      </c>
      <c r="I49" s="45">
        <v>0.92519358213950631</v>
      </c>
      <c r="J49" s="45">
        <v>1.077910951032117</v>
      </c>
      <c r="K49" s="46">
        <v>0.70223815585831606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0.25813017338624844</v>
      </c>
      <c r="W49" s="18">
        <f t="shared" si="4"/>
        <v>0.25316663342639489</v>
      </c>
    </row>
    <row r="50" spans="1:23" x14ac:dyDescent="0.25">
      <c r="A50" s="12" t="s">
        <v>66</v>
      </c>
      <c r="B50" s="44">
        <v>0.75732499534890529</v>
      </c>
      <c r="C50" s="45">
        <v>0.88981234312879809</v>
      </c>
      <c r="D50" s="45">
        <v>0.94508713393647714</v>
      </c>
      <c r="E50" s="45">
        <v>0.58631330905114931</v>
      </c>
      <c r="F50" s="45">
        <v>0.15035535942059122</v>
      </c>
      <c r="G50" s="45">
        <v>0.55862557495516674</v>
      </c>
      <c r="H50" s="45">
        <v>0.85693024283785746</v>
      </c>
      <c r="I50" s="45">
        <v>0.93712504969903199</v>
      </c>
      <c r="J50" s="45">
        <v>1.1659620270421664</v>
      </c>
      <c r="K50" s="46">
        <v>0.7097682059529119</v>
      </c>
      <c r="M50" s="18" t="str">
        <f t="shared" si="0"/>
        <v>START</v>
      </c>
      <c r="N50" s="17" t="b">
        <f t="shared" si="1"/>
        <v>1</v>
      </c>
      <c r="U50" s="18" t="str">
        <f t="shared" si="2"/>
        <v>START</v>
      </c>
      <c r="V50" s="18">
        <f t="shared" si="3"/>
        <v>0.15035535942059122</v>
      </c>
      <c r="W50" s="18">
        <f t="shared" si="4"/>
        <v>0.40827021553457554</v>
      </c>
    </row>
    <row r="51" spans="1:23" x14ac:dyDescent="0.25">
      <c r="A51" s="12" t="s">
        <v>66</v>
      </c>
      <c r="B51" s="44">
        <v>0.80384853448211246</v>
      </c>
      <c r="C51" s="45">
        <v>0.86627602371029322</v>
      </c>
      <c r="D51" s="45">
        <v>0.94158267571787968</v>
      </c>
      <c r="E51" s="45">
        <v>0.62150576979203132</v>
      </c>
      <c r="F51" s="45">
        <v>0.54764753972423474</v>
      </c>
      <c r="G51" s="45">
        <v>0.74949769841637404</v>
      </c>
      <c r="H51" s="45">
        <v>0.92323016137298908</v>
      </c>
      <c r="I51" s="45">
        <v>0.8367026135910951</v>
      </c>
      <c r="J51" s="45">
        <v>1.1498319580466401</v>
      </c>
      <c r="K51" s="46">
        <v>0.86374866535514305</v>
      </c>
      <c r="M51" s="18" t="str">
        <f t="shared" si="0"/>
        <v>START</v>
      </c>
      <c r="N51" s="17" t="b">
        <f t="shared" si="1"/>
        <v>1</v>
      </c>
      <c r="U51" s="18" t="str">
        <f t="shared" si="2"/>
        <v>START</v>
      </c>
      <c r="V51" s="18">
        <f t="shared" si="3"/>
        <v>0.54764753972423474</v>
      </c>
      <c r="W51" s="18">
        <f t="shared" si="4"/>
        <v>7.3858230067796571E-2</v>
      </c>
    </row>
    <row r="52" spans="1:23" x14ac:dyDescent="0.25">
      <c r="A52" s="12" t="s">
        <v>66</v>
      </c>
      <c r="B52" s="44">
        <v>0.79762469328642671</v>
      </c>
      <c r="C52" s="45">
        <v>0.82682166416100078</v>
      </c>
      <c r="D52" s="45">
        <v>0.96336067326003083</v>
      </c>
      <c r="E52" s="45">
        <v>0.60751793327581549</v>
      </c>
      <c r="F52" s="45">
        <v>0.3750223982770548</v>
      </c>
      <c r="G52" s="45">
        <v>0.63618757535768944</v>
      </c>
      <c r="H52" s="45">
        <v>0.90865525943240744</v>
      </c>
      <c r="I52" s="45">
        <v>0.85025159110148096</v>
      </c>
      <c r="J52" s="45">
        <v>1.2100150909799432</v>
      </c>
      <c r="K52" s="46">
        <v>0.73230785554205047</v>
      </c>
      <c r="M52" s="18" t="str">
        <f t="shared" si="0"/>
        <v>START</v>
      </c>
      <c r="N52" s="17" t="b">
        <f t="shared" si="1"/>
        <v>1</v>
      </c>
      <c r="U52" s="18" t="str">
        <f t="shared" si="2"/>
        <v>START</v>
      </c>
      <c r="V52" s="18">
        <f t="shared" si="3"/>
        <v>0.3750223982770548</v>
      </c>
      <c r="W52" s="18">
        <f t="shared" si="4"/>
        <v>0.23249553499876069</v>
      </c>
    </row>
    <row r="53" spans="1:23" x14ac:dyDescent="0.25">
      <c r="A53" s="12" t="s">
        <v>66</v>
      </c>
      <c r="B53" s="44">
        <v>0.76898262557857189</v>
      </c>
      <c r="C53" s="45">
        <v>0.84022725264837483</v>
      </c>
      <c r="D53" s="45">
        <v>0.81033729932340559</v>
      </c>
      <c r="E53" s="45">
        <v>0.4780844828645639</v>
      </c>
      <c r="F53" s="45">
        <v>0.25780001108019113</v>
      </c>
      <c r="G53" s="45">
        <v>0.52807828241810062</v>
      </c>
      <c r="H53" s="45">
        <v>0.77997307935514315</v>
      </c>
      <c r="I53" s="45">
        <v>0.86489414945592069</v>
      </c>
      <c r="J53" s="45">
        <v>1.0716368833130225</v>
      </c>
      <c r="K53" s="46">
        <v>0.72388884520522301</v>
      </c>
      <c r="M53" s="18" t="str">
        <f t="shared" si="0"/>
        <v>START</v>
      </c>
      <c r="N53" s="17" t="b">
        <f t="shared" si="1"/>
        <v>1</v>
      </c>
      <c r="U53" s="18" t="str">
        <f t="shared" si="2"/>
        <v>START</v>
      </c>
      <c r="V53" s="18">
        <f t="shared" si="3"/>
        <v>0.25780001108019113</v>
      </c>
      <c r="W53" s="18">
        <f t="shared" si="4"/>
        <v>0.22028447178437277</v>
      </c>
    </row>
    <row r="54" spans="1:23" ht="15.75" thickBot="1" x14ac:dyDescent="0.3">
      <c r="A54" s="12" t="s">
        <v>66</v>
      </c>
      <c r="B54" s="44">
        <v>0.78303398839329974</v>
      </c>
      <c r="C54" s="45">
        <v>0.89219341111065387</v>
      </c>
      <c r="D54" s="45">
        <v>1.0386021655893749</v>
      </c>
      <c r="E54" s="45">
        <v>0.60450040658137705</v>
      </c>
      <c r="F54" s="45">
        <v>0.34774741084279842</v>
      </c>
      <c r="G54" s="45">
        <v>0.58636812169556074</v>
      </c>
      <c r="H54" s="45">
        <v>0.99905703896033393</v>
      </c>
      <c r="I54" s="45">
        <v>0.86361172747821968</v>
      </c>
      <c r="J54" s="45">
        <v>1.3069786360302358</v>
      </c>
      <c r="K54" s="46">
        <v>0.72730940523000764</v>
      </c>
      <c r="M54" s="18" t="str">
        <f t="shared" si="0"/>
        <v>START</v>
      </c>
      <c r="N54" s="17" t="b">
        <f t="shared" si="1"/>
        <v>1</v>
      </c>
      <c r="U54" s="18" t="str">
        <f t="shared" si="2"/>
        <v>START</v>
      </c>
      <c r="V54" s="18">
        <f t="shared" si="3"/>
        <v>0.34774741084279842</v>
      </c>
      <c r="W54" s="18">
        <f t="shared" si="4"/>
        <v>0.23862071085276232</v>
      </c>
    </row>
    <row r="55" spans="1:23" ht="15.75" thickBot="1" x14ac:dyDescent="0.3">
      <c r="A55" s="13" t="s">
        <v>66</v>
      </c>
      <c r="B55" s="47">
        <v>0.7313425574710557</v>
      </c>
      <c r="C55" s="48">
        <v>0.83011145416861276</v>
      </c>
      <c r="D55" s="48">
        <v>0.88713750247951073</v>
      </c>
      <c r="E55" s="48">
        <v>0.51335267927087325</v>
      </c>
      <c r="F55" s="48">
        <v>0.29438809391006021</v>
      </c>
      <c r="G55" s="48">
        <v>0.52161916463461155</v>
      </c>
      <c r="H55" s="48">
        <v>0.84795902382711563</v>
      </c>
      <c r="I55" s="48">
        <v>0.81776249055257777</v>
      </c>
      <c r="J55" s="48">
        <v>1.1398370550196071</v>
      </c>
      <c r="K55" s="49">
        <v>0.69277173600295638</v>
      </c>
      <c r="M55" s="19" t="str">
        <f t="shared" si="0"/>
        <v>START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START</v>
      </c>
      <c r="V55" s="19">
        <f t="shared" si="3"/>
        <v>0.29438809391006021</v>
      </c>
      <c r="W55" s="19">
        <f t="shared" si="4"/>
        <v>0.21896458536081304</v>
      </c>
    </row>
    <row r="56" spans="1:23" x14ac:dyDescent="0.25">
      <c r="A56" s="11" t="s">
        <v>67</v>
      </c>
      <c r="B56" s="41">
        <v>0.96665067029829888</v>
      </c>
      <c r="C56" s="42">
        <v>0.98248551506039039</v>
      </c>
      <c r="D56" s="42">
        <v>0.82135973703123089</v>
      </c>
      <c r="E56" s="42">
        <v>0.67080669707516849</v>
      </c>
      <c r="F56" s="42">
        <v>0.49862838076364846</v>
      </c>
      <c r="G56" s="42">
        <v>0.18147648565353722</v>
      </c>
      <c r="H56" s="42">
        <v>0.92408581422014924</v>
      </c>
      <c r="I56" s="42">
        <v>0.85256905881601497</v>
      </c>
      <c r="J56" s="42">
        <v>1.2372781932872183</v>
      </c>
      <c r="K56" s="43">
        <v>0.75023589052987583</v>
      </c>
      <c r="M56" s="16" t="str">
        <f t="shared" si="0"/>
        <v>STOP</v>
      </c>
      <c r="N56" s="20" t="b">
        <f t="shared" si="1"/>
        <v>1</v>
      </c>
      <c r="U56" s="16" t="str">
        <f t="shared" si="2"/>
        <v>STOP</v>
      </c>
      <c r="V56" s="16">
        <f t="shared" si="3"/>
        <v>0.18147648565353722</v>
      </c>
      <c r="W56" s="16">
        <f t="shared" si="4"/>
        <v>0.31715189511011121</v>
      </c>
    </row>
    <row r="57" spans="1:23" x14ac:dyDescent="0.25">
      <c r="A57" s="12" t="s">
        <v>67</v>
      </c>
      <c r="B57" s="44">
        <v>0.92996884261269397</v>
      </c>
      <c r="C57" s="45">
        <v>0.93887006517048088</v>
      </c>
      <c r="D57" s="45">
        <v>0.77694800295573463</v>
      </c>
      <c r="E57" s="45">
        <v>0.64356518403059415</v>
      </c>
      <c r="F57" s="45">
        <v>0.52580557071281309</v>
      </c>
      <c r="G57" s="45">
        <v>0.25808923094081027</v>
      </c>
      <c r="H57" s="45">
        <v>0.90372620656386204</v>
      </c>
      <c r="I57" s="45">
        <v>0.85260130528050482</v>
      </c>
      <c r="J57" s="45">
        <v>1.2331545750333397</v>
      </c>
      <c r="K57" s="46">
        <v>0.75795606838081675</v>
      </c>
      <c r="M57" s="18" t="str">
        <f t="shared" si="0"/>
        <v>STOP</v>
      </c>
      <c r="N57" s="17" t="b">
        <f t="shared" si="1"/>
        <v>1</v>
      </c>
      <c r="U57" s="18" t="str">
        <f t="shared" si="2"/>
        <v>STOP</v>
      </c>
      <c r="V57" s="18">
        <f t="shared" si="3"/>
        <v>0.25808923094081027</v>
      </c>
      <c r="W57" s="18">
        <f t="shared" si="4"/>
        <v>0.26771633977200282</v>
      </c>
    </row>
    <row r="58" spans="1:23" x14ac:dyDescent="0.25">
      <c r="A58" s="12" t="s">
        <v>67</v>
      </c>
      <c r="B58" s="44">
        <v>0.97607170292982914</v>
      </c>
      <c r="C58" s="45">
        <v>0.97085025639575651</v>
      </c>
      <c r="D58" s="45">
        <v>0.87441685983761708</v>
      </c>
      <c r="E58" s="45">
        <v>0.63778039276311815</v>
      </c>
      <c r="F58" s="45">
        <v>0.53359085146755303</v>
      </c>
      <c r="G58" s="45">
        <v>0.19642542467810334</v>
      </c>
      <c r="H58" s="45">
        <v>0.99929833384181388</v>
      </c>
      <c r="I58" s="45">
        <v>0.86698188587852432</v>
      </c>
      <c r="J58" s="45">
        <v>1.3280105830804514</v>
      </c>
      <c r="K58" s="46">
        <v>0.74325337274610426</v>
      </c>
      <c r="M58" s="18" t="str">
        <f t="shared" si="0"/>
        <v>STOP</v>
      </c>
      <c r="N58" s="17" t="b">
        <f t="shared" si="1"/>
        <v>1</v>
      </c>
      <c r="U58" s="18" t="str">
        <f t="shared" si="2"/>
        <v>STOP</v>
      </c>
      <c r="V58" s="18">
        <f t="shared" si="3"/>
        <v>0.19642542467810334</v>
      </c>
      <c r="W58" s="18">
        <f t="shared" si="4"/>
        <v>0.33716542678944972</v>
      </c>
    </row>
    <row r="59" spans="1:23" x14ac:dyDescent="0.25">
      <c r="A59" s="12" t="s">
        <v>67</v>
      </c>
      <c r="B59" s="44">
        <v>0.90010912613012151</v>
      </c>
      <c r="C59" s="45">
        <v>0.95171693266228152</v>
      </c>
      <c r="D59" s="45">
        <v>0.9535490805003547</v>
      </c>
      <c r="E59" s="45">
        <v>0.70113227116846244</v>
      </c>
      <c r="F59" s="45">
        <v>0.55157326945697549</v>
      </c>
      <c r="G59" s="45">
        <v>0.36434336877239709</v>
      </c>
      <c r="H59" s="45">
        <v>1.042599846155486</v>
      </c>
      <c r="I59" s="45">
        <v>0.7951479428613728</v>
      </c>
      <c r="J59" s="45">
        <v>1.3800174819473983</v>
      </c>
      <c r="K59" s="46">
        <v>0.75633810460039963</v>
      </c>
      <c r="M59" s="18" t="str">
        <f t="shared" si="0"/>
        <v>STOP</v>
      </c>
      <c r="N59" s="17" t="b">
        <f t="shared" si="1"/>
        <v>1</v>
      </c>
      <c r="U59" s="18" t="str">
        <f t="shared" si="2"/>
        <v>STOP</v>
      </c>
      <c r="V59" s="18">
        <f t="shared" si="3"/>
        <v>0.36434336877239709</v>
      </c>
      <c r="W59" s="18">
        <f t="shared" si="4"/>
        <v>0.1872299006845784</v>
      </c>
    </row>
    <row r="60" spans="1:23" x14ac:dyDescent="0.25">
      <c r="A60" s="12" t="s">
        <v>67</v>
      </c>
      <c r="B60" s="44">
        <v>0.8946143601760852</v>
      </c>
      <c r="C60" s="45">
        <v>0.83983340327239353</v>
      </c>
      <c r="D60" s="45">
        <v>0.73716816662098783</v>
      </c>
      <c r="E60" s="45">
        <v>0.5315002401229455</v>
      </c>
      <c r="F60" s="45">
        <v>0.49956562189627374</v>
      </c>
      <c r="G60" s="45">
        <v>0.25956236141393318</v>
      </c>
      <c r="H60" s="45">
        <v>0.84974262810250956</v>
      </c>
      <c r="I60" s="45">
        <v>0.78632755311929059</v>
      </c>
      <c r="J60" s="45">
        <v>1.1901370843539518</v>
      </c>
      <c r="K60" s="46">
        <v>0.63890219501936407</v>
      </c>
      <c r="M60" s="18" t="str">
        <f t="shared" si="0"/>
        <v>STOP</v>
      </c>
      <c r="N60" s="17" t="b">
        <f t="shared" si="1"/>
        <v>1</v>
      </c>
      <c r="U60" s="18" t="str">
        <f t="shared" si="2"/>
        <v>STOP</v>
      </c>
      <c r="V60" s="18">
        <f t="shared" si="3"/>
        <v>0.25956236141393318</v>
      </c>
      <c r="W60" s="18">
        <f t="shared" si="4"/>
        <v>0.24000326048234055</v>
      </c>
    </row>
    <row r="61" spans="1:23" x14ac:dyDescent="0.25">
      <c r="A61" s="12" t="s">
        <v>67</v>
      </c>
      <c r="B61" s="44">
        <v>0.9640788689465345</v>
      </c>
      <c r="C61" s="45">
        <v>0.91530549854677168</v>
      </c>
      <c r="D61" s="45">
        <v>0.80040369287093704</v>
      </c>
      <c r="E61" s="45">
        <v>0.62465886276210869</v>
      </c>
      <c r="F61" s="45">
        <v>0.59421654146719793</v>
      </c>
      <c r="G61" s="45">
        <v>0.34864520490449641</v>
      </c>
      <c r="H61" s="45">
        <v>0.95088939163284214</v>
      </c>
      <c r="I61" s="45">
        <v>0.82461466241849268</v>
      </c>
      <c r="J61" s="45">
        <v>1.2854223149029451</v>
      </c>
      <c r="K61" s="46">
        <v>0.74441995148131435</v>
      </c>
      <c r="M61" s="18" t="str">
        <f t="shared" si="0"/>
        <v>STOP</v>
      </c>
      <c r="N61" s="17" t="b">
        <f t="shared" si="1"/>
        <v>1</v>
      </c>
      <c r="U61" s="18" t="str">
        <f t="shared" si="2"/>
        <v>STOP</v>
      </c>
      <c r="V61" s="18">
        <f t="shared" si="3"/>
        <v>0.34864520490449641</v>
      </c>
      <c r="W61" s="18">
        <f t="shared" si="4"/>
        <v>0.24557133656270153</v>
      </c>
    </row>
    <row r="62" spans="1:23" x14ac:dyDescent="0.25">
      <c r="A62" s="12" t="s">
        <v>67</v>
      </c>
      <c r="B62" s="44">
        <v>1.0273548067947329</v>
      </c>
      <c r="C62" s="45">
        <v>0.9585008878236978</v>
      </c>
      <c r="D62" s="45">
        <v>0.7893593019222549</v>
      </c>
      <c r="E62" s="45">
        <v>0.65181994498073614</v>
      </c>
      <c r="F62" s="45">
        <v>0.63725466895817107</v>
      </c>
      <c r="G62" s="45">
        <v>0.36041673026379362</v>
      </c>
      <c r="H62" s="45">
        <v>0.94282680786965878</v>
      </c>
      <c r="I62" s="45">
        <v>0.86324251916507289</v>
      </c>
      <c r="J62" s="45">
        <v>1.2694208009369345</v>
      </c>
      <c r="K62" s="46">
        <v>0.74616618451501548</v>
      </c>
      <c r="M62" s="18" t="str">
        <f t="shared" si="0"/>
        <v>STOP</v>
      </c>
      <c r="N62" s="17" t="b">
        <f t="shared" si="1"/>
        <v>1</v>
      </c>
      <c r="U62" s="18" t="str">
        <f t="shared" si="2"/>
        <v>STOP</v>
      </c>
      <c r="V62" s="18">
        <f t="shared" si="3"/>
        <v>0.36041673026379362</v>
      </c>
      <c r="W62" s="18">
        <f t="shared" si="4"/>
        <v>0.27683793869437745</v>
      </c>
    </row>
    <row r="63" spans="1:23" x14ac:dyDescent="0.25">
      <c r="A63" s="12" t="s">
        <v>67</v>
      </c>
      <c r="B63" s="44">
        <v>0.85905128966835087</v>
      </c>
      <c r="C63" s="45">
        <v>0.78087831614840331</v>
      </c>
      <c r="D63" s="45">
        <v>0.88998012964225148</v>
      </c>
      <c r="E63" s="45">
        <v>0.60822496342143539</v>
      </c>
      <c r="F63" s="45">
        <v>0.52593754617040733</v>
      </c>
      <c r="G63" s="45">
        <v>0.28144136567917943</v>
      </c>
      <c r="H63" s="45">
        <v>0.94042677264562102</v>
      </c>
      <c r="I63" s="45">
        <v>0.66085758379750514</v>
      </c>
      <c r="J63" s="45">
        <v>1.2638050027357135</v>
      </c>
      <c r="K63" s="46">
        <v>0.5698214665837833</v>
      </c>
      <c r="M63" s="18" t="str">
        <f t="shared" si="0"/>
        <v>STOP</v>
      </c>
      <c r="N63" s="17" t="b">
        <f t="shared" si="1"/>
        <v>1</v>
      </c>
      <c r="U63" s="18" t="str">
        <f t="shared" si="2"/>
        <v>STOP</v>
      </c>
      <c r="V63" s="18">
        <f t="shared" si="3"/>
        <v>0.28144136567917943</v>
      </c>
      <c r="W63" s="18">
        <f t="shared" si="4"/>
        <v>0.2444961804912279</v>
      </c>
    </row>
    <row r="64" spans="1:23" ht="15.75" thickBot="1" x14ac:dyDescent="0.3">
      <c r="A64" s="12" t="s">
        <v>67</v>
      </c>
      <c r="B64" s="44">
        <v>0.90497334135376462</v>
      </c>
      <c r="C64" s="45">
        <v>0.82133083332973444</v>
      </c>
      <c r="D64" s="45">
        <v>0.89577337505412857</v>
      </c>
      <c r="E64" s="45">
        <v>0.62380257832843655</v>
      </c>
      <c r="F64" s="45">
        <v>0.56039514391633072</v>
      </c>
      <c r="G64" s="45">
        <v>0.28654096897928133</v>
      </c>
      <c r="H64" s="45">
        <v>0.96802274816082845</v>
      </c>
      <c r="I64" s="45">
        <v>0.68935922709707154</v>
      </c>
      <c r="J64" s="45">
        <v>1.306472370659677</v>
      </c>
      <c r="K64" s="46">
        <v>0.56052570219126574</v>
      </c>
      <c r="M64" s="18" t="str">
        <f t="shared" si="0"/>
        <v>STOP</v>
      </c>
      <c r="N64" s="17" t="b">
        <f t="shared" si="1"/>
        <v>1</v>
      </c>
      <c r="U64" s="18" t="str">
        <f t="shared" si="2"/>
        <v>STOP</v>
      </c>
      <c r="V64" s="18">
        <f t="shared" si="3"/>
        <v>0.28654096897928133</v>
      </c>
      <c r="W64" s="18">
        <f t="shared" si="4"/>
        <v>0.27385417493704939</v>
      </c>
    </row>
    <row r="65" spans="1:23" ht="15.75" thickBot="1" x14ac:dyDescent="0.3">
      <c r="A65" s="13" t="s">
        <v>67</v>
      </c>
      <c r="B65" s="47">
        <v>0.98037796890302864</v>
      </c>
      <c r="C65" s="48">
        <v>0.95087879516831675</v>
      </c>
      <c r="D65" s="48">
        <v>0.78296597392572387</v>
      </c>
      <c r="E65" s="48">
        <v>0.6801851750038711</v>
      </c>
      <c r="F65" s="48">
        <v>0.60084534799894285</v>
      </c>
      <c r="G65" s="48">
        <v>0.367657900604832</v>
      </c>
      <c r="H65" s="48">
        <v>0.92198525769058881</v>
      </c>
      <c r="I65" s="48">
        <v>0.81283096093401874</v>
      </c>
      <c r="J65" s="48">
        <v>1.2481918640041536</v>
      </c>
      <c r="K65" s="49">
        <v>0.78805736724327369</v>
      </c>
      <c r="M65" s="19" t="str">
        <f t="shared" si="0"/>
        <v>STOP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STOP</v>
      </c>
      <c r="V65" s="19">
        <f t="shared" si="3"/>
        <v>0.367657900604832</v>
      </c>
      <c r="W65" s="19">
        <f t="shared" si="4"/>
        <v>0.23318744739411085</v>
      </c>
    </row>
    <row r="66" spans="1:23" x14ac:dyDescent="0.25">
      <c r="A66" s="11" t="s">
        <v>68</v>
      </c>
      <c r="B66" s="41">
        <v>0.83054766205297392</v>
      </c>
      <c r="C66" s="42">
        <v>0.92807112417716708</v>
      </c>
      <c r="D66" s="42">
        <v>0.50834372272038919</v>
      </c>
      <c r="E66" s="42">
        <v>0.82098360319195651</v>
      </c>
      <c r="F66" s="42">
        <v>0.90763597760585479</v>
      </c>
      <c r="G66" s="42">
        <v>1.0356684173225483</v>
      </c>
      <c r="H66" s="42">
        <v>0.19608638803409237</v>
      </c>
      <c r="I66" s="42">
        <v>1.0206413673367596</v>
      </c>
      <c r="J66" s="42">
        <v>0.38816016964758571</v>
      </c>
      <c r="K66" s="43">
        <v>1.0380303324880824</v>
      </c>
      <c r="M66" s="16" t="str">
        <f t="shared" si="0"/>
        <v>CANCEL</v>
      </c>
      <c r="N66" s="20" t="b">
        <f t="shared" si="1"/>
        <v>1</v>
      </c>
      <c r="U66" s="16" t="str">
        <f t="shared" si="2"/>
        <v>CANCEL</v>
      </c>
      <c r="V66" s="16">
        <f t="shared" si="3"/>
        <v>0.19608638803409237</v>
      </c>
      <c r="W66" s="16">
        <f t="shared" si="4"/>
        <v>0.19207378161349334</v>
      </c>
    </row>
    <row r="67" spans="1:23" x14ac:dyDescent="0.25">
      <c r="A67" s="12" t="s">
        <v>68</v>
      </c>
      <c r="B67" s="44">
        <v>0.92644809216501556</v>
      </c>
      <c r="C67" s="45">
        <v>1.015588044284794</v>
      </c>
      <c r="D67" s="45">
        <v>0.48284508950695532</v>
      </c>
      <c r="E67" s="45">
        <v>0.92305793187314689</v>
      </c>
      <c r="F67" s="45">
        <v>1.0167557086638352</v>
      </c>
      <c r="G67" s="45">
        <v>1.1112792677725616</v>
      </c>
      <c r="H67" s="45">
        <v>0.30943086581411017</v>
      </c>
      <c r="I67" s="45">
        <v>1.0895321478769679</v>
      </c>
      <c r="J67" s="45">
        <v>0.30689991566086289</v>
      </c>
      <c r="K67" s="46">
        <v>1.1529305259667004</v>
      </c>
      <c r="M67" s="18" t="str">
        <f t="shared" si="0"/>
        <v>BEGIN</v>
      </c>
      <c r="N67" s="17" t="b">
        <f t="shared" si="1"/>
        <v>0</v>
      </c>
      <c r="U67" s="18" t="str">
        <f t="shared" si="2"/>
        <v>BEGIN</v>
      </c>
      <c r="V67" s="18">
        <f t="shared" si="3"/>
        <v>0.30689991566086289</v>
      </c>
      <c r="W67" s="18">
        <f t="shared" si="4"/>
        <v>2.53095015324728E-3</v>
      </c>
    </row>
    <row r="68" spans="1:23" x14ac:dyDescent="0.25">
      <c r="A68" s="12" t="s">
        <v>68</v>
      </c>
      <c r="B68" s="44">
        <v>0.65786428350113924</v>
      </c>
      <c r="C68" s="45">
        <v>0.75118222826141268</v>
      </c>
      <c r="D68" s="45">
        <v>0.54300787470218437</v>
      </c>
      <c r="E68" s="45">
        <v>0.68155564080426667</v>
      </c>
      <c r="F68" s="45">
        <v>0.70104412550653983</v>
      </c>
      <c r="G68" s="45">
        <v>0.92124110800872483</v>
      </c>
      <c r="H68" s="45">
        <v>0.19775120801431087</v>
      </c>
      <c r="I68" s="45">
        <v>0.92234882039914989</v>
      </c>
      <c r="J68" s="45">
        <v>0.56793663663306981</v>
      </c>
      <c r="K68" s="46">
        <v>0.86404022736898523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0.19775120801431087</v>
      </c>
      <c r="W68" s="18">
        <f t="shared" si="4"/>
        <v>0.34525666668787347</v>
      </c>
    </row>
    <row r="69" spans="1:23" x14ac:dyDescent="0.25">
      <c r="A69" s="12" t="s">
        <v>68</v>
      </c>
      <c r="B69" s="44">
        <v>0.80575875018551613</v>
      </c>
      <c r="C69" s="45">
        <v>0.84305798604563253</v>
      </c>
      <c r="D69" s="45">
        <v>0.57985665102324913</v>
      </c>
      <c r="E69" s="45">
        <v>0.80657525513094797</v>
      </c>
      <c r="F69" s="45">
        <v>0.82131345937454014</v>
      </c>
      <c r="G69" s="45">
        <v>1.0210213289866272</v>
      </c>
      <c r="H69" s="45">
        <v>0.18816324684713964</v>
      </c>
      <c r="I69" s="45">
        <v>1.042310797353958</v>
      </c>
      <c r="J69" s="45">
        <v>0.48849343869612899</v>
      </c>
      <c r="K69" s="46">
        <v>0.9726583194240932</v>
      </c>
      <c r="M69" s="18" t="str">
        <f t="shared" si="0"/>
        <v>CANCEL</v>
      </c>
      <c r="N69" s="17" t="b">
        <f t="shared" si="1"/>
        <v>1</v>
      </c>
      <c r="U69" s="18" t="str">
        <f t="shared" si="2"/>
        <v>CANCEL</v>
      </c>
      <c r="V69" s="18">
        <f t="shared" si="3"/>
        <v>0.18816324684713964</v>
      </c>
      <c r="W69" s="18">
        <f t="shared" si="4"/>
        <v>0.30033019184898935</v>
      </c>
    </row>
    <row r="70" spans="1:23" x14ac:dyDescent="0.25">
      <c r="A70" s="12" t="s">
        <v>68</v>
      </c>
      <c r="B70" s="44">
        <v>0.61813675947464475</v>
      </c>
      <c r="C70" s="45">
        <v>0.66148861319816765</v>
      </c>
      <c r="D70" s="45">
        <v>0.60777758737414411</v>
      </c>
      <c r="E70" s="45">
        <v>0.67715086077188058</v>
      </c>
      <c r="F70" s="45">
        <v>0.66304782645141069</v>
      </c>
      <c r="G70" s="45">
        <v>0.87074456660151123</v>
      </c>
      <c r="H70" s="45">
        <v>0.30013336847044247</v>
      </c>
      <c r="I70" s="45">
        <v>0.84889711312907967</v>
      </c>
      <c r="J70" s="45">
        <v>0.621972204276385</v>
      </c>
      <c r="K70" s="46">
        <v>0.79188332381091509</v>
      </c>
      <c r="M70" s="18" t="str">
        <f t="shared" ref="M70:M105" si="5">INDEX($B$5:$K$5,MATCH(MIN($B70:$K70),$B70:$K70,0))</f>
        <v>CANCEL</v>
      </c>
      <c r="N70" s="17" t="b">
        <f t="shared" ref="N70:N105" si="6">$M70 = $A70</f>
        <v>1</v>
      </c>
      <c r="U70" s="18" t="str">
        <f t="shared" ref="U70:U105" si="7">INDEX($B$5:$K$5,MATCH(MIN($B70:$K70),$B70:$K70,0))</f>
        <v>CANCEL</v>
      </c>
      <c r="V70" s="18">
        <f t="shared" si="3"/>
        <v>0.30013336847044247</v>
      </c>
      <c r="W70" s="18">
        <f t="shared" si="4"/>
        <v>0.30764421890370164</v>
      </c>
    </row>
    <row r="71" spans="1:23" x14ac:dyDescent="0.25">
      <c r="A71" s="12" t="s">
        <v>68</v>
      </c>
      <c r="B71" s="44">
        <v>0.62661798458356233</v>
      </c>
      <c r="C71" s="45">
        <v>0.74858909403910168</v>
      </c>
      <c r="D71" s="45">
        <v>0.60076787660159159</v>
      </c>
      <c r="E71" s="45">
        <v>0.65594307901579285</v>
      </c>
      <c r="F71" s="45">
        <v>0.68368393863006272</v>
      </c>
      <c r="G71" s="45">
        <v>0.87716917852724552</v>
      </c>
      <c r="H71" s="45">
        <v>0.28097962921479713</v>
      </c>
      <c r="I71" s="45">
        <v>0.88570698412978055</v>
      </c>
      <c r="J71" s="45">
        <v>0.59217745694648638</v>
      </c>
      <c r="K71" s="46">
        <v>0.79117196039620696</v>
      </c>
      <c r="M71" s="18" t="str">
        <f t="shared" si="5"/>
        <v>CANCEL</v>
      </c>
      <c r="N71" s="17" t="b">
        <f t="shared" si="6"/>
        <v>1</v>
      </c>
      <c r="U71" s="18" t="str">
        <f t="shared" si="7"/>
        <v>CANCEL</v>
      </c>
      <c r="V71" s="18">
        <f t="shared" ref="V71:V105" si="8">MIN(B71:K71)</f>
        <v>0.28097962921479713</v>
      </c>
      <c r="W71" s="18">
        <f t="shared" ref="W71:W105" si="9">SMALL(B71:K71,2)-V71</f>
        <v>0.31119782773168925</v>
      </c>
    </row>
    <row r="72" spans="1:23" x14ac:dyDescent="0.25">
      <c r="A72" s="12" t="s">
        <v>68</v>
      </c>
      <c r="B72" s="44">
        <v>0.61478026496451588</v>
      </c>
      <c r="C72" s="45">
        <v>0.69056458882637461</v>
      </c>
      <c r="D72" s="45">
        <v>0.59869236790831215</v>
      </c>
      <c r="E72" s="45">
        <v>0.65081455846696745</v>
      </c>
      <c r="F72" s="45">
        <v>0.62729153323727527</v>
      </c>
      <c r="G72" s="45">
        <v>0.81913357093896255</v>
      </c>
      <c r="H72" s="45">
        <v>0.28190546549147766</v>
      </c>
      <c r="I72" s="45">
        <v>0.81505713661379442</v>
      </c>
      <c r="J72" s="45">
        <v>0.64237428419911802</v>
      </c>
      <c r="K72" s="46">
        <v>0.73131272943501624</v>
      </c>
      <c r="M72" s="18" t="str">
        <f t="shared" si="5"/>
        <v>CANCEL</v>
      </c>
      <c r="N72" s="17" t="b">
        <f t="shared" si="6"/>
        <v>1</v>
      </c>
      <c r="U72" s="18" t="str">
        <f t="shared" si="7"/>
        <v>CANCEL</v>
      </c>
      <c r="V72" s="18">
        <f t="shared" si="8"/>
        <v>0.28190546549147766</v>
      </c>
      <c r="W72" s="18">
        <f t="shared" si="9"/>
        <v>0.31678690241683449</v>
      </c>
    </row>
    <row r="73" spans="1:23" x14ac:dyDescent="0.25">
      <c r="A73" s="12" t="s">
        <v>68</v>
      </c>
      <c r="B73" s="44">
        <v>0.78980016055905311</v>
      </c>
      <c r="C73" s="45">
        <v>0.92716959483762429</v>
      </c>
      <c r="D73" s="45">
        <v>0.50825002346175974</v>
      </c>
      <c r="E73" s="45">
        <v>0.83435078412206209</v>
      </c>
      <c r="F73" s="45">
        <v>0.89561946837173512</v>
      </c>
      <c r="G73" s="45">
        <v>1.0498185618441116</v>
      </c>
      <c r="H73" s="45">
        <v>0.2216883214875886</v>
      </c>
      <c r="I73" s="45">
        <v>1.0428870100289687</v>
      </c>
      <c r="J73" s="45">
        <v>0.34557071395415584</v>
      </c>
      <c r="K73" s="46">
        <v>1.0605396540439185</v>
      </c>
      <c r="M73" s="18" t="str">
        <f t="shared" si="5"/>
        <v>CANCEL</v>
      </c>
      <c r="N73" s="17" t="b">
        <f t="shared" si="6"/>
        <v>1</v>
      </c>
      <c r="U73" s="18" t="str">
        <f t="shared" si="7"/>
        <v>CANCEL</v>
      </c>
      <c r="V73" s="18">
        <f t="shared" si="8"/>
        <v>0.2216883214875886</v>
      </c>
      <c r="W73" s="18">
        <f t="shared" si="9"/>
        <v>0.12388239246656724</v>
      </c>
    </row>
    <row r="74" spans="1:23" ht="15.75" thickBot="1" x14ac:dyDescent="0.3">
      <c r="A74" s="12" t="s">
        <v>68</v>
      </c>
      <c r="B74" s="44">
        <v>0.83323040975027629</v>
      </c>
      <c r="C74" s="45">
        <v>0.95974050150120926</v>
      </c>
      <c r="D74" s="45">
        <v>0.44337821076404726</v>
      </c>
      <c r="E74" s="45">
        <v>0.78780669683085491</v>
      </c>
      <c r="F74" s="45">
        <v>0.84930510117495017</v>
      </c>
      <c r="G74" s="45">
        <v>0.99964562539319801</v>
      </c>
      <c r="H74" s="45">
        <v>0.20393085385506293</v>
      </c>
      <c r="I74" s="45">
        <v>1.0397136783761656</v>
      </c>
      <c r="J74" s="45">
        <v>0.42137225826379571</v>
      </c>
      <c r="K74" s="46">
        <v>1.038473992789789</v>
      </c>
      <c r="M74" s="18" t="str">
        <f t="shared" si="5"/>
        <v>CANCEL</v>
      </c>
      <c r="N74" s="17" t="b">
        <f t="shared" si="6"/>
        <v>1</v>
      </c>
      <c r="U74" s="18" t="str">
        <f t="shared" si="7"/>
        <v>CANCEL</v>
      </c>
      <c r="V74" s="18">
        <f t="shared" si="8"/>
        <v>0.20393085385506293</v>
      </c>
      <c r="W74" s="18">
        <f t="shared" si="9"/>
        <v>0.21744140440873277</v>
      </c>
    </row>
    <row r="75" spans="1:23" ht="15.75" thickBot="1" x14ac:dyDescent="0.3">
      <c r="A75" s="13" t="s">
        <v>68</v>
      </c>
      <c r="B75" s="47">
        <v>0.78773370821442434</v>
      </c>
      <c r="C75" s="48">
        <v>0.83760168483095643</v>
      </c>
      <c r="D75" s="48">
        <v>0.55492209712972529</v>
      </c>
      <c r="E75" s="48">
        <v>0.75756151644396297</v>
      </c>
      <c r="F75" s="48">
        <v>0.84229396181680349</v>
      </c>
      <c r="G75" s="48">
        <v>1.0273889903216444</v>
      </c>
      <c r="H75" s="48">
        <v>0.30905676215878491</v>
      </c>
      <c r="I75" s="48">
        <v>0.9604930361382118</v>
      </c>
      <c r="J75" s="48">
        <v>0.37368534446436485</v>
      </c>
      <c r="K75" s="49">
        <v>1.010982822797394</v>
      </c>
      <c r="M75" s="19" t="str">
        <f t="shared" si="5"/>
        <v>CANCEL</v>
      </c>
      <c r="N75" s="21" t="b">
        <f t="shared" si="6"/>
        <v>1</v>
      </c>
      <c r="O75" s="30">
        <f>COUNTIF($N66:$N75,TRUE)/(10 - COUNTIF($N66:$N75,"#N/A"))</f>
        <v>0.9</v>
      </c>
      <c r="U75" s="19" t="str">
        <f t="shared" si="7"/>
        <v>CANCEL</v>
      </c>
      <c r="V75" s="19">
        <f t="shared" si="8"/>
        <v>0.30905676215878491</v>
      </c>
      <c r="W75" s="19">
        <f t="shared" si="9"/>
        <v>6.462858230557994E-2</v>
      </c>
    </row>
    <row r="76" spans="1:23" x14ac:dyDescent="0.25">
      <c r="A76" s="11" t="s">
        <v>69</v>
      </c>
      <c r="B76" s="41">
        <v>0.70416656404509903</v>
      </c>
      <c r="C76" s="42">
        <v>0.49948300219017633</v>
      </c>
      <c r="D76" s="42">
        <v>1.0122777056991186</v>
      </c>
      <c r="E76" s="42">
        <v>0.75403780136276533</v>
      </c>
      <c r="F76" s="42">
        <v>0.81461135415066033</v>
      </c>
      <c r="G76" s="42">
        <v>0.7190546288310512</v>
      </c>
      <c r="H76" s="42">
        <v>0.91938892246957882</v>
      </c>
      <c r="I76" s="42">
        <v>0.37385076136764633</v>
      </c>
      <c r="J76" s="42">
        <v>1.1617175207072514</v>
      </c>
      <c r="K76" s="43">
        <v>0.44525928059779146</v>
      </c>
      <c r="M76" s="16" t="str">
        <f t="shared" si="5"/>
        <v>PAUSE</v>
      </c>
      <c r="N76" s="20" t="b">
        <f t="shared" si="6"/>
        <v>1</v>
      </c>
      <c r="U76" s="16" t="str">
        <f t="shared" si="7"/>
        <v>PAUSE</v>
      </c>
      <c r="V76" s="16">
        <f t="shared" si="8"/>
        <v>0.37385076136764633</v>
      </c>
      <c r="W76" s="16">
        <f t="shared" si="9"/>
        <v>7.1408519230145129E-2</v>
      </c>
    </row>
    <row r="77" spans="1:23" x14ac:dyDescent="0.25">
      <c r="A77" s="12" t="s">
        <v>69</v>
      </c>
      <c r="B77" s="44">
        <v>0.84370355888806436</v>
      </c>
      <c r="C77" s="45">
        <v>0.46459540764257956</v>
      </c>
      <c r="D77" s="45">
        <v>0.98443458516195181</v>
      </c>
      <c r="E77" s="45">
        <v>0.82652771168768191</v>
      </c>
      <c r="F77" s="45">
        <v>1.0279968742918042</v>
      </c>
      <c r="G77" s="45">
        <v>0.92109335465389997</v>
      </c>
      <c r="H77" s="45">
        <v>0.94337787929678274</v>
      </c>
      <c r="I77" s="45">
        <v>0.48145799751103108</v>
      </c>
      <c r="J77" s="45">
        <v>1.1538860853082777</v>
      </c>
      <c r="K77" s="46">
        <v>0.61895091400734836</v>
      </c>
      <c r="M77" s="18" t="str">
        <f t="shared" si="5"/>
        <v>CLOSE</v>
      </c>
      <c r="N77" s="17" t="b">
        <f t="shared" si="6"/>
        <v>0</v>
      </c>
      <c r="U77" s="18" t="str">
        <f t="shared" si="7"/>
        <v>CLOSE</v>
      </c>
      <c r="V77" s="18">
        <f t="shared" si="8"/>
        <v>0.46459540764257956</v>
      </c>
      <c r="W77" s="18">
        <f t="shared" si="9"/>
        <v>1.6862589868451516E-2</v>
      </c>
    </row>
    <row r="78" spans="1:23" x14ac:dyDescent="0.25">
      <c r="A78" s="12" t="s">
        <v>69</v>
      </c>
      <c r="B78" s="44">
        <v>0.68135054876702672</v>
      </c>
      <c r="C78" s="45">
        <v>0.42827242837740642</v>
      </c>
      <c r="D78" s="45">
        <v>0.97849622208410481</v>
      </c>
      <c r="E78" s="45">
        <v>0.77344544664813986</v>
      </c>
      <c r="F78" s="45">
        <v>0.88742847478338471</v>
      </c>
      <c r="G78" s="45">
        <v>0.81596531564424579</v>
      </c>
      <c r="H78" s="45">
        <v>0.89790027726803923</v>
      </c>
      <c r="I78" s="45">
        <v>0.38403489188539319</v>
      </c>
      <c r="J78" s="45">
        <v>1.1446034933008049</v>
      </c>
      <c r="K78" s="46">
        <v>0.52221872521590251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0.38403489188539319</v>
      </c>
      <c r="W78" s="18">
        <f t="shared" si="9"/>
        <v>4.423753649201323E-2</v>
      </c>
    </row>
    <row r="79" spans="1:23" x14ac:dyDescent="0.25">
      <c r="A79" s="12" t="s">
        <v>69</v>
      </c>
      <c r="B79" s="44">
        <v>0.68809829956738866</v>
      </c>
      <c r="C79" s="45">
        <v>0.4724924712846777</v>
      </c>
      <c r="D79" s="45">
        <v>0.97783458665082978</v>
      </c>
      <c r="E79" s="45">
        <v>0.8024117827643148</v>
      </c>
      <c r="F79" s="45">
        <v>0.88448427471241065</v>
      </c>
      <c r="G79" s="45">
        <v>0.81922392490958318</v>
      </c>
      <c r="H79" s="45">
        <v>0.8738073986475603</v>
      </c>
      <c r="I79" s="45">
        <v>0.36830744804814158</v>
      </c>
      <c r="J79" s="45">
        <v>1.1091197033807301</v>
      </c>
      <c r="K79" s="46">
        <v>0.53292953322710279</v>
      </c>
      <c r="M79" s="18" t="str">
        <f t="shared" si="5"/>
        <v>PAUSE</v>
      </c>
      <c r="N79" s="17" t="b">
        <f t="shared" si="6"/>
        <v>1</v>
      </c>
      <c r="U79" s="18" t="str">
        <f t="shared" si="7"/>
        <v>PAUSE</v>
      </c>
      <c r="V79" s="18">
        <f t="shared" si="8"/>
        <v>0.36830744804814158</v>
      </c>
      <c r="W79" s="18">
        <f t="shared" si="9"/>
        <v>0.10418502323653611</v>
      </c>
    </row>
    <row r="80" spans="1:23" x14ac:dyDescent="0.25">
      <c r="A80" s="12" t="s">
        <v>69</v>
      </c>
      <c r="B80" s="44">
        <v>0.60710125751164212</v>
      </c>
      <c r="C80" s="45">
        <v>0.47181899062458527</v>
      </c>
      <c r="D80" s="45">
        <v>1.0285987150718481</v>
      </c>
      <c r="E80" s="45">
        <v>0.71593020673043128</v>
      </c>
      <c r="F80" s="45">
        <v>0.75033874611782381</v>
      </c>
      <c r="G80" s="45">
        <v>0.73096033188191978</v>
      </c>
      <c r="H80" s="45">
        <v>0.92372001015965943</v>
      </c>
      <c r="I80" s="45">
        <v>0.36370830616319699</v>
      </c>
      <c r="J80" s="45">
        <v>1.1960473732750396</v>
      </c>
      <c r="K80" s="46">
        <v>0.41949841952628003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0.36370830616319699</v>
      </c>
      <c r="W80" s="18">
        <f t="shared" si="9"/>
        <v>5.5790113363083038E-2</v>
      </c>
    </row>
    <row r="81" spans="1:23" x14ac:dyDescent="0.25">
      <c r="A81" s="12" t="s">
        <v>69</v>
      </c>
      <c r="B81" s="44">
        <v>0.6788260462511333</v>
      </c>
      <c r="C81" s="45">
        <v>0.45922099027129809</v>
      </c>
      <c r="D81" s="45">
        <v>1.0182615299080766</v>
      </c>
      <c r="E81" s="45">
        <v>0.82298744792148959</v>
      </c>
      <c r="F81" s="45">
        <v>0.89488181501715802</v>
      </c>
      <c r="G81" s="45">
        <v>0.83710222897369679</v>
      </c>
      <c r="H81" s="45">
        <v>0.921135306784997</v>
      </c>
      <c r="I81" s="45">
        <v>0.32642425691206123</v>
      </c>
      <c r="J81" s="45">
        <v>1.1754763986285406</v>
      </c>
      <c r="K81" s="46">
        <v>0.55610819849584303</v>
      </c>
      <c r="M81" s="18" t="str">
        <f t="shared" si="5"/>
        <v>PAUSE</v>
      </c>
      <c r="N81" s="17" t="b">
        <f t="shared" si="6"/>
        <v>1</v>
      </c>
      <c r="U81" s="18" t="str">
        <f t="shared" si="7"/>
        <v>PAUSE</v>
      </c>
      <c r="V81" s="18">
        <f t="shared" si="8"/>
        <v>0.32642425691206123</v>
      </c>
      <c r="W81" s="18">
        <f t="shared" si="9"/>
        <v>0.13279673335923686</v>
      </c>
    </row>
    <row r="82" spans="1:23" x14ac:dyDescent="0.25">
      <c r="A82" s="12" t="s">
        <v>69</v>
      </c>
      <c r="B82" s="44">
        <v>0.696078020348319</v>
      </c>
      <c r="C82" s="45">
        <v>0.4833688420555326</v>
      </c>
      <c r="D82" s="45">
        <v>0.96337878941047561</v>
      </c>
      <c r="E82" s="45">
        <v>0.7633673725902167</v>
      </c>
      <c r="F82" s="45">
        <v>0.89134276575188576</v>
      </c>
      <c r="G82" s="45">
        <v>0.82657337145153009</v>
      </c>
      <c r="H82" s="45">
        <v>0.91241028601848406</v>
      </c>
      <c r="I82" s="45">
        <v>0.31718899036039816</v>
      </c>
      <c r="J82" s="45">
        <v>1.1409631651355232</v>
      </c>
      <c r="K82" s="46">
        <v>0.59554830410785253</v>
      </c>
      <c r="M82" s="18" t="str">
        <f t="shared" si="5"/>
        <v>PAUSE</v>
      </c>
      <c r="N82" s="17" t="b">
        <f t="shared" si="6"/>
        <v>1</v>
      </c>
      <c r="U82" s="18" t="str">
        <f t="shared" si="7"/>
        <v>PAUSE</v>
      </c>
      <c r="V82" s="18">
        <f t="shared" si="8"/>
        <v>0.31718899036039816</v>
      </c>
      <c r="W82" s="18">
        <f t="shared" si="9"/>
        <v>0.16617985169513444</v>
      </c>
    </row>
    <row r="83" spans="1:23" x14ac:dyDescent="0.25">
      <c r="A83" s="12" t="s">
        <v>69</v>
      </c>
      <c r="B83" s="44">
        <v>0.65403788219828185</v>
      </c>
      <c r="C83" s="45">
        <v>0.49651347046195393</v>
      </c>
      <c r="D83" s="45">
        <v>1.0129264430789322</v>
      </c>
      <c r="E83" s="45">
        <v>0.81039948674079676</v>
      </c>
      <c r="F83" s="45">
        <v>0.8546449723770978</v>
      </c>
      <c r="G83" s="45">
        <v>0.81279339575947829</v>
      </c>
      <c r="H83" s="45">
        <v>0.92764299099703851</v>
      </c>
      <c r="I83" s="45">
        <v>0.31353739368024502</v>
      </c>
      <c r="J83" s="45">
        <v>1.1916932252782952</v>
      </c>
      <c r="K83" s="46">
        <v>0.57899540289611928</v>
      </c>
      <c r="M83" s="18" t="str">
        <f t="shared" si="5"/>
        <v>PAUSE</v>
      </c>
      <c r="N83" s="17" t="b">
        <f t="shared" si="6"/>
        <v>1</v>
      </c>
      <c r="U83" s="18" t="str">
        <f t="shared" si="7"/>
        <v>PAUSE</v>
      </c>
      <c r="V83" s="18">
        <f t="shared" si="8"/>
        <v>0.31353739368024502</v>
      </c>
      <c r="W83" s="18">
        <f t="shared" si="9"/>
        <v>0.18297607678170891</v>
      </c>
    </row>
    <row r="84" spans="1:23" ht="15.75" thickBot="1" x14ac:dyDescent="0.3">
      <c r="A84" s="12" t="s">
        <v>69</v>
      </c>
      <c r="B84" s="44">
        <v>0.61966055447049662</v>
      </c>
      <c r="C84" s="45">
        <v>0.50372650360661797</v>
      </c>
      <c r="D84" s="45">
        <v>1.025414095044489</v>
      </c>
      <c r="E84" s="45">
        <v>0.74754130485668602</v>
      </c>
      <c r="F84" s="45">
        <v>0.79877355401649386</v>
      </c>
      <c r="G84" s="45">
        <v>0.78991300014158705</v>
      </c>
      <c r="H84" s="45">
        <v>0.94599859046097512</v>
      </c>
      <c r="I84" s="45">
        <v>0.31588879430709521</v>
      </c>
      <c r="J84" s="45">
        <v>1.1705264413782215</v>
      </c>
      <c r="K84" s="46">
        <v>0.60470712617191802</v>
      </c>
      <c r="M84" s="18" t="str">
        <f t="shared" si="5"/>
        <v>PAUSE</v>
      </c>
      <c r="N84" s="17" t="b">
        <f t="shared" si="6"/>
        <v>1</v>
      </c>
      <c r="U84" s="18" t="str">
        <f t="shared" si="7"/>
        <v>PAUSE</v>
      </c>
      <c r="V84" s="18">
        <f t="shared" si="8"/>
        <v>0.31588879430709521</v>
      </c>
      <c r="W84" s="18">
        <f t="shared" si="9"/>
        <v>0.18783770929952276</v>
      </c>
    </row>
    <row r="85" spans="1:23" ht="15.75" thickBot="1" x14ac:dyDescent="0.3">
      <c r="A85" s="13" t="s">
        <v>69</v>
      </c>
      <c r="B85" s="47">
        <v>0.67864641478505461</v>
      </c>
      <c r="C85" s="48">
        <v>0.56824217396046783</v>
      </c>
      <c r="D85" s="48">
        <v>0.96726586985569019</v>
      </c>
      <c r="E85" s="48">
        <v>0.82290665897122073</v>
      </c>
      <c r="F85" s="48">
        <v>0.85691096223642083</v>
      </c>
      <c r="G85" s="48">
        <v>0.7998691909343697</v>
      </c>
      <c r="H85" s="48">
        <v>0.90022382508417975</v>
      </c>
      <c r="I85" s="48">
        <v>0.35839169898065171</v>
      </c>
      <c r="J85" s="48">
        <v>1.1753692729773193</v>
      </c>
      <c r="K85" s="49">
        <v>0.62921240403957035</v>
      </c>
      <c r="M85" s="19" t="str">
        <f t="shared" si="5"/>
        <v>PAUSE</v>
      </c>
      <c r="N85" s="21" t="b">
        <f t="shared" si="6"/>
        <v>1</v>
      </c>
      <c r="O85" s="30">
        <f>COUNTIF($N76:$N85,TRUE)/(10 - COUNTIF($N76:$N85,"#N/A"))</f>
        <v>0.9</v>
      </c>
      <c r="U85" s="19" t="str">
        <f t="shared" si="7"/>
        <v>PAUSE</v>
      </c>
      <c r="V85" s="19">
        <f t="shared" si="8"/>
        <v>0.35839169898065171</v>
      </c>
      <c r="W85" s="19">
        <f t="shared" si="9"/>
        <v>0.20985047497981613</v>
      </c>
    </row>
    <row r="86" spans="1:23" x14ac:dyDescent="0.25">
      <c r="A86" s="11" t="s">
        <v>70</v>
      </c>
      <c r="B86" s="41">
        <v>1.0538169537863311</v>
      </c>
      <c r="C86" s="42">
        <v>1.1103347166288395</v>
      </c>
      <c r="D86" s="42">
        <v>0.6732953224294882</v>
      </c>
      <c r="E86" s="42">
        <v>1.0493050809986737</v>
      </c>
      <c r="F86" s="42">
        <v>1.1752760195932583</v>
      </c>
      <c r="G86" s="42">
        <v>1.3193491520827065</v>
      </c>
      <c r="H86" s="42">
        <v>0.51388934465695657</v>
      </c>
      <c r="I86" s="42">
        <v>1.2518241540447492</v>
      </c>
      <c r="J86" s="42">
        <v>0.14285676076457735</v>
      </c>
      <c r="K86" s="43">
        <v>1.3399321934102943</v>
      </c>
      <c r="M86" s="16" t="str">
        <f t="shared" si="5"/>
        <v>BEGIN</v>
      </c>
      <c r="N86" s="20" t="b">
        <f t="shared" si="6"/>
        <v>1</v>
      </c>
      <c r="U86" s="16" t="str">
        <f t="shared" si="7"/>
        <v>BEGIN</v>
      </c>
      <c r="V86" s="16">
        <f t="shared" si="8"/>
        <v>0.14285676076457735</v>
      </c>
      <c r="W86" s="16">
        <f t="shared" si="9"/>
        <v>0.37103258389237925</v>
      </c>
    </row>
    <row r="87" spans="1:23" x14ac:dyDescent="0.25">
      <c r="A87" s="12" t="s">
        <v>70</v>
      </c>
      <c r="B87" s="44">
        <v>0.98760886679624738</v>
      </c>
      <c r="C87" s="45">
        <v>1.0306599852975835</v>
      </c>
      <c r="D87" s="45">
        <v>0.64850671006206784</v>
      </c>
      <c r="E87" s="45">
        <v>0.96705873372182016</v>
      </c>
      <c r="F87" s="45">
        <v>1.1216270790359599</v>
      </c>
      <c r="G87" s="45">
        <v>1.2702447421718299</v>
      </c>
      <c r="H87" s="45">
        <v>0.52395205620963015</v>
      </c>
      <c r="I87" s="45">
        <v>1.1504202120352347</v>
      </c>
      <c r="J87" s="45">
        <v>0.24516923411667013</v>
      </c>
      <c r="K87" s="46">
        <v>1.2834418449659555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0.24516923411667013</v>
      </c>
      <c r="W87" s="18">
        <f t="shared" si="9"/>
        <v>0.27878282209296001</v>
      </c>
    </row>
    <row r="88" spans="1:23" x14ac:dyDescent="0.25">
      <c r="A88" s="12" t="s">
        <v>70</v>
      </c>
      <c r="B88" s="44">
        <v>0.97828369613514155</v>
      </c>
      <c r="C88" s="45">
        <v>1.0597586805472947</v>
      </c>
      <c r="D88" s="45">
        <v>0.62452376913427476</v>
      </c>
      <c r="E88" s="45">
        <v>1.0017767328605431</v>
      </c>
      <c r="F88" s="45">
        <v>1.1338006239597134</v>
      </c>
      <c r="G88" s="45">
        <v>1.2812469417362213</v>
      </c>
      <c r="H88" s="45">
        <v>0.48908390883803643</v>
      </c>
      <c r="I88" s="45">
        <v>1.1709627367712412</v>
      </c>
      <c r="J88" s="45">
        <v>0.24265354850716664</v>
      </c>
      <c r="K88" s="46">
        <v>1.2927227281368989</v>
      </c>
      <c r="M88" s="18" t="str">
        <f t="shared" si="5"/>
        <v>BEGIN</v>
      </c>
      <c r="N88" s="17" t="b">
        <f t="shared" si="6"/>
        <v>1</v>
      </c>
      <c r="U88" s="18" t="str">
        <f t="shared" si="7"/>
        <v>BEGIN</v>
      </c>
      <c r="V88" s="18">
        <f t="shared" si="8"/>
        <v>0.24265354850716664</v>
      </c>
      <c r="W88" s="18">
        <f t="shared" si="9"/>
        <v>0.24643036033086979</v>
      </c>
    </row>
    <row r="89" spans="1:23" x14ac:dyDescent="0.25">
      <c r="A89" s="12" t="s">
        <v>70</v>
      </c>
      <c r="B89" s="44">
        <v>0.92067177528036825</v>
      </c>
      <c r="C89" s="45">
        <v>0.97389597648437232</v>
      </c>
      <c r="D89" s="45">
        <v>0.70663729733414304</v>
      </c>
      <c r="E89" s="45">
        <v>0.94836196052176536</v>
      </c>
      <c r="F89" s="45">
        <v>1.1076129025460726</v>
      </c>
      <c r="G89" s="45">
        <v>1.2379996432305049</v>
      </c>
      <c r="H89" s="45">
        <v>0.56664464442745943</v>
      </c>
      <c r="I89" s="45">
        <v>1.078115306149233</v>
      </c>
      <c r="J89" s="45">
        <v>0.32805574066275478</v>
      </c>
      <c r="K89" s="46">
        <v>1.2305908936091552</v>
      </c>
      <c r="M89" s="18" t="str">
        <f t="shared" si="5"/>
        <v>BEGIN</v>
      </c>
      <c r="N89" s="17" t="b">
        <f t="shared" si="6"/>
        <v>1</v>
      </c>
      <c r="U89" s="18" t="str">
        <f t="shared" si="7"/>
        <v>BEGIN</v>
      </c>
      <c r="V89" s="18">
        <f t="shared" si="8"/>
        <v>0.32805574066275478</v>
      </c>
      <c r="W89" s="18">
        <f t="shared" si="9"/>
        <v>0.23858890376470465</v>
      </c>
    </row>
    <row r="90" spans="1:23" x14ac:dyDescent="0.25">
      <c r="A90" s="12" t="s">
        <v>70</v>
      </c>
      <c r="B90" s="44">
        <v>0.77352579720393133</v>
      </c>
      <c r="C90" s="45">
        <v>0.90353619719839906</v>
      </c>
      <c r="D90" s="45">
        <v>0.68291781118297934</v>
      </c>
      <c r="E90" s="45">
        <v>0.83682705218505538</v>
      </c>
      <c r="F90" s="45">
        <v>0.9804896837524093</v>
      </c>
      <c r="G90" s="45">
        <v>1.1522347443400611</v>
      </c>
      <c r="H90" s="45">
        <v>0.52342685867839012</v>
      </c>
      <c r="I90" s="45">
        <v>0.99283704390752969</v>
      </c>
      <c r="J90" s="45">
        <v>0.44497731996759254</v>
      </c>
      <c r="K90" s="46">
        <v>1.1382263351033841</v>
      </c>
      <c r="M90" s="18" t="str">
        <f t="shared" si="5"/>
        <v>BEGIN</v>
      </c>
      <c r="N90" s="17" t="b">
        <f t="shared" si="6"/>
        <v>1</v>
      </c>
      <c r="U90" s="18" t="str">
        <f t="shared" si="7"/>
        <v>BEGIN</v>
      </c>
      <c r="V90" s="18">
        <f t="shared" si="8"/>
        <v>0.44497731996759254</v>
      </c>
      <c r="W90" s="18">
        <f t="shared" si="9"/>
        <v>7.8449538710797573E-2</v>
      </c>
    </row>
    <row r="91" spans="1:23" x14ac:dyDescent="0.25">
      <c r="A91" s="12" t="s">
        <v>70</v>
      </c>
      <c r="B91" s="44">
        <v>0.89772650448537561</v>
      </c>
      <c r="C91" s="45">
        <v>1.0281401923166202</v>
      </c>
      <c r="D91" s="45">
        <v>0.66128338434140277</v>
      </c>
      <c r="E91" s="45">
        <v>0.94654503118496014</v>
      </c>
      <c r="F91" s="45">
        <v>1.0500775804076097</v>
      </c>
      <c r="G91" s="45">
        <v>1.2245613695300537</v>
      </c>
      <c r="H91" s="45">
        <v>0.46826213766075442</v>
      </c>
      <c r="I91" s="45">
        <v>1.1414719228775299</v>
      </c>
      <c r="J91" s="45">
        <v>0.27553959861082761</v>
      </c>
      <c r="K91" s="46">
        <v>1.2421548658460042</v>
      </c>
      <c r="M91" s="18" t="str">
        <f t="shared" si="5"/>
        <v>BEGIN</v>
      </c>
      <c r="N91" s="17" t="b">
        <f t="shared" si="6"/>
        <v>1</v>
      </c>
      <c r="U91" s="18" t="str">
        <f t="shared" si="7"/>
        <v>BEGIN</v>
      </c>
      <c r="V91" s="18">
        <f t="shared" si="8"/>
        <v>0.27553959861082761</v>
      </c>
      <c r="W91" s="18">
        <f t="shared" si="9"/>
        <v>0.19272253904992681</v>
      </c>
    </row>
    <row r="92" spans="1:23" x14ac:dyDescent="0.25">
      <c r="A92" s="12" t="s">
        <v>70</v>
      </c>
      <c r="B92" s="44">
        <v>0.89834769187468988</v>
      </c>
      <c r="C92" s="45">
        <v>0.98553139361346231</v>
      </c>
      <c r="D92" s="45">
        <v>0.72478293058387255</v>
      </c>
      <c r="E92" s="45">
        <v>0.9196177733908284</v>
      </c>
      <c r="F92" s="45">
        <v>1.071219960380613</v>
      </c>
      <c r="G92" s="45">
        <v>1.2161677066297525</v>
      </c>
      <c r="H92" s="45">
        <v>0.60530279750340921</v>
      </c>
      <c r="I92" s="45">
        <v>1.0831130767777728</v>
      </c>
      <c r="J92" s="45">
        <v>0.40987505387685325</v>
      </c>
      <c r="K92" s="46">
        <v>1.2350286139990221</v>
      </c>
      <c r="M92" s="18" t="str">
        <f t="shared" si="5"/>
        <v>BEGIN</v>
      </c>
      <c r="N92" s="17" t="b">
        <f t="shared" si="6"/>
        <v>1</v>
      </c>
      <c r="U92" s="18" t="str">
        <f t="shared" si="7"/>
        <v>BEGIN</v>
      </c>
      <c r="V92" s="18">
        <f t="shared" si="8"/>
        <v>0.40987505387685325</v>
      </c>
      <c r="W92" s="18">
        <f t="shared" si="9"/>
        <v>0.19542774362655596</v>
      </c>
    </row>
    <row r="93" spans="1:23" x14ac:dyDescent="0.25">
      <c r="A93" s="12" t="s">
        <v>70</v>
      </c>
      <c r="B93" s="44">
        <v>0.97049402557085651</v>
      </c>
      <c r="C93" s="45">
        <v>1.032215260127606</v>
      </c>
      <c r="D93" s="45">
        <v>0.65651061728494764</v>
      </c>
      <c r="E93" s="45">
        <v>0.9909700479823631</v>
      </c>
      <c r="F93" s="45">
        <v>1.1241011610093561</v>
      </c>
      <c r="G93" s="45">
        <v>1.260291584889039</v>
      </c>
      <c r="H93" s="45">
        <v>0.49154010227946149</v>
      </c>
      <c r="I93" s="45">
        <v>1.1450254608783621</v>
      </c>
      <c r="J93" s="45">
        <v>0.20570582499220513</v>
      </c>
      <c r="K93" s="46">
        <v>1.2622313129579132</v>
      </c>
      <c r="M93" s="18" t="str">
        <f t="shared" si="5"/>
        <v>BEGIN</v>
      </c>
      <c r="N93" s="17" t="b">
        <f t="shared" si="6"/>
        <v>1</v>
      </c>
      <c r="U93" s="18" t="str">
        <f t="shared" si="7"/>
        <v>BEGIN</v>
      </c>
      <c r="V93" s="18">
        <f t="shared" si="8"/>
        <v>0.20570582499220513</v>
      </c>
      <c r="W93" s="18">
        <f t="shared" si="9"/>
        <v>0.28583427728725636</v>
      </c>
    </row>
    <row r="94" spans="1:23" ht="15.75" thickBot="1" x14ac:dyDescent="0.3">
      <c r="A94" s="12" t="s">
        <v>70</v>
      </c>
      <c r="B94" s="44">
        <v>0.98218486103363012</v>
      </c>
      <c r="C94" s="45">
        <v>1.0466233653766901</v>
      </c>
      <c r="D94" s="45">
        <v>0.61908248545611733</v>
      </c>
      <c r="E94" s="45">
        <v>0.96467773493821229</v>
      </c>
      <c r="F94" s="45">
        <v>1.102626341325931</v>
      </c>
      <c r="G94" s="45">
        <v>1.2480459555113814</v>
      </c>
      <c r="H94" s="45">
        <v>0.49064580190858487</v>
      </c>
      <c r="I94" s="45">
        <v>1.1432602357211026</v>
      </c>
      <c r="J94" s="45">
        <v>0.24723312908197795</v>
      </c>
      <c r="K94" s="46">
        <v>1.2724343049861377</v>
      </c>
      <c r="M94" s="18" t="str">
        <f t="shared" si="5"/>
        <v>BEGIN</v>
      </c>
      <c r="N94" s="17" t="b">
        <f t="shared" si="6"/>
        <v>1</v>
      </c>
      <c r="U94" s="18" t="str">
        <f t="shared" si="7"/>
        <v>BEGIN</v>
      </c>
      <c r="V94" s="18">
        <f t="shared" si="8"/>
        <v>0.24723312908197795</v>
      </c>
      <c r="W94" s="18">
        <f t="shared" si="9"/>
        <v>0.24341267282660692</v>
      </c>
    </row>
    <row r="95" spans="1:23" ht="15.75" thickBot="1" x14ac:dyDescent="0.3">
      <c r="A95" s="13" t="s">
        <v>70</v>
      </c>
      <c r="B95" s="47">
        <v>1.0653069964639763</v>
      </c>
      <c r="C95" s="48">
        <v>1.1343511483979851</v>
      </c>
      <c r="D95" s="48">
        <v>0.75340344950976024</v>
      </c>
      <c r="E95" s="48">
        <v>1.0831635408956408</v>
      </c>
      <c r="F95" s="48">
        <v>1.2261261868371074</v>
      </c>
      <c r="G95" s="48">
        <v>1.3685904511868017</v>
      </c>
      <c r="H95" s="48">
        <v>0.6203401313444683</v>
      </c>
      <c r="I95" s="48">
        <v>1.2382178719069141</v>
      </c>
      <c r="J95" s="48">
        <v>0.2863836279012017</v>
      </c>
      <c r="K95" s="49">
        <v>1.3788296347249978</v>
      </c>
      <c r="M95" s="19" t="str">
        <f t="shared" si="5"/>
        <v>BEGIN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BEGIN</v>
      </c>
      <c r="V95" s="19">
        <f t="shared" si="8"/>
        <v>0.2863836279012017</v>
      </c>
      <c r="W95" s="19">
        <f t="shared" si="9"/>
        <v>0.33395650344326661</v>
      </c>
    </row>
    <row r="96" spans="1:23" x14ac:dyDescent="0.25">
      <c r="A96" s="11" t="s">
        <v>71</v>
      </c>
      <c r="B96" s="41">
        <v>0.72850204377375494</v>
      </c>
      <c r="C96" s="42">
        <v>0.6241804326338638</v>
      </c>
      <c r="D96" s="42">
        <v>1.016860588329944</v>
      </c>
      <c r="E96" s="42">
        <v>0.58602543504565319</v>
      </c>
      <c r="F96" s="42">
        <v>0.51026650296944942</v>
      </c>
      <c r="G96" s="42">
        <v>0.49655315502591157</v>
      </c>
      <c r="H96" s="42">
        <v>0.93223518804940397</v>
      </c>
      <c r="I96" s="42">
        <v>0.66189540240707412</v>
      </c>
      <c r="J96" s="42">
        <v>1.2721539757610778</v>
      </c>
      <c r="K96" s="43">
        <v>0.22416140938537057</v>
      </c>
      <c r="M96" s="16" t="str">
        <f t="shared" si="5"/>
        <v>MODIFY</v>
      </c>
      <c r="N96" s="20" t="b">
        <f t="shared" si="6"/>
        <v>1</v>
      </c>
      <c r="U96" s="16" t="str">
        <f t="shared" si="7"/>
        <v>MODIFY</v>
      </c>
      <c r="V96" s="16">
        <f t="shared" si="8"/>
        <v>0.22416140938537057</v>
      </c>
      <c r="W96" s="16">
        <f t="shared" si="9"/>
        <v>0.27239174564054103</v>
      </c>
    </row>
    <row r="97" spans="1:23" x14ac:dyDescent="0.25">
      <c r="A97" s="12" t="s">
        <v>71</v>
      </c>
      <c r="B97" s="44">
        <v>0.71029138435388806</v>
      </c>
      <c r="C97" s="45">
        <v>0.64369569080204425</v>
      </c>
      <c r="D97" s="45">
        <v>1.1154835935864429</v>
      </c>
      <c r="E97" s="45">
        <v>0.76694774865767434</v>
      </c>
      <c r="F97" s="45">
        <v>0.59894945989873383</v>
      </c>
      <c r="G97" s="45">
        <v>0.59737154689499505</v>
      </c>
      <c r="H97" s="45">
        <v>1.0131799807243929</v>
      </c>
      <c r="I97" s="45">
        <v>0.58241744928189965</v>
      </c>
      <c r="J97" s="45">
        <v>1.3658651774352271</v>
      </c>
      <c r="K97" s="46">
        <v>0.39595142625695517</v>
      </c>
      <c r="M97" s="18" t="str">
        <f t="shared" si="5"/>
        <v>MODIFY</v>
      </c>
      <c r="N97" s="17" t="b">
        <f t="shared" si="6"/>
        <v>1</v>
      </c>
      <c r="U97" s="18" t="str">
        <f t="shared" si="7"/>
        <v>MODIFY</v>
      </c>
      <c r="V97" s="18">
        <f t="shared" si="8"/>
        <v>0.39595142625695517</v>
      </c>
      <c r="W97" s="18">
        <f t="shared" si="9"/>
        <v>0.18646602302494447</v>
      </c>
    </row>
    <row r="98" spans="1:23" x14ac:dyDescent="0.25">
      <c r="A98" s="12" t="s">
        <v>71</v>
      </c>
      <c r="B98" s="44">
        <v>0.6521664676724338</v>
      </c>
      <c r="C98" s="45">
        <v>0.56012281100841355</v>
      </c>
      <c r="D98" s="45">
        <v>1.0731650009303302</v>
      </c>
      <c r="E98" s="45">
        <v>0.73372979370764546</v>
      </c>
      <c r="F98" s="45">
        <v>0.6286565853733026</v>
      </c>
      <c r="G98" s="45">
        <v>0.63252966702587587</v>
      </c>
      <c r="H98" s="45">
        <v>0.96552168908393454</v>
      </c>
      <c r="I98" s="45">
        <v>0.45865145240667188</v>
      </c>
      <c r="J98" s="45">
        <v>1.298240670005443</v>
      </c>
      <c r="K98" s="46">
        <v>0.38271253146347478</v>
      </c>
      <c r="M98" s="18" t="str">
        <f t="shared" si="5"/>
        <v>MODIFY</v>
      </c>
      <c r="N98" s="17" t="b">
        <f t="shared" si="6"/>
        <v>1</v>
      </c>
      <c r="U98" s="18" t="str">
        <f t="shared" si="7"/>
        <v>MODIFY</v>
      </c>
      <c r="V98" s="18">
        <f t="shared" si="8"/>
        <v>0.38271253146347478</v>
      </c>
      <c r="W98" s="18">
        <f t="shared" si="9"/>
        <v>7.5938920943197097E-2</v>
      </c>
    </row>
    <row r="99" spans="1:23" x14ac:dyDescent="0.25">
      <c r="A99" s="12" t="s">
        <v>71</v>
      </c>
      <c r="B99" s="44">
        <v>0.7176234605475601</v>
      </c>
      <c r="C99" s="45">
        <v>0.69054795193704377</v>
      </c>
      <c r="D99" s="45">
        <v>1.1367255690882652</v>
      </c>
      <c r="E99" s="45">
        <v>0.68283953108627671</v>
      </c>
      <c r="F99" s="45">
        <v>0.54197420848558697</v>
      </c>
      <c r="G99" s="45">
        <v>0.54390167078727891</v>
      </c>
      <c r="H99" s="45">
        <v>1.0625377574385917</v>
      </c>
      <c r="I99" s="45">
        <v>0.59061605132800843</v>
      </c>
      <c r="J99" s="45">
        <v>1.3962779171275534</v>
      </c>
      <c r="K99" s="46">
        <v>0.38424207343608968</v>
      </c>
      <c r="M99" s="18" t="str">
        <f t="shared" si="5"/>
        <v>MODIFY</v>
      </c>
      <c r="N99" s="17" t="b">
        <f t="shared" si="6"/>
        <v>1</v>
      </c>
      <c r="U99" s="18" t="str">
        <f t="shared" si="7"/>
        <v>MODIFY</v>
      </c>
      <c r="V99" s="18">
        <f t="shared" si="8"/>
        <v>0.38424207343608968</v>
      </c>
      <c r="W99" s="18">
        <f t="shared" si="9"/>
        <v>0.15773213504949729</v>
      </c>
    </row>
    <row r="100" spans="1:23" x14ac:dyDescent="0.25">
      <c r="A100" s="12" t="s">
        <v>71</v>
      </c>
      <c r="B100" s="44">
        <v>0.65345752428279802</v>
      </c>
      <c r="C100" s="45">
        <v>0.58295008633238798</v>
      </c>
      <c r="D100" s="45">
        <v>1.0153475599353072</v>
      </c>
      <c r="E100" s="45">
        <v>0.66054095695633852</v>
      </c>
      <c r="F100" s="45">
        <v>0.56860517155807089</v>
      </c>
      <c r="G100" s="45">
        <v>0.57556791501710891</v>
      </c>
      <c r="H100" s="45">
        <v>0.94602453011859866</v>
      </c>
      <c r="I100" s="45">
        <v>0.5482439891480605</v>
      </c>
      <c r="J100" s="45">
        <v>1.3000453408452255</v>
      </c>
      <c r="K100" s="46">
        <v>0.40505901669825073</v>
      </c>
      <c r="M100" s="18" t="str">
        <f t="shared" si="5"/>
        <v>MODIFY</v>
      </c>
      <c r="N100" s="17" t="b">
        <f t="shared" si="6"/>
        <v>1</v>
      </c>
      <c r="U100" s="18" t="str">
        <f t="shared" si="7"/>
        <v>MODIFY</v>
      </c>
      <c r="V100" s="18">
        <f t="shared" si="8"/>
        <v>0.40505901669825073</v>
      </c>
      <c r="W100" s="18">
        <f t="shared" si="9"/>
        <v>0.14318497244980977</v>
      </c>
    </row>
    <row r="101" spans="1:23" x14ac:dyDescent="0.25">
      <c r="A101" s="12" t="s">
        <v>71</v>
      </c>
      <c r="B101" s="44">
        <v>0.68480731277700024</v>
      </c>
      <c r="C101" s="45">
        <v>0.64457935710080927</v>
      </c>
      <c r="D101" s="45">
        <v>1.1442265764303663</v>
      </c>
      <c r="E101" s="45">
        <v>0.69757137464255325</v>
      </c>
      <c r="F101" s="45">
        <v>0.57093114039137749</v>
      </c>
      <c r="G101" s="45">
        <v>0.6226617176936059</v>
      </c>
      <c r="H101" s="45">
        <v>1.0280695584442494</v>
      </c>
      <c r="I101" s="45">
        <v>0.55749931742945125</v>
      </c>
      <c r="J101" s="45">
        <v>1.3540752274845176</v>
      </c>
      <c r="K101" s="46">
        <v>0.33032110901772965</v>
      </c>
      <c r="M101" s="18" t="str">
        <f t="shared" si="5"/>
        <v>MODIFY</v>
      </c>
      <c r="N101" s="17" t="b">
        <f t="shared" si="6"/>
        <v>1</v>
      </c>
      <c r="U101" s="18" t="str">
        <f t="shared" si="7"/>
        <v>MODIFY</v>
      </c>
      <c r="V101" s="18">
        <f t="shared" si="8"/>
        <v>0.33032110901772965</v>
      </c>
      <c r="W101" s="18">
        <f t="shared" si="9"/>
        <v>0.22717820841172159</v>
      </c>
    </row>
    <row r="102" spans="1:23" x14ac:dyDescent="0.25">
      <c r="A102" s="12" t="s">
        <v>71</v>
      </c>
      <c r="B102" s="44">
        <v>0.67524382877448463</v>
      </c>
      <c r="C102" s="45">
        <v>0.52580642215858053</v>
      </c>
      <c r="D102" s="45">
        <v>1.0367644959938129</v>
      </c>
      <c r="E102" s="45">
        <v>0.73882039176521641</v>
      </c>
      <c r="F102" s="45">
        <v>0.67083205741289509</v>
      </c>
      <c r="G102" s="45">
        <v>0.64367163786057924</v>
      </c>
      <c r="H102" s="45">
        <v>0.93964667031511528</v>
      </c>
      <c r="I102" s="45">
        <v>0.48426219703893675</v>
      </c>
      <c r="J102" s="45">
        <v>1.2807320442423973</v>
      </c>
      <c r="K102" s="46">
        <v>0.3980754055447705</v>
      </c>
      <c r="M102" s="18" t="str">
        <f t="shared" si="5"/>
        <v>MODIFY</v>
      </c>
      <c r="N102" s="17" t="b">
        <f t="shared" si="6"/>
        <v>1</v>
      </c>
      <c r="U102" s="18" t="str">
        <f t="shared" si="7"/>
        <v>MODIFY</v>
      </c>
      <c r="V102" s="18">
        <f t="shared" si="8"/>
        <v>0.3980754055447705</v>
      </c>
      <c r="W102" s="18">
        <f t="shared" si="9"/>
        <v>8.6186791494166248E-2</v>
      </c>
    </row>
    <row r="103" spans="1:23" x14ac:dyDescent="0.25">
      <c r="A103" s="12" t="s">
        <v>71</v>
      </c>
      <c r="B103" s="44">
        <v>0.65957003968212313</v>
      </c>
      <c r="C103" s="45">
        <v>0.56609139485071502</v>
      </c>
      <c r="D103" s="45">
        <v>1.0825364341168375</v>
      </c>
      <c r="E103" s="45">
        <v>0.74578495966543057</v>
      </c>
      <c r="F103" s="45">
        <v>0.62703194494260928</v>
      </c>
      <c r="G103" s="45">
        <v>0.64492116020400914</v>
      </c>
      <c r="H103" s="45">
        <v>0.96696025500775673</v>
      </c>
      <c r="I103" s="45">
        <v>0.47991474651582533</v>
      </c>
      <c r="J103" s="45">
        <v>1.3037434872928273</v>
      </c>
      <c r="K103" s="46">
        <v>0.40113007222465991</v>
      </c>
      <c r="M103" s="18" t="str">
        <f t="shared" si="5"/>
        <v>MODIFY</v>
      </c>
      <c r="N103" s="17" t="b">
        <f t="shared" si="6"/>
        <v>1</v>
      </c>
      <c r="U103" s="18" t="str">
        <f t="shared" si="7"/>
        <v>MODIFY</v>
      </c>
      <c r="V103" s="18">
        <f t="shared" si="8"/>
        <v>0.40113007222465991</v>
      </c>
      <c r="W103" s="18">
        <f t="shared" si="9"/>
        <v>7.8784674291165424E-2</v>
      </c>
    </row>
    <row r="104" spans="1:23" ht="15.75" thickBot="1" x14ac:dyDescent="0.3">
      <c r="A104" s="12" t="s">
        <v>71</v>
      </c>
      <c r="B104" s="44">
        <v>0.62667280725032837</v>
      </c>
      <c r="C104" s="45">
        <v>0.4811438600494376</v>
      </c>
      <c r="D104" s="45">
        <v>1.0502421288904868</v>
      </c>
      <c r="E104" s="45">
        <v>0.684457590610978</v>
      </c>
      <c r="F104" s="45">
        <v>0.6699045919864719</v>
      </c>
      <c r="G104" s="45">
        <v>0.65283477915043897</v>
      </c>
      <c r="H104" s="45">
        <v>0.95658465453611752</v>
      </c>
      <c r="I104" s="45">
        <v>0.40930844777583469</v>
      </c>
      <c r="J104" s="45">
        <v>1.2813707044241558</v>
      </c>
      <c r="K104" s="46">
        <v>0.34082209025753435</v>
      </c>
      <c r="M104" s="18" t="str">
        <f t="shared" si="5"/>
        <v>MODIFY</v>
      </c>
      <c r="N104" s="17" t="b">
        <f t="shared" si="6"/>
        <v>1</v>
      </c>
      <c r="U104" s="18" t="str">
        <f t="shared" si="7"/>
        <v>MODIFY</v>
      </c>
      <c r="V104" s="18">
        <f t="shared" si="8"/>
        <v>0.34082209025753435</v>
      </c>
      <c r="W104" s="18">
        <f t="shared" si="9"/>
        <v>6.8486357518300345E-2</v>
      </c>
    </row>
    <row r="105" spans="1:23" ht="15.75" thickBot="1" x14ac:dyDescent="0.3">
      <c r="A105" s="13" t="s">
        <v>71</v>
      </c>
      <c r="B105" s="47">
        <v>0.69867367130298064</v>
      </c>
      <c r="C105" s="48">
        <v>0.65619097553393435</v>
      </c>
      <c r="D105" s="48">
        <v>1.1661495566002347</v>
      </c>
      <c r="E105" s="48">
        <v>0.75652142911693876</v>
      </c>
      <c r="F105" s="48">
        <v>0.61229816184786179</v>
      </c>
      <c r="G105" s="48">
        <v>0.63871811687838176</v>
      </c>
      <c r="H105" s="48">
        <v>1.0479246544022971</v>
      </c>
      <c r="I105" s="48">
        <v>0.56399840428008585</v>
      </c>
      <c r="J105" s="48">
        <v>1.3719400749484163</v>
      </c>
      <c r="K105" s="49">
        <v>0.35303975034597485</v>
      </c>
      <c r="M105" s="19" t="str">
        <f t="shared" si="5"/>
        <v>MODIFY</v>
      </c>
      <c r="N105" s="21" t="b">
        <f t="shared" si="6"/>
        <v>1</v>
      </c>
      <c r="O105" s="30">
        <f>COUNTIF($N96:$N105,TRUE)/(10 - COUNTIF($N96:$N105,"#N/A"))</f>
        <v>1</v>
      </c>
      <c r="U105" s="19" t="str">
        <f t="shared" si="7"/>
        <v>MODIFY</v>
      </c>
      <c r="V105" s="19">
        <f t="shared" si="8"/>
        <v>0.35303975034597485</v>
      </c>
      <c r="W105" s="19">
        <f t="shared" si="9"/>
        <v>0.21095865393411101</v>
      </c>
    </row>
  </sheetData>
  <mergeCells count="2">
    <mergeCell ref="B4:K4"/>
    <mergeCell ref="R17:S17"/>
  </mergeCells>
  <conditionalFormatting sqref="B6:K6">
    <cfRule type="top10" dxfId="2719" priority="902" bottom="1" rank="1"/>
    <cfRule type="top10" dxfId="2718" priority="903" bottom="1" rank="2"/>
    <cfRule type="top10" dxfId="2717" priority="904" bottom="1" rank="3"/>
    <cfRule type="top10" dxfId="2716" priority="905" bottom="1" rank="4"/>
  </conditionalFormatting>
  <conditionalFormatting sqref="M6 A6">
    <cfRule type="duplicateValues" dxfId="2715" priority="901"/>
  </conditionalFormatting>
  <conditionalFormatting sqref="N6">
    <cfRule type="duplicateValues" dxfId="2714" priority="900"/>
  </conditionalFormatting>
  <conditionalFormatting sqref="B7:K7">
    <cfRule type="top10" dxfId="2713" priority="896" bottom="1" rank="1"/>
    <cfRule type="top10" dxfId="2712" priority="897" bottom="1" rank="2"/>
    <cfRule type="top10" dxfId="2711" priority="898" bottom="1" rank="3"/>
    <cfRule type="top10" dxfId="2710" priority="899" bottom="1" rank="4"/>
  </conditionalFormatting>
  <conditionalFormatting sqref="M7 A7">
    <cfRule type="duplicateValues" dxfId="2709" priority="895"/>
  </conditionalFormatting>
  <conditionalFormatting sqref="B8:K8">
    <cfRule type="top10" dxfId="2708" priority="891" bottom="1" rank="1"/>
    <cfRule type="top10" dxfId="2707" priority="892" bottom="1" rank="2"/>
    <cfRule type="top10" dxfId="2706" priority="893" bottom="1" rank="3"/>
    <cfRule type="top10" dxfId="2705" priority="894" bottom="1" rank="4"/>
  </conditionalFormatting>
  <conditionalFormatting sqref="M8 A8">
    <cfRule type="duplicateValues" dxfId="2704" priority="890"/>
  </conditionalFormatting>
  <conditionalFormatting sqref="B9:K9">
    <cfRule type="top10" dxfId="2703" priority="886" bottom="1" rank="1"/>
    <cfRule type="top10" dxfId="2702" priority="887" bottom="1" rank="2"/>
    <cfRule type="top10" dxfId="2701" priority="888" bottom="1" rank="3"/>
    <cfRule type="top10" dxfId="2700" priority="889" bottom="1" rank="4"/>
  </conditionalFormatting>
  <conditionalFormatting sqref="M9 A9">
    <cfRule type="duplicateValues" dxfId="2699" priority="885"/>
  </conditionalFormatting>
  <conditionalFormatting sqref="B10:K10">
    <cfRule type="top10" dxfId="2698" priority="881" bottom="1" rank="1"/>
    <cfRule type="top10" dxfId="2697" priority="882" bottom="1" rank="2"/>
    <cfRule type="top10" dxfId="2696" priority="883" bottom="1" rank="3"/>
    <cfRule type="top10" dxfId="2695" priority="884" bottom="1" rank="4"/>
  </conditionalFormatting>
  <conditionalFormatting sqref="M10 A10">
    <cfRule type="duplicateValues" dxfId="2694" priority="880"/>
  </conditionalFormatting>
  <conditionalFormatting sqref="B11:K11">
    <cfRule type="top10" dxfId="2693" priority="876" bottom="1" rank="1"/>
    <cfRule type="top10" dxfId="2692" priority="877" bottom="1" rank="2"/>
    <cfRule type="top10" dxfId="2691" priority="878" bottom="1" rank="3"/>
    <cfRule type="top10" dxfId="2690" priority="879" bottom="1" rank="4"/>
  </conditionalFormatting>
  <conditionalFormatting sqref="M11 A11">
    <cfRule type="duplicateValues" dxfId="2689" priority="875"/>
  </conditionalFormatting>
  <conditionalFormatting sqref="B12:K12">
    <cfRule type="top10" dxfId="2688" priority="871" bottom="1" rank="1"/>
    <cfRule type="top10" dxfId="2687" priority="872" bottom="1" rank="2"/>
    <cfRule type="top10" dxfId="2686" priority="873" bottom="1" rank="3"/>
    <cfRule type="top10" dxfId="2685" priority="874" bottom="1" rank="4"/>
  </conditionalFormatting>
  <conditionalFormatting sqref="M12 A12">
    <cfRule type="duplicateValues" dxfId="2684" priority="870"/>
  </conditionalFormatting>
  <conditionalFormatting sqref="B13:K13">
    <cfRule type="top10" dxfId="2683" priority="866" bottom="1" rank="1"/>
    <cfRule type="top10" dxfId="2682" priority="867" bottom="1" rank="2"/>
    <cfRule type="top10" dxfId="2681" priority="868" bottom="1" rank="3"/>
    <cfRule type="top10" dxfId="2680" priority="869" bottom="1" rank="4"/>
  </conditionalFormatting>
  <conditionalFormatting sqref="M13 A13">
    <cfRule type="duplicateValues" dxfId="2679" priority="865"/>
  </conditionalFormatting>
  <conditionalFormatting sqref="B14:K14">
    <cfRule type="top10" dxfId="2678" priority="861" bottom="1" rank="1"/>
    <cfRule type="top10" dxfId="2677" priority="862" bottom="1" rank="2"/>
    <cfRule type="top10" dxfId="2676" priority="863" bottom="1" rank="3"/>
    <cfRule type="top10" dxfId="2675" priority="864" bottom="1" rank="4"/>
  </conditionalFormatting>
  <conditionalFormatting sqref="M14 A14">
    <cfRule type="duplicateValues" dxfId="2674" priority="860"/>
  </conditionalFormatting>
  <conditionalFormatting sqref="B15:K15">
    <cfRule type="top10" dxfId="2673" priority="856" bottom="1" rank="1"/>
    <cfRule type="top10" dxfId="2672" priority="857" bottom="1" rank="2"/>
    <cfRule type="top10" dxfId="2671" priority="858" bottom="1" rank="3"/>
    <cfRule type="top10" dxfId="2670" priority="859" bottom="1" rank="4"/>
  </conditionalFormatting>
  <conditionalFormatting sqref="M15 A15">
    <cfRule type="duplicateValues" dxfId="2669" priority="855"/>
  </conditionalFormatting>
  <conditionalFormatting sqref="B16:K16">
    <cfRule type="top10" dxfId="2668" priority="851" bottom="1" rank="1"/>
    <cfRule type="top10" dxfId="2667" priority="852" bottom="1" rank="2"/>
    <cfRule type="top10" dxfId="2666" priority="853" bottom="1" rank="3"/>
    <cfRule type="top10" dxfId="2665" priority="854" bottom="1" rank="4"/>
  </conditionalFormatting>
  <conditionalFormatting sqref="M16 A16">
    <cfRule type="duplicateValues" dxfId="2664" priority="850"/>
  </conditionalFormatting>
  <conditionalFormatting sqref="B17:K17">
    <cfRule type="top10" dxfId="2663" priority="846" bottom="1" rank="1"/>
    <cfRule type="top10" dxfId="2662" priority="847" bottom="1" rank="2"/>
    <cfRule type="top10" dxfId="2661" priority="848" bottom="1" rank="3"/>
    <cfRule type="top10" dxfId="2660" priority="849" bottom="1" rank="4"/>
  </conditionalFormatting>
  <conditionalFormatting sqref="M17 A17">
    <cfRule type="duplicateValues" dxfId="2659" priority="845"/>
  </conditionalFormatting>
  <conditionalFormatting sqref="B18:K18">
    <cfRule type="top10" dxfId="2658" priority="841" bottom="1" rank="1"/>
    <cfRule type="top10" dxfId="2657" priority="842" bottom="1" rank="2"/>
    <cfRule type="top10" dxfId="2656" priority="843" bottom="1" rank="3"/>
    <cfRule type="top10" dxfId="2655" priority="844" bottom="1" rank="4"/>
  </conditionalFormatting>
  <conditionalFormatting sqref="M18 A18">
    <cfRule type="duplicateValues" dxfId="2654" priority="840"/>
  </conditionalFormatting>
  <conditionalFormatting sqref="B19:K19">
    <cfRule type="top10" dxfId="2653" priority="836" bottom="1" rank="1"/>
    <cfRule type="top10" dxfId="2652" priority="837" bottom="1" rank="2"/>
    <cfRule type="top10" dxfId="2651" priority="838" bottom="1" rank="3"/>
    <cfRule type="top10" dxfId="2650" priority="839" bottom="1" rank="4"/>
  </conditionalFormatting>
  <conditionalFormatting sqref="M19 A19">
    <cfRule type="duplicateValues" dxfId="2649" priority="835"/>
  </conditionalFormatting>
  <conditionalFormatting sqref="B20:K20">
    <cfRule type="top10" dxfId="2648" priority="831" bottom="1" rank="1"/>
    <cfRule type="top10" dxfId="2647" priority="832" bottom="1" rank="2"/>
    <cfRule type="top10" dxfId="2646" priority="833" bottom="1" rank="3"/>
    <cfRule type="top10" dxfId="2645" priority="834" bottom="1" rank="4"/>
  </conditionalFormatting>
  <conditionalFormatting sqref="M20 A20">
    <cfRule type="duplicateValues" dxfId="2644" priority="830"/>
  </conditionalFormatting>
  <conditionalFormatting sqref="B21:K21">
    <cfRule type="top10" dxfId="2643" priority="826" bottom="1" rank="1"/>
    <cfRule type="top10" dxfId="2642" priority="827" bottom="1" rank="2"/>
    <cfRule type="top10" dxfId="2641" priority="828" bottom="1" rank="3"/>
    <cfRule type="top10" dxfId="2640" priority="829" bottom="1" rank="4"/>
  </conditionalFormatting>
  <conditionalFormatting sqref="M21 A21">
    <cfRule type="duplicateValues" dxfId="2639" priority="825"/>
  </conditionalFormatting>
  <conditionalFormatting sqref="B22:K22">
    <cfRule type="top10" dxfId="2638" priority="821" bottom="1" rank="1"/>
    <cfRule type="top10" dxfId="2637" priority="822" bottom="1" rank="2"/>
    <cfRule type="top10" dxfId="2636" priority="823" bottom="1" rank="3"/>
    <cfRule type="top10" dxfId="2635" priority="824" bottom="1" rank="4"/>
  </conditionalFormatting>
  <conditionalFormatting sqref="M22 A22">
    <cfRule type="duplicateValues" dxfId="2634" priority="820"/>
  </conditionalFormatting>
  <conditionalFormatting sqref="B23:K23">
    <cfRule type="top10" dxfId="2633" priority="816" bottom="1" rank="1"/>
    <cfRule type="top10" dxfId="2632" priority="817" bottom="1" rank="2"/>
    <cfRule type="top10" dxfId="2631" priority="818" bottom="1" rank="3"/>
    <cfRule type="top10" dxfId="2630" priority="819" bottom="1" rank="4"/>
  </conditionalFormatting>
  <conditionalFormatting sqref="M23 A23">
    <cfRule type="duplicateValues" dxfId="2629" priority="815"/>
  </conditionalFormatting>
  <conditionalFormatting sqref="B24:K24">
    <cfRule type="top10" dxfId="2628" priority="811" bottom="1" rank="1"/>
    <cfRule type="top10" dxfId="2627" priority="812" bottom="1" rank="2"/>
    <cfRule type="top10" dxfId="2626" priority="813" bottom="1" rank="3"/>
    <cfRule type="top10" dxfId="2625" priority="814" bottom="1" rank="4"/>
  </conditionalFormatting>
  <conditionalFormatting sqref="M24 A24">
    <cfRule type="duplicateValues" dxfId="2624" priority="810"/>
  </conditionalFormatting>
  <conditionalFormatting sqref="B25:K25">
    <cfRule type="top10" dxfId="2623" priority="806" bottom="1" rank="1"/>
    <cfRule type="top10" dxfId="2622" priority="807" bottom="1" rank="2"/>
    <cfRule type="top10" dxfId="2621" priority="808" bottom="1" rank="3"/>
    <cfRule type="top10" dxfId="2620" priority="809" bottom="1" rank="4"/>
  </conditionalFormatting>
  <conditionalFormatting sqref="M25 A25">
    <cfRule type="duplicateValues" dxfId="2619" priority="805"/>
  </conditionalFormatting>
  <conditionalFormatting sqref="B26:K26">
    <cfRule type="top10" dxfId="2618" priority="801" bottom="1" rank="1"/>
    <cfRule type="top10" dxfId="2617" priority="802" bottom="1" rank="2"/>
    <cfRule type="top10" dxfId="2616" priority="803" bottom="1" rank="3"/>
    <cfRule type="top10" dxfId="2615" priority="804" bottom="1" rank="4"/>
  </conditionalFormatting>
  <conditionalFormatting sqref="M26 A26">
    <cfRule type="duplicateValues" dxfId="2614" priority="800"/>
  </conditionalFormatting>
  <conditionalFormatting sqref="B27:K27">
    <cfRule type="top10" dxfId="2613" priority="796" bottom="1" rank="1"/>
    <cfRule type="top10" dxfId="2612" priority="797" bottom="1" rank="2"/>
    <cfRule type="top10" dxfId="2611" priority="798" bottom="1" rank="3"/>
    <cfRule type="top10" dxfId="2610" priority="799" bottom="1" rank="4"/>
  </conditionalFormatting>
  <conditionalFormatting sqref="M27 A27">
    <cfRule type="duplicateValues" dxfId="2609" priority="795"/>
  </conditionalFormatting>
  <conditionalFormatting sqref="B28:K28">
    <cfRule type="top10" dxfId="2608" priority="791" bottom="1" rank="1"/>
    <cfRule type="top10" dxfId="2607" priority="792" bottom="1" rank="2"/>
    <cfRule type="top10" dxfId="2606" priority="793" bottom="1" rank="3"/>
    <cfRule type="top10" dxfId="2605" priority="794" bottom="1" rank="4"/>
  </conditionalFormatting>
  <conditionalFormatting sqref="M28 A28">
    <cfRule type="duplicateValues" dxfId="2604" priority="790"/>
  </conditionalFormatting>
  <conditionalFormatting sqref="B29:K29">
    <cfRule type="top10" dxfId="2603" priority="786" bottom="1" rank="1"/>
    <cfRule type="top10" dxfId="2602" priority="787" bottom="1" rank="2"/>
    <cfRule type="top10" dxfId="2601" priority="788" bottom="1" rank="3"/>
    <cfRule type="top10" dxfId="2600" priority="789" bottom="1" rank="4"/>
  </conditionalFormatting>
  <conditionalFormatting sqref="M29 A29">
    <cfRule type="duplicateValues" dxfId="2599" priority="785"/>
  </conditionalFormatting>
  <conditionalFormatting sqref="B30:K30">
    <cfRule type="top10" dxfId="2598" priority="781" bottom="1" rank="1"/>
    <cfRule type="top10" dxfId="2597" priority="782" bottom="1" rank="2"/>
    <cfRule type="top10" dxfId="2596" priority="783" bottom="1" rank="3"/>
    <cfRule type="top10" dxfId="2595" priority="784" bottom="1" rank="4"/>
  </conditionalFormatting>
  <conditionalFormatting sqref="M30 A30">
    <cfRule type="duplicateValues" dxfId="2594" priority="780"/>
  </conditionalFormatting>
  <conditionalFormatting sqref="B31:K31">
    <cfRule type="top10" dxfId="2593" priority="776" bottom="1" rank="1"/>
    <cfRule type="top10" dxfId="2592" priority="777" bottom="1" rank="2"/>
    <cfRule type="top10" dxfId="2591" priority="778" bottom="1" rank="3"/>
    <cfRule type="top10" dxfId="2590" priority="779" bottom="1" rank="4"/>
  </conditionalFormatting>
  <conditionalFormatting sqref="M31 A31">
    <cfRule type="duplicateValues" dxfId="2589" priority="775"/>
  </conditionalFormatting>
  <conditionalFormatting sqref="B32:K32">
    <cfRule type="top10" dxfId="2588" priority="771" bottom="1" rank="1"/>
    <cfRule type="top10" dxfId="2587" priority="772" bottom="1" rank="2"/>
    <cfRule type="top10" dxfId="2586" priority="773" bottom="1" rank="3"/>
    <cfRule type="top10" dxfId="2585" priority="774" bottom="1" rank="4"/>
  </conditionalFormatting>
  <conditionalFormatting sqref="M32 A32">
    <cfRule type="duplicateValues" dxfId="2584" priority="770"/>
  </conditionalFormatting>
  <conditionalFormatting sqref="B33:K33">
    <cfRule type="top10" dxfId="2583" priority="766" bottom="1" rank="1"/>
    <cfRule type="top10" dxfId="2582" priority="767" bottom="1" rank="2"/>
    <cfRule type="top10" dxfId="2581" priority="768" bottom="1" rank="3"/>
    <cfRule type="top10" dxfId="2580" priority="769" bottom="1" rank="4"/>
  </conditionalFormatting>
  <conditionalFormatting sqref="M33 A33">
    <cfRule type="duplicateValues" dxfId="2579" priority="765"/>
  </conditionalFormatting>
  <conditionalFormatting sqref="B34:K34">
    <cfRule type="top10" dxfId="2578" priority="761" bottom="1" rank="1"/>
    <cfRule type="top10" dxfId="2577" priority="762" bottom="1" rank="2"/>
    <cfRule type="top10" dxfId="2576" priority="763" bottom="1" rank="3"/>
    <cfRule type="top10" dxfId="2575" priority="764" bottom="1" rank="4"/>
  </conditionalFormatting>
  <conditionalFormatting sqref="M34 A34">
    <cfRule type="duplicateValues" dxfId="2574" priority="760"/>
  </conditionalFormatting>
  <conditionalFormatting sqref="B35:K35">
    <cfRule type="top10" dxfId="2573" priority="756" bottom="1" rank="1"/>
    <cfRule type="top10" dxfId="2572" priority="757" bottom="1" rank="2"/>
    <cfRule type="top10" dxfId="2571" priority="758" bottom="1" rank="3"/>
    <cfRule type="top10" dxfId="2570" priority="759" bottom="1" rank="4"/>
  </conditionalFormatting>
  <conditionalFormatting sqref="M35 A35">
    <cfRule type="duplicateValues" dxfId="2569" priority="755"/>
  </conditionalFormatting>
  <conditionalFormatting sqref="B36:K36">
    <cfRule type="top10" dxfId="2568" priority="751" bottom="1" rank="1"/>
    <cfRule type="top10" dxfId="2567" priority="752" bottom="1" rank="2"/>
    <cfRule type="top10" dxfId="2566" priority="753" bottom="1" rank="3"/>
    <cfRule type="top10" dxfId="2565" priority="754" bottom="1" rank="4"/>
  </conditionalFormatting>
  <conditionalFormatting sqref="M36 A36">
    <cfRule type="duplicateValues" dxfId="2564" priority="750"/>
  </conditionalFormatting>
  <conditionalFormatting sqref="B37:K37">
    <cfRule type="top10" dxfId="2563" priority="746" bottom="1" rank="1"/>
    <cfRule type="top10" dxfId="2562" priority="747" bottom="1" rank="2"/>
    <cfRule type="top10" dxfId="2561" priority="748" bottom="1" rank="3"/>
    <cfRule type="top10" dxfId="2560" priority="749" bottom="1" rank="4"/>
  </conditionalFormatting>
  <conditionalFormatting sqref="M37 A37">
    <cfRule type="duplicateValues" dxfId="2559" priority="745"/>
  </conditionalFormatting>
  <conditionalFormatting sqref="B38:K38">
    <cfRule type="top10" dxfId="2558" priority="741" bottom="1" rank="1"/>
    <cfRule type="top10" dxfId="2557" priority="742" bottom="1" rank="2"/>
    <cfRule type="top10" dxfId="2556" priority="743" bottom="1" rank="3"/>
    <cfRule type="top10" dxfId="2555" priority="744" bottom="1" rank="4"/>
  </conditionalFormatting>
  <conditionalFormatting sqref="M38 A38">
    <cfRule type="duplicateValues" dxfId="2554" priority="740"/>
  </conditionalFormatting>
  <conditionalFormatting sqref="B39:K39">
    <cfRule type="top10" dxfId="2553" priority="736" bottom="1" rank="1"/>
    <cfRule type="top10" dxfId="2552" priority="737" bottom="1" rank="2"/>
    <cfRule type="top10" dxfId="2551" priority="738" bottom="1" rank="3"/>
    <cfRule type="top10" dxfId="2550" priority="739" bottom="1" rank="4"/>
  </conditionalFormatting>
  <conditionalFormatting sqref="M39 A39">
    <cfRule type="duplicateValues" dxfId="2549" priority="735"/>
  </conditionalFormatting>
  <conditionalFormatting sqref="B40:K40">
    <cfRule type="top10" dxfId="2548" priority="731" bottom="1" rank="1"/>
    <cfRule type="top10" dxfId="2547" priority="732" bottom="1" rank="2"/>
    <cfRule type="top10" dxfId="2546" priority="733" bottom="1" rank="3"/>
    <cfRule type="top10" dxfId="2545" priority="734" bottom="1" rank="4"/>
  </conditionalFormatting>
  <conditionalFormatting sqref="M40 A40">
    <cfRule type="duplicateValues" dxfId="2544" priority="730"/>
  </conditionalFormatting>
  <conditionalFormatting sqref="B41:K41">
    <cfRule type="top10" dxfId="2543" priority="726" bottom="1" rank="1"/>
    <cfRule type="top10" dxfId="2542" priority="727" bottom="1" rank="2"/>
    <cfRule type="top10" dxfId="2541" priority="728" bottom="1" rank="3"/>
    <cfRule type="top10" dxfId="2540" priority="729" bottom="1" rank="4"/>
  </conditionalFormatting>
  <conditionalFormatting sqref="M41 A41">
    <cfRule type="duplicateValues" dxfId="2539" priority="725"/>
  </conditionalFormatting>
  <conditionalFormatting sqref="B42:K42">
    <cfRule type="top10" dxfId="2538" priority="721" bottom="1" rank="1"/>
    <cfRule type="top10" dxfId="2537" priority="722" bottom="1" rank="2"/>
    <cfRule type="top10" dxfId="2536" priority="723" bottom="1" rank="3"/>
    <cfRule type="top10" dxfId="2535" priority="724" bottom="1" rank="4"/>
  </conditionalFormatting>
  <conditionalFormatting sqref="M42 A42">
    <cfRule type="duplicateValues" dxfId="2534" priority="720"/>
  </conditionalFormatting>
  <conditionalFormatting sqref="B43:K43">
    <cfRule type="top10" dxfId="2533" priority="716" bottom="1" rank="1"/>
    <cfRule type="top10" dxfId="2532" priority="717" bottom="1" rank="2"/>
    <cfRule type="top10" dxfId="2531" priority="718" bottom="1" rank="3"/>
    <cfRule type="top10" dxfId="2530" priority="719" bottom="1" rank="4"/>
  </conditionalFormatting>
  <conditionalFormatting sqref="M43 A43">
    <cfRule type="duplicateValues" dxfId="2529" priority="715"/>
  </conditionalFormatting>
  <conditionalFormatting sqref="B44:K44">
    <cfRule type="top10" dxfId="2528" priority="711" bottom="1" rank="1"/>
    <cfRule type="top10" dxfId="2527" priority="712" bottom="1" rank="2"/>
    <cfRule type="top10" dxfId="2526" priority="713" bottom="1" rank="3"/>
    <cfRule type="top10" dxfId="2525" priority="714" bottom="1" rank="4"/>
  </conditionalFormatting>
  <conditionalFormatting sqref="M44 A44">
    <cfRule type="duplicateValues" dxfId="2524" priority="710"/>
  </conditionalFormatting>
  <conditionalFormatting sqref="B45:K45">
    <cfRule type="top10" dxfId="2523" priority="706" bottom="1" rank="1"/>
    <cfRule type="top10" dxfId="2522" priority="707" bottom="1" rank="2"/>
    <cfRule type="top10" dxfId="2521" priority="708" bottom="1" rank="3"/>
    <cfRule type="top10" dxfId="2520" priority="709" bottom="1" rank="4"/>
  </conditionalFormatting>
  <conditionalFormatting sqref="M45 A45">
    <cfRule type="duplicateValues" dxfId="2519" priority="705"/>
  </conditionalFormatting>
  <conditionalFormatting sqref="B46:K46">
    <cfRule type="top10" dxfId="2518" priority="701" bottom="1" rank="1"/>
    <cfRule type="top10" dxfId="2517" priority="702" bottom="1" rank="2"/>
    <cfRule type="top10" dxfId="2516" priority="703" bottom="1" rank="3"/>
    <cfRule type="top10" dxfId="2515" priority="704" bottom="1" rank="4"/>
  </conditionalFormatting>
  <conditionalFormatting sqref="M46 A46">
    <cfRule type="duplicateValues" dxfId="2514" priority="700"/>
  </conditionalFormatting>
  <conditionalFormatting sqref="B47:K47">
    <cfRule type="top10" dxfId="2513" priority="696" bottom="1" rank="1"/>
    <cfRule type="top10" dxfId="2512" priority="697" bottom="1" rank="2"/>
    <cfRule type="top10" dxfId="2511" priority="698" bottom="1" rank="3"/>
    <cfRule type="top10" dxfId="2510" priority="699" bottom="1" rank="4"/>
  </conditionalFormatting>
  <conditionalFormatting sqref="M47 A47">
    <cfRule type="duplicateValues" dxfId="2509" priority="695"/>
  </conditionalFormatting>
  <conditionalFormatting sqref="B48:K48">
    <cfRule type="top10" dxfId="2508" priority="691" bottom="1" rank="1"/>
    <cfRule type="top10" dxfId="2507" priority="692" bottom="1" rank="2"/>
    <cfRule type="top10" dxfId="2506" priority="693" bottom="1" rank="3"/>
    <cfRule type="top10" dxfId="2505" priority="694" bottom="1" rank="4"/>
  </conditionalFormatting>
  <conditionalFormatting sqref="M48 A48">
    <cfRule type="duplicateValues" dxfId="2504" priority="690"/>
  </conditionalFormatting>
  <conditionalFormatting sqref="B49:K49">
    <cfRule type="top10" dxfId="2503" priority="686" bottom="1" rank="1"/>
    <cfRule type="top10" dxfId="2502" priority="687" bottom="1" rank="2"/>
    <cfRule type="top10" dxfId="2501" priority="688" bottom="1" rank="3"/>
    <cfRule type="top10" dxfId="2500" priority="689" bottom="1" rank="4"/>
  </conditionalFormatting>
  <conditionalFormatting sqref="M49 A49">
    <cfRule type="duplicateValues" dxfId="2499" priority="685"/>
  </conditionalFormatting>
  <conditionalFormatting sqref="B50:K50">
    <cfRule type="top10" dxfId="2498" priority="681" bottom="1" rank="1"/>
    <cfRule type="top10" dxfId="2497" priority="682" bottom="1" rank="2"/>
    <cfRule type="top10" dxfId="2496" priority="683" bottom="1" rank="3"/>
    <cfRule type="top10" dxfId="2495" priority="684" bottom="1" rank="4"/>
  </conditionalFormatting>
  <conditionalFormatting sqref="M50 A50">
    <cfRule type="duplicateValues" dxfId="2494" priority="680"/>
  </conditionalFormatting>
  <conditionalFormatting sqref="B51:K51">
    <cfRule type="top10" dxfId="2493" priority="676" bottom="1" rank="1"/>
    <cfRule type="top10" dxfId="2492" priority="677" bottom="1" rank="2"/>
    <cfRule type="top10" dxfId="2491" priority="678" bottom="1" rank="3"/>
    <cfRule type="top10" dxfId="2490" priority="679" bottom="1" rank="4"/>
  </conditionalFormatting>
  <conditionalFormatting sqref="M51 A51">
    <cfRule type="duplicateValues" dxfId="2489" priority="675"/>
  </conditionalFormatting>
  <conditionalFormatting sqref="B52:K52">
    <cfRule type="top10" dxfId="2488" priority="671" bottom="1" rank="1"/>
    <cfRule type="top10" dxfId="2487" priority="672" bottom="1" rank="2"/>
    <cfRule type="top10" dxfId="2486" priority="673" bottom="1" rank="3"/>
    <cfRule type="top10" dxfId="2485" priority="674" bottom="1" rank="4"/>
  </conditionalFormatting>
  <conditionalFormatting sqref="M52 A52">
    <cfRule type="duplicateValues" dxfId="2484" priority="670"/>
  </conditionalFormatting>
  <conditionalFormatting sqref="B53:K53">
    <cfRule type="top10" dxfId="2483" priority="666" bottom="1" rank="1"/>
    <cfRule type="top10" dxfId="2482" priority="667" bottom="1" rank="2"/>
    <cfRule type="top10" dxfId="2481" priority="668" bottom="1" rank="3"/>
    <cfRule type="top10" dxfId="2480" priority="669" bottom="1" rank="4"/>
  </conditionalFormatting>
  <conditionalFormatting sqref="M53 A53">
    <cfRule type="duplicateValues" dxfId="2479" priority="665"/>
  </conditionalFormatting>
  <conditionalFormatting sqref="B54:K54">
    <cfRule type="top10" dxfId="2478" priority="661" bottom="1" rank="1"/>
    <cfRule type="top10" dxfId="2477" priority="662" bottom="1" rank="2"/>
    <cfRule type="top10" dxfId="2476" priority="663" bottom="1" rank="3"/>
    <cfRule type="top10" dxfId="2475" priority="664" bottom="1" rank="4"/>
  </conditionalFormatting>
  <conditionalFormatting sqref="M54 A54">
    <cfRule type="duplicateValues" dxfId="2474" priority="660"/>
  </conditionalFormatting>
  <conditionalFormatting sqref="B55:K55">
    <cfRule type="top10" dxfId="2473" priority="656" bottom="1" rank="1"/>
    <cfRule type="top10" dxfId="2472" priority="657" bottom="1" rank="2"/>
    <cfRule type="top10" dxfId="2471" priority="658" bottom="1" rank="3"/>
    <cfRule type="top10" dxfId="2470" priority="659" bottom="1" rank="4"/>
  </conditionalFormatting>
  <conditionalFormatting sqref="M55 A55">
    <cfRule type="duplicateValues" dxfId="2469" priority="655"/>
  </conditionalFormatting>
  <conditionalFormatting sqref="B56:K56">
    <cfRule type="top10" dxfId="2468" priority="651" bottom="1" rank="1"/>
    <cfRule type="top10" dxfId="2467" priority="652" bottom="1" rank="2"/>
    <cfRule type="top10" dxfId="2466" priority="653" bottom="1" rank="3"/>
    <cfRule type="top10" dxfId="2465" priority="654" bottom="1" rank="4"/>
  </conditionalFormatting>
  <conditionalFormatting sqref="M56 A56">
    <cfRule type="duplicateValues" dxfId="2464" priority="650"/>
  </conditionalFormatting>
  <conditionalFormatting sqref="B57:K57">
    <cfRule type="top10" dxfId="2463" priority="646" bottom="1" rank="1"/>
    <cfRule type="top10" dxfId="2462" priority="647" bottom="1" rank="2"/>
    <cfRule type="top10" dxfId="2461" priority="648" bottom="1" rank="3"/>
    <cfRule type="top10" dxfId="2460" priority="649" bottom="1" rank="4"/>
  </conditionalFormatting>
  <conditionalFormatting sqref="M57 A57">
    <cfRule type="duplicateValues" dxfId="2459" priority="645"/>
  </conditionalFormatting>
  <conditionalFormatting sqref="B58:K58">
    <cfRule type="top10" dxfId="2458" priority="641" bottom="1" rank="1"/>
    <cfRule type="top10" dxfId="2457" priority="642" bottom="1" rank="2"/>
    <cfRule type="top10" dxfId="2456" priority="643" bottom="1" rank="3"/>
    <cfRule type="top10" dxfId="2455" priority="644" bottom="1" rank="4"/>
  </conditionalFormatting>
  <conditionalFormatting sqref="M58 A58">
    <cfRule type="duplicateValues" dxfId="2454" priority="640"/>
  </conditionalFormatting>
  <conditionalFormatting sqref="B59:K59">
    <cfRule type="top10" dxfId="2453" priority="636" bottom="1" rank="1"/>
    <cfRule type="top10" dxfId="2452" priority="637" bottom="1" rank="2"/>
    <cfRule type="top10" dxfId="2451" priority="638" bottom="1" rank="3"/>
    <cfRule type="top10" dxfId="2450" priority="639" bottom="1" rank="4"/>
  </conditionalFormatting>
  <conditionalFormatting sqref="M59 A59">
    <cfRule type="duplicateValues" dxfId="2449" priority="635"/>
  </conditionalFormatting>
  <conditionalFormatting sqref="B60:K60">
    <cfRule type="top10" dxfId="2448" priority="631" bottom="1" rank="1"/>
    <cfRule type="top10" dxfId="2447" priority="632" bottom="1" rank="2"/>
    <cfRule type="top10" dxfId="2446" priority="633" bottom="1" rank="3"/>
    <cfRule type="top10" dxfId="2445" priority="634" bottom="1" rank="4"/>
  </conditionalFormatting>
  <conditionalFormatting sqref="M60 A60">
    <cfRule type="duplicateValues" dxfId="2444" priority="630"/>
  </conditionalFormatting>
  <conditionalFormatting sqref="B61:K61">
    <cfRule type="top10" dxfId="2443" priority="626" bottom="1" rank="1"/>
    <cfRule type="top10" dxfId="2442" priority="627" bottom="1" rank="2"/>
    <cfRule type="top10" dxfId="2441" priority="628" bottom="1" rank="3"/>
    <cfRule type="top10" dxfId="2440" priority="629" bottom="1" rank="4"/>
  </conditionalFormatting>
  <conditionalFormatting sqref="M61 A61">
    <cfRule type="duplicateValues" dxfId="2439" priority="625"/>
  </conditionalFormatting>
  <conditionalFormatting sqref="B62:K62">
    <cfRule type="top10" dxfId="2438" priority="621" bottom="1" rank="1"/>
    <cfRule type="top10" dxfId="2437" priority="622" bottom="1" rank="2"/>
    <cfRule type="top10" dxfId="2436" priority="623" bottom="1" rank="3"/>
    <cfRule type="top10" dxfId="2435" priority="624" bottom="1" rank="4"/>
  </conditionalFormatting>
  <conditionalFormatting sqref="M62 A62">
    <cfRule type="duplicateValues" dxfId="2434" priority="620"/>
  </conditionalFormatting>
  <conditionalFormatting sqref="B63:K63">
    <cfRule type="top10" dxfId="2433" priority="616" bottom="1" rank="1"/>
    <cfRule type="top10" dxfId="2432" priority="617" bottom="1" rank="2"/>
    <cfRule type="top10" dxfId="2431" priority="618" bottom="1" rank="3"/>
    <cfRule type="top10" dxfId="2430" priority="619" bottom="1" rank="4"/>
  </conditionalFormatting>
  <conditionalFormatting sqref="M63 A63">
    <cfRule type="duplicateValues" dxfId="2429" priority="615"/>
  </conditionalFormatting>
  <conditionalFormatting sqref="B64:K64">
    <cfRule type="top10" dxfId="2428" priority="611" bottom="1" rank="1"/>
    <cfRule type="top10" dxfId="2427" priority="612" bottom="1" rank="2"/>
    <cfRule type="top10" dxfId="2426" priority="613" bottom="1" rank="3"/>
    <cfRule type="top10" dxfId="2425" priority="614" bottom="1" rank="4"/>
  </conditionalFormatting>
  <conditionalFormatting sqref="M64 A64">
    <cfRule type="duplicateValues" dxfId="2424" priority="610"/>
  </conditionalFormatting>
  <conditionalFormatting sqref="B65:K65">
    <cfRule type="top10" dxfId="2423" priority="606" bottom="1" rank="1"/>
    <cfRule type="top10" dxfId="2422" priority="607" bottom="1" rank="2"/>
    <cfRule type="top10" dxfId="2421" priority="608" bottom="1" rank="3"/>
    <cfRule type="top10" dxfId="2420" priority="609" bottom="1" rank="4"/>
  </conditionalFormatting>
  <conditionalFormatting sqref="M65 A65">
    <cfRule type="duplicateValues" dxfId="2419" priority="605"/>
  </conditionalFormatting>
  <conditionalFormatting sqref="B66:K66">
    <cfRule type="top10" dxfId="2418" priority="601" bottom="1" rank="1"/>
    <cfRule type="top10" dxfId="2417" priority="602" bottom="1" rank="2"/>
    <cfRule type="top10" dxfId="2416" priority="603" bottom="1" rank="3"/>
    <cfRule type="top10" dxfId="2415" priority="604" bottom="1" rank="4"/>
  </conditionalFormatting>
  <conditionalFormatting sqref="M66 A66">
    <cfRule type="duplicateValues" dxfId="2414" priority="600"/>
  </conditionalFormatting>
  <conditionalFormatting sqref="B67:K67">
    <cfRule type="top10" dxfId="2413" priority="596" bottom="1" rank="1"/>
    <cfRule type="top10" dxfId="2412" priority="597" bottom="1" rank="2"/>
    <cfRule type="top10" dxfId="2411" priority="598" bottom="1" rank="3"/>
    <cfRule type="top10" dxfId="2410" priority="599" bottom="1" rank="4"/>
  </conditionalFormatting>
  <conditionalFormatting sqref="M67 A67">
    <cfRule type="duplicateValues" dxfId="2409" priority="595"/>
  </conditionalFormatting>
  <conditionalFormatting sqref="B68:K68">
    <cfRule type="top10" dxfId="2408" priority="591" bottom="1" rank="1"/>
    <cfRule type="top10" dxfId="2407" priority="592" bottom="1" rank="2"/>
    <cfRule type="top10" dxfId="2406" priority="593" bottom="1" rank="3"/>
    <cfRule type="top10" dxfId="2405" priority="594" bottom="1" rank="4"/>
  </conditionalFormatting>
  <conditionalFormatting sqref="M68 A68">
    <cfRule type="duplicateValues" dxfId="2404" priority="590"/>
  </conditionalFormatting>
  <conditionalFormatting sqref="B69:K69">
    <cfRule type="top10" dxfId="2403" priority="586" bottom="1" rank="1"/>
    <cfRule type="top10" dxfId="2402" priority="587" bottom="1" rank="2"/>
    <cfRule type="top10" dxfId="2401" priority="588" bottom="1" rank="3"/>
    <cfRule type="top10" dxfId="2400" priority="589" bottom="1" rank="4"/>
  </conditionalFormatting>
  <conditionalFormatting sqref="M69 A69">
    <cfRule type="duplicateValues" dxfId="2399" priority="585"/>
  </conditionalFormatting>
  <conditionalFormatting sqref="B70:K70">
    <cfRule type="top10" dxfId="2398" priority="581" bottom="1" rank="1"/>
    <cfRule type="top10" dxfId="2397" priority="582" bottom="1" rank="2"/>
    <cfRule type="top10" dxfId="2396" priority="583" bottom="1" rank="3"/>
    <cfRule type="top10" dxfId="2395" priority="584" bottom="1" rank="4"/>
  </conditionalFormatting>
  <conditionalFormatting sqref="M70 A70">
    <cfRule type="duplicateValues" dxfId="2394" priority="580"/>
  </conditionalFormatting>
  <conditionalFormatting sqref="B71:K71">
    <cfRule type="top10" dxfId="2393" priority="576" bottom="1" rank="1"/>
    <cfRule type="top10" dxfId="2392" priority="577" bottom="1" rank="2"/>
    <cfRule type="top10" dxfId="2391" priority="578" bottom="1" rank="3"/>
    <cfRule type="top10" dxfId="2390" priority="579" bottom="1" rank="4"/>
  </conditionalFormatting>
  <conditionalFormatting sqref="M71 A71">
    <cfRule type="duplicateValues" dxfId="2389" priority="575"/>
  </conditionalFormatting>
  <conditionalFormatting sqref="B72:K72">
    <cfRule type="top10" dxfId="2388" priority="571" bottom="1" rank="1"/>
    <cfRule type="top10" dxfId="2387" priority="572" bottom="1" rank="2"/>
    <cfRule type="top10" dxfId="2386" priority="573" bottom="1" rank="3"/>
    <cfRule type="top10" dxfId="2385" priority="574" bottom="1" rank="4"/>
  </conditionalFormatting>
  <conditionalFormatting sqref="M72 A72">
    <cfRule type="duplicateValues" dxfId="2384" priority="570"/>
  </conditionalFormatting>
  <conditionalFormatting sqref="B73:K73">
    <cfRule type="top10" dxfId="2383" priority="566" bottom="1" rank="1"/>
    <cfRule type="top10" dxfId="2382" priority="567" bottom="1" rank="2"/>
    <cfRule type="top10" dxfId="2381" priority="568" bottom="1" rank="3"/>
    <cfRule type="top10" dxfId="2380" priority="569" bottom="1" rank="4"/>
  </conditionalFormatting>
  <conditionalFormatting sqref="M73 A73">
    <cfRule type="duplicateValues" dxfId="2379" priority="565"/>
  </conditionalFormatting>
  <conditionalFormatting sqref="B74:K74">
    <cfRule type="top10" dxfId="2378" priority="561" bottom="1" rank="1"/>
    <cfRule type="top10" dxfId="2377" priority="562" bottom="1" rank="2"/>
    <cfRule type="top10" dxfId="2376" priority="563" bottom="1" rank="3"/>
    <cfRule type="top10" dxfId="2375" priority="564" bottom="1" rank="4"/>
  </conditionalFormatting>
  <conditionalFormatting sqref="M74 A74">
    <cfRule type="duplicateValues" dxfId="2374" priority="560"/>
  </conditionalFormatting>
  <conditionalFormatting sqref="B75:K75">
    <cfRule type="top10" dxfId="2373" priority="556" bottom="1" rank="1"/>
    <cfRule type="top10" dxfId="2372" priority="557" bottom="1" rank="2"/>
    <cfRule type="top10" dxfId="2371" priority="558" bottom="1" rank="3"/>
    <cfRule type="top10" dxfId="2370" priority="559" bottom="1" rank="4"/>
  </conditionalFormatting>
  <conditionalFormatting sqref="M75 A75">
    <cfRule type="duplicateValues" dxfId="2369" priority="555"/>
  </conditionalFormatting>
  <conditionalFormatting sqref="B76:K76">
    <cfRule type="top10" dxfId="2368" priority="551" bottom="1" rank="1"/>
    <cfRule type="top10" dxfId="2367" priority="552" bottom="1" rank="2"/>
    <cfRule type="top10" dxfId="2366" priority="553" bottom="1" rank="3"/>
    <cfRule type="top10" dxfId="2365" priority="554" bottom="1" rank="4"/>
  </conditionalFormatting>
  <conditionalFormatting sqref="M76 A76">
    <cfRule type="duplicateValues" dxfId="2364" priority="550"/>
  </conditionalFormatting>
  <conditionalFormatting sqref="B77:K77">
    <cfRule type="top10" dxfId="2363" priority="546" bottom="1" rank="1"/>
    <cfRule type="top10" dxfId="2362" priority="547" bottom="1" rank="2"/>
    <cfRule type="top10" dxfId="2361" priority="548" bottom="1" rank="3"/>
    <cfRule type="top10" dxfId="2360" priority="549" bottom="1" rank="4"/>
  </conditionalFormatting>
  <conditionalFormatting sqref="M77 A77">
    <cfRule type="duplicateValues" dxfId="2359" priority="545"/>
  </conditionalFormatting>
  <conditionalFormatting sqref="B78:K78">
    <cfRule type="top10" dxfId="2358" priority="541" bottom="1" rank="1"/>
    <cfRule type="top10" dxfId="2357" priority="542" bottom="1" rank="2"/>
    <cfRule type="top10" dxfId="2356" priority="543" bottom="1" rank="3"/>
    <cfRule type="top10" dxfId="2355" priority="544" bottom="1" rank="4"/>
  </conditionalFormatting>
  <conditionalFormatting sqref="M78 A78">
    <cfRule type="duplicateValues" dxfId="2354" priority="540"/>
  </conditionalFormatting>
  <conditionalFormatting sqref="B79:K79">
    <cfRule type="top10" dxfId="2353" priority="536" bottom="1" rank="1"/>
    <cfRule type="top10" dxfId="2352" priority="537" bottom="1" rank="2"/>
    <cfRule type="top10" dxfId="2351" priority="538" bottom="1" rank="3"/>
    <cfRule type="top10" dxfId="2350" priority="539" bottom="1" rank="4"/>
  </conditionalFormatting>
  <conditionalFormatting sqref="M79 A79">
    <cfRule type="duplicateValues" dxfId="2349" priority="535"/>
  </conditionalFormatting>
  <conditionalFormatting sqref="B80:K80">
    <cfRule type="top10" dxfId="2348" priority="531" bottom="1" rank="1"/>
    <cfRule type="top10" dxfId="2347" priority="532" bottom="1" rank="2"/>
    <cfRule type="top10" dxfId="2346" priority="533" bottom="1" rank="3"/>
    <cfRule type="top10" dxfId="2345" priority="534" bottom="1" rank="4"/>
  </conditionalFormatting>
  <conditionalFormatting sqref="M80 A80">
    <cfRule type="duplicateValues" dxfId="2344" priority="530"/>
  </conditionalFormatting>
  <conditionalFormatting sqref="B81:K81">
    <cfRule type="top10" dxfId="2343" priority="526" bottom="1" rank="1"/>
    <cfRule type="top10" dxfId="2342" priority="527" bottom="1" rank="2"/>
    <cfRule type="top10" dxfId="2341" priority="528" bottom="1" rank="3"/>
    <cfRule type="top10" dxfId="2340" priority="529" bottom="1" rank="4"/>
  </conditionalFormatting>
  <conditionalFormatting sqref="M81 A81">
    <cfRule type="duplicateValues" dxfId="2339" priority="525"/>
  </conditionalFormatting>
  <conditionalFormatting sqref="B82:K82">
    <cfRule type="top10" dxfId="2338" priority="521" bottom="1" rank="1"/>
    <cfRule type="top10" dxfId="2337" priority="522" bottom="1" rank="2"/>
    <cfRule type="top10" dxfId="2336" priority="523" bottom="1" rank="3"/>
    <cfRule type="top10" dxfId="2335" priority="524" bottom="1" rank="4"/>
  </conditionalFormatting>
  <conditionalFormatting sqref="M82 A82">
    <cfRule type="duplicateValues" dxfId="2334" priority="520"/>
  </conditionalFormatting>
  <conditionalFormatting sqref="B83:K83">
    <cfRule type="top10" dxfId="2333" priority="516" bottom="1" rank="1"/>
    <cfRule type="top10" dxfId="2332" priority="517" bottom="1" rank="2"/>
    <cfRule type="top10" dxfId="2331" priority="518" bottom="1" rank="3"/>
    <cfRule type="top10" dxfId="2330" priority="519" bottom="1" rank="4"/>
  </conditionalFormatting>
  <conditionalFormatting sqref="M83 A83">
    <cfRule type="duplicateValues" dxfId="2329" priority="515"/>
  </conditionalFormatting>
  <conditionalFormatting sqref="B84:K84">
    <cfRule type="top10" dxfId="2328" priority="511" bottom="1" rank="1"/>
    <cfRule type="top10" dxfId="2327" priority="512" bottom="1" rank="2"/>
    <cfRule type="top10" dxfId="2326" priority="513" bottom="1" rank="3"/>
    <cfRule type="top10" dxfId="2325" priority="514" bottom="1" rank="4"/>
  </conditionalFormatting>
  <conditionalFormatting sqref="M84 A84">
    <cfRule type="duplicateValues" dxfId="2324" priority="510"/>
  </conditionalFormatting>
  <conditionalFormatting sqref="B85:K85">
    <cfRule type="top10" dxfId="2323" priority="506" bottom="1" rank="1"/>
    <cfRule type="top10" dxfId="2322" priority="507" bottom="1" rank="2"/>
    <cfRule type="top10" dxfId="2321" priority="508" bottom="1" rank="3"/>
    <cfRule type="top10" dxfId="2320" priority="509" bottom="1" rank="4"/>
  </conditionalFormatting>
  <conditionalFormatting sqref="M85 A85">
    <cfRule type="duplicateValues" dxfId="2319" priority="505"/>
  </conditionalFormatting>
  <conditionalFormatting sqref="B86:K86">
    <cfRule type="top10" dxfId="2318" priority="501" bottom="1" rank="1"/>
    <cfRule type="top10" dxfId="2317" priority="502" bottom="1" rank="2"/>
    <cfRule type="top10" dxfId="2316" priority="503" bottom="1" rank="3"/>
    <cfRule type="top10" dxfId="2315" priority="504" bottom="1" rank="4"/>
  </conditionalFormatting>
  <conditionalFormatting sqref="M86 A86">
    <cfRule type="duplicateValues" dxfId="2314" priority="500"/>
  </conditionalFormatting>
  <conditionalFormatting sqref="B87:K87">
    <cfRule type="top10" dxfId="2313" priority="496" bottom="1" rank="1"/>
    <cfRule type="top10" dxfId="2312" priority="497" bottom="1" rank="2"/>
    <cfRule type="top10" dxfId="2311" priority="498" bottom="1" rank="3"/>
    <cfRule type="top10" dxfId="2310" priority="499" bottom="1" rank="4"/>
  </conditionalFormatting>
  <conditionalFormatting sqref="M87 A87">
    <cfRule type="duplicateValues" dxfId="2309" priority="495"/>
  </conditionalFormatting>
  <conditionalFormatting sqref="B88:K88">
    <cfRule type="top10" dxfId="2308" priority="491" bottom="1" rank="1"/>
    <cfRule type="top10" dxfId="2307" priority="492" bottom="1" rank="2"/>
    <cfRule type="top10" dxfId="2306" priority="493" bottom="1" rank="3"/>
    <cfRule type="top10" dxfId="2305" priority="494" bottom="1" rank="4"/>
  </conditionalFormatting>
  <conditionalFormatting sqref="M88 A88">
    <cfRule type="duplicateValues" dxfId="2304" priority="490"/>
  </conditionalFormatting>
  <conditionalFormatting sqref="B89:K89">
    <cfRule type="top10" dxfId="2303" priority="486" bottom="1" rank="1"/>
    <cfRule type="top10" dxfId="2302" priority="487" bottom="1" rank="2"/>
    <cfRule type="top10" dxfId="2301" priority="488" bottom="1" rank="3"/>
    <cfRule type="top10" dxfId="2300" priority="489" bottom="1" rank="4"/>
  </conditionalFormatting>
  <conditionalFormatting sqref="M89 A89">
    <cfRule type="duplicateValues" dxfId="2299" priority="485"/>
  </conditionalFormatting>
  <conditionalFormatting sqref="B90:K90">
    <cfRule type="top10" dxfId="2298" priority="481" bottom="1" rank="1"/>
    <cfRule type="top10" dxfId="2297" priority="482" bottom="1" rank="2"/>
    <cfRule type="top10" dxfId="2296" priority="483" bottom="1" rank="3"/>
    <cfRule type="top10" dxfId="2295" priority="484" bottom="1" rank="4"/>
  </conditionalFormatting>
  <conditionalFormatting sqref="M90 A90">
    <cfRule type="duplicateValues" dxfId="2294" priority="480"/>
  </conditionalFormatting>
  <conditionalFormatting sqref="B91:K91">
    <cfRule type="top10" dxfId="2293" priority="476" bottom="1" rank="1"/>
    <cfRule type="top10" dxfId="2292" priority="477" bottom="1" rank="2"/>
    <cfRule type="top10" dxfId="2291" priority="478" bottom="1" rank="3"/>
    <cfRule type="top10" dxfId="2290" priority="479" bottom="1" rank="4"/>
  </conditionalFormatting>
  <conditionalFormatting sqref="M91 A91">
    <cfRule type="duplicateValues" dxfId="2289" priority="475"/>
  </conditionalFormatting>
  <conditionalFormatting sqref="B92:K92">
    <cfRule type="top10" dxfId="2288" priority="471" bottom="1" rank="1"/>
    <cfRule type="top10" dxfId="2287" priority="472" bottom="1" rank="2"/>
    <cfRule type="top10" dxfId="2286" priority="473" bottom="1" rank="3"/>
    <cfRule type="top10" dxfId="2285" priority="474" bottom="1" rank="4"/>
  </conditionalFormatting>
  <conditionalFormatting sqref="M92 A92">
    <cfRule type="duplicateValues" dxfId="2284" priority="470"/>
  </conditionalFormatting>
  <conditionalFormatting sqref="B93:K93">
    <cfRule type="top10" dxfId="2283" priority="466" bottom="1" rank="1"/>
    <cfRule type="top10" dxfId="2282" priority="467" bottom="1" rank="2"/>
    <cfRule type="top10" dxfId="2281" priority="468" bottom="1" rank="3"/>
    <cfRule type="top10" dxfId="2280" priority="469" bottom="1" rank="4"/>
  </conditionalFormatting>
  <conditionalFormatting sqref="M93 A93">
    <cfRule type="duplicateValues" dxfId="2279" priority="465"/>
  </conditionalFormatting>
  <conditionalFormatting sqref="B94:K94">
    <cfRule type="top10" dxfId="2278" priority="461" bottom="1" rank="1"/>
    <cfRule type="top10" dxfId="2277" priority="462" bottom="1" rank="2"/>
    <cfRule type="top10" dxfId="2276" priority="463" bottom="1" rank="3"/>
    <cfRule type="top10" dxfId="2275" priority="464" bottom="1" rank="4"/>
  </conditionalFormatting>
  <conditionalFormatting sqref="M94 A94">
    <cfRule type="duplicateValues" dxfId="2274" priority="460"/>
  </conditionalFormatting>
  <conditionalFormatting sqref="B95:K95">
    <cfRule type="top10" dxfId="2273" priority="456" bottom="1" rank="1"/>
    <cfRule type="top10" dxfId="2272" priority="457" bottom="1" rank="2"/>
    <cfRule type="top10" dxfId="2271" priority="458" bottom="1" rank="3"/>
    <cfRule type="top10" dxfId="2270" priority="459" bottom="1" rank="4"/>
  </conditionalFormatting>
  <conditionalFormatting sqref="M95 A95">
    <cfRule type="duplicateValues" dxfId="2269" priority="455"/>
  </conditionalFormatting>
  <conditionalFormatting sqref="B96:K96">
    <cfRule type="top10" dxfId="2268" priority="451" bottom="1" rank="1"/>
    <cfRule type="top10" dxfId="2267" priority="452" bottom="1" rank="2"/>
    <cfRule type="top10" dxfId="2266" priority="453" bottom="1" rank="3"/>
    <cfRule type="top10" dxfId="2265" priority="454" bottom="1" rank="4"/>
  </conditionalFormatting>
  <conditionalFormatting sqref="M96 A96">
    <cfRule type="duplicateValues" dxfId="2264" priority="450"/>
  </conditionalFormatting>
  <conditionalFormatting sqref="B97:K97">
    <cfRule type="top10" dxfId="2263" priority="446" bottom="1" rank="1"/>
    <cfRule type="top10" dxfId="2262" priority="447" bottom="1" rank="2"/>
    <cfRule type="top10" dxfId="2261" priority="448" bottom="1" rank="3"/>
    <cfRule type="top10" dxfId="2260" priority="449" bottom="1" rank="4"/>
  </conditionalFormatting>
  <conditionalFormatting sqref="M97 A97">
    <cfRule type="duplicateValues" dxfId="2259" priority="445"/>
  </conditionalFormatting>
  <conditionalFormatting sqref="B98:K98">
    <cfRule type="top10" dxfId="2258" priority="441" bottom="1" rank="1"/>
    <cfRule type="top10" dxfId="2257" priority="442" bottom="1" rank="2"/>
    <cfRule type="top10" dxfId="2256" priority="443" bottom="1" rank="3"/>
    <cfRule type="top10" dxfId="2255" priority="444" bottom="1" rank="4"/>
  </conditionalFormatting>
  <conditionalFormatting sqref="M98 A98">
    <cfRule type="duplicateValues" dxfId="2254" priority="440"/>
  </conditionalFormatting>
  <conditionalFormatting sqref="B99:K99">
    <cfRule type="top10" dxfId="2253" priority="436" bottom="1" rank="1"/>
    <cfRule type="top10" dxfId="2252" priority="437" bottom="1" rank="2"/>
    <cfRule type="top10" dxfId="2251" priority="438" bottom="1" rank="3"/>
    <cfRule type="top10" dxfId="2250" priority="439" bottom="1" rank="4"/>
  </conditionalFormatting>
  <conditionalFormatting sqref="M99 A99">
    <cfRule type="duplicateValues" dxfId="2249" priority="435"/>
  </conditionalFormatting>
  <conditionalFormatting sqref="B100:K100">
    <cfRule type="top10" dxfId="2248" priority="431" bottom="1" rank="1"/>
    <cfRule type="top10" dxfId="2247" priority="432" bottom="1" rank="2"/>
    <cfRule type="top10" dxfId="2246" priority="433" bottom="1" rank="3"/>
    <cfRule type="top10" dxfId="2245" priority="434" bottom="1" rank="4"/>
  </conditionalFormatting>
  <conditionalFormatting sqref="M100 A100">
    <cfRule type="duplicateValues" dxfId="2244" priority="430"/>
  </conditionalFormatting>
  <conditionalFormatting sqref="B101:K101">
    <cfRule type="top10" dxfId="2243" priority="426" bottom="1" rank="1"/>
    <cfRule type="top10" dxfId="2242" priority="427" bottom="1" rank="2"/>
    <cfRule type="top10" dxfId="2241" priority="428" bottom="1" rank="3"/>
    <cfRule type="top10" dxfId="2240" priority="429" bottom="1" rank="4"/>
  </conditionalFormatting>
  <conditionalFormatting sqref="M101 A101">
    <cfRule type="duplicateValues" dxfId="2239" priority="425"/>
  </conditionalFormatting>
  <conditionalFormatting sqref="B102:K102">
    <cfRule type="top10" dxfId="2238" priority="421" bottom="1" rank="1"/>
    <cfRule type="top10" dxfId="2237" priority="422" bottom="1" rank="2"/>
    <cfRule type="top10" dxfId="2236" priority="423" bottom="1" rank="3"/>
    <cfRule type="top10" dxfId="2235" priority="424" bottom="1" rank="4"/>
  </conditionalFormatting>
  <conditionalFormatting sqref="M102 A102">
    <cfRule type="duplicateValues" dxfId="2234" priority="420"/>
  </conditionalFormatting>
  <conditionalFormatting sqref="B103:K103">
    <cfRule type="top10" dxfId="2233" priority="416" bottom="1" rank="1"/>
    <cfRule type="top10" dxfId="2232" priority="417" bottom="1" rank="2"/>
    <cfRule type="top10" dxfId="2231" priority="418" bottom="1" rank="3"/>
    <cfRule type="top10" dxfId="2230" priority="419" bottom="1" rank="4"/>
  </conditionalFormatting>
  <conditionalFormatting sqref="M103 A103">
    <cfRule type="duplicateValues" dxfId="2229" priority="415"/>
  </conditionalFormatting>
  <conditionalFormatting sqref="B104:K104">
    <cfRule type="top10" dxfId="2228" priority="411" bottom="1" rank="1"/>
    <cfRule type="top10" dxfId="2227" priority="412" bottom="1" rank="2"/>
    <cfRule type="top10" dxfId="2226" priority="413" bottom="1" rank="3"/>
    <cfRule type="top10" dxfId="2225" priority="414" bottom="1" rank="4"/>
  </conditionalFormatting>
  <conditionalFormatting sqref="M104 A104">
    <cfRule type="duplicateValues" dxfId="2224" priority="410"/>
  </conditionalFormatting>
  <conditionalFormatting sqref="B105:K105">
    <cfRule type="top10" dxfId="2223" priority="406" bottom="1" rank="1"/>
    <cfRule type="top10" dxfId="2222" priority="407" bottom="1" rank="2"/>
    <cfRule type="top10" dxfId="2221" priority="408" bottom="1" rank="3"/>
    <cfRule type="top10" dxfId="2220" priority="409" bottom="1" rank="4"/>
  </conditionalFormatting>
  <conditionalFormatting sqref="M105 A105">
    <cfRule type="duplicateValues" dxfId="2219" priority="405"/>
  </conditionalFormatting>
  <conditionalFormatting sqref="N7">
    <cfRule type="duplicateValues" dxfId="2218" priority="404"/>
  </conditionalFormatting>
  <conditionalFormatting sqref="N8">
    <cfRule type="duplicateValues" dxfId="2217" priority="403"/>
  </conditionalFormatting>
  <conditionalFormatting sqref="N9">
    <cfRule type="duplicateValues" dxfId="2216" priority="402"/>
  </conditionalFormatting>
  <conditionalFormatting sqref="N10">
    <cfRule type="duplicateValues" dxfId="2215" priority="401"/>
  </conditionalFormatting>
  <conditionalFormatting sqref="N11">
    <cfRule type="duplicateValues" dxfId="2214" priority="400"/>
  </conditionalFormatting>
  <conditionalFormatting sqref="N12">
    <cfRule type="duplicateValues" dxfId="2213" priority="399"/>
  </conditionalFormatting>
  <conditionalFormatting sqref="N13">
    <cfRule type="duplicateValues" dxfId="2212" priority="398"/>
  </conditionalFormatting>
  <conditionalFormatting sqref="N14">
    <cfRule type="duplicateValues" dxfId="2211" priority="397"/>
  </conditionalFormatting>
  <conditionalFormatting sqref="N15">
    <cfRule type="duplicateValues" dxfId="2210" priority="396"/>
  </conditionalFormatting>
  <conditionalFormatting sqref="N16">
    <cfRule type="duplicateValues" dxfId="2209" priority="395"/>
  </conditionalFormatting>
  <conditionalFormatting sqref="N17">
    <cfRule type="duplicateValues" dxfId="2208" priority="394"/>
  </conditionalFormatting>
  <conditionalFormatting sqref="N18">
    <cfRule type="duplicateValues" dxfId="2207" priority="393"/>
  </conditionalFormatting>
  <conditionalFormatting sqref="N19">
    <cfRule type="duplicateValues" dxfId="2206" priority="392"/>
  </conditionalFormatting>
  <conditionalFormatting sqref="N20">
    <cfRule type="duplicateValues" dxfId="2205" priority="391"/>
  </conditionalFormatting>
  <conditionalFormatting sqref="N21">
    <cfRule type="duplicateValues" dxfId="2204" priority="390"/>
  </conditionalFormatting>
  <conditionalFormatting sqref="N22">
    <cfRule type="duplicateValues" dxfId="2203" priority="389"/>
  </conditionalFormatting>
  <conditionalFormatting sqref="N23">
    <cfRule type="duplicateValues" dxfId="2202" priority="388"/>
  </conditionalFormatting>
  <conditionalFormatting sqref="N24">
    <cfRule type="duplicateValues" dxfId="2201" priority="387"/>
  </conditionalFormatting>
  <conditionalFormatting sqref="N25">
    <cfRule type="duplicateValues" dxfId="2200" priority="386"/>
  </conditionalFormatting>
  <conditionalFormatting sqref="N26">
    <cfRule type="duplicateValues" dxfId="2199" priority="385"/>
  </conditionalFormatting>
  <conditionalFormatting sqref="N27">
    <cfRule type="duplicateValues" dxfId="2198" priority="384"/>
  </conditionalFormatting>
  <conditionalFormatting sqref="N28">
    <cfRule type="duplicateValues" dxfId="2197" priority="383"/>
  </conditionalFormatting>
  <conditionalFormatting sqref="N29">
    <cfRule type="duplicateValues" dxfId="2196" priority="382"/>
  </conditionalFormatting>
  <conditionalFormatting sqref="N30">
    <cfRule type="duplicateValues" dxfId="2195" priority="381"/>
  </conditionalFormatting>
  <conditionalFormatting sqref="N31">
    <cfRule type="duplicateValues" dxfId="2194" priority="380"/>
  </conditionalFormatting>
  <conditionalFormatting sqref="N32">
    <cfRule type="duplicateValues" dxfId="2193" priority="379"/>
  </conditionalFormatting>
  <conditionalFormatting sqref="N33">
    <cfRule type="duplicateValues" dxfId="2192" priority="378"/>
  </conditionalFormatting>
  <conditionalFormatting sqref="N34">
    <cfRule type="duplicateValues" dxfId="2191" priority="377"/>
  </conditionalFormatting>
  <conditionalFormatting sqref="N35">
    <cfRule type="duplicateValues" dxfId="2190" priority="376"/>
  </conditionalFormatting>
  <conditionalFormatting sqref="N36">
    <cfRule type="duplicateValues" dxfId="2189" priority="375"/>
  </conditionalFormatting>
  <conditionalFormatting sqref="N37">
    <cfRule type="duplicateValues" dxfId="2188" priority="374"/>
  </conditionalFormatting>
  <conditionalFormatting sqref="N38">
    <cfRule type="duplicateValues" dxfId="2187" priority="373"/>
  </conditionalFormatting>
  <conditionalFormatting sqref="N39">
    <cfRule type="duplicateValues" dxfId="2186" priority="372"/>
  </conditionalFormatting>
  <conditionalFormatting sqref="N40">
    <cfRule type="duplicateValues" dxfId="2185" priority="371"/>
  </conditionalFormatting>
  <conditionalFormatting sqref="N41">
    <cfRule type="duplicateValues" dxfId="2184" priority="370"/>
  </conditionalFormatting>
  <conditionalFormatting sqref="N42">
    <cfRule type="duplicateValues" dxfId="2183" priority="369"/>
  </conditionalFormatting>
  <conditionalFormatting sqref="N43">
    <cfRule type="duplicateValues" dxfId="2182" priority="368"/>
  </conditionalFormatting>
  <conditionalFormatting sqref="N44">
    <cfRule type="duplicateValues" dxfId="2181" priority="367"/>
  </conditionalFormatting>
  <conditionalFormatting sqref="N45">
    <cfRule type="duplicateValues" dxfId="2180" priority="366"/>
  </conditionalFormatting>
  <conditionalFormatting sqref="N46">
    <cfRule type="duplicateValues" dxfId="2179" priority="365"/>
  </conditionalFormatting>
  <conditionalFormatting sqref="N47">
    <cfRule type="duplicateValues" dxfId="2178" priority="364"/>
  </conditionalFormatting>
  <conditionalFormatting sqref="N48">
    <cfRule type="duplicateValues" dxfId="2177" priority="363"/>
  </conditionalFormatting>
  <conditionalFormatting sqref="N49">
    <cfRule type="duplicateValues" dxfId="2176" priority="362"/>
  </conditionalFormatting>
  <conditionalFormatting sqref="N50">
    <cfRule type="duplicateValues" dxfId="2175" priority="361"/>
  </conditionalFormatting>
  <conditionalFormatting sqref="N51">
    <cfRule type="duplicateValues" dxfId="2174" priority="360"/>
  </conditionalFormatting>
  <conditionalFormatting sqref="N52">
    <cfRule type="duplicateValues" dxfId="2173" priority="359"/>
  </conditionalFormatting>
  <conditionalFormatting sqref="N53">
    <cfRule type="duplicateValues" dxfId="2172" priority="358"/>
  </conditionalFormatting>
  <conditionalFormatting sqref="N54">
    <cfRule type="duplicateValues" dxfId="2171" priority="357"/>
  </conditionalFormatting>
  <conditionalFormatting sqref="N55">
    <cfRule type="duplicateValues" dxfId="2170" priority="356"/>
  </conditionalFormatting>
  <conditionalFormatting sqref="N56">
    <cfRule type="duplicateValues" dxfId="2169" priority="355"/>
  </conditionalFormatting>
  <conditionalFormatting sqref="N57">
    <cfRule type="duplicateValues" dxfId="2168" priority="354"/>
  </conditionalFormatting>
  <conditionalFormatting sqref="N58">
    <cfRule type="duplicateValues" dxfId="2167" priority="353"/>
  </conditionalFormatting>
  <conditionalFormatting sqref="N59">
    <cfRule type="duplicateValues" dxfId="2166" priority="352"/>
  </conditionalFormatting>
  <conditionalFormatting sqref="N60">
    <cfRule type="duplicateValues" dxfId="2165" priority="351"/>
  </conditionalFormatting>
  <conditionalFormatting sqref="N61">
    <cfRule type="duplicateValues" dxfId="2164" priority="350"/>
  </conditionalFormatting>
  <conditionalFormatting sqref="N62">
    <cfRule type="duplicateValues" dxfId="2163" priority="349"/>
  </conditionalFormatting>
  <conditionalFormatting sqref="N63">
    <cfRule type="duplicateValues" dxfId="2162" priority="348"/>
  </conditionalFormatting>
  <conditionalFormatting sqref="N64">
    <cfRule type="duplicateValues" dxfId="2161" priority="347"/>
  </conditionalFormatting>
  <conditionalFormatting sqref="N65">
    <cfRule type="duplicateValues" dxfId="2160" priority="346"/>
  </conditionalFormatting>
  <conditionalFormatting sqref="N66">
    <cfRule type="duplicateValues" dxfId="2159" priority="345"/>
  </conditionalFormatting>
  <conditionalFormatting sqref="N67">
    <cfRule type="duplicateValues" dxfId="2158" priority="344"/>
  </conditionalFormatting>
  <conditionalFormatting sqref="N68">
    <cfRule type="duplicateValues" dxfId="2157" priority="343"/>
  </conditionalFormatting>
  <conditionalFormatting sqref="N69">
    <cfRule type="duplicateValues" dxfId="2156" priority="342"/>
  </conditionalFormatting>
  <conditionalFormatting sqref="N70">
    <cfRule type="duplicateValues" dxfId="2155" priority="341"/>
  </conditionalFormatting>
  <conditionalFormatting sqref="N71">
    <cfRule type="duplicateValues" dxfId="2154" priority="340"/>
  </conditionalFormatting>
  <conditionalFormatting sqref="N72">
    <cfRule type="duplicateValues" dxfId="2153" priority="339"/>
  </conditionalFormatting>
  <conditionalFormatting sqref="N73">
    <cfRule type="duplicateValues" dxfId="2152" priority="338"/>
  </conditionalFormatting>
  <conditionalFormatting sqref="N74">
    <cfRule type="duplicateValues" dxfId="2151" priority="337"/>
  </conditionalFormatting>
  <conditionalFormatting sqref="N75">
    <cfRule type="duplicateValues" dxfId="2150" priority="336"/>
  </conditionalFormatting>
  <conditionalFormatting sqref="N76">
    <cfRule type="duplicateValues" dxfId="2149" priority="335"/>
  </conditionalFormatting>
  <conditionalFormatting sqref="N77">
    <cfRule type="duplicateValues" dxfId="2148" priority="334"/>
  </conditionalFormatting>
  <conditionalFormatting sqref="N78">
    <cfRule type="duplicateValues" dxfId="2147" priority="333"/>
  </conditionalFormatting>
  <conditionalFormatting sqref="N79">
    <cfRule type="duplicateValues" dxfId="2146" priority="332"/>
  </conditionalFormatting>
  <conditionalFormatting sqref="N80">
    <cfRule type="duplicateValues" dxfId="2145" priority="331"/>
  </conditionalFormatting>
  <conditionalFormatting sqref="N81">
    <cfRule type="duplicateValues" dxfId="2144" priority="330"/>
  </conditionalFormatting>
  <conditionalFormatting sqref="N82">
    <cfRule type="duplicateValues" dxfId="2143" priority="329"/>
  </conditionalFormatting>
  <conditionalFormatting sqref="N83">
    <cfRule type="duplicateValues" dxfId="2142" priority="328"/>
  </conditionalFormatting>
  <conditionalFormatting sqref="N84">
    <cfRule type="duplicateValues" dxfId="2141" priority="327"/>
  </conditionalFormatting>
  <conditionalFormatting sqref="N85">
    <cfRule type="duplicateValues" dxfId="2140" priority="326"/>
  </conditionalFormatting>
  <conditionalFormatting sqref="N86">
    <cfRule type="duplicateValues" dxfId="2139" priority="325"/>
  </conditionalFormatting>
  <conditionalFormatting sqref="N87">
    <cfRule type="duplicateValues" dxfId="2138" priority="324"/>
  </conditionalFormatting>
  <conditionalFormatting sqref="N88">
    <cfRule type="duplicateValues" dxfId="2137" priority="323"/>
  </conditionalFormatting>
  <conditionalFormatting sqref="N89">
    <cfRule type="duplicateValues" dxfId="2136" priority="322"/>
  </conditionalFormatting>
  <conditionalFormatting sqref="N90">
    <cfRule type="duplicateValues" dxfId="2135" priority="321"/>
  </conditionalFormatting>
  <conditionalFormatting sqref="N91">
    <cfRule type="duplicateValues" dxfId="2134" priority="320"/>
  </conditionalFormatting>
  <conditionalFormatting sqref="N92">
    <cfRule type="duplicateValues" dxfId="2133" priority="319"/>
  </conditionalFormatting>
  <conditionalFormatting sqref="N93">
    <cfRule type="duplicateValues" dxfId="2132" priority="318"/>
  </conditionalFormatting>
  <conditionalFormatting sqref="N94">
    <cfRule type="duplicateValues" dxfId="2131" priority="317"/>
  </conditionalFormatting>
  <conditionalFormatting sqref="N95">
    <cfRule type="duplicateValues" dxfId="2130" priority="316"/>
  </conditionalFormatting>
  <conditionalFormatting sqref="N96">
    <cfRule type="duplicateValues" dxfId="2129" priority="315"/>
  </conditionalFormatting>
  <conditionalFormatting sqref="N97">
    <cfRule type="duplicateValues" dxfId="2128" priority="314"/>
  </conditionalFormatting>
  <conditionalFormatting sqref="N98">
    <cfRule type="duplicateValues" dxfId="2127" priority="313"/>
  </conditionalFormatting>
  <conditionalFormatting sqref="N99">
    <cfRule type="duplicateValues" dxfId="2126" priority="312"/>
  </conditionalFormatting>
  <conditionalFormatting sqref="N100">
    <cfRule type="duplicateValues" dxfId="2125" priority="311"/>
  </conditionalFormatting>
  <conditionalFormatting sqref="N101">
    <cfRule type="duplicateValues" dxfId="2124" priority="310"/>
  </conditionalFormatting>
  <conditionalFormatting sqref="N102">
    <cfRule type="duplicateValues" dxfId="2123" priority="309"/>
  </conditionalFormatting>
  <conditionalFormatting sqref="N103">
    <cfRule type="duplicateValues" dxfId="2122" priority="308"/>
  </conditionalFormatting>
  <conditionalFormatting sqref="N104">
    <cfRule type="duplicateValues" dxfId="2121" priority="307"/>
  </conditionalFormatting>
  <conditionalFormatting sqref="N105">
    <cfRule type="duplicateValues" dxfId="2120" priority="306"/>
  </conditionalFormatting>
  <conditionalFormatting sqref="M6:N105">
    <cfRule type="expression" dxfId="21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8" priority="303"/>
  </conditionalFormatting>
  <conditionalFormatting sqref="U7">
    <cfRule type="duplicateValues" dxfId="2117" priority="302"/>
  </conditionalFormatting>
  <conditionalFormatting sqref="U8">
    <cfRule type="duplicateValues" dxfId="2116" priority="301"/>
  </conditionalFormatting>
  <conditionalFormatting sqref="U9">
    <cfRule type="duplicateValues" dxfId="2115" priority="300"/>
  </conditionalFormatting>
  <conditionalFormatting sqref="U10">
    <cfRule type="duplicateValues" dxfId="2114" priority="299"/>
  </conditionalFormatting>
  <conditionalFormatting sqref="U11">
    <cfRule type="duplicateValues" dxfId="2113" priority="298"/>
  </conditionalFormatting>
  <conditionalFormatting sqref="U12">
    <cfRule type="duplicateValues" dxfId="2112" priority="297"/>
  </conditionalFormatting>
  <conditionalFormatting sqref="U13">
    <cfRule type="duplicateValues" dxfId="2111" priority="296"/>
  </conditionalFormatting>
  <conditionalFormatting sqref="U14">
    <cfRule type="duplicateValues" dxfId="2110" priority="295"/>
  </conditionalFormatting>
  <conditionalFormatting sqref="U15">
    <cfRule type="duplicateValues" dxfId="2109" priority="294"/>
  </conditionalFormatting>
  <conditionalFormatting sqref="U16">
    <cfRule type="duplicateValues" dxfId="2108" priority="293"/>
  </conditionalFormatting>
  <conditionalFormatting sqref="U17">
    <cfRule type="duplicateValues" dxfId="2107" priority="292"/>
  </conditionalFormatting>
  <conditionalFormatting sqref="U18">
    <cfRule type="duplicateValues" dxfId="2106" priority="291"/>
  </conditionalFormatting>
  <conditionalFormatting sqref="U19">
    <cfRule type="duplicateValues" dxfId="2105" priority="290"/>
  </conditionalFormatting>
  <conditionalFormatting sqref="U20">
    <cfRule type="duplicateValues" dxfId="2104" priority="289"/>
  </conditionalFormatting>
  <conditionalFormatting sqref="U21">
    <cfRule type="duplicateValues" dxfId="2103" priority="288"/>
  </conditionalFormatting>
  <conditionalFormatting sqref="U22">
    <cfRule type="duplicateValues" dxfId="2102" priority="287"/>
  </conditionalFormatting>
  <conditionalFormatting sqref="U23">
    <cfRule type="duplicateValues" dxfId="2101" priority="286"/>
  </conditionalFormatting>
  <conditionalFormatting sqref="U24">
    <cfRule type="duplicateValues" dxfId="2100" priority="285"/>
  </conditionalFormatting>
  <conditionalFormatting sqref="U25">
    <cfRule type="duplicateValues" dxfId="2099" priority="284"/>
  </conditionalFormatting>
  <conditionalFormatting sqref="U26">
    <cfRule type="duplicateValues" dxfId="2098" priority="283"/>
  </conditionalFormatting>
  <conditionalFormatting sqref="U27">
    <cfRule type="duplicateValues" dxfId="2097" priority="282"/>
  </conditionalFormatting>
  <conditionalFormatting sqref="U28">
    <cfRule type="duplicateValues" dxfId="2096" priority="281"/>
  </conditionalFormatting>
  <conditionalFormatting sqref="U29">
    <cfRule type="duplicateValues" dxfId="2095" priority="280"/>
  </conditionalFormatting>
  <conditionalFormatting sqref="U30">
    <cfRule type="duplicateValues" dxfId="2094" priority="279"/>
  </conditionalFormatting>
  <conditionalFormatting sqref="U31">
    <cfRule type="duplicateValues" dxfId="2093" priority="278"/>
  </conditionalFormatting>
  <conditionalFormatting sqref="U32">
    <cfRule type="duplicateValues" dxfId="2092" priority="277"/>
  </conditionalFormatting>
  <conditionalFormatting sqref="U33">
    <cfRule type="duplicateValues" dxfId="2091" priority="276"/>
  </conditionalFormatting>
  <conditionalFormatting sqref="U34">
    <cfRule type="duplicateValues" dxfId="2090" priority="275"/>
  </conditionalFormatting>
  <conditionalFormatting sqref="U35">
    <cfRule type="duplicateValues" dxfId="2089" priority="274"/>
  </conditionalFormatting>
  <conditionalFormatting sqref="U36">
    <cfRule type="duplicateValues" dxfId="2088" priority="273"/>
  </conditionalFormatting>
  <conditionalFormatting sqref="U37">
    <cfRule type="duplicateValues" dxfId="2087" priority="272"/>
  </conditionalFormatting>
  <conditionalFormatting sqref="U38">
    <cfRule type="duplicateValues" dxfId="2086" priority="271"/>
  </conditionalFormatting>
  <conditionalFormatting sqref="U39">
    <cfRule type="duplicateValues" dxfId="2085" priority="270"/>
  </conditionalFormatting>
  <conditionalFormatting sqref="U40">
    <cfRule type="duplicateValues" dxfId="2084" priority="269"/>
  </conditionalFormatting>
  <conditionalFormatting sqref="U41">
    <cfRule type="duplicateValues" dxfId="2083" priority="268"/>
  </conditionalFormatting>
  <conditionalFormatting sqref="U42">
    <cfRule type="duplicateValues" dxfId="2082" priority="267"/>
  </conditionalFormatting>
  <conditionalFormatting sqref="U43">
    <cfRule type="duplicateValues" dxfId="2081" priority="266"/>
  </conditionalFormatting>
  <conditionalFormatting sqref="U44">
    <cfRule type="duplicateValues" dxfId="2080" priority="265"/>
  </conditionalFormatting>
  <conditionalFormatting sqref="U45">
    <cfRule type="duplicateValues" dxfId="2079" priority="264"/>
  </conditionalFormatting>
  <conditionalFormatting sqref="U46">
    <cfRule type="duplicateValues" dxfId="2078" priority="263"/>
  </conditionalFormatting>
  <conditionalFormatting sqref="U47">
    <cfRule type="duplicateValues" dxfId="2077" priority="262"/>
  </conditionalFormatting>
  <conditionalFormatting sqref="U48">
    <cfRule type="duplicateValues" dxfId="2076" priority="261"/>
  </conditionalFormatting>
  <conditionalFormatting sqref="U49">
    <cfRule type="duplicateValues" dxfId="2075" priority="260"/>
  </conditionalFormatting>
  <conditionalFormatting sqref="U50">
    <cfRule type="duplicateValues" dxfId="2074" priority="259"/>
  </conditionalFormatting>
  <conditionalFormatting sqref="U51">
    <cfRule type="duplicateValues" dxfId="2073" priority="258"/>
  </conditionalFormatting>
  <conditionalFormatting sqref="U52">
    <cfRule type="duplicateValues" dxfId="2072" priority="257"/>
  </conditionalFormatting>
  <conditionalFormatting sqref="U53">
    <cfRule type="duplicateValues" dxfId="2071" priority="256"/>
  </conditionalFormatting>
  <conditionalFormatting sqref="U54">
    <cfRule type="duplicateValues" dxfId="2070" priority="255"/>
  </conditionalFormatting>
  <conditionalFormatting sqref="U55">
    <cfRule type="duplicateValues" dxfId="2069" priority="254"/>
  </conditionalFormatting>
  <conditionalFormatting sqref="U56">
    <cfRule type="duplicateValues" dxfId="2068" priority="253"/>
  </conditionalFormatting>
  <conditionalFormatting sqref="U57">
    <cfRule type="duplicateValues" dxfId="2067" priority="252"/>
  </conditionalFormatting>
  <conditionalFormatting sqref="U58">
    <cfRule type="duplicateValues" dxfId="2066" priority="251"/>
  </conditionalFormatting>
  <conditionalFormatting sqref="U59">
    <cfRule type="duplicateValues" dxfId="2065" priority="250"/>
  </conditionalFormatting>
  <conditionalFormatting sqref="U60">
    <cfRule type="duplicateValues" dxfId="2064" priority="249"/>
  </conditionalFormatting>
  <conditionalFormatting sqref="U61">
    <cfRule type="duplicateValues" dxfId="2063" priority="248"/>
  </conditionalFormatting>
  <conditionalFormatting sqref="U62">
    <cfRule type="duplicateValues" dxfId="2062" priority="247"/>
  </conditionalFormatting>
  <conditionalFormatting sqref="U63">
    <cfRule type="duplicateValues" dxfId="2061" priority="246"/>
  </conditionalFormatting>
  <conditionalFormatting sqref="U64">
    <cfRule type="duplicateValues" dxfId="2060" priority="245"/>
  </conditionalFormatting>
  <conditionalFormatting sqref="U65">
    <cfRule type="duplicateValues" dxfId="2059" priority="244"/>
  </conditionalFormatting>
  <conditionalFormatting sqref="U66">
    <cfRule type="duplicateValues" dxfId="2058" priority="243"/>
  </conditionalFormatting>
  <conditionalFormatting sqref="U67">
    <cfRule type="duplicateValues" dxfId="2057" priority="242"/>
  </conditionalFormatting>
  <conditionalFormatting sqref="U68">
    <cfRule type="duplicateValues" dxfId="2056" priority="241"/>
  </conditionalFormatting>
  <conditionalFormatting sqref="U69">
    <cfRule type="duplicateValues" dxfId="2055" priority="240"/>
  </conditionalFormatting>
  <conditionalFormatting sqref="U70">
    <cfRule type="duplicateValues" dxfId="2054" priority="239"/>
  </conditionalFormatting>
  <conditionalFormatting sqref="U71">
    <cfRule type="duplicateValues" dxfId="2053" priority="238"/>
  </conditionalFormatting>
  <conditionalFormatting sqref="U72">
    <cfRule type="duplicateValues" dxfId="2052" priority="237"/>
  </conditionalFormatting>
  <conditionalFormatting sqref="U73">
    <cfRule type="duplicateValues" dxfId="2051" priority="236"/>
  </conditionalFormatting>
  <conditionalFormatting sqref="U74">
    <cfRule type="duplicateValues" dxfId="2050" priority="235"/>
  </conditionalFormatting>
  <conditionalFormatting sqref="U75">
    <cfRule type="duplicateValues" dxfId="2049" priority="234"/>
  </conditionalFormatting>
  <conditionalFormatting sqref="U76">
    <cfRule type="duplicateValues" dxfId="2048" priority="233"/>
  </conditionalFormatting>
  <conditionalFormatting sqref="U77">
    <cfRule type="duplicateValues" dxfId="2047" priority="232"/>
  </conditionalFormatting>
  <conditionalFormatting sqref="U78">
    <cfRule type="duplicateValues" dxfId="2046" priority="231"/>
  </conditionalFormatting>
  <conditionalFormatting sqref="U79">
    <cfRule type="duplicateValues" dxfId="2045" priority="230"/>
  </conditionalFormatting>
  <conditionalFormatting sqref="U80">
    <cfRule type="duplicateValues" dxfId="2044" priority="229"/>
  </conditionalFormatting>
  <conditionalFormatting sqref="U81">
    <cfRule type="duplicateValues" dxfId="2043" priority="228"/>
  </conditionalFormatting>
  <conditionalFormatting sqref="U82">
    <cfRule type="duplicateValues" dxfId="2042" priority="227"/>
  </conditionalFormatting>
  <conditionalFormatting sqref="U83">
    <cfRule type="duplicateValues" dxfId="2041" priority="226"/>
  </conditionalFormatting>
  <conditionalFormatting sqref="U84">
    <cfRule type="duplicateValues" dxfId="2040" priority="225"/>
  </conditionalFormatting>
  <conditionalFormatting sqref="U85">
    <cfRule type="duplicateValues" dxfId="2039" priority="224"/>
  </conditionalFormatting>
  <conditionalFormatting sqref="U86">
    <cfRule type="duplicateValues" dxfId="2038" priority="223"/>
  </conditionalFormatting>
  <conditionalFormatting sqref="U87">
    <cfRule type="duplicateValues" dxfId="2037" priority="222"/>
  </conditionalFormatting>
  <conditionalFormatting sqref="U88">
    <cfRule type="duplicateValues" dxfId="2036" priority="221"/>
  </conditionalFormatting>
  <conditionalFormatting sqref="U89">
    <cfRule type="duplicateValues" dxfId="2035" priority="220"/>
  </conditionalFormatting>
  <conditionalFormatting sqref="U90">
    <cfRule type="duplicateValues" dxfId="2034" priority="219"/>
  </conditionalFormatting>
  <conditionalFormatting sqref="U91">
    <cfRule type="duplicateValues" dxfId="2033" priority="218"/>
  </conditionalFormatting>
  <conditionalFormatting sqref="U92">
    <cfRule type="duplicateValues" dxfId="2032" priority="217"/>
  </conditionalFormatting>
  <conditionalFormatting sqref="U93">
    <cfRule type="duplicateValues" dxfId="2031" priority="216"/>
  </conditionalFormatting>
  <conditionalFormatting sqref="U94">
    <cfRule type="duplicateValues" dxfId="2030" priority="215"/>
  </conditionalFormatting>
  <conditionalFormatting sqref="U95">
    <cfRule type="duplicateValues" dxfId="2029" priority="214"/>
  </conditionalFormatting>
  <conditionalFormatting sqref="U96">
    <cfRule type="duplicateValues" dxfId="2028" priority="213"/>
  </conditionalFormatting>
  <conditionalFormatting sqref="U97">
    <cfRule type="duplicateValues" dxfId="2027" priority="212"/>
  </conditionalFormatting>
  <conditionalFormatting sqref="U98">
    <cfRule type="duplicateValues" dxfId="2026" priority="211"/>
  </conditionalFormatting>
  <conditionalFormatting sqref="U99">
    <cfRule type="duplicateValues" dxfId="2025" priority="210"/>
  </conditionalFormatting>
  <conditionalFormatting sqref="U100">
    <cfRule type="duplicateValues" dxfId="2024" priority="209"/>
  </conditionalFormatting>
  <conditionalFormatting sqref="U101">
    <cfRule type="duplicateValues" dxfId="2023" priority="208"/>
  </conditionalFormatting>
  <conditionalFormatting sqref="U102">
    <cfRule type="duplicateValues" dxfId="2022" priority="207"/>
  </conditionalFormatting>
  <conditionalFormatting sqref="U103">
    <cfRule type="duplicateValues" dxfId="2021" priority="206"/>
  </conditionalFormatting>
  <conditionalFormatting sqref="U104">
    <cfRule type="duplicateValues" dxfId="2020" priority="205"/>
  </conditionalFormatting>
  <conditionalFormatting sqref="U105">
    <cfRule type="duplicateValues" dxfId="2019" priority="204"/>
  </conditionalFormatting>
  <conditionalFormatting sqref="U6:U105">
    <cfRule type="expression" dxfId="2018" priority="203">
      <formula>ISNA($N6)</formula>
    </cfRule>
  </conditionalFormatting>
  <conditionalFormatting sqref="V6">
    <cfRule type="duplicateValues" dxfId="2017" priority="202"/>
  </conditionalFormatting>
  <conditionalFormatting sqref="V7">
    <cfRule type="duplicateValues" dxfId="2016" priority="201"/>
  </conditionalFormatting>
  <conditionalFormatting sqref="V8">
    <cfRule type="duplicateValues" dxfId="2015" priority="200"/>
  </conditionalFormatting>
  <conditionalFormatting sqref="V9">
    <cfRule type="duplicateValues" dxfId="2014" priority="199"/>
  </conditionalFormatting>
  <conditionalFormatting sqref="V10">
    <cfRule type="duplicateValues" dxfId="2013" priority="198"/>
  </conditionalFormatting>
  <conditionalFormatting sqref="V11">
    <cfRule type="duplicateValues" dxfId="2012" priority="197"/>
  </conditionalFormatting>
  <conditionalFormatting sqref="V12">
    <cfRule type="duplicateValues" dxfId="2011" priority="196"/>
  </conditionalFormatting>
  <conditionalFormatting sqref="V13">
    <cfRule type="duplicateValues" dxfId="2010" priority="195"/>
  </conditionalFormatting>
  <conditionalFormatting sqref="V14">
    <cfRule type="duplicateValues" dxfId="2009" priority="194"/>
  </conditionalFormatting>
  <conditionalFormatting sqref="V15">
    <cfRule type="duplicateValues" dxfId="2008" priority="193"/>
  </conditionalFormatting>
  <conditionalFormatting sqref="V16">
    <cfRule type="duplicateValues" dxfId="2007" priority="192"/>
  </conditionalFormatting>
  <conditionalFormatting sqref="V17">
    <cfRule type="duplicateValues" dxfId="2006" priority="191"/>
  </conditionalFormatting>
  <conditionalFormatting sqref="V18">
    <cfRule type="duplicateValues" dxfId="2005" priority="190"/>
  </conditionalFormatting>
  <conditionalFormatting sqref="V19">
    <cfRule type="duplicateValues" dxfId="2004" priority="189"/>
  </conditionalFormatting>
  <conditionalFormatting sqref="V20">
    <cfRule type="duplicateValues" dxfId="2003" priority="188"/>
  </conditionalFormatting>
  <conditionalFormatting sqref="V21">
    <cfRule type="duplicateValues" dxfId="2002" priority="187"/>
  </conditionalFormatting>
  <conditionalFormatting sqref="V22">
    <cfRule type="duplicateValues" dxfId="2001" priority="186"/>
  </conditionalFormatting>
  <conditionalFormatting sqref="V23">
    <cfRule type="duplicateValues" dxfId="2000" priority="185"/>
  </conditionalFormatting>
  <conditionalFormatting sqref="V24">
    <cfRule type="duplicateValues" dxfId="1999" priority="184"/>
  </conditionalFormatting>
  <conditionalFormatting sqref="V25">
    <cfRule type="duplicateValues" dxfId="1998" priority="183"/>
  </conditionalFormatting>
  <conditionalFormatting sqref="V26">
    <cfRule type="duplicateValues" dxfId="1997" priority="182"/>
  </conditionalFormatting>
  <conditionalFormatting sqref="V27">
    <cfRule type="duplicateValues" dxfId="1996" priority="181"/>
  </conditionalFormatting>
  <conditionalFormatting sqref="V28">
    <cfRule type="duplicateValues" dxfId="1995" priority="180"/>
  </conditionalFormatting>
  <conditionalFormatting sqref="V29">
    <cfRule type="duplicateValues" dxfId="1994" priority="179"/>
  </conditionalFormatting>
  <conditionalFormatting sqref="V30">
    <cfRule type="duplicateValues" dxfId="1993" priority="178"/>
  </conditionalFormatting>
  <conditionalFormatting sqref="V31">
    <cfRule type="duplicateValues" dxfId="1992" priority="177"/>
  </conditionalFormatting>
  <conditionalFormatting sqref="V32">
    <cfRule type="duplicateValues" dxfId="1991" priority="176"/>
  </conditionalFormatting>
  <conditionalFormatting sqref="V33">
    <cfRule type="duplicateValues" dxfId="1990" priority="175"/>
  </conditionalFormatting>
  <conditionalFormatting sqref="V34">
    <cfRule type="duplicateValues" dxfId="1989" priority="174"/>
  </conditionalFormatting>
  <conditionalFormatting sqref="V35">
    <cfRule type="duplicateValues" dxfId="1988" priority="173"/>
  </conditionalFormatting>
  <conditionalFormatting sqref="V36">
    <cfRule type="duplicateValues" dxfId="1987" priority="172"/>
  </conditionalFormatting>
  <conditionalFormatting sqref="V37">
    <cfRule type="duplicateValues" dxfId="1986" priority="171"/>
  </conditionalFormatting>
  <conditionalFormatting sqref="V38">
    <cfRule type="duplicateValues" dxfId="1985" priority="170"/>
  </conditionalFormatting>
  <conditionalFormatting sqref="V39">
    <cfRule type="duplicateValues" dxfId="1984" priority="169"/>
  </conditionalFormatting>
  <conditionalFormatting sqref="V40">
    <cfRule type="duplicateValues" dxfId="1983" priority="168"/>
  </conditionalFormatting>
  <conditionalFormatting sqref="V41">
    <cfRule type="duplicateValues" dxfId="1982" priority="167"/>
  </conditionalFormatting>
  <conditionalFormatting sqref="V42">
    <cfRule type="duplicateValues" dxfId="1981" priority="166"/>
  </conditionalFormatting>
  <conditionalFormatting sqref="V43">
    <cfRule type="duplicateValues" dxfId="1980" priority="165"/>
  </conditionalFormatting>
  <conditionalFormatting sqref="V44">
    <cfRule type="duplicateValues" dxfId="1979" priority="164"/>
  </conditionalFormatting>
  <conditionalFormatting sqref="V45">
    <cfRule type="duplicateValues" dxfId="1978" priority="163"/>
  </conditionalFormatting>
  <conditionalFormatting sqref="V46">
    <cfRule type="duplicateValues" dxfId="1977" priority="162"/>
  </conditionalFormatting>
  <conditionalFormatting sqref="V47">
    <cfRule type="duplicateValues" dxfId="1976" priority="161"/>
  </conditionalFormatting>
  <conditionalFormatting sqref="V48">
    <cfRule type="duplicateValues" dxfId="1975" priority="160"/>
  </conditionalFormatting>
  <conditionalFormatting sqref="V49">
    <cfRule type="duplicateValues" dxfId="1974" priority="159"/>
  </conditionalFormatting>
  <conditionalFormatting sqref="V50">
    <cfRule type="duplicateValues" dxfId="1973" priority="158"/>
  </conditionalFormatting>
  <conditionalFormatting sqref="V51">
    <cfRule type="duplicateValues" dxfId="1972" priority="157"/>
  </conditionalFormatting>
  <conditionalFormatting sqref="V52">
    <cfRule type="duplicateValues" dxfId="1971" priority="156"/>
  </conditionalFormatting>
  <conditionalFormatting sqref="V53">
    <cfRule type="duplicateValues" dxfId="1970" priority="155"/>
  </conditionalFormatting>
  <conditionalFormatting sqref="V54">
    <cfRule type="duplicateValues" dxfId="1969" priority="154"/>
  </conditionalFormatting>
  <conditionalFormatting sqref="V55">
    <cfRule type="duplicateValues" dxfId="1968" priority="153"/>
  </conditionalFormatting>
  <conditionalFormatting sqref="V56">
    <cfRule type="duplicateValues" dxfId="1967" priority="152"/>
  </conditionalFormatting>
  <conditionalFormatting sqref="V57">
    <cfRule type="duplicateValues" dxfId="1966" priority="151"/>
  </conditionalFormatting>
  <conditionalFormatting sqref="V58">
    <cfRule type="duplicateValues" dxfId="1965" priority="150"/>
  </conditionalFormatting>
  <conditionalFormatting sqref="V59">
    <cfRule type="duplicateValues" dxfId="1964" priority="149"/>
  </conditionalFormatting>
  <conditionalFormatting sqref="V60">
    <cfRule type="duplicateValues" dxfId="1963" priority="148"/>
  </conditionalFormatting>
  <conditionalFormatting sqref="V61">
    <cfRule type="duplicateValues" dxfId="1962" priority="147"/>
  </conditionalFormatting>
  <conditionalFormatting sqref="V62">
    <cfRule type="duplicateValues" dxfId="1961" priority="146"/>
  </conditionalFormatting>
  <conditionalFormatting sqref="V63">
    <cfRule type="duplicateValues" dxfId="1960" priority="145"/>
  </conditionalFormatting>
  <conditionalFormatting sqref="V64">
    <cfRule type="duplicateValues" dxfId="1959" priority="144"/>
  </conditionalFormatting>
  <conditionalFormatting sqref="V65">
    <cfRule type="duplicateValues" dxfId="1958" priority="143"/>
  </conditionalFormatting>
  <conditionalFormatting sqref="V66">
    <cfRule type="duplicateValues" dxfId="1957" priority="142"/>
  </conditionalFormatting>
  <conditionalFormatting sqref="V67">
    <cfRule type="duplicateValues" dxfId="1956" priority="141"/>
  </conditionalFormatting>
  <conditionalFormatting sqref="V68">
    <cfRule type="duplicateValues" dxfId="1955" priority="140"/>
  </conditionalFormatting>
  <conditionalFormatting sqref="V69">
    <cfRule type="duplicateValues" dxfId="1954" priority="139"/>
  </conditionalFormatting>
  <conditionalFormatting sqref="V70">
    <cfRule type="duplicateValues" dxfId="1953" priority="138"/>
  </conditionalFormatting>
  <conditionalFormatting sqref="V71">
    <cfRule type="duplicateValues" dxfId="1952" priority="137"/>
  </conditionalFormatting>
  <conditionalFormatting sqref="V72">
    <cfRule type="duplicateValues" dxfId="1951" priority="136"/>
  </conditionalFormatting>
  <conditionalFormatting sqref="V73">
    <cfRule type="duplicateValues" dxfId="1950" priority="135"/>
  </conditionalFormatting>
  <conditionalFormatting sqref="V74">
    <cfRule type="duplicateValues" dxfId="1949" priority="134"/>
  </conditionalFormatting>
  <conditionalFormatting sqref="V75">
    <cfRule type="duplicateValues" dxfId="1948" priority="133"/>
  </conditionalFormatting>
  <conditionalFormatting sqref="V76">
    <cfRule type="duplicateValues" dxfId="1947" priority="132"/>
  </conditionalFormatting>
  <conditionalFormatting sqref="V77">
    <cfRule type="duplicateValues" dxfId="1946" priority="131"/>
  </conditionalFormatting>
  <conditionalFormatting sqref="V78">
    <cfRule type="duplicateValues" dxfId="1945" priority="130"/>
  </conditionalFormatting>
  <conditionalFormatting sqref="V79">
    <cfRule type="duplicateValues" dxfId="1944" priority="129"/>
  </conditionalFormatting>
  <conditionalFormatting sqref="V80">
    <cfRule type="duplicateValues" dxfId="1943" priority="128"/>
  </conditionalFormatting>
  <conditionalFormatting sqref="V81">
    <cfRule type="duplicateValues" dxfId="1942" priority="127"/>
  </conditionalFormatting>
  <conditionalFormatting sqref="V82">
    <cfRule type="duplicateValues" dxfId="1941" priority="126"/>
  </conditionalFormatting>
  <conditionalFormatting sqref="V83">
    <cfRule type="duplicateValues" dxfId="1940" priority="125"/>
  </conditionalFormatting>
  <conditionalFormatting sqref="V84">
    <cfRule type="duplicateValues" dxfId="1939" priority="124"/>
  </conditionalFormatting>
  <conditionalFormatting sqref="V85">
    <cfRule type="duplicateValues" dxfId="1938" priority="123"/>
  </conditionalFormatting>
  <conditionalFormatting sqref="V86">
    <cfRule type="duplicateValues" dxfId="1937" priority="122"/>
  </conditionalFormatting>
  <conditionalFormatting sqref="V87">
    <cfRule type="duplicateValues" dxfId="1936" priority="121"/>
  </conditionalFormatting>
  <conditionalFormatting sqref="V88">
    <cfRule type="duplicateValues" dxfId="1935" priority="120"/>
  </conditionalFormatting>
  <conditionalFormatting sqref="V89">
    <cfRule type="duplicateValues" dxfId="1934" priority="119"/>
  </conditionalFormatting>
  <conditionalFormatting sqref="V90">
    <cfRule type="duplicateValues" dxfId="1933" priority="118"/>
  </conditionalFormatting>
  <conditionalFormatting sqref="V91">
    <cfRule type="duplicateValues" dxfId="1932" priority="117"/>
  </conditionalFormatting>
  <conditionalFormatting sqref="V92">
    <cfRule type="duplicateValues" dxfId="1931" priority="116"/>
  </conditionalFormatting>
  <conditionalFormatting sqref="V93">
    <cfRule type="duplicateValues" dxfId="1930" priority="115"/>
  </conditionalFormatting>
  <conditionalFormatting sqref="V94">
    <cfRule type="duplicateValues" dxfId="1929" priority="114"/>
  </conditionalFormatting>
  <conditionalFormatting sqref="V95">
    <cfRule type="duplicateValues" dxfId="1928" priority="113"/>
  </conditionalFormatting>
  <conditionalFormatting sqref="V96">
    <cfRule type="duplicateValues" dxfId="1927" priority="112"/>
  </conditionalFormatting>
  <conditionalFormatting sqref="V97">
    <cfRule type="duplicateValues" dxfId="1926" priority="111"/>
  </conditionalFormatting>
  <conditionalFormatting sqref="V98">
    <cfRule type="duplicateValues" dxfId="1925" priority="110"/>
  </conditionalFormatting>
  <conditionalFormatting sqref="V99">
    <cfRule type="duplicateValues" dxfId="1924" priority="109"/>
  </conditionalFormatting>
  <conditionalFormatting sqref="V100">
    <cfRule type="duplicateValues" dxfId="1923" priority="108"/>
  </conditionalFormatting>
  <conditionalFormatting sqref="V101">
    <cfRule type="duplicateValues" dxfId="1922" priority="107"/>
  </conditionalFormatting>
  <conditionalFormatting sqref="V102">
    <cfRule type="duplicateValues" dxfId="1921" priority="106"/>
  </conditionalFormatting>
  <conditionalFormatting sqref="V103">
    <cfRule type="duplicateValues" dxfId="1920" priority="105"/>
  </conditionalFormatting>
  <conditionalFormatting sqref="V104">
    <cfRule type="duplicateValues" dxfId="1919" priority="104"/>
  </conditionalFormatting>
  <conditionalFormatting sqref="V105">
    <cfRule type="duplicateValues" dxfId="1918" priority="103"/>
  </conditionalFormatting>
  <conditionalFormatting sqref="V6:V105">
    <cfRule type="expression" dxfId="1917" priority="102">
      <formula>ISNA($N6)</formula>
    </cfRule>
  </conditionalFormatting>
  <conditionalFormatting sqref="W6">
    <cfRule type="duplicateValues" dxfId="1916" priority="101"/>
  </conditionalFormatting>
  <conditionalFormatting sqref="W7">
    <cfRule type="duplicateValues" dxfId="1915" priority="100"/>
  </conditionalFormatting>
  <conditionalFormatting sqref="W8">
    <cfRule type="duplicateValues" dxfId="1914" priority="99"/>
  </conditionalFormatting>
  <conditionalFormatting sqref="W9">
    <cfRule type="duplicateValues" dxfId="1913" priority="98"/>
  </conditionalFormatting>
  <conditionalFormatting sqref="W10">
    <cfRule type="duplicateValues" dxfId="1912" priority="97"/>
  </conditionalFormatting>
  <conditionalFormatting sqref="W11">
    <cfRule type="duplicateValues" dxfId="1911" priority="96"/>
  </conditionalFormatting>
  <conditionalFormatting sqref="W12">
    <cfRule type="duplicateValues" dxfId="1910" priority="95"/>
  </conditionalFormatting>
  <conditionalFormatting sqref="W13">
    <cfRule type="duplicateValues" dxfId="1909" priority="94"/>
  </conditionalFormatting>
  <conditionalFormatting sqref="W14">
    <cfRule type="duplicateValues" dxfId="1908" priority="93"/>
  </conditionalFormatting>
  <conditionalFormatting sqref="W15">
    <cfRule type="duplicateValues" dxfId="1907" priority="92"/>
  </conditionalFormatting>
  <conditionalFormatting sqref="W16">
    <cfRule type="duplicateValues" dxfId="1906" priority="91"/>
  </conditionalFormatting>
  <conditionalFormatting sqref="W17">
    <cfRule type="duplicateValues" dxfId="1905" priority="90"/>
  </conditionalFormatting>
  <conditionalFormatting sqref="W18">
    <cfRule type="duplicateValues" dxfId="1904" priority="89"/>
  </conditionalFormatting>
  <conditionalFormatting sqref="W19">
    <cfRule type="duplicateValues" dxfId="1903" priority="88"/>
  </conditionalFormatting>
  <conditionalFormatting sqref="W20">
    <cfRule type="duplicateValues" dxfId="1902" priority="87"/>
  </conditionalFormatting>
  <conditionalFormatting sqref="W21">
    <cfRule type="duplicateValues" dxfId="1901" priority="86"/>
  </conditionalFormatting>
  <conditionalFormatting sqref="W22">
    <cfRule type="duplicateValues" dxfId="1900" priority="85"/>
  </conditionalFormatting>
  <conditionalFormatting sqref="W23">
    <cfRule type="duplicateValues" dxfId="1899" priority="84"/>
  </conditionalFormatting>
  <conditionalFormatting sqref="W24">
    <cfRule type="duplicateValues" dxfId="1898" priority="83"/>
  </conditionalFormatting>
  <conditionalFormatting sqref="W25">
    <cfRule type="duplicateValues" dxfId="1897" priority="82"/>
  </conditionalFormatting>
  <conditionalFormatting sqref="W26">
    <cfRule type="duplicateValues" dxfId="1896" priority="81"/>
  </conditionalFormatting>
  <conditionalFormatting sqref="W27">
    <cfRule type="duplicateValues" dxfId="1895" priority="80"/>
  </conditionalFormatting>
  <conditionalFormatting sqref="W28">
    <cfRule type="duplicateValues" dxfId="1894" priority="79"/>
  </conditionalFormatting>
  <conditionalFormatting sqref="W29">
    <cfRule type="duplicateValues" dxfId="1893" priority="78"/>
  </conditionalFormatting>
  <conditionalFormatting sqref="W30">
    <cfRule type="duplicateValues" dxfId="1892" priority="77"/>
  </conditionalFormatting>
  <conditionalFormatting sqref="W31">
    <cfRule type="duplicateValues" dxfId="1891" priority="76"/>
  </conditionalFormatting>
  <conditionalFormatting sqref="W32">
    <cfRule type="duplicateValues" dxfId="1890" priority="75"/>
  </conditionalFormatting>
  <conditionalFormatting sqref="W33">
    <cfRule type="duplicateValues" dxfId="1889" priority="74"/>
  </conditionalFormatting>
  <conditionalFormatting sqref="W34">
    <cfRule type="duplicateValues" dxfId="1888" priority="73"/>
  </conditionalFormatting>
  <conditionalFormatting sqref="W35">
    <cfRule type="duplicateValues" dxfId="1887" priority="72"/>
  </conditionalFormatting>
  <conditionalFormatting sqref="W36">
    <cfRule type="duplicateValues" dxfId="1886" priority="71"/>
  </conditionalFormatting>
  <conditionalFormatting sqref="W37">
    <cfRule type="duplicateValues" dxfId="1885" priority="70"/>
  </conditionalFormatting>
  <conditionalFormatting sqref="W38">
    <cfRule type="duplicateValues" dxfId="1884" priority="69"/>
  </conditionalFormatting>
  <conditionalFormatting sqref="W39">
    <cfRule type="duplicateValues" dxfId="1883" priority="68"/>
  </conditionalFormatting>
  <conditionalFormatting sqref="W40">
    <cfRule type="duplicateValues" dxfId="1882" priority="67"/>
  </conditionalFormatting>
  <conditionalFormatting sqref="W41">
    <cfRule type="duplicateValues" dxfId="1881" priority="66"/>
  </conditionalFormatting>
  <conditionalFormatting sqref="W42">
    <cfRule type="duplicateValues" dxfId="1880" priority="65"/>
  </conditionalFormatting>
  <conditionalFormatting sqref="W43">
    <cfRule type="duplicateValues" dxfId="1879" priority="64"/>
  </conditionalFormatting>
  <conditionalFormatting sqref="W44">
    <cfRule type="duplicateValues" dxfId="1878" priority="63"/>
  </conditionalFormatting>
  <conditionalFormatting sqref="W45">
    <cfRule type="duplicateValues" dxfId="1877" priority="62"/>
  </conditionalFormatting>
  <conditionalFormatting sqref="W46">
    <cfRule type="duplicateValues" dxfId="1876" priority="61"/>
  </conditionalFormatting>
  <conditionalFormatting sqref="W47">
    <cfRule type="duplicateValues" dxfId="1875" priority="60"/>
  </conditionalFormatting>
  <conditionalFormatting sqref="W48">
    <cfRule type="duplicateValues" dxfId="1874" priority="59"/>
  </conditionalFormatting>
  <conditionalFormatting sqref="W49">
    <cfRule type="duplicateValues" dxfId="1873" priority="58"/>
  </conditionalFormatting>
  <conditionalFormatting sqref="W50">
    <cfRule type="duplicateValues" dxfId="1872" priority="57"/>
  </conditionalFormatting>
  <conditionalFormatting sqref="W51">
    <cfRule type="duplicateValues" dxfId="1871" priority="56"/>
  </conditionalFormatting>
  <conditionalFormatting sqref="W52">
    <cfRule type="duplicateValues" dxfId="1870" priority="55"/>
  </conditionalFormatting>
  <conditionalFormatting sqref="W53">
    <cfRule type="duplicateValues" dxfId="1869" priority="54"/>
  </conditionalFormatting>
  <conditionalFormatting sqref="W54">
    <cfRule type="duplicateValues" dxfId="1868" priority="53"/>
  </conditionalFormatting>
  <conditionalFormatting sqref="W55">
    <cfRule type="duplicateValues" dxfId="1867" priority="52"/>
  </conditionalFormatting>
  <conditionalFormatting sqref="W56">
    <cfRule type="duplicateValues" dxfId="1866" priority="51"/>
  </conditionalFormatting>
  <conditionalFormatting sqref="W57">
    <cfRule type="duplicateValues" dxfId="1865" priority="50"/>
  </conditionalFormatting>
  <conditionalFormatting sqref="W58">
    <cfRule type="duplicateValues" dxfId="1864" priority="49"/>
  </conditionalFormatting>
  <conditionalFormatting sqref="W59">
    <cfRule type="duplicateValues" dxfId="1863" priority="48"/>
  </conditionalFormatting>
  <conditionalFormatting sqref="W60">
    <cfRule type="duplicateValues" dxfId="1862" priority="47"/>
  </conditionalFormatting>
  <conditionalFormatting sqref="W61">
    <cfRule type="duplicateValues" dxfId="1861" priority="46"/>
  </conditionalFormatting>
  <conditionalFormatting sqref="W62">
    <cfRule type="duplicateValues" dxfId="1860" priority="45"/>
  </conditionalFormatting>
  <conditionalFormatting sqref="W63">
    <cfRule type="duplicateValues" dxfId="1859" priority="44"/>
  </conditionalFormatting>
  <conditionalFormatting sqref="W64">
    <cfRule type="duplicateValues" dxfId="1858" priority="43"/>
  </conditionalFormatting>
  <conditionalFormatting sqref="W65">
    <cfRule type="duplicateValues" dxfId="1857" priority="42"/>
  </conditionalFormatting>
  <conditionalFormatting sqref="W66">
    <cfRule type="duplicateValues" dxfId="1856" priority="41"/>
  </conditionalFormatting>
  <conditionalFormatting sqref="W67">
    <cfRule type="duplicateValues" dxfId="1855" priority="40"/>
  </conditionalFormatting>
  <conditionalFormatting sqref="W68">
    <cfRule type="duplicateValues" dxfId="1854" priority="39"/>
  </conditionalFormatting>
  <conditionalFormatting sqref="W69">
    <cfRule type="duplicateValues" dxfId="1853" priority="38"/>
  </conditionalFormatting>
  <conditionalFormatting sqref="W70">
    <cfRule type="duplicateValues" dxfId="1852" priority="37"/>
  </conditionalFormatting>
  <conditionalFormatting sqref="W71">
    <cfRule type="duplicateValues" dxfId="1851" priority="36"/>
  </conditionalFormatting>
  <conditionalFormatting sqref="W72">
    <cfRule type="duplicateValues" dxfId="1850" priority="35"/>
  </conditionalFormatting>
  <conditionalFormatting sqref="W73">
    <cfRule type="duplicateValues" dxfId="1849" priority="34"/>
  </conditionalFormatting>
  <conditionalFormatting sqref="W74">
    <cfRule type="duplicateValues" dxfId="1848" priority="33"/>
  </conditionalFormatting>
  <conditionalFormatting sqref="W75">
    <cfRule type="duplicateValues" dxfId="1847" priority="32"/>
  </conditionalFormatting>
  <conditionalFormatting sqref="W76">
    <cfRule type="duplicateValues" dxfId="1846" priority="31"/>
  </conditionalFormatting>
  <conditionalFormatting sqref="W77">
    <cfRule type="duplicateValues" dxfId="1845" priority="30"/>
  </conditionalFormatting>
  <conditionalFormatting sqref="W78">
    <cfRule type="duplicateValues" dxfId="1844" priority="29"/>
  </conditionalFormatting>
  <conditionalFormatting sqref="W79">
    <cfRule type="duplicateValues" dxfId="1843" priority="28"/>
  </conditionalFormatting>
  <conditionalFormatting sqref="W80">
    <cfRule type="duplicateValues" dxfId="1842" priority="27"/>
  </conditionalFormatting>
  <conditionalFormatting sqref="W81">
    <cfRule type="duplicateValues" dxfId="1841" priority="26"/>
  </conditionalFormatting>
  <conditionalFormatting sqref="W82">
    <cfRule type="duplicateValues" dxfId="1840" priority="25"/>
  </conditionalFormatting>
  <conditionalFormatting sqref="W83">
    <cfRule type="duplicateValues" dxfId="1839" priority="24"/>
  </conditionalFormatting>
  <conditionalFormatting sqref="W84">
    <cfRule type="duplicateValues" dxfId="1838" priority="23"/>
  </conditionalFormatting>
  <conditionalFormatting sqref="W85">
    <cfRule type="duplicateValues" dxfId="1837" priority="22"/>
  </conditionalFormatting>
  <conditionalFormatting sqref="W86">
    <cfRule type="duplicateValues" dxfId="1836" priority="21"/>
  </conditionalFormatting>
  <conditionalFormatting sqref="W87">
    <cfRule type="duplicateValues" dxfId="1835" priority="20"/>
  </conditionalFormatting>
  <conditionalFormatting sqref="W88">
    <cfRule type="duplicateValues" dxfId="1834" priority="19"/>
  </conditionalFormatting>
  <conditionalFormatting sqref="W89">
    <cfRule type="duplicateValues" dxfId="1833" priority="18"/>
  </conditionalFormatting>
  <conditionalFormatting sqref="W90">
    <cfRule type="duplicateValues" dxfId="1832" priority="17"/>
  </conditionalFormatting>
  <conditionalFormatting sqref="W91">
    <cfRule type="duplicateValues" dxfId="1831" priority="16"/>
  </conditionalFormatting>
  <conditionalFormatting sqref="W92">
    <cfRule type="duplicateValues" dxfId="1830" priority="15"/>
  </conditionalFormatting>
  <conditionalFormatting sqref="W93">
    <cfRule type="duplicateValues" dxfId="1829" priority="14"/>
  </conditionalFormatting>
  <conditionalFormatting sqref="W94">
    <cfRule type="duplicateValues" dxfId="1828" priority="13"/>
  </conditionalFormatting>
  <conditionalFormatting sqref="W95">
    <cfRule type="duplicateValues" dxfId="1827" priority="12"/>
  </conditionalFormatting>
  <conditionalFormatting sqref="W96">
    <cfRule type="duplicateValues" dxfId="1826" priority="11"/>
  </conditionalFormatting>
  <conditionalFormatting sqref="W97">
    <cfRule type="duplicateValues" dxfId="1825" priority="10"/>
  </conditionalFormatting>
  <conditionalFormatting sqref="W98">
    <cfRule type="duplicateValues" dxfId="1824" priority="9"/>
  </conditionalFormatting>
  <conditionalFormatting sqref="W99">
    <cfRule type="duplicateValues" dxfId="1823" priority="8"/>
  </conditionalFormatting>
  <conditionalFormatting sqref="W100">
    <cfRule type="duplicateValues" dxfId="1822" priority="7"/>
  </conditionalFormatting>
  <conditionalFormatting sqref="W101">
    <cfRule type="duplicateValues" dxfId="1821" priority="6"/>
  </conditionalFormatting>
  <conditionalFormatting sqref="W102">
    <cfRule type="duplicateValues" dxfId="1820" priority="5"/>
  </conditionalFormatting>
  <conditionalFormatting sqref="W103">
    <cfRule type="duplicateValues" dxfId="1819" priority="4"/>
  </conditionalFormatting>
  <conditionalFormatting sqref="W104">
    <cfRule type="duplicateValues" dxfId="1818" priority="3"/>
  </conditionalFormatting>
  <conditionalFormatting sqref="W105">
    <cfRule type="duplicateValues" dxfId="1817" priority="2"/>
  </conditionalFormatting>
  <conditionalFormatting sqref="W6:W105">
    <cfRule type="expression" dxfId="18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60</v>
      </c>
      <c r="H1" s="65" t="s">
        <v>60</v>
      </c>
      <c r="I1" s="32" t="s">
        <v>2</v>
      </c>
      <c r="J1" s="65" t="s">
        <v>36</v>
      </c>
      <c r="K1" s="66" t="s">
        <v>36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61</v>
      </c>
      <c r="H2" s="67" t="s">
        <v>61</v>
      </c>
      <c r="I2" s="34" t="s">
        <v>24</v>
      </c>
      <c r="J2" s="67" t="s">
        <v>59</v>
      </c>
      <c r="K2" s="68" t="s">
        <v>59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62</v>
      </c>
      <c r="C5" s="1" t="s">
        <v>63</v>
      </c>
      <c r="D5" s="1" t="s">
        <v>64</v>
      </c>
      <c r="E5" s="1" t="s">
        <v>65</v>
      </c>
      <c r="F5" s="1" t="s">
        <v>66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62</v>
      </c>
      <c r="B6" s="41">
        <v>2.4283382299105796</v>
      </c>
      <c r="C6" s="42">
        <v>2.9226685797462419</v>
      </c>
      <c r="D6" s="42">
        <v>2.252439130539087</v>
      </c>
      <c r="E6" s="42">
        <v>4.9815457325666257</v>
      </c>
      <c r="F6" s="42">
        <v>2.723870087713498</v>
      </c>
      <c r="G6" s="42">
        <v>3.4396299657509783</v>
      </c>
      <c r="H6" s="42">
        <v>3.4394029487036843</v>
      </c>
      <c r="I6" s="42">
        <v>3.1640017263213744</v>
      </c>
      <c r="J6" s="42">
        <v>2.3594998819822415</v>
      </c>
      <c r="K6" s="43">
        <v>3.8466821049317033</v>
      </c>
      <c r="M6" s="16" t="str">
        <f t="shared" ref="M6:M69" si="0">INDEX($B$5:$K$5,MATCH(MIN($B6:$K6),$B6:$K6,0))</f>
        <v>YES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YES</v>
      </c>
      <c r="V6" s="16">
        <f>MIN(B6:K6)</f>
        <v>2.252439130539087</v>
      </c>
      <c r="W6" s="16">
        <f>SMALL(B6:K6,2)-V6</f>
        <v>0.10706075144315452</v>
      </c>
    </row>
    <row r="7" spans="1:23" x14ac:dyDescent="0.25">
      <c r="A7" s="12" t="s">
        <v>62</v>
      </c>
      <c r="B7" s="44">
        <v>3.138594803285454</v>
      </c>
      <c r="C7" s="45">
        <v>2.8646901816923727</v>
      </c>
      <c r="D7" s="45">
        <v>2.2193579775831633</v>
      </c>
      <c r="E7" s="45">
        <v>3.9728341043825877</v>
      </c>
      <c r="F7" s="45">
        <v>3.1291229168002919</v>
      </c>
      <c r="G7" s="45">
        <v>3.9537749777619293</v>
      </c>
      <c r="H7" s="45">
        <v>2.6272464976614125</v>
      </c>
      <c r="I7" s="45">
        <v>4.2196166703402103</v>
      </c>
      <c r="J7" s="45">
        <v>2.313740209353583</v>
      </c>
      <c r="K7" s="46">
        <v>4.1847600478874059</v>
      </c>
      <c r="M7" s="18" t="str">
        <f t="shared" si="0"/>
        <v>YES</v>
      </c>
      <c r="N7" s="17" t="b">
        <f t="shared" si="1"/>
        <v>0</v>
      </c>
      <c r="Q7" s="23" t="s">
        <v>6</v>
      </c>
      <c r="R7" s="26">
        <f>IF(ISERR($O$25)," ",$O$25)</f>
        <v>0.8</v>
      </c>
      <c r="S7" s="17">
        <f>(10 - COUNTIF($N16:$N25,"#N/A"))</f>
        <v>10</v>
      </c>
      <c r="U7" s="18" t="str">
        <f t="shared" si="2"/>
        <v>YES</v>
      </c>
      <c r="V7" s="18">
        <f t="shared" ref="V7:V70" si="3">MIN(B7:K7)</f>
        <v>2.2193579775831633</v>
      </c>
      <c r="W7" s="18">
        <f t="shared" ref="W7:W70" si="4">SMALL(B7:K7,2)-V7</f>
        <v>9.4382231770419711E-2</v>
      </c>
    </row>
    <row r="8" spans="1:23" x14ac:dyDescent="0.25">
      <c r="A8" s="12" t="s">
        <v>62</v>
      </c>
      <c r="B8" s="44">
        <v>3.2640005406702355</v>
      </c>
      <c r="C8" s="45">
        <v>3.2629632353060218</v>
      </c>
      <c r="D8" s="45">
        <v>2.4587835391098669</v>
      </c>
      <c r="E8" s="45">
        <v>4.737384964281337</v>
      </c>
      <c r="F8" s="45">
        <v>2.9931460051178158</v>
      </c>
      <c r="G8" s="45">
        <v>4.0865926722492141</v>
      </c>
      <c r="H8" s="45">
        <v>2.852462975291115</v>
      </c>
      <c r="I8" s="45">
        <v>4.6063345285305344</v>
      </c>
      <c r="J8" s="45">
        <v>2.1425118484734642</v>
      </c>
      <c r="K8" s="46">
        <v>4.3237278101538683</v>
      </c>
      <c r="M8" s="18" t="str">
        <f t="shared" si="0"/>
        <v>BEGIN</v>
      </c>
      <c r="N8" s="17" t="b">
        <f t="shared" si="1"/>
        <v>0</v>
      </c>
      <c r="Q8" s="23" t="s">
        <v>8</v>
      </c>
      <c r="R8" s="26">
        <f>IF(ISERR($O$35)," ",$O$35)</f>
        <v>0.9</v>
      </c>
      <c r="S8" s="17">
        <f>(10 - COUNTIF($N26:$N35,"#N/A"))</f>
        <v>10</v>
      </c>
      <c r="U8" s="18" t="str">
        <f t="shared" si="2"/>
        <v>BEGIN</v>
      </c>
      <c r="V8" s="18">
        <f t="shared" si="3"/>
        <v>2.1425118484734642</v>
      </c>
      <c r="W8" s="18">
        <f t="shared" si="4"/>
        <v>0.3162716906364027</v>
      </c>
    </row>
    <row r="9" spans="1:23" x14ac:dyDescent="0.25">
      <c r="A9" s="12" t="s">
        <v>62</v>
      </c>
      <c r="B9" s="44">
        <v>2.6643278415284284</v>
      </c>
      <c r="C9" s="45">
        <v>2.6562198169985209</v>
      </c>
      <c r="D9" s="45">
        <v>2.292320926090381</v>
      </c>
      <c r="E9" s="45">
        <v>5.653101124855441</v>
      </c>
      <c r="F9" s="45">
        <v>2.3292969944090069</v>
      </c>
      <c r="G9" s="45">
        <v>2.6732174901711825</v>
      </c>
      <c r="H9" s="45">
        <v>2.3604856115366712</v>
      </c>
      <c r="I9" s="45">
        <v>4.3033727124402752</v>
      </c>
      <c r="J9" s="45">
        <v>2.2394520966638432</v>
      </c>
      <c r="K9" s="46">
        <v>3.0929254986442358</v>
      </c>
      <c r="M9" s="18" t="str">
        <f t="shared" si="0"/>
        <v>BEGIN</v>
      </c>
      <c r="N9" s="17" t="b">
        <f t="shared" si="1"/>
        <v>0</v>
      </c>
      <c r="Q9" s="23" t="s">
        <v>9</v>
      </c>
      <c r="R9" s="26">
        <f>IF(ISERR($O$45)," ",$O$45)</f>
        <v>0</v>
      </c>
      <c r="S9" s="17">
        <f>(10 - COUNTIF($N36:$N45,"#N/A"))</f>
        <v>10</v>
      </c>
      <c r="U9" s="18" t="str">
        <f t="shared" si="2"/>
        <v>BEGIN</v>
      </c>
      <c r="V9" s="18">
        <f t="shared" si="3"/>
        <v>2.2394520966638432</v>
      </c>
      <c r="W9" s="18">
        <f t="shared" si="4"/>
        <v>5.2868829426537811E-2</v>
      </c>
    </row>
    <row r="10" spans="1:23" x14ac:dyDescent="0.25">
      <c r="A10" s="12" t="s">
        <v>62</v>
      </c>
      <c r="B10" s="44">
        <v>2.6020563396515706</v>
      </c>
      <c r="C10" s="45">
        <v>2.3836951412695675</v>
      </c>
      <c r="D10" s="45">
        <v>2.5548219127913812</v>
      </c>
      <c r="E10" s="45">
        <v>4.7308190782822397</v>
      </c>
      <c r="F10" s="45">
        <v>2.9879571501710158</v>
      </c>
      <c r="G10" s="45">
        <v>3.9506953011109127</v>
      </c>
      <c r="H10" s="45">
        <v>2.8876614875203064</v>
      </c>
      <c r="I10" s="45">
        <v>3.7323873627227218</v>
      </c>
      <c r="J10" s="45">
        <v>2.3695923803195855</v>
      </c>
      <c r="K10" s="46">
        <v>3.7488544738004546</v>
      </c>
      <c r="M10" s="18" t="str">
        <f t="shared" si="0"/>
        <v>BEGIN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BEGIN</v>
      </c>
      <c r="V10" s="18">
        <f t="shared" si="3"/>
        <v>2.3695923803195855</v>
      </c>
      <c r="W10" s="18">
        <f t="shared" si="4"/>
        <v>1.4102760949981974E-2</v>
      </c>
    </row>
    <row r="11" spans="1:23" x14ac:dyDescent="0.25">
      <c r="A11" s="12" t="s">
        <v>62</v>
      </c>
      <c r="B11" s="44">
        <v>2.7704225134322069</v>
      </c>
      <c r="C11" s="45">
        <v>2.8117333280930281</v>
      </c>
      <c r="D11" s="45">
        <v>2.3409098236508936</v>
      </c>
      <c r="E11" s="45">
        <v>5.3168748029807986</v>
      </c>
      <c r="F11" s="45">
        <v>3.1589217479089586</v>
      </c>
      <c r="G11" s="45">
        <v>3.8552248404483729</v>
      </c>
      <c r="H11" s="45">
        <v>2.8878972784923835</v>
      </c>
      <c r="I11" s="45">
        <v>3.9540483845102639</v>
      </c>
      <c r="J11" s="45">
        <v>2.5717243753159762</v>
      </c>
      <c r="K11" s="46">
        <v>3.9971440249881915</v>
      </c>
      <c r="M11" s="18" t="str">
        <f t="shared" si="0"/>
        <v>YES</v>
      </c>
      <c r="N11" s="17" t="b">
        <f t="shared" si="1"/>
        <v>0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YES</v>
      </c>
      <c r="V11" s="18">
        <f t="shared" si="3"/>
        <v>2.3409098236508936</v>
      </c>
      <c r="W11" s="18">
        <f t="shared" si="4"/>
        <v>0.23081455166508258</v>
      </c>
    </row>
    <row r="12" spans="1:23" x14ac:dyDescent="0.25">
      <c r="A12" s="12" t="s">
        <v>62</v>
      </c>
      <c r="B12" s="44">
        <v>3.6549153560014758</v>
      </c>
      <c r="C12" s="45">
        <v>3.4068480839072288</v>
      </c>
      <c r="D12" s="45">
        <v>2.9350143306979</v>
      </c>
      <c r="E12" s="45">
        <v>5.8542737253287687</v>
      </c>
      <c r="F12" s="45">
        <v>3.5945000299873797</v>
      </c>
      <c r="G12" s="45">
        <v>4.39992378794265</v>
      </c>
      <c r="H12" s="45">
        <v>3.6370468861260479</v>
      </c>
      <c r="I12" s="45">
        <v>4.8948474249674181</v>
      </c>
      <c r="J12" s="45">
        <v>2.2076038939968745</v>
      </c>
      <c r="K12" s="46">
        <v>4.7302257052337318</v>
      </c>
      <c r="M12" s="18" t="str">
        <f t="shared" si="0"/>
        <v>BEGIN</v>
      </c>
      <c r="N12" s="17" t="b">
        <f t="shared" si="1"/>
        <v>0</v>
      </c>
      <c r="Q12" s="23" t="s">
        <v>12</v>
      </c>
      <c r="R12" s="26">
        <f>IF(ISERR($O$75)," ",$O$75)</f>
        <v>0.8</v>
      </c>
      <c r="S12" s="17">
        <f>(10 - COUNTIF($N66:$N75,"#N/A"))</f>
        <v>10</v>
      </c>
      <c r="U12" s="18" t="str">
        <f t="shared" si="2"/>
        <v>BEGIN</v>
      </c>
      <c r="V12" s="18">
        <f t="shared" si="3"/>
        <v>2.2076038939968745</v>
      </c>
      <c r="W12" s="18">
        <f t="shared" si="4"/>
        <v>0.72741043670102545</v>
      </c>
    </row>
    <row r="13" spans="1:23" x14ac:dyDescent="0.25">
      <c r="A13" s="12" t="s">
        <v>62</v>
      </c>
      <c r="B13" s="44">
        <v>2.6410682149240179</v>
      </c>
      <c r="C13" s="45">
        <v>2.5789516205239638</v>
      </c>
      <c r="D13" s="45">
        <v>1.9109277357654455</v>
      </c>
      <c r="E13" s="45">
        <v>4.9296681181545186</v>
      </c>
      <c r="F13" s="45">
        <v>2.5720635667262304</v>
      </c>
      <c r="G13" s="45">
        <v>2.4851137825291456</v>
      </c>
      <c r="H13" s="45">
        <v>2.5114490538437808</v>
      </c>
      <c r="I13" s="45">
        <v>3.4393077176166722</v>
      </c>
      <c r="J13" s="45">
        <v>1.8360478706299999</v>
      </c>
      <c r="K13" s="46">
        <v>3.2446862869146194</v>
      </c>
      <c r="M13" s="18" t="str">
        <f t="shared" si="0"/>
        <v>BEGIN</v>
      </c>
      <c r="N13" s="17" t="b">
        <f t="shared" si="1"/>
        <v>0</v>
      </c>
      <c r="Q13" s="23" t="s">
        <v>13</v>
      </c>
      <c r="R13" s="26">
        <f>IF(ISERR($O$85)," ",$O$85)</f>
        <v>0.5</v>
      </c>
      <c r="S13" s="17">
        <f>(10 - COUNTIF($N76:$N85,"#N/A"))</f>
        <v>10</v>
      </c>
      <c r="U13" s="18" t="str">
        <f t="shared" si="2"/>
        <v>BEGIN</v>
      </c>
      <c r="V13" s="18">
        <f t="shared" si="3"/>
        <v>1.8360478706299999</v>
      </c>
      <c r="W13" s="18">
        <f t="shared" si="4"/>
        <v>7.4879865135445645E-2</v>
      </c>
    </row>
    <row r="14" spans="1:23" ht="15.75" thickBot="1" x14ac:dyDescent="0.3">
      <c r="A14" s="12" t="s">
        <v>62</v>
      </c>
      <c r="B14" s="44">
        <v>5.8928336585943608</v>
      </c>
      <c r="C14" s="45">
        <v>5.2444971926511332</v>
      </c>
      <c r="D14" s="45">
        <v>5.2627966301031641</v>
      </c>
      <c r="E14" s="45">
        <v>7.0345298817957733</v>
      </c>
      <c r="F14" s="45">
        <v>5.6067046851835842</v>
      </c>
      <c r="G14" s="45">
        <v>6.3768801648398732</v>
      </c>
      <c r="H14" s="45">
        <v>5.548094403175317</v>
      </c>
      <c r="I14" s="45">
        <v>5.3506013091764322</v>
      </c>
      <c r="J14" s="45">
        <v>4.6928528059221399</v>
      </c>
      <c r="K14" s="46">
        <v>5.5210373224448022</v>
      </c>
      <c r="M14" s="18" t="str">
        <f t="shared" si="0"/>
        <v>BEGIN</v>
      </c>
      <c r="N14" s="17" t="b">
        <f t="shared" si="1"/>
        <v>0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BEGIN</v>
      </c>
      <c r="V14" s="18">
        <f t="shared" si="3"/>
        <v>4.6928528059221399</v>
      </c>
      <c r="W14" s="18">
        <f t="shared" si="4"/>
        <v>0.5516443867289933</v>
      </c>
    </row>
    <row r="15" spans="1:23" ht="15.75" thickBot="1" x14ac:dyDescent="0.3">
      <c r="A15" s="13" t="s">
        <v>62</v>
      </c>
      <c r="B15" s="47">
        <v>2.7332322280598147</v>
      </c>
      <c r="C15" s="48">
        <v>2.6164702567414144</v>
      </c>
      <c r="D15" s="48">
        <v>2.1126978269308689</v>
      </c>
      <c r="E15" s="48">
        <v>5.4924491245738114</v>
      </c>
      <c r="F15" s="48">
        <v>3.205896953053017</v>
      </c>
      <c r="G15" s="48">
        <v>3.3518468487722224</v>
      </c>
      <c r="H15" s="48">
        <v>3.3446523467386799</v>
      </c>
      <c r="I15" s="48">
        <v>3.3269755553167331</v>
      </c>
      <c r="J15" s="48">
        <v>1.9664614131391849</v>
      </c>
      <c r="K15" s="49">
        <v>3.4942316300725107</v>
      </c>
      <c r="M15" s="19" t="str">
        <f t="shared" si="0"/>
        <v>BEGIN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BEGIN</v>
      </c>
      <c r="V15" s="19">
        <f t="shared" si="3"/>
        <v>1.9664614131391849</v>
      </c>
      <c r="W15" s="19">
        <f t="shared" si="4"/>
        <v>0.14623641379168406</v>
      </c>
    </row>
    <row r="16" spans="1:23" ht="15.75" thickBot="1" x14ac:dyDescent="0.3">
      <c r="A16" s="11" t="s">
        <v>63</v>
      </c>
      <c r="B16" s="41">
        <v>3.9144755136700766</v>
      </c>
      <c r="C16" s="42">
        <v>0.94945288416496088</v>
      </c>
      <c r="D16" s="42">
        <v>1.882336828616916</v>
      </c>
      <c r="E16" s="42">
        <v>4.3966056039872043</v>
      </c>
      <c r="F16" s="42">
        <v>2.1806651332103755</v>
      </c>
      <c r="G16" s="42">
        <v>1.8015477476395498</v>
      </c>
      <c r="H16" s="42">
        <v>2.6840477418078916</v>
      </c>
      <c r="I16" s="42">
        <v>1.953937235620832</v>
      </c>
      <c r="J16" s="42">
        <v>2.4511493377359037</v>
      </c>
      <c r="K16" s="43">
        <v>2.0410941417326307</v>
      </c>
      <c r="M16" s="16" t="str">
        <f t="shared" si="0"/>
        <v>CLOSE</v>
      </c>
      <c r="N16" s="20" t="b">
        <f t="shared" si="1"/>
        <v>1</v>
      </c>
      <c r="U16" s="16" t="str">
        <f t="shared" si="2"/>
        <v>CLOSE</v>
      </c>
      <c r="V16" s="16">
        <f t="shared" si="3"/>
        <v>0.94945288416496088</v>
      </c>
      <c r="W16" s="16">
        <f t="shared" si="4"/>
        <v>0.85209486347458896</v>
      </c>
    </row>
    <row r="17" spans="1:23" ht="15.75" thickBot="1" x14ac:dyDescent="0.3">
      <c r="A17" s="12" t="s">
        <v>63</v>
      </c>
      <c r="B17" s="44">
        <v>3.2395157139833266</v>
      </c>
      <c r="C17" s="45">
        <v>1.0289443095164068</v>
      </c>
      <c r="D17" s="45">
        <v>2.8086079153892904</v>
      </c>
      <c r="E17" s="45">
        <v>4.3759414930725757</v>
      </c>
      <c r="F17" s="45">
        <v>2.6743012862995643</v>
      </c>
      <c r="G17" s="45">
        <v>2.4968669640404317</v>
      </c>
      <c r="H17" s="45">
        <v>3.0838403616729058</v>
      </c>
      <c r="I17" s="45">
        <v>2.3590191499909552</v>
      </c>
      <c r="J17" s="45">
        <v>2.9823370264600322</v>
      </c>
      <c r="K17" s="46">
        <v>2.4392913586396974</v>
      </c>
      <c r="M17" s="18" t="str">
        <f t="shared" si="0"/>
        <v>CLOSE</v>
      </c>
      <c r="N17" s="17" t="b">
        <f t="shared" si="1"/>
        <v>1</v>
      </c>
      <c r="Q17" s="61" t="s">
        <v>21</v>
      </c>
      <c r="R17" s="126">
        <f>COUNTIF($N6:$N105,TRUE)/(100 - COUNTIF($N6:$N105,"#N/A"))</f>
        <v>0.69</v>
      </c>
      <c r="S17" s="127"/>
      <c r="U17" s="18" t="str">
        <f t="shared" si="2"/>
        <v>CLOSE</v>
      </c>
      <c r="V17" s="18">
        <f t="shared" si="3"/>
        <v>1.0289443095164068</v>
      </c>
      <c r="W17" s="18">
        <f t="shared" si="4"/>
        <v>1.3300748404745484</v>
      </c>
    </row>
    <row r="18" spans="1:23" x14ac:dyDescent="0.25">
      <c r="A18" s="12" t="s">
        <v>63</v>
      </c>
      <c r="B18" s="44">
        <v>3.2142401575454391</v>
      </c>
      <c r="C18" s="45">
        <v>1.3574028727816527</v>
      </c>
      <c r="D18" s="45">
        <v>2.5909776543182952</v>
      </c>
      <c r="E18" s="45">
        <v>4.0235011730935071</v>
      </c>
      <c r="F18" s="45">
        <v>1.8918173143491877</v>
      </c>
      <c r="G18" s="45">
        <v>1.706071418329</v>
      </c>
      <c r="H18" s="45">
        <v>2.9108917783854338</v>
      </c>
      <c r="I18" s="45">
        <v>2.5846078752763932</v>
      </c>
      <c r="J18" s="45">
        <v>2.5907647329856371</v>
      </c>
      <c r="K18" s="46">
        <v>2.2471509024209153</v>
      </c>
      <c r="M18" s="18" t="str">
        <f t="shared" si="0"/>
        <v>CLOSE</v>
      </c>
      <c r="N18" s="17" t="b">
        <f t="shared" si="1"/>
        <v>1</v>
      </c>
      <c r="U18" s="18" t="str">
        <f t="shared" si="2"/>
        <v>CLOSE</v>
      </c>
      <c r="V18" s="18">
        <f t="shared" si="3"/>
        <v>1.3574028727816527</v>
      </c>
      <c r="W18" s="18">
        <f t="shared" si="4"/>
        <v>0.34866854554734728</v>
      </c>
    </row>
    <row r="19" spans="1:23" x14ac:dyDescent="0.25">
      <c r="A19" s="12" t="s">
        <v>63</v>
      </c>
      <c r="B19" s="44">
        <v>4.4960341687587047</v>
      </c>
      <c r="C19" s="45">
        <v>1.8740294594051385</v>
      </c>
      <c r="D19" s="45">
        <v>3.1017130228736356</v>
      </c>
      <c r="E19" s="45">
        <v>4.2243496140507251</v>
      </c>
      <c r="F19" s="45">
        <v>2.6916968562657457</v>
      </c>
      <c r="G19" s="45">
        <v>2.4670173703654887</v>
      </c>
      <c r="H19" s="45">
        <v>3.5618762101226502</v>
      </c>
      <c r="I19" s="45">
        <v>3.436938126586619</v>
      </c>
      <c r="J19" s="45">
        <v>3.2027989964579793</v>
      </c>
      <c r="K19" s="46">
        <v>2.3823737720057303</v>
      </c>
      <c r="M19" s="18" t="str">
        <f t="shared" si="0"/>
        <v>CLOSE</v>
      </c>
      <c r="N19" s="17" t="b">
        <f t="shared" si="1"/>
        <v>1</v>
      </c>
      <c r="U19" s="18" t="str">
        <f t="shared" si="2"/>
        <v>CLOSE</v>
      </c>
      <c r="V19" s="18">
        <f t="shared" si="3"/>
        <v>1.8740294594051385</v>
      </c>
      <c r="W19" s="18">
        <f t="shared" si="4"/>
        <v>0.50834431260059176</v>
      </c>
    </row>
    <row r="20" spans="1:23" x14ac:dyDescent="0.25">
      <c r="A20" s="12" t="s">
        <v>63</v>
      </c>
      <c r="B20" s="44">
        <v>4.1788097007976042</v>
      </c>
      <c r="C20" s="45">
        <v>1.7867539236580761</v>
      </c>
      <c r="D20" s="45">
        <v>3.1140743228154553</v>
      </c>
      <c r="E20" s="45">
        <v>4.201445265622108</v>
      </c>
      <c r="F20" s="45">
        <v>2.3471803343330899</v>
      </c>
      <c r="G20" s="45">
        <v>2.0179692791615493</v>
      </c>
      <c r="H20" s="45">
        <v>2.5659955483995862</v>
      </c>
      <c r="I20" s="45">
        <v>3.207045273876282</v>
      </c>
      <c r="J20" s="45">
        <v>2.1745496897940888</v>
      </c>
      <c r="K20" s="46">
        <v>1.7173374435940965</v>
      </c>
      <c r="M20" s="18" t="str">
        <f t="shared" si="0"/>
        <v>MODIFY</v>
      </c>
      <c r="N20" s="17" t="b">
        <f t="shared" si="1"/>
        <v>0</v>
      </c>
      <c r="U20" s="18" t="str">
        <f t="shared" si="2"/>
        <v>MODIFY</v>
      </c>
      <c r="V20" s="18">
        <f t="shared" si="3"/>
        <v>1.7173374435940965</v>
      </c>
      <c r="W20" s="18">
        <f t="shared" si="4"/>
        <v>6.9416480063979602E-2</v>
      </c>
    </row>
    <row r="21" spans="1:23" x14ac:dyDescent="0.25">
      <c r="A21" s="12" t="s">
        <v>63</v>
      </c>
      <c r="B21" s="44">
        <v>3.4327167250429875</v>
      </c>
      <c r="C21" s="45">
        <v>1.3433309788232191</v>
      </c>
      <c r="D21" s="45">
        <v>2.260865235444701</v>
      </c>
      <c r="E21" s="45">
        <v>3.8313222019659152</v>
      </c>
      <c r="F21" s="45">
        <v>2.063187336940989</v>
      </c>
      <c r="G21" s="45">
        <v>1.6930273185399476</v>
      </c>
      <c r="H21" s="45">
        <v>2.2106514335049656</v>
      </c>
      <c r="I21" s="45">
        <v>2.7946696510933871</v>
      </c>
      <c r="J21" s="45">
        <v>2.1029068405412099</v>
      </c>
      <c r="K21" s="46">
        <v>1.7982898834892067</v>
      </c>
      <c r="M21" s="18" t="str">
        <f t="shared" si="0"/>
        <v>CLOSE</v>
      </c>
      <c r="N21" s="17" t="b">
        <f t="shared" si="1"/>
        <v>1</v>
      </c>
      <c r="U21" s="18" t="str">
        <f t="shared" si="2"/>
        <v>CLOSE</v>
      </c>
      <c r="V21" s="18">
        <f t="shared" si="3"/>
        <v>1.3433309788232191</v>
      </c>
      <c r="W21" s="18">
        <f t="shared" si="4"/>
        <v>0.34969633971672853</v>
      </c>
    </row>
    <row r="22" spans="1:23" x14ac:dyDescent="0.25">
      <c r="A22" s="12" t="s">
        <v>63</v>
      </c>
      <c r="B22" s="44">
        <v>3.8618478649320376</v>
      </c>
      <c r="C22" s="45">
        <v>0.57513503944402589</v>
      </c>
      <c r="D22" s="45">
        <v>2.2611103947589157</v>
      </c>
      <c r="E22" s="45">
        <v>4.4401197198822437</v>
      </c>
      <c r="F22" s="45">
        <v>2.5167147661283211</v>
      </c>
      <c r="G22" s="45">
        <v>2.5638159883999565</v>
      </c>
      <c r="H22" s="45">
        <v>2.7241543138237239</v>
      </c>
      <c r="I22" s="45">
        <v>2.302731856082489</v>
      </c>
      <c r="J22" s="45">
        <v>2.6406645578991901</v>
      </c>
      <c r="K22" s="46">
        <v>2.3394216623558877</v>
      </c>
      <c r="M22" s="18" t="str">
        <f t="shared" si="0"/>
        <v>CLOSE</v>
      </c>
      <c r="N22" s="17" t="b">
        <f t="shared" si="1"/>
        <v>1</v>
      </c>
      <c r="U22" s="18" t="str">
        <f t="shared" si="2"/>
        <v>CLOSE</v>
      </c>
      <c r="V22" s="18">
        <f t="shared" si="3"/>
        <v>0.57513503944402589</v>
      </c>
      <c r="W22" s="18">
        <f t="shared" si="4"/>
        <v>1.68597535531489</v>
      </c>
    </row>
    <row r="23" spans="1:23" x14ac:dyDescent="0.25">
      <c r="A23" s="12" t="s">
        <v>63</v>
      </c>
      <c r="B23" s="44">
        <v>6.0673378628221446</v>
      </c>
      <c r="C23" s="45">
        <v>5.3835743518842403</v>
      </c>
      <c r="D23" s="45">
        <v>2.9810536716047502</v>
      </c>
      <c r="E23" s="45">
        <v>7.6438592258938733</v>
      </c>
      <c r="F23" s="45">
        <v>4.1364156314815679</v>
      </c>
      <c r="G23" s="45">
        <v>3.4303595878347282</v>
      </c>
      <c r="H23" s="45">
        <v>5.2786031384365506</v>
      </c>
      <c r="I23" s="45">
        <v>5.9091329260606624</v>
      </c>
      <c r="J23" s="45">
        <v>2.9653384484175538</v>
      </c>
      <c r="K23" s="46">
        <v>5.4169494151962514</v>
      </c>
      <c r="M23" s="18" t="str">
        <f t="shared" si="0"/>
        <v>BEGIN</v>
      </c>
      <c r="N23" s="17" t="b">
        <f t="shared" si="1"/>
        <v>0</v>
      </c>
      <c r="U23" s="18" t="str">
        <f t="shared" si="2"/>
        <v>BEGIN</v>
      </c>
      <c r="V23" s="18">
        <f t="shared" si="3"/>
        <v>2.9653384484175538</v>
      </c>
      <c r="W23" s="18">
        <f t="shared" si="4"/>
        <v>1.5715223187196425E-2</v>
      </c>
    </row>
    <row r="24" spans="1:23" ht="15.75" thickBot="1" x14ac:dyDescent="0.3">
      <c r="A24" s="12" t="s">
        <v>63</v>
      </c>
      <c r="B24" s="44">
        <v>4.1570773691956644</v>
      </c>
      <c r="C24" s="45">
        <v>0.54191773775706442</v>
      </c>
      <c r="D24" s="45">
        <v>2.7255502450343565</v>
      </c>
      <c r="E24" s="45">
        <v>4.7631619884071439</v>
      </c>
      <c r="F24" s="45">
        <v>2.8497551671421362</v>
      </c>
      <c r="G24" s="45">
        <v>2.7491840922317881</v>
      </c>
      <c r="H24" s="50">
        <v>3.2725674900534028</v>
      </c>
      <c r="I24" s="45">
        <v>1.9695703565360447</v>
      </c>
      <c r="J24" s="45">
        <v>2.9677224897712575</v>
      </c>
      <c r="K24" s="46">
        <v>2.6703337914679519</v>
      </c>
      <c r="M24" s="18" t="str">
        <f t="shared" si="0"/>
        <v>CLOSE</v>
      </c>
      <c r="N24" s="17" t="b">
        <f t="shared" si="1"/>
        <v>1</v>
      </c>
      <c r="U24" s="18" t="str">
        <f t="shared" si="2"/>
        <v>CLOSE</v>
      </c>
      <c r="V24" s="18">
        <f t="shared" si="3"/>
        <v>0.54191773775706442</v>
      </c>
      <c r="W24" s="18">
        <f t="shared" si="4"/>
        <v>1.4276526187789802</v>
      </c>
    </row>
    <row r="25" spans="1:23" ht="15.75" thickBot="1" x14ac:dyDescent="0.3">
      <c r="A25" s="13" t="s">
        <v>63</v>
      </c>
      <c r="B25" s="47">
        <v>3.812352283015481</v>
      </c>
      <c r="C25" s="48">
        <v>0.83261411354873249</v>
      </c>
      <c r="D25" s="48">
        <v>2.305967595943478</v>
      </c>
      <c r="E25" s="48">
        <v>4.424022025055601</v>
      </c>
      <c r="F25" s="48">
        <v>2.5064660351034123</v>
      </c>
      <c r="G25" s="48">
        <v>2.3038831457741047</v>
      </c>
      <c r="H25" s="48">
        <v>3.3465491146273414</v>
      </c>
      <c r="I25" s="48">
        <v>2.1877969299154749</v>
      </c>
      <c r="J25" s="48">
        <v>3.0031875338207579</v>
      </c>
      <c r="K25" s="49">
        <v>2.7736366844625242</v>
      </c>
      <c r="M25" s="19" t="str">
        <f t="shared" si="0"/>
        <v>CLOSE</v>
      </c>
      <c r="N25" s="21" t="b">
        <f t="shared" si="1"/>
        <v>1</v>
      </c>
      <c r="O25" s="30">
        <f>COUNTIF($N16:$N25,TRUE)/(10 - COUNTIF($N16:$N25,"#N/A"))</f>
        <v>0.8</v>
      </c>
      <c r="U25" s="19" t="str">
        <f t="shared" si="2"/>
        <v>CLOSE</v>
      </c>
      <c r="V25" s="19">
        <f t="shared" si="3"/>
        <v>0.83261411354873249</v>
      </c>
      <c r="W25" s="19">
        <f t="shared" si="4"/>
        <v>1.3551828163667423</v>
      </c>
    </row>
    <row r="26" spans="1:23" x14ac:dyDescent="0.25">
      <c r="A26" s="11" t="s">
        <v>64</v>
      </c>
      <c r="B26" s="41">
        <v>3.5148637876834696</v>
      </c>
      <c r="C26" s="42">
        <v>3.538620601410142</v>
      </c>
      <c r="D26" s="42">
        <v>1.8836168355343945</v>
      </c>
      <c r="E26" s="42">
        <v>5.1765495455222243</v>
      </c>
      <c r="F26" s="42">
        <v>2.0680134000060502</v>
      </c>
      <c r="G26" s="42">
        <v>1.4882461046924158</v>
      </c>
      <c r="H26" s="42">
        <v>2.4813219674930047</v>
      </c>
      <c r="I26" s="42">
        <v>4.237572458245447</v>
      </c>
      <c r="J26" s="42">
        <v>2.7256252326256041</v>
      </c>
      <c r="K26" s="43">
        <v>3.7617800069276628</v>
      </c>
      <c r="M26" s="16" t="str">
        <f t="shared" si="0"/>
        <v>STOP</v>
      </c>
      <c r="N26" s="20" t="b">
        <f t="shared" si="1"/>
        <v>0</v>
      </c>
      <c r="U26" s="16" t="str">
        <f t="shared" si="2"/>
        <v>STOP</v>
      </c>
      <c r="V26" s="16">
        <f t="shared" si="3"/>
        <v>1.4882461046924158</v>
      </c>
      <c r="W26" s="16">
        <f t="shared" si="4"/>
        <v>0.39537073084197871</v>
      </c>
    </row>
    <row r="27" spans="1:23" x14ac:dyDescent="0.25">
      <c r="A27" s="12" t="s">
        <v>64</v>
      </c>
      <c r="B27" s="44">
        <v>3.3033967681322429</v>
      </c>
      <c r="C27" s="45">
        <v>3.363350914207071</v>
      </c>
      <c r="D27" s="45">
        <v>1.6592217726415606</v>
      </c>
      <c r="E27" s="45">
        <v>5.3815502348623179</v>
      </c>
      <c r="F27" s="45">
        <v>2.6876902121167232</v>
      </c>
      <c r="G27" s="45">
        <v>2.4302698431577472</v>
      </c>
      <c r="H27" s="45">
        <v>2.7765395371527939</v>
      </c>
      <c r="I27" s="45">
        <v>4.4308999801151279</v>
      </c>
      <c r="J27" s="45">
        <v>2.1577871145465921</v>
      </c>
      <c r="K27" s="46">
        <v>4.028900571765111</v>
      </c>
      <c r="M27" s="18" t="str">
        <f t="shared" si="0"/>
        <v>YES</v>
      </c>
      <c r="N27" s="17" t="b">
        <f t="shared" si="1"/>
        <v>1</v>
      </c>
      <c r="U27" s="18" t="str">
        <f t="shared" si="2"/>
        <v>YES</v>
      </c>
      <c r="V27" s="18">
        <f t="shared" si="3"/>
        <v>1.6592217726415606</v>
      </c>
      <c r="W27" s="18">
        <f t="shared" si="4"/>
        <v>0.49856534190503154</v>
      </c>
    </row>
    <row r="28" spans="1:23" x14ac:dyDescent="0.25">
      <c r="A28" s="12" t="s">
        <v>64</v>
      </c>
      <c r="B28" s="44">
        <v>4.2687257534161329</v>
      </c>
      <c r="C28" s="45">
        <v>2.7549531683681949</v>
      </c>
      <c r="D28" s="45">
        <v>0.8799033562424402</v>
      </c>
      <c r="E28" s="45">
        <v>5.2711069734425537</v>
      </c>
      <c r="F28" s="45">
        <v>2.6271657015412933</v>
      </c>
      <c r="G28" s="45">
        <v>3.2278706046118311</v>
      </c>
      <c r="H28" s="45">
        <v>2.7387876743117481</v>
      </c>
      <c r="I28" s="45">
        <v>4.3240144806341316</v>
      </c>
      <c r="J28" s="45">
        <v>1.7798071878769131</v>
      </c>
      <c r="K28" s="46">
        <v>3.8072226633403079</v>
      </c>
      <c r="M28" s="18" t="str">
        <f t="shared" si="0"/>
        <v>YES</v>
      </c>
      <c r="N28" s="17" t="b">
        <f t="shared" si="1"/>
        <v>1</v>
      </c>
      <c r="U28" s="18" t="str">
        <f t="shared" si="2"/>
        <v>YES</v>
      </c>
      <c r="V28" s="18">
        <f t="shared" si="3"/>
        <v>0.8799033562424402</v>
      </c>
      <c r="W28" s="18">
        <f t="shared" si="4"/>
        <v>0.89990383163447285</v>
      </c>
    </row>
    <row r="29" spans="1:23" x14ac:dyDescent="0.25">
      <c r="A29" s="12" t="s">
        <v>64</v>
      </c>
      <c r="B29" s="44">
        <v>4.1729674491378272</v>
      </c>
      <c r="C29" s="45">
        <v>2.7853066989696087</v>
      </c>
      <c r="D29" s="45">
        <v>0.9352074730264992</v>
      </c>
      <c r="E29" s="45">
        <v>5.4125460998351773</v>
      </c>
      <c r="F29" s="45">
        <v>2.4055349556885868</v>
      </c>
      <c r="G29" s="45">
        <v>2.5012809436904817</v>
      </c>
      <c r="H29" s="45">
        <v>2.3565707207632638</v>
      </c>
      <c r="I29" s="45">
        <v>4.2337729846038741</v>
      </c>
      <c r="J29" s="45">
        <v>2.0899057339296259</v>
      </c>
      <c r="K29" s="46">
        <v>3.5726089400511709</v>
      </c>
      <c r="M29" s="18" t="str">
        <f t="shared" si="0"/>
        <v>YES</v>
      </c>
      <c r="N29" s="17" t="b">
        <f t="shared" si="1"/>
        <v>1</v>
      </c>
      <c r="U29" s="18" t="str">
        <f t="shared" si="2"/>
        <v>YES</v>
      </c>
      <c r="V29" s="18">
        <f t="shared" si="3"/>
        <v>0.9352074730264992</v>
      </c>
      <c r="W29" s="18">
        <f t="shared" si="4"/>
        <v>1.1546982609031267</v>
      </c>
    </row>
    <row r="30" spans="1:23" x14ac:dyDescent="0.25">
      <c r="A30" s="12" t="s">
        <v>64</v>
      </c>
      <c r="B30" s="44">
        <v>4.1009489311942042</v>
      </c>
      <c r="C30" s="45">
        <v>2.8774706236361047</v>
      </c>
      <c r="D30" s="45">
        <v>1.0319073886375736</v>
      </c>
      <c r="E30" s="45">
        <v>5.3026806169667555</v>
      </c>
      <c r="F30" s="45">
        <v>2.8501274350801129</v>
      </c>
      <c r="G30" s="45">
        <v>3.2523422414640684</v>
      </c>
      <c r="H30" s="45">
        <v>3.0165745755738413</v>
      </c>
      <c r="I30" s="45">
        <v>4.0586288822799936</v>
      </c>
      <c r="J30" s="45">
        <v>2.1204358513569859</v>
      </c>
      <c r="K30" s="46">
        <v>4.1257179849429413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1.0319073886375736</v>
      </c>
      <c r="W30" s="18">
        <f t="shared" si="4"/>
        <v>1.0885284627194123</v>
      </c>
    </row>
    <row r="31" spans="1:23" x14ac:dyDescent="0.25">
      <c r="A31" s="12" t="s">
        <v>64</v>
      </c>
      <c r="B31" s="44">
        <v>4.6500001735391336</v>
      </c>
      <c r="C31" s="45">
        <v>3.1039994588761441</v>
      </c>
      <c r="D31" s="45">
        <v>1.5375939508309886</v>
      </c>
      <c r="E31" s="45">
        <v>5.1553828388448348</v>
      </c>
      <c r="F31" s="45">
        <v>2.2900219981733985</v>
      </c>
      <c r="G31" s="45">
        <v>2.4242813959285545</v>
      </c>
      <c r="H31" s="45">
        <v>1.9676578660347306</v>
      </c>
      <c r="I31" s="45">
        <v>5.1064622641733202</v>
      </c>
      <c r="J31" s="45">
        <v>2.3279626875536135</v>
      </c>
      <c r="K31" s="46">
        <v>3.818114401189999</v>
      </c>
      <c r="M31" s="18" t="str">
        <f t="shared" si="0"/>
        <v>YES</v>
      </c>
      <c r="N31" s="17" t="b">
        <f t="shared" si="1"/>
        <v>1</v>
      </c>
      <c r="U31" s="18" t="str">
        <f t="shared" si="2"/>
        <v>YES</v>
      </c>
      <c r="V31" s="18">
        <f t="shared" si="3"/>
        <v>1.5375939508309886</v>
      </c>
      <c r="W31" s="18">
        <f t="shared" si="4"/>
        <v>0.43006391520374199</v>
      </c>
    </row>
    <row r="32" spans="1:23" x14ac:dyDescent="0.25">
      <c r="A32" s="12" t="s">
        <v>64</v>
      </c>
      <c r="B32" s="44">
        <v>3.5570828841029396</v>
      </c>
      <c r="C32" s="45">
        <v>3.4723614546721517</v>
      </c>
      <c r="D32" s="45">
        <v>1.4459814014616188</v>
      </c>
      <c r="E32" s="45">
        <v>5.1896880032110317</v>
      </c>
      <c r="F32" s="45">
        <v>2.4176209058333731</v>
      </c>
      <c r="G32" s="45">
        <v>2.047211998853864</v>
      </c>
      <c r="H32" s="45">
        <v>2.815529125418093</v>
      </c>
      <c r="I32" s="45">
        <v>4.647768294560632</v>
      </c>
      <c r="J32" s="45">
        <v>2.2982416819555054</v>
      </c>
      <c r="K32" s="46">
        <v>3.9640960519718087</v>
      </c>
      <c r="M32" s="18" t="str">
        <f t="shared" si="0"/>
        <v>YES</v>
      </c>
      <c r="N32" s="17" t="b">
        <f t="shared" si="1"/>
        <v>1</v>
      </c>
      <c r="U32" s="18" t="str">
        <f t="shared" si="2"/>
        <v>YES</v>
      </c>
      <c r="V32" s="18">
        <f t="shared" si="3"/>
        <v>1.4459814014616188</v>
      </c>
      <c r="W32" s="18">
        <f t="shared" si="4"/>
        <v>0.60123059739224516</v>
      </c>
    </row>
    <row r="33" spans="1:23" x14ac:dyDescent="0.25">
      <c r="A33" s="12" t="s">
        <v>64</v>
      </c>
      <c r="B33" s="44">
        <v>3.8794190771186745</v>
      </c>
      <c r="C33" s="45">
        <v>2.4004191958480909</v>
      </c>
      <c r="D33" s="45">
        <v>0.89960749455750655</v>
      </c>
      <c r="E33" s="45">
        <v>4.5645878838887102</v>
      </c>
      <c r="F33" s="45">
        <v>2.0269970251439196</v>
      </c>
      <c r="G33" s="45">
        <v>2.1041304846573414</v>
      </c>
      <c r="H33" s="45">
        <v>2.0451796876426567</v>
      </c>
      <c r="I33" s="45">
        <v>4.1644299200459107</v>
      </c>
      <c r="J33" s="45">
        <v>1.966900184248416</v>
      </c>
      <c r="K33" s="46">
        <v>2.9505564084960518</v>
      </c>
      <c r="M33" s="18" t="str">
        <f t="shared" si="0"/>
        <v>YES</v>
      </c>
      <c r="N33" s="17" t="b">
        <f t="shared" si="1"/>
        <v>1</v>
      </c>
      <c r="U33" s="18" t="str">
        <f t="shared" si="2"/>
        <v>YES</v>
      </c>
      <c r="V33" s="18">
        <f t="shared" si="3"/>
        <v>0.89960749455750655</v>
      </c>
      <c r="W33" s="18">
        <f t="shared" si="4"/>
        <v>1.0672926896909094</v>
      </c>
    </row>
    <row r="34" spans="1:23" ht="15.75" thickBot="1" x14ac:dyDescent="0.3">
      <c r="A34" s="12" t="s">
        <v>64</v>
      </c>
      <c r="B34" s="44">
        <v>3.5298501003278289</v>
      </c>
      <c r="C34" s="45">
        <v>3.4819385643090937</v>
      </c>
      <c r="D34" s="45">
        <v>1.4644133326217363</v>
      </c>
      <c r="E34" s="45">
        <v>5.238279514314006</v>
      </c>
      <c r="F34" s="45">
        <v>2.6311552863578771</v>
      </c>
      <c r="G34" s="45">
        <v>2.0805972113171265</v>
      </c>
      <c r="H34" s="45">
        <v>2.9029637477421586</v>
      </c>
      <c r="I34" s="45">
        <v>4.4967920054133828</v>
      </c>
      <c r="J34" s="45">
        <v>2.5012967539819195</v>
      </c>
      <c r="K34" s="46">
        <v>3.9109878543894849</v>
      </c>
      <c r="M34" s="18" t="str">
        <f t="shared" si="0"/>
        <v>YES</v>
      </c>
      <c r="N34" s="17" t="b">
        <f t="shared" si="1"/>
        <v>1</v>
      </c>
      <c r="U34" s="18" t="str">
        <f t="shared" si="2"/>
        <v>YES</v>
      </c>
      <c r="V34" s="18">
        <f t="shared" si="3"/>
        <v>1.4644133326217363</v>
      </c>
      <c r="W34" s="18">
        <f t="shared" si="4"/>
        <v>0.61618387869539015</v>
      </c>
    </row>
    <row r="35" spans="1:23" ht="15.75" thickBot="1" x14ac:dyDescent="0.3">
      <c r="A35" s="13" t="s">
        <v>64</v>
      </c>
      <c r="B35" s="47">
        <v>4.5479276003270481</v>
      </c>
      <c r="C35" s="48">
        <v>3.2681486249776439</v>
      </c>
      <c r="D35" s="48">
        <v>1.4860208261533665</v>
      </c>
      <c r="E35" s="48">
        <v>5.6905185798859534</v>
      </c>
      <c r="F35" s="48">
        <v>2.4057226812037058</v>
      </c>
      <c r="G35" s="48">
        <v>2.3974128890731574</v>
      </c>
      <c r="H35" s="48">
        <v>2.7727379334790085</v>
      </c>
      <c r="I35" s="48">
        <v>5.047109649831091</v>
      </c>
      <c r="J35" s="48">
        <v>3.0883001325139903</v>
      </c>
      <c r="K35" s="49">
        <v>4.4516864973355617</v>
      </c>
      <c r="M35" s="19" t="str">
        <f t="shared" si="0"/>
        <v>YES</v>
      </c>
      <c r="N35" s="21" t="b">
        <f t="shared" si="1"/>
        <v>1</v>
      </c>
      <c r="O35" s="30">
        <f>COUNTIF($N26:$N35,TRUE)/(10 - COUNTIF($N26:$N35,"#N/A"))</f>
        <v>0.9</v>
      </c>
      <c r="U35" s="19" t="str">
        <f t="shared" si="2"/>
        <v>YES</v>
      </c>
      <c r="V35" s="19">
        <f t="shared" si="3"/>
        <v>1.4860208261533665</v>
      </c>
      <c r="W35" s="19">
        <f t="shared" si="4"/>
        <v>0.91139206291979091</v>
      </c>
    </row>
    <row r="36" spans="1:23" x14ac:dyDescent="0.25">
      <c r="A36" s="11" t="s">
        <v>65</v>
      </c>
      <c r="B36" s="41">
        <v>3.8296811336621617</v>
      </c>
      <c r="C36" s="42">
        <v>3.7921533157717717</v>
      </c>
      <c r="D36" s="42">
        <v>2.6942772489328277</v>
      </c>
      <c r="E36" s="42">
        <v>3.190660459755768</v>
      </c>
      <c r="F36" s="42">
        <v>3.2402364729193192</v>
      </c>
      <c r="G36" s="42">
        <v>1.7107789550810759</v>
      </c>
      <c r="H36" s="42">
        <v>2.4080039549100376</v>
      </c>
      <c r="I36" s="42">
        <v>4.1992803332971329</v>
      </c>
      <c r="J36" s="42">
        <v>3.46437999857989</v>
      </c>
      <c r="K36" s="43">
        <v>2.9827726937896815</v>
      </c>
      <c r="M36" s="16" t="str">
        <f t="shared" si="0"/>
        <v>STOP</v>
      </c>
      <c r="N36" s="20" t="b">
        <f t="shared" si="1"/>
        <v>0</v>
      </c>
      <c r="U36" s="16" t="str">
        <f t="shared" si="2"/>
        <v>STOP</v>
      </c>
      <c r="V36" s="16">
        <f t="shared" si="3"/>
        <v>1.7107789550810759</v>
      </c>
      <c r="W36" s="16">
        <f t="shared" si="4"/>
        <v>0.69722499982896169</v>
      </c>
    </row>
    <row r="37" spans="1:23" x14ac:dyDescent="0.25">
      <c r="A37" s="12" t="s">
        <v>65</v>
      </c>
      <c r="B37" s="44">
        <v>4.7020355737013855</v>
      </c>
      <c r="C37" s="45">
        <v>3.0568948238683555</v>
      </c>
      <c r="D37" s="45">
        <v>2.1599055517875438</v>
      </c>
      <c r="E37" s="45">
        <v>3.3827226934212455</v>
      </c>
      <c r="F37" s="45">
        <v>3.2179241465427659</v>
      </c>
      <c r="G37" s="45">
        <v>2.333206635299284</v>
      </c>
      <c r="H37" s="45">
        <v>2.0654779835616632</v>
      </c>
      <c r="I37" s="45">
        <v>4.8815853305569199</v>
      </c>
      <c r="J37" s="45">
        <v>2.4953747769859</v>
      </c>
      <c r="K37" s="46">
        <v>2.3225458715293539</v>
      </c>
      <c r="M37" s="18" t="str">
        <f t="shared" si="0"/>
        <v>CANCEL</v>
      </c>
      <c r="N37" s="17" t="b">
        <f t="shared" si="1"/>
        <v>0</v>
      </c>
      <c r="U37" s="18" t="str">
        <f t="shared" si="2"/>
        <v>CANCEL</v>
      </c>
      <c r="V37" s="18">
        <f t="shared" si="3"/>
        <v>2.0654779835616632</v>
      </c>
      <c r="W37" s="18">
        <f t="shared" si="4"/>
        <v>9.4427568225880609E-2</v>
      </c>
    </row>
    <row r="38" spans="1:23" x14ac:dyDescent="0.25">
      <c r="A38" s="12" t="s">
        <v>65</v>
      </c>
      <c r="B38" s="44">
        <v>4.6230924559090214</v>
      </c>
      <c r="C38" s="45">
        <v>3.009123416313126</v>
      </c>
      <c r="D38" s="45">
        <v>1.6310165312678051</v>
      </c>
      <c r="E38" s="45">
        <v>3.3698322030134151</v>
      </c>
      <c r="F38" s="45">
        <v>3.4910769601407576</v>
      </c>
      <c r="G38" s="45">
        <v>3.2248280545929981</v>
      </c>
      <c r="H38" s="45">
        <v>2.3062508709472818</v>
      </c>
      <c r="I38" s="45">
        <v>4.2440805362135183</v>
      </c>
      <c r="J38" s="45">
        <v>2.3426801821825478</v>
      </c>
      <c r="K38" s="46">
        <v>3.2730238353584356</v>
      </c>
      <c r="M38" s="18" t="str">
        <f t="shared" si="0"/>
        <v>YES</v>
      </c>
      <c r="N38" s="17" t="b">
        <f t="shared" si="1"/>
        <v>0</v>
      </c>
      <c r="U38" s="18" t="str">
        <f t="shared" si="2"/>
        <v>YES</v>
      </c>
      <c r="V38" s="18">
        <f t="shared" si="3"/>
        <v>1.6310165312678051</v>
      </c>
      <c r="W38" s="18">
        <f t="shared" si="4"/>
        <v>0.67523433967947666</v>
      </c>
    </row>
    <row r="39" spans="1:23" x14ac:dyDescent="0.25">
      <c r="A39" s="12" t="s">
        <v>65</v>
      </c>
      <c r="B39" s="44">
        <v>4.8327570178334955</v>
      </c>
      <c r="C39" s="45">
        <v>3.0715296711224847</v>
      </c>
      <c r="D39" s="45">
        <v>1.9622296309035965</v>
      </c>
      <c r="E39" s="45">
        <v>3.2673798285318907</v>
      </c>
      <c r="F39" s="45">
        <v>3.6033745179643191</v>
      </c>
      <c r="G39" s="45">
        <v>2.7349038573990994</v>
      </c>
      <c r="H39" s="45">
        <v>2.1123123954469838</v>
      </c>
      <c r="I39" s="45">
        <v>4.5364108473161293</v>
      </c>
      <c r="J39" s="45">
        <v>2.557432856957917</v>
      </c>
      <c r="K39" s="46">
        <v>2.5509825376365134</v>
      </c>
      <c r="M39" s="18" t="str">
        <f t="shared" si="0"/>
        <v>YES</v>
      </c>
      <c r="N39" s="17" t="b">
        <f t="shared" si="1"/>
        <v>0</v>
      </c>
      <c r="U39" s="18" t="str">
        <f t="shared" si="2"/>
        <v>YES</v>
      </c>
      <c r="V39" s="18">
        <f t="shared" si="3"/>
        <v>1.9622296309035965</v>
      </c>
      <c r="W39" s="18">
        <f t="shared" si="4"/>
        <v>0.15008276454338731</v>
      </c>
    </row>
    <row r="40" spans="1:23" x14ac:dyDescent="0.25">
      <c r="A40" s="12" t="s">
        <v>65</v>
      </c>
      <c r="B40" s="44">
        <v>4.9455272827077144</v>
      </c>
      <c r="C40" s="45">
        <v>3.3335978921752356</v>
      </c>
      <c r="D40" s="45">
        <v>2.5706518782390408</v>
      </c>
      <c r="E40" s="45">
        <v>3.0393579613333479</v>
      </c>
      <c r="F40" s="45">
        <v>3.3736359851574074</v>
      </c>
      <c r="G40" s="45">
        <v>3.7967375211717882</v>
      </c>
      <c r="H40" s="45">
        <v>2.4673908637347015</v>
      </c>
      <c r="I40" s="45">
        <v>5.0380887069191616</v>
      </c>
      <c r="J40" s="45">
        <v>2.938141000306286</v>
      </c>
      <c r="K40" s="46">
        <v>3.5579513301893257</v>
      </c>
      <c r="M40" s="18" t="str">
        <f t="shared" si="0"/>
        <v>CANCEL</v>
      </c>
      <c r="N40" s="17" t="b">
        <f t="shared" si="1"/>
        <v>0</v>
      </c>
      <c r="U40" s="18" t="str">
        <f t="shared" si="2"/>
        <v>CANCEL</v>
      </c>
      <c r="V40" s="18">
        <f t="shared" si="3"/>
        <v>2.4673908637347015</v>
      </c>
      <c r="W40" s="18">
        <f t="shared" si="4"/>
        <v>0.10326101450433933</v>
      </c>
    </row>
    <row r="41" spans="1:23" x14ac:dyDescent="0.25">
      <c r="A41" s="12" t="s">
        <v>65</v>
      </c>
      <c r="B41" s="44">
        <v>4.701140319285992</v>
      </c>
      <c r="C41" s="45">
        <v>3.0906897221127969</v>
      </c>
      <c r="D41" s="45">
        <v>2.4748688113752761</v>
      </c>
      <c r="E41" s="45">
        <v>3.2483304038157179</v>
      </c>
      <c r="F41" s="45">
        <v>2.8931035503359279</v>
      </c>
      <c r="G41" s="45">
        <v>2.1754583296044312</v>
      </c>
      <c r="H41" s="45">
        <v>2.1749222096029293</v>
      </c>
      <c r="I41" s="45">
        <v>4.5658283333717948</v>
      </c>
      <c r="J41" s="45">
        <v>2.6012845779237233</v>
      </c>
      <c r="K41" s="46">
        <v>2.1379457906186641</v>
      </c>
      <c r="M41" s="18" t="str">
        <f t="shared" si="0"/>
        <v>MODIFY</v>
      </c>
      <c r="N41" s="17" t="b">
        <f t="shared" si="1"/>
        <v>0</v>
      </c>
      <c r="U41" s="18" t="str">
        <f t="shared" si="2"/>
        <v>MODIFY</v>
      </c>
      <c r="V41" s="18">
        <f t="shared" si="3"/>
        <v>2.1379457906186641</v>
      </c>
      <c r="W41" s="18">
        <f t="shared" si="4"/>
        <v>3.697641898426518E-2</v>
      </c>
    </row>
    <row r="42" spans="1:23" x14ac:dyDescent="0.25">
      <c r="A42" s="12" t="s">
        <v>65</v>
      </c>
      <c r="B42" s="44">
        <v>4.9556368971349105</v>
      </c>
      <c r="C42" s="45">
        <v>3.5816192328196554</v>
      </c>
      <c r="D42" s="45">
        <v>2.2457662590958827</v>
      </c>
      <c r="E42" s="45">
        <v>3.4735153684525599</v>
      </c>
      <c r="F42" s="45">
        <v>3.6178435996139022</v>
      </c>
      <c r="G42" s="45">
        <v>2.8747979027456863</v>
      </c>
      <c r="H42" s="45">
        <v>2.125111006996999</v>
      </c>
      <c r="I42" s="45">
        <v>5.2255175324450791</v>
      </c>
      <c r="J42" s="45">
        <v>2.4109383226478012</v>
      </c>
      <c r="K42" s="46">
        <v>2.6139273362178388</v>
      </c>
      <c r="M42" s="18" t="str">
        <f t="shared" si="0"/>
        <v>CANCEL</v>
      </c>
      <c r="N42" s="17" t="b">
        <f t="shared" si="1"/>
        <v>0</v>
      </c>
      <c r="U42" s="18" t="str">
        <f t="shared" si="2"/>
        <v>CANCEL</v>
      </c>
      <c r="V42" s="18">
        <f t="shared" si="3"/>
        <v>2.125111006996999</v>
      </c>
      <c r="W42" s="18">
        <f t="shared" si="4"/>
        <v>0.12065525209888373</v>
      </c>
    </row>
    <row r="43" spans="1:23" x14ac:dyDescent="0.25">
      <c r="A43" s="12" t="s">
        <v>65</v>
      </c>
      <c r="B43" s="44">
        <v>4.9053604368372827</v>
      </c>
      <c r="C43" s="45">
        <v>3.5584560422963651</v>
      </c>
      <c r="D43" s="45">
        <v>2.9760435935689746</v>
      </c>
      <c r="E43" s="45">
        <v>3.2449397141510237</v>
      </c>
      <c r="F43" s="45">
        <v>3.6911459956762647</v>
      </c>
      <c r="G43" s="45">
        <v>3.1684203144306258</v>
      </c>
      <c r="H43" s="45">
        <v>2.1273483242763684</v>
      </c>
      <c r="I43" s="45">
        <v>5.5762455597586698</v>
      </c>
      <c r="J43" s="45">
        <v>2.8297285057528221</v>
      </c>
      <c r="K43" s="46">
        <v>3.0978022742800255</v>
      </c>
      <c r="M43" s="18" t="str">
        <f t="shared" si="0"/>
        <v>CANCEL</v>
      </c>
      <c r="N43" s="17" t="b">
        <f t="shared" si="1"/>
        <v>0</v>
      </c>
      <c r="U43" s="18" t="str">
        <f t="shared" si="2"/>
        <v>CANCEL</v>
      </c>
      <c r="V43" s="18">
        <f t="shared" si="3"/>
        <v>2.1273483242763684</v>
      </c>
      <c r="W43" s="18">
        <f t="shared" si="4"/>
        <v>0.70238018147645365</v>
      </c>
    </row>
    <row r="44" spans="1:23" ht="15.75" thickBot="1" x14ac:dyDescent="0.3">
      <c r="A44" s="12" t="s">
        <v>65</v>
      </c>
      <c r="B44" s="44">
        <v>4.2061176297484772</v>
      </c>
      <c r="C44" s="45">
        <v>2.9067741841315256</v>
      </c>
      <c r="D44" s="45">
        <v>2.0373889431430965</v>
      </c>
      <c r="E44" s="45">
        <v>3.3948625260665173</v>
      </c>
      <c r="F44" s="45">
        <v>3.2496180234715708</v>
      </c>
      <c r="G44" s="45">
        <v>2.1533430325824439</v>
      </c>
      <c r="H44" s="45">
        <v>2.2261738031032707</v>
      </c>
      <c r="I44" s="45">
        <v>3.7378120350394988</v>
      </c>
      <c r="J44" s="45">
        <v>2.9289386245392413</v>
      </c>
      <c r="K44" s="46">
        <v>2.9614813925294303</v>
      </c>
      <c r="M44" s="18" t="str">
        <f t="shared" si="0"/>
        <v>YES</v>
      </c>
      <c r="N44" s="17" t="b">
        <f t="shared" si="1"/>
        <v>0</v>
      </c>
      <c r="U44" s="18" t="str">
        <f t="shared" si="2"/>
        <v>YES</v>
      </c>
      <c r="V44" s="18">
        <f t="shared" si="3"/>
        <v>2.0373889431430965</v>
      </c>
      <c r="W44" s="18">
        <f t="shared" si="4"/>
        <v>0.11595408943934737</v>
      </c>
    </row>
    <row r="45" spans="1:23" ht="15.75" thickBot="1" x14ac:dyDescent="0.3">
      <c r="A45" s="13" t="s">
        <v>65</v>
      </c>
      <c r="B45" s="47">
        <v>4.7788209198574227</v>
      </c>
      <c r="C45" s="48">
        <v>3.2645713800908567</v>
      </c>
      <c r="D45" s="48">
        <v>2.8492634539652792</v>
      </c>
      <c r="E45" s="48">
        <v>3.5309801746145926</v>
      </c>
      <c r="F45" s="48">
        <v>3.0107588521485349</v>
      </c>
      <c r="G45" s="48">
        <v>2.3455037379425057</v>
      </c>
      <c r="H45" s="48">
        <v>2.1197836728707071</v>
      </c>
      <c r="I45" s="48">
        <v>5.232065352598724</v>
      </c>
      <c r="J45" s="48">
        <v>2.9585953031621464</v>
      </c>
      <c r="K45" s="49">
        <v>2.9288937262066987</v>
      </c>
      <c r="M45" s="19" t="str">
        <f t="shared" si="0"/>
        <v>CANCEL</v>
      </c>
      <c r="N45" s="21" t="b">
        <f t="shared" si="1"/>
        <v>0</v>
      </c>
      <c r="O45" s="30">
        <f>COUNTIF($N36:$N45,TRUE)/(10 - COUNTIF($N36:$N45,"#N/A"))</f>
        <v>0</v>
      </c>
      <c r="U45" s="19" t="str">
        <f t="shared" si="2"/>
        <v>CANCEL</v>
      </c>
      <c r="V45" s="19">
        <f t="shared" si="3"/>
        <v>2.1197836728707071</v>
      </c>
      <c r="W45" s="19">
        <f t="shared" si="4"/>
        <v>0.22572006507179854</v>
      </c>
    </row>
    <row r="46" spans="1:23" x14ac:dyDescent="0.25">
      <c r="A46" s="11" t="s">
        <v>66</v>
      </c>
      <c r="B46" s="41">
        <v>4.067022513165929</v>
      </c>
      <c r="C46" s="42">
        <v>3.793160327178398</v>
      </c>
      <c r="D46" s="42">
        <v>3.484618429832901</v>
      </c>
      <c r="E46" s="42">
        <v>5.1323938149539172</v>
      </c>
      <c r="F46" s="42">
        <v>0.92771697265019115</v>
      </c>
      <c r="G46" s="42">
        <v>1.8087390003817123</v>
      </c>
      <c r="H46" s="42">
        <v>3.8700689241672461</v>
      </c>
      <c r="I46" s="42">
        <v>4.5518981214264622</v>
      </c>
      <c r="J46" s="42">
        <v>4.1128315930864767</v>
      </c>
      <c r="K46" s="43">
        <v>4.0922062804623378</v>
      </c>
      <c r="M46" s="16" t="str">
        <f t="shared" si="0"/>
        <v>START</v>
      </c>
      <c r="N46" s="20" t="b">
        <f t="shared" si="1"/>
        <v>1</v>
      </c>
      <c r="U46" s="16" t="str">
        <f t="shared" si="2"/>
        <v>START</v>
      </c>
      <c r="V46" s="16">
        <f t="shared" si="3"/>
        <v>0.92771697265019115</v>
      </c>
      <c r="W46" s="16">
        <f t="shared" si="4"/>
        <v>0.88102202773152116</v>
      </c>
    </row>
    <row r="47" spans="1:23" x14ac:dyDescent="0.25">
      <c r="A47" s="12" t="s">
        <v>66</v>
      </c>
      <c r="B47" s="44">
        <v>4.6649974245840689</v>
      </c>
      <c r="C47" s="45">
        <v>2.9736210650650152</v>
      </c>
      <c r="D47" s="45">
        <v>3.0293356044428483</v>
      </c>
      <c r="E47" s="45">
        <v>4.7231007715259858</v>
      </c>
      <c r="F47" s="45">
        <v>0.89374107885010323</v>
      </c>
      <c r="G47" s="45">
        <v>3.0775548250299369</v>
      </c>
      <c r="H47" s="45">
        <v>3.4378086040618459</v>
      </c>
      <c r="I47" s="45">
        <v>4.4233958683287709</v>
      </c>
      <c r="J47" s="45">
        <v>3.0007552338334302</v>
      </c>
      <c r="K47" s="46">
        <v>3.6044904593425757</v>
      </c>
      <c r="M47" s="18" t="str">
        <f t="shared" si="0"/>
        <v>START</v>
      </c>
      <c r="N47" s="17" t="b">
        <f t="shared" si="1"/>
        <v>1</v>
      </c>
      <c r="U47" s="18" t="str">
        <f t="shared" si="2"/>
        <v>START</v>
      </c>
      <c r="V47" s="18">
        <f t="shared" si="3"/>
        <v>0.89374107885010323</v>
      </c>
      <c r="W47" s="18">
        <f t="shared" si="4"/>
        <v>2.079879986214912</v>
      </c>
    </row>
    <row r="48" spans="1:23" x14ac:dyDescent="0.25">
      <c r="A48" s="12" t="s">
        <v>66</v>
      </c>
      <c r="B48" s="44">
        <v>4.0522850339331011</v>
      </c>
      <c r="C48" s="45">
        <v>3.0837296117749489</v>
      </c>
      <c r="D48" s="45">
        <v>3.617125817003664</v>
      </c>
      <c r="E48" s="45">
        <v>5.0661750953274414</v>
      </c>
      <c r="F48" s="45">
        <v>0.98076457046355381</v>
      </c>
      <c r="G48" s="45">
        <v>2.6127317908973957</v>
      </c>
      <c r="H48" s="45">
        <v>3.3787447318367194</v>
      </c>
      <c r="I48" s="45">
        <v>4.7483838595302652</v>
      </c>
      <c r="J48" s="45">
        <v>3.393809358138268</v>
      </c>
      <c r="K48" s="46">
        <v>3.8329534148894444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0.98076457046355381</v>
      </c>
      <c r="W48" s="18">
        <f t="shared" si="4"/>
        <v>1.6319672204338418</v>
      </c>
    </row>
    <row r="49" spans="1:23" x14ac:dyDescent="0.25">
      <c r="A49" s="12" t="s">
        <v>66</v>
      </c>
      <c r="B49" s="44">
        <v>4.2987312973111846</v>
      </c>
      <c r="C49" s="45">
        <v>2.8110502883396995</v>
      </c>
      <c r="D49" s="45">
        <v>2.9616423117390367</v>
      </c>
      <c r="E49" s="45">
        <v>5.2653800338882322</v>
      </c>
      <c r="F49" s="45">
        <v>0.98964349825648579</v>
      </c>
      <c r="G49" s="45">
        <v>2.0809755893878346</v>
      </c>
      <c r="H49" s="45">
        <v>3.3570261411386393</v>
      </c>
      <c r="I49" s="45">
        <v>4.4541135462484363</v>
      </c>
      <c r="J49" s="45">
        <v>3.3965236985035228</v>
      </c>
      <c r="K49" s="46">
        <v>3.0868290810355314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0.98964349825648579</v>
      </c>
      <c r="W49" s="18">
        <f t="shared" si="4"/>
        <v>1.0913320911313487</v>
      </c>
    </row>
    <row r="50" spans="1:23" x14ac:dyDescent="0.25">
      <c r="A50" s="12" t="s">
        <v>66</v>
      </c>
      <c r="B50" s="44">
        <v>3.5887188376162023</v>
      </c>
      <c r="C50" s="45">
        <v>2.609710193077341</v>
      </c>
      <c r="D50" s="45">
        <v>2.8913769796699356</v>
      </c>
      <c r="E50" s="45">
        <v>5.1959714720530066</v>
      </c>
      <c r="F50" s="45">
        <v>1.0007289572429139</v>
      </c>
      <c r="G50" s="45">
        <v>2.2046913463813769</v>
      </c>
      <c r="H50" s="45">
        <v>3.5460734398177207</v>
      </c>
      <c r="I50" s="45">
        <v>4.1293868523523303</v>
      </c>
      <c r="J50" s="45">
        <v>2.9732666514439878</v>
      </c>
      <c r="K50" s="46">
        <v>3.2460825392293575</v>
      </c>
      <c r="M50" s="18" t="str">
        <f t="shared" si="0"/>
        <v>START</v>
      </c>
      <c r="N50" s="17" t="b">
        <f t="shared" si="1"/>
        <v>1</v>
      </c>
      <c r="U50" s="18" t="str">
        <f t="shared" si="2"/>
        <v>START</v>
      </c>
      <c r="V50" s="18">
        <f t="shared" si="3"/>
        <v>1.0007289572429139</v>
      </c>
      <c r="W50" s="18">
        <f t="shared" si="4"/>
        <v>1.203962389138463</v>
      </c>
    </row>
    <row r="51" spans="1:23" x14ac:dyDescent="0.25">
      <c r="A51" s="12" t="s">
        <v>66</v>
      </c>
      <c r="B51" s="44">
        <v>4.5443851737309942</v>
      </c>
      <c r="C51" s="45">
        <v>2.8469536311103143</v>
      </c>
      <c r="D51" s="45">
        <v>2.7337688184363786</v>
      </c>
      <c r="E51" s="45">
        <v>4.4052116578606819</v>
      </c>
      <c r="F51" s="45">
        <v>1.2070409060264771</v>
      </c>
      <c r="G51" s="45">
        <v>2.785807670639957</v>
      </c>
      <c r="H51" s="45">
        <v>3.2706326774108287</v>
      </c>
      <c r="I51" s="45">
        <v>4.5445242268514647</v>
      </c>
      <c r="J51" s="45">
        <v>3.0266669206381205</v>
      </c>
      <c r="K51" s="46">
        <v>3.3106373799104909</v>
      </c>
      <c r="M51" s="18" t="str">
        <f t="shared" si="0"/>
        <v>START</v>
      </c>
      <c r="N51" s="17" t="b">
        <f t="shared" si="1"/>
        <v>1</v>
      </c>
      <c r="U51" s="18" t="str">
        <f t="shared" si="2"/>
        <v>START</v>
      </c>
      <c r="V51" s="18">
        <f t="shared" si="3"/>
        <v>1.2070409060264771</v>
      </c>
      <c r="W51" s="18">
        <f t="shared" si="4"/>
        <v>1.5267279124099016</v>
      </c>
    </row>
    <row r="52" spans="1:23" x14ac:dyDescent="0.25">
      <c r="A52" s="12" t="s">
        <v>66</v>
      </c>
      <c r="B52" s="44">
        <v>4.1331338315883679</v>
      </c>
      <c r="C52" s="45">
        <v>2.9528098732906836</v>
      </c>
      <c r="D52" s="45">
        <v>3.0800993183409227</v>
      </c>
      <c r="E52" s="45">
        <v>5.4466672613534213</v>
      </c>
      <c r="F52" s="45">
        <v>0.99256348260527982</v>
      </c>
      <c r="G52" s="45">
        <v>2.4845955761254599</v>
      </c>
      <c r="H52" s="45">
        <v>3.7720751387551807</v>
      </c>
      <c r="I52" s="45">
        <v>4.4082231399896123</v>
      </c>
      <c r="J52" s="45">
        <v>3.4418194047512447</v>
      </c>
      <c r="K52" s="46">
        <v>3.8716196373881822</v>
      </c>
      <c r="M52" s="18" t="str">
        <f t="shared" si="0"/>
        <v>START</v>
      </c>
      <c r="N52" s="17" t="b">
        <f t="shared" si="1"/>
        <v>1</v>
      </c>
      <c r="U52" s="18" t="str">
        <f t="shared" si="2"/>
        <v>START</v>
      </c>
      <c r="V52" s="18">
        <f t="shared" si="3"/>
        <v>0.99256348260527982</v>
      </c>
      <c r="W52" s="18">
        <f t="shared" si="4"/>
        <v>1.4920320935201801</v>
      </c>
    </row>
    <row r="53" spans="1:23" x14ac:dyDescent="0.25">
      <c r="A53" s="12" t="s">
        <v>66</v>
      </c>
      <c r="B53" s="44">
        <v>3.5967590976330501</v>
      </c>
      <c r="C53" s="45">
        <v>3.585469229989358</v>
      </c>
      <c r="D53" s="45">
        <v>3.5679782577982873</v>
      </c>
      <c r="E53" s="45">
        <v>5.2363701464133126</v>
      </c>
      <c r="F53" s="45">
        <v>1.084757153936027</v>
      </c>
      <c r="G53" s="45">
        <v>1.8685406525106423</v>
      </c>
      <c r="H53" s="45">
        <v>4.0101127515760435</v>
      </c>
      <c r="I53" s="45">
        <v>4.5801898611335359</v>
      </c>
      <c r="J53" s="45">
        <v>3.827234081408406</v>
      </c>
      <c r="K53" s="46">
        <v>4.2518158877133718</v>
      </c>
      <c r="M53" s="18" t="str">
        <f t="shared" si="0"/>
        <v>START</v>
      </c>
      <c r="N53" s="17" t="b">
        <f t="shared" si="1"/>
        <v>1</v>
      </c>
      <c r="U53" s="18" t="str">
        <f t="shared" si="2"/>
        <v>START</v>
      </c>
      <c r="V53" s="18">
        <f t="shared" si="3"/>
        <v>1.084757153936027</v>
      </c>
      <c r="W53" s="18">
        <f t="shared" si="4"/>
        <v>0.78378349857461527</v>
      </c>
    </row>
    <row r="54" spans="1:23" ht="15.75" thickBot="1" x14ac:dyDescent="0.3">
      <c r="A54" s="12" t="s">
        <v>66</v>
      </c>
      <c r="B54" s="44">
        <v>3.1400060359596065</v>
      </c>
      <c r="C54" s="45">
        <v>3.3973340259571647</v>
      </c>
      <c r="D54" s="45">
        <v>3.4278549736942625</v>
      </c>
      <c r="E54" s="45">
        <v>5.7936909691272671</v>
      </c>
      <c r="F54" s="45">
        <v>1.317153385050458</v>
      </c>
      <c r="G54" s="45">
        <v>2.0820513508962248</v>
      </c>
      <c r="H54" s="45">
        <v>3.9337219505553258</v>
      </c>
      <c r="I54" s="45">
        <v>4.4506980105390239</v>
      </c>
      <c r="J54" s="45">
        <v>3.4241101241174507</v>
      </c>
      <c r="K54" s="46">
        <v>4.3295037161315335</v>
      </c>
      <c r="M54" s="18" t="str">
        <f t="shared" si="0"/>
        <v>START</v>
      </c>
      <c r="N54" s="17" t="b">
        <f t="shared" si="1"/>
        <v>1</v>
      </c>
      <c r="U54" s="18" t="str">
        <f t="shared" si="2"/>
        <v>START</v>
      </c>
      <c r="V54" s="18">
        <f t="shared" si="3"/>
        <v>1.317153385050458</v>
      </c>
      <c r="W54" s="18">
        <f t="shared" si="4"/>
        <v>0.76489796584576686</v>
      </c>
    </row>
    <row r="55" spans="1:23" ht="15.75" thickBot="1" x14ac:dyDescent="0.3">
      <c r="A55" s="13" t="s">
        <v>66</v>
      </c>
      <c r="B55" s="47">
        <v>4.0162324757812637</v>
      </c>
      <c r="C55" s="48">
        <v>3.6117870552757747</v>
      </c>
      <c r="D55" s="48">
        <v>3.6254973466149982</v>
      </c>
      <c r="E55" s="48">
        <v>4.8499715912530936</v>
      </c>
      <c r="F55" s="48">
        <v>1.3086102838454818</v>
      </c>
      <c r="G55" s="48">
        <v>2.1006702679576454</v>
      </c>
      <c r="H55" s="48">
        <v>4.0147244155680024</v>
      </c>
      <c r="I55" s="48">
        <v>4.5734069600787883</v>
      </c>
      <c r="J55" s="48">
        <v>4.0839728292561412</v>
      </c>
      <c r="K55" s="49">
        <v>4.3204165063390887</v>
      </c>
      <c r="M55" s="19" t="str">
        <f t="shared" si="0"/>
        <v>START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START</v>
      </c>
      <c r="V55" s="19">
        <f t="shared" si="3"/>
        <v>1.3086102838454818</v>
      </c>
      <c r="W55" s="19">
        <f t="shared" si="4"/>
        <v>0.79205998411216361</v>
      </c>
    </row>
    <row r="56" spans="1:23" x14ac:dyDescent="0.25">
      <c r="A56" s="11" t="s">
        <v>67</v>
      </c>
      <c r="B56" s="41">
        <v>4.3023433726401485</v>
      </c>
      <c r="C56" s="42">
        <v>3.3528733511178705</v>
      </c>
      <c r="D56" s="42">
        <v>3.6436577132221171</v>
      </c>
      <c r="E56" s="42">
        <v>5.377883662465659</v>
      </c>
      <c r="F56" s="42">
        <v>2.5800161833564239</v>
      </c>
      <c r="G56" s="42">
        <v>1.2364622922143687</v>
      </c>
      <c r="H56" s="42">
        <v>3.7714621237821571</v>
      </c>
      <c r="I56" s="42">
        <v>3.4300322542355666</v>
      </c>
      <c r="J56" s="42">
        <v>4.4493591266708528</v>
      </c>
      <c r="K56" s="43">
        <v>3.6058815948341874</v>
      </c>
      <c r="M56" s="16" t="str">
        <f t="shared" si="0"/>
        <v>STOP</v>
      </c>
      <c r="N56" s="20" t="b">
        <f t="shared" si="1"/>
        <v>1</v>
      </c>
      <c r="U56" s="16" t="str">
        <f t="shared" si="2"/>
        <v>STOP</v>
      </c>
      <c r="V56" s="16">
        <f t="shared" si="3"/>
        <v>1.2364622922143687</v>
      </c>
      <c r="W56" s="16">
        <f t="shared" si="4"/>
        <v>1.3435538911420553</v>
      </c>
    </row>
    <row r="57" spans="1:23" x14ac:dyDescent="0.25">
      <c r="A57" s="12" t="s">
        <v>67</v>
      </c>
      <c r="B57" s="44">
        <v>5.2199696140449419</v>
      </c>
      <c r="C57" s="45">
        <v>2.8243008816059811</v>
      </c>
      <c r="D57" s="45">
        <v>2.6569306788877891</v>
      </c>
      <c r="E57" s="45">
        <v>4.9246252536930148</v>
      </c>
      <c r="F57" s="45">
        <v>2.1221007974515826</v>
      </c>
      <c r="G57" s="45">
        <v>0.94919053129891962</v>
      </c>
      <c r="H57" s="45">
        <v>2.5763764919752132</v>
      </c>
      <c r="I57" s="45">
        <v>3.7099453299682583</v>
      </c>
      <c r="J57" s="45">
        <v>3.4056608609408525</v>
      </c>
      <c r="K57" s="46">
        <v>2.2287538623194072</v>
      </c>
      <c r="M57" s="18" t="str">
        <f t="shared" si="0"/>
        <v>STOP</v>
      </c>
      <c r="N57" s="17" t="b">
        <f t="shared" si="1"/>
        <v>1</v>
      </c>
      <c r="U57" s="18" t="str">
        <f t="shared" si="2"/>
        <v>STOP</v>
      </c>
      <c r="V57" s="18">
        <f t="shared" si="3"/>
        <v>0.94919053129891962</v>
      </c>
      <c r="W57" s="18">
        <f t="shared" si="4"/>
        <v>1.1729102661526629</v>
      </c>
    </row>
    <row r="58" spans="1:23" x14ac:dyDescent="0.25">
      <c r="A58" s="12" t="s">
        <v>67</v>
      </c>
      <c r="B58" s="44">
        <v>4.8747777921573379</v>
      </c>
      <c r="C58" s="45">
        <v>3.4905299186645848</v>
      </c>
      <c r="D58" s="45">
        <v>2.9842056953164628</v>
      </c>
      <c r="E58" s="45">
        <v>5.0508989236048611</v>
      </c>
      <c r="F58" s="45">
        <v>2.5666528889539908</v>
      </c>
      <c r="G58" s="45">
        <v>0.43559695363007989</v>
      </c>
      <c r="H58" s="45">
        <v>3.4786516204641496</v>
      </c>
      <c r="I58" s="45">
        <v>3.4270729525225541</v>
      </c>
      <c r="J58" s="45">
        <v>3.8098420030482671</v>
      </c>
      <c r="K58" s="46">
        <v>2.7036284139465048</v>
      </c>
      <c r="M58" s="18" t="str">
        <f t="shared" si="0"/>
        <v>STOP</v>
      </c>
      <c r="N58" s="17" t="b">
        <f t="shared" si="1"/>
        <v>1</v>
      </c>
      <c r="U58" s="18" t="str">
        <f t="shared" si="2"/>
        <v>STOP</v>
      </c>
      <c r="V58" s="18">
        <f t="shared" si="3"/>
        <v>0.43559695363007989</v>
      </c>
      <c r="W58" s="18">
        <f t="shared" si="4"/>
        <v>2.1310559353239107</v>
      </c>
    </row>
    <row r="59" spans="1:23" x14ac:dyDescent="0.25">
      <c r="A59" s="12" t="s">
        <v>67</v>
      </c>
      <c r="B59" s="44">
        <v>3.8592634367494956</v>
      </c>
      <c r="C59" s="45">
        <v>2.1853536221654801</v>
      </c>
      <c r="D59" s="45">
        <v>2.3409745832789834</v>
      </c>
      <c r="E59" s="45">
        <v>4.2355091536249798</v>
      </c>
      <c r="F59" s="45">
        <v>1.9717206597262833</v>
      </c>
      <c r="G59" s="45">
        <v>1.4273312228554018</v>
      </c>
      <c r="H59" s="45">
        <v>2.3493785163592662</v>
      </c>
      <c r="I59" s="45">
        <v>3.6077876559649291</v>
      </c>
      <c r="J59" s="45">
        <v>2.3870673788582661</v>
      </c>
      <c r="K59" s="46">
        <v>2.4949771306046289</v>
      </c>
      <c r="M59" s="18" t="str">
        <f t="shared" si="0"/>
        <v>STOP</v>
      </c>
      <c r="N59" s="17" t="b">
        <f t="shared" si="1"/>
        <v>1</v>
      </c>
      <c r="U59" s="18" t="str">
        <f t="shared" si="2"/>
        <v>STOP</v>
      </c>
      <c r="V59" s="18">
        <f t="shared" si="3"/>
        <v>1.4273312228554018</v>
      </c>
      <c r="W59" s="18">
        <f t="shared" si="4"/>
        <v>0.54438943687088148</v>
      </c>
    </row>
    <row r="60" spans="1:23" x14ac:dyDescent="0.25">
      <c r="A60" s="12" t="s">
        <v>67</v>
      </c>
      <c r="B60" s="44">
        <v>4.9215375826967236</v>
      </c>
      <c r="C60" s="45">
        <v>2.6285658164659473</v>
      </c>
      <c r="D60" s="45">
        <v>2.8187298759279931</v>
      </c>
      <c r="E60" s="45">
        <v>4.0036412948365774</v>
      </c>
      <c r="F60" s="45">
        <v>2.308416595801404</v>
      </c>
      <c r="G60" s="45">
        <v>0.95339772079680141</v>
      </c>
      <c r="H60" s="45">
        <v>2.5032472559315102</v>
      </c>
      <c r="I60" s="45">
        <v>3.7243513999263334</v>
      </c>
      <c r="J60" s="45">
        <v>3.3811810412166459</v>
      </c>
      <c r="K60" s="46">
        <v>1.9013534261505796</v>
      </c>
      <c r="M60" s="18" t="str">
        <f t="shared" si="0"/>
        <v>STOP</v>
      </c>
      <c r="N60" s="17" t="b">
        <f t="shared" si="1"/>
        <v>1</v>
      </c>
      <c r="U60" s="18" t="str">
        <f t="shared" si="2"/>
        <v>STOP</v>
      </c>
      <c r="V60" s="18">
        <f t="shared" si="3"/>
        <v>0.95339772079680141</v>
      </c>
      <c r="W60" s="18">
        <f t="shared" si="4"/>
        <v>0.94795570535377816</v>
      </c>
    </row>
    <row r="61" spans="1:23" x14ac:dyDescent="0.25">
      <c r="A61" s="12" t="s">
        <v>67</v>
      </c>
      <c r="B61" s="44">
        <v>4.7533010233110762</v>
      </c>
      <c r="C61" s="45">
        <v>2.6150746287578657</v>
      </c>
      <c r="D61" s="45">
        <v>2.596241446595815</v>
      </c>
      <c r="E61" s="45">
        <v>4.5249730415229168</v>
      </c>
      <c r="F61" s="45">
        <v>2.2674354566119304</v>
      </c>
      <c r="G61" s="45">
        <v>1.2264961192080657</v>
      </c>
      <c r="H61" s="45">
        <v>2.3468889946718301</v>
      </c>
      <c r="I61" s="45">
        <v>3.9652644988821342</v>
      </c>
      <c r="J61" s="45">
        <v>2.6569165180218324</v>
      </c>
      <c r="K61" s="46">
        <v>1.7122933174030308</v>
      </c>
      <c r="M61" s="18" t="str">
        <f t="shared" si="0"/>
        <v>STOP</v>
      </c>
      <c r="N61" s="17" t="b">
        <f t="shared" si="1"/>
        <v>1</v>
      </c>
      <c r="U61" s="18" t="str">
        <f t="shared" si="2"/>
        <v>STOP</v>
      </c>
      <c r="V61" s="18">
        <f t="shared" si="3"/>
        <v>1.2264961192080657</v>
      </c>
      <c r="W61" s="18">
        <f t="shared" si="4"/>
        <v>0.48579719819496514</v>
      </c>
    </row>
    <row r="62" spans="1:23" x14ac:dyDescent="0.25">
      <c r="A62" s="12" t="s">
        <v>67</v>
      </c>
      <c r="B62" s="44">
        <v>3.4296496306941164</v>
      </c>
      <c r="C62" s="45">
        <v>2.9285693316925787</v>
      </c>
      <c r="D62" s="45">
        <v>2.7510195828925834</v>
      </c>
      <c r="E62" s="45">
        <v>4.5161588693612176</v>
      </c>
      <c r="F62" s="45">
        <v>1.9138107652778995</v>
      </c>
      <c r="G62" s="45">
        <v>0.28852591565810903</v>
      </c>
      <c r="H62" s="45">
        <v>2.5323835012825437</v>
      </c>
      <c r="I62" s="45">
        <v>2.6692701202720213</v>
      </c>
      <c r="J62" s="45">
        <v>3.1535794260028069</v>
      </c>
      <c r="K62" s="46">
        <v>2.2668401487939205</v>
      </c>
      <c r="M62" s="18" t="str">
        <f t="shared" si="0"/>
        <v>STOP</v>
      </c>
      <c r="N62" s="17" t="b">
        <f t="shared" si="1"/>
        <v>1</v>
      </c>
      <c r="U62" s="18" t="str">
        <f t="shared" si="2"/>
        <v>STOP</v>
      </c>
      <c r="V62" s="18">
        <f t="shared" si="3"/>
        <v>0.28852591565810903</v>
      </c>
      <c r="W62" s="18">
        <f t="shared" si="4"/>
        <v>1.6252848496197905</v>
      </c>
    </row>
    <row r="63" spans="1:23" x14ac:dyDescent="0.25">
      <c r="A63" s="12" t="s">
        <v>67</v>
      </c>
      <c r="B63" s="44">
        <v>3.8208569319357322</v>
      </c>
      <c r="C63" s="45">
        <v>3.0943369118412813</v>
      </c>
      <c r="D63" s="45">
        <v>3.2880359311405511</v>
      </c>
      <c r="E63" s="45">
        <v>4.7976965094095361</v>
      </c>
      <c r="F63" s="45">
        <v>2.3193345106728231</v>
      </c>
      <c r="G63" s="45">
        <v>0.37055646882723114</v>
      </c>
      <c r="H63" s="45">
        <v>2.931406719165782</v>
      </c>
      <c r="I63" s="45">
        <v>2.958199852517188</v>
      </c>
      <c r="J63" s="45">
        <v>3.4213281684022041</v>
      </c>
      <c r="K63" s="46">
        <v>2.6156602014802104</v>
      </c>
      <c r="M63" s="18" t="str">
        <f t="shared" si="0"/>
        <v>STOP</v>
      </c>
      <c r="N63" s="17" t="b">
        <f t="shared" si="1"/>
        <v>1</v>
      </c>
      <c r="U63" s="18" t="str">
        <f t="shared" si="2"/>
        <v>STOP</v>
      </c>
      <c r="V63" s="18">
        <f t="shared" si="3"/>
        <v>0.37055646882723114</v>
      </c>
      <c r="W63" s="18">
        <f t="shared" si="4"/>
        <v>1.948778041845592</v>
      </c>
    </row>
    <row r="64" spans="1:23" ht="15.75" thickBot="1" x14ac:dyDescent="0.3">
      <c r="A64" s="12" t="s">
        <v>67</v>
      </c>
      <c r="B64" s="44">
        <v>3.8181095540266754</v>
      </c>
      <c r="C64" s="45">
        <v>2.8942149150390519</v>
      </c>
      <c r="D64" s="45">
        <v>3.2785496493669122</v>
      </c>
      <c r="E64" s="45">
        <v>4.871542058337953</v>
      </c>
      <c r="F64" s="45">
        <v>2.3247528460559477</v>
      </c>
      <c r="G64" s="45">
        <v>0.27739749818152781</v>
      </c>
      <c r="H64" s="45">
        <v>3.0414523703216805</v>
      </c>
      <c r="I64" s="45">
        <v>2.8670889298781983</v>
      </c>
      <c r="J64" s="45">
        <v>3.594724598494127</v>
      </c>
      <c r="K64" s="46">
        <v>2.4794229361786932</v>
      </c>
      <c r="M64" s="18" t="str">
        <f t="shared" si="0"/>
        <v>STOP</v>
      </c>
      <c r="N64" s="17" t="b">
        <f t="shared" si="1"/>
        <v>1</v>
      </c>
      <c r="U64" s="18" t="str">
        <f t="shared" si="2"/>
        <v>STOP</v>
      </c>
      <c r="V64" s="18">
        <f t="shared" si="3"/>
        <v>0.27739749818152781</v>
      </c>
      <c r="W64" s="18">
        <f t="shared" si="4"/>
        <v>2.04735534787442</v>
      </c>
    </row>
    <row r="65" spans="1:23" ht="15.75" thickBot="1" x14ac:dyDescent="0.3">
      <c r="A65" s="13" t="s">
        <v>67</v>
      </c>
      <c r="B65" s="47">
        <v>4.46438180220877</v>
      </c>
      <c r="C65" s="48">
        <v>2.8842991800929232</v>
      </c>
      <c r="D65" s="48">
        <v>2.3766649316465833</v>
      </c>
      <c r="E65" s="48">
        <v>4.3492278971417626</v>
      </c>
      <c r="F65" s="48">
        <v>2.0413229461640032</v>
      </c>
      <c r="G65" s="48">
        <v>1.2944326871121548</v>
      </c>
      <c r="H65" s="48">
        <v>1.8511091337601693</v>
      </c>
      <c r="I65" s="48">
        <v>4.085719903321392</v>
      </c>
      <c r="J65" s="48">
        <v>2.2888484769706432</v>
      </c>
      <c r="K65" s="49">
        <v>1.8355221621524176</v>
      </c>
      <c r="M65" s="19" t="str">
        <f t="shared" si="0"/>
        <v>STOP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STOP</v>
      </c>
      <c r="V65" s="19">
        <f t="shared" si="3"/>
        <v>1.2944326871121548</v>
      </c>
      <c r="W65" s="19">
        <f t="shared" si="4"/>
        <v>0.54108947504026284</v>
      </c>
    </row>
    <row r="66" spans="1:23" x14ac:dyDescent="0.25">
      <c r="A66" s="11" t="s">
        <v>68</v>
      </c>
      <c r="B66" s="41">
        <v>3.8732470657717357</v>
      </c>
      <c r="C66" s="42">
        <v>2.8055957058257546</v>
      </c>
      <c r="D66" s="42">
        <v>2.7535456495182218</v>
      </c>
      <c r="E66" s="42">
        <v>4.1472493377698729</v>
      </c>
      <c r="F66" s="42">
        <v>3.0498635078305383</v>
      </c>
      <c r="G66" s="42">
        <v>3.0396927908427056</v>
      </c>
      <c r="H66" s="42">
        <v>0.77144118759348046</v>
      </c>
      <c r="I66" s="42">
        <v>4.4129270197610335</v>
      </c>
      <c r="J66" s="42">
        <v>2.1905378812697203</v>
      </c>
      <c r="K66" s="43">
        <v>2.7608082958761599</v>
      </c>
      <c r="M66" s="16" t="str">
        <f t="shared" si="0"/>
        <v>CANCEL</v>
      </c>
      <c r="N66" s="20" t="b">
        <f t="shared" si="1"/>
        <v>1</v>
      </c>
      <c r="U66" s="16" t="str">
        <f t="shared" si="2"/>
        <v>CANCEL</v>
      </c>
      <c r="V66" s="16">
        <f t="shared" si="3"/>
        <v>0.77144118759348046</v>
      </c>
      <c r="W66" s="16">
        <f t="shared" si="4"/>
        <v>1.4190966936762397</v>
      </c>
    </row>
    <row r="67" spans="1:23" x14ac:dyDescent="0.25">
      <c r="A67" s="12" t="s">
        <v>68</v>
      </c>
      <c r="B67" s="44">
        <v>4.2041592857008814</v>
      </c>
      <c r="C67" s="45">
        <v>3.5584236949043602</v>
      </c>
      <c r="D67" s="45">
        <v>2.3841086462262302</v>
      </c>
      <c r="E67" s="45">
        <v>5.4153366901123752</v>
      </c>
      <c r="F67" s="45">
        <v>2.6859357493681366</v>
      </c>
      <c r="G67" s="45">
        <v>3.7147854959103914</v>
      </c>
      <c r="H67" s="45">
        <v>2.1488484387621485</v>
      </c>
      <c r="I67" s="45">
        <v>5.1088789186473385</v>
      </c>
      <c r="J67" s="45">
        <v>1.5469020714570894</v>
      </c>
      <c r="K67" s="46">
        <v>3.7754519549754892</v>
      </c>
      <c r="M67" s="18" t="str">
        <f t="shared" si="0"/>
        <v>BEGIN</v>
      </c>
      <c r="N67" s="17" t="b">
        <f t="shared" si="1"/>
        <v>0</v>
      </c>
      <c r="U67" s="18" t="str">
        <f t="shared" si="2"/>
        <v>BEGIN</v>
      </c>
      <c r="V67" s="18">
        <f t="shared" si="3"/>
        <v>1.5469020714570894</v>
      </c>
      <c r="W67" s="18">
        <f t="shared" si="4"/>
        <v>0.60194636730505913</v>
      </c>
    </row>
    <row r="68" spans="1:23" x14ac:dyDescent="0.25">
      <c r="A68" s="12" t="s">
        <v>68</v>
      </c>
      <c r="B68" s="44">
        <v>4.1256862587016414</v>
      </c>
      <c r="C68" s="45">
        <v>2.5446061401398357</v>
      </c>
      <c r="D68" s="45">
        <v>2.2665029118234159</v>
      </c>
      <c r="E68" s="45">
        <v>3.9615678441057653</v>
      </c>
      <c r="F68" s="45">
        <v>3.0797174411658665</v>
      </c>
      <c r="G68" s="45">
        <v>3.4989508020943001</v>
      </c>
      <c r="H68" s="45">
        <v>1.5948838800977163</v>
      </c>
      <c r="I68" s="45">
        <v>4.4712185471511248</v>
      </c>
      <c r="J68" s="45">
        <v>2.217006201063823</v>
      </c>
      <c r="K68" s="46">
        <v>3.0290334803214694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1.5948838800977163</v>
      </c>
      <c r="W68" s="18">
        <f t="shared" si="4"/>
        <v>0.62212232096610665</v>
      </c>
    </row>
    <row r="69" spans="1:23" x14ac:dyDescent="0.25">
      <c r="A69" s="12" t="s">
        <v>68</v>
      </c>
      <c r="B69" s="44">
        <v>3.5191113986716571</v>
      </c>
      <c r="C69" s="45">
        <v>2.3653424894216819</v>
      </c>
      <c r="D69" s="45">
        <v>1.5647652642249423</v>
      </c>
      <c r="E69" s="45">
        <v>3.9878827893592481</v>
      </c>
      <c r="F69" s="45">
        <v>2.5655232987248979</v>
      </c>
      <c r="G69" s="45">
        <v>2.1898983090968041</v>
      </c>
      <c r="H69" s="45">
        <v>1.3160902891268655</v>
      </c>
      <c r="I69" s="45">
        <v>3.4163915022439824</v>
      </c>
      <c r="J69" s="45">
        <v>1.7942900628680354</v>
      </c>
      <c r="K69" s="46">
        <v>2.5077137448642732</v>
      </c>
      <c r="M69" s="18" t="str">
        <f t="shared" si="0"/>
        <v>CANCEL</v>
      </c>
      <c r="N69" s="17" t="b">
        <f t="shared" si="1"/>
        <v>1</v>
      </c>
      <c r="U69" s="18" t="str">
        <f t="shared" si="2"/>
        <v>CANCEL</v>
      </c>
      <c r="V69" s="18">
        <f t="shared" si="3"/>
        <v>1.3160902891268655</v>
      </c>
      <c r="W69" s="18">
        <f t="shared" si="4"/>
        <v>0.24867497509807679</v>
      </c>
    </row>
    <row r="70" spans="1:23" x14ac:dyDescent="0.25">
      <c r="A70" s="12" t="s">
        <v>68</v>
      </c>
      <c r="B70" s="44">
        <v>4.1597164580979413</v>
      </c>
      <c r="C70" s="45">
        <v>2.3788709104803178</v>
      </c>
      <c r="D70" s="45">
        <v>1.693335792437368</v>
      </c>
      <c r="E70" s="45">
        <v>3.2883575325554002</v>
      </c>
      <c r="F70" s="45">
        <v>3.2722297894155394</v>
      </c>
      <c r="G70" s="45">
        <v>2.9842101501540226</v>
      </c>
      <c r="H70" s="45">
        <v>1.8080269275241578</v>
      </c>
      <c r="I70" s="45">
        <v>3.14978308431294</v>
      </c>
      <c r="J70" s="45">
        <v>2.5275523087610643</v>
      </c>
      <c r="K70" s="46">
        <v>3.0676086947286123</v>
      </c>
      <c r="M70" s="18" t="str">
        <f t="shared" ref="M70:M105" si="5">INDEX($B$5:$K$5,MATCH(MIN($B70:$K70),$B70:$K70,0))</f>
        <v>YES</v>
      </c>
      <c r="N70" s="17" t="b">
        <f t="shared" ref="N70:N105" si="6">$M70 = $A70</f>
        <v>0</v>
      </c>
      <c r="U70" s="18" t="str">
        <f t="shared" ref="U70:U105" si="7">INDEX($B$5:$K$5,MATCH(MIN($B70:$K70),$B70:$K70,0))</f>
        <v>YES</v>
      </c>
      <c r="V70" s="18">
        <f t="shared" si="3"/>
        <v>1.693335792437368</v>
      </c>
      <c r="W70" s="18">
        <f t="shared" si="4"/>
        <v>0.11469113508678985</v>
      </c>
    </row>
    <row r="71" spans="1:23" x14ac:dyDescent="0.25">
      <c r="A71" s="12" t="s">
        <v>68</v>
      </c>
      <c r="B71" s="44">
        <v>4.00363541711996</v>
      </c>
      <c r="C71" s="45">
        <v>2.8606020018819844</v>
      </c>
      <c r="D71" s="45">
        <v>2.2141317169779873</v>
      </c>
      <c r="E71" s="45">
        <v>4.0641967491205282</v>
      </c>
      <c r="F71" s="45">
        <v>2.7506322588084196</v>
      </c>
      <c r="G71" s="45">
        <v>2.2440587216060646</v>
      </c>
      <c r="H71" s="45">
        <v>1.6119039843703304</v>
      </c>
      <c r="I71" s="45">
        <v>3.5993029548761002</v>
      </c>
      <c r="J71" s="45">
        <v>2.1732646918948775</v>
      </c>
      <c r="K71" s="46">
        <v>2.1251003543459781</v>
      </c>
      <c r="M71" s="18" t="str">
        <f t="shared" si="5"/>
        <v>CANCEL</v>
      </c>
      <c r="N71" s="17" t="b">
        <f t="shared" si="6"/>
        <v>1</v>
      </c>
      <c r="U71" s="18" t="str">
        <f t="shared" si="7"/>
        <v>CANCEL</v>
      </c>
      <c r="V71" s="18">
        <f t="shared" ref="V71:V105" si="8">MIN(B71:K71)</f>
        <v>1.6119039843703304</v>
      </c>
      <c r="W71" s="18">
        <f t="shared" ref="W71:W105" si="9">SMALL(B71:K71,2)-V71</f>
        <v>0.51319636997564766</v>
      </c>
    </row>
    <row r="72" spans="1:23" x14ac:dyDescent="0.25">
      <c r="A72" s="12" t="s">
        <v>68</v>
      </c>
      <c r="B72" s="44">
        <v>4.0344330007414317</v>
      </c>
      <c r="C72" s="45">
        <v>3.0922717062314242</v>
      </c>
      <c r="D72" s="45">
        <v>2.187426247705099</v>
      </c>
      <c r="E72" s="45">
        <v>4.0675887615686124</v>
      </c>
      <c r="F72" s="45">
        <v>2.7968972508381094</v>
      </c>
      <c r="G72" s="45">
        <v>2.4268214055260371</v>
      </c>
      <c r="H72" s="45">
        <v>1.638214761056872</v>
      </c>
      <c r="I72" s="45">
        <v>3.9289213057602588</v>
      </c>
      <c r="J72" s="45">
        <v>2.4626685711403247</v>
      </c>
      <c r="K72" s="46">
        <v>2.5345377161775766</v>
      </c>
      <c r="M72" s="18" t="str">
        <f t="shared" si="5"/>
        <v>CANCEL</v>
      </c>
      <c r="N72" s="17" t="b">
        <f t="shared" si="6"/>
        <v>1</v>
      </c>
      <c r="U72" s="18" t="str">
        <f t="shared" si="7"/>
        <v>CANCEL</v>
      </c>
      <c r="V72" s="18">
        <f t="shared" si="8"/>
        <v>1.638214761056872</v>
      </c>
      <c r="W72" s="18">
        <f t="shared" si="9"/>
        <v>0.54921148664822694</v>
      </c>
    </row>
    <row r="73" spans="1:23" x14ac:dyDescent="0.25">
      <c r="A73" s="12" t="s">
        <v>68</v>
      </c>
      <c r="B73" s="44">
        <v>3.7831178531660727</v>
      </c>
      <c r="C73" s="45">
        <v>3.0900075611267024</v>
      </c>
      <c r="D73" s="45">
        <v>2.7741258233551491</v>
      </c>
      <c r="E73" s="45">
        <v>4.4537556965655014</v>
      </c>
      <c r="F73" s="45">
        <v>2.2942719473257318</v>
      </c>
      <c r="G73" s="45">
        <v>2.5614776428356407</v>
      </c>
      <c r="H73" s="45">
        <v>1.5693339783991151</v>
      </c>
      <c r="I73" s="45">
        <v>5.1673152891731249</v>
      </c>
      <c r="J73" s="45">
        <v>1.9662532746245529</v>
      </c>
      <c r="K73" s="46">
        <v>2.7403251579111187</v>
      </c>
      <c r="M73" s="18" t="str">
        <f t="shared" si="5"/>
        <v>CANCEL</v>
      </c>
      <c r="N73" s="17" t="b">
        <f t="shared" si="6"/>
        <v>1</v>
      </c>
      <c r="U73" s="18" t="str">
        <f t="shared" si="7"/>
        <v>CANCEL</v>
      </c>
      <c r="V73" s="18">
        <f t="shared" si="8"/>
        <v>1.5693339783991151</v>
      </c>
      <c r="W73" s="18">
        <f t="shared" si="9"/>
        <v>0.39691929622543776</v>
      </c>
    </row>
    <row r="74" spans="1:23" ht="15.75" thickBot="1" x14ac:dyDescent="0.3">
      <c r="A74" s="12" t="s">
        <v>68</v>
      </c>
      <c r="B74" s="44">
        <v>3.7005959916965319</v>
      </c>
      <c r="C74" s="45">
        <v>2.6834091874548771</v>
      </c>
      <c r="D74" s="45">
        <v>1.8193205103647969</v>
      </c>
      <c r="E74" s="45">
        <v>3.9807936725075086</v>
      </c>
      <c r="F74" s="45">
        <v>1.91995649531292</v>
      </c>
      <c r="G74" s="45">
        <v>2.3996257449249181</v>
      </c>
      <c r="H74" s="45">
        <v>1.2961343916653583</v>
      </c>
      <c r="I74" s="45">
        <v>4.2065844071800118</v>
      </c>
      <c r="J74" s="45">
        <v>1.8623699325961649</v>
      </c>
      <c r="K74" s="46">
        <v>2.6564555238217578</v>
      </c>
      <c r="M74" s="18" t="str">
        <f t="shared" si="5"/>
        <v>CANCEL</v>
      </c>
      <c r="N74" s="17" t="b">
        <f t="shared" si="6"/>
        <v>1</v>
      </c>
      <c r="U74" s="18" t="str">
        <f t="shared" si="7"/>
        <v>CANCEL</v>
      </c>
      <c r="V74" s="18">
        <f t="shared" si="8"/>
        <v>1.2961343916653583</v>
      </c>
      <c r="W74" s="18">
        <f t="shared" si="9"/>
        <v>0.52318611869943865</v>
      </c>
    </row>
    <row r="75" spans="1:23" ht="15.75" thickBot="1" x14ac:dyDescent="0.3">
      <c r="A75" s="13" t="s">
        <v>68</v>
      </c>
      <c r="B75" s="47">
        <v>3.7880041949937455</v>
      </c>
      <c r="C75" s="48">
        <v>2.6428502556360471</v>
      </c>
      <c r="D75" s="48">
        <v>1.6849845046181295</v>
      </c>
      <c r="E75" s="48">
        <v>4.2896484183216366</v>
      </c>
      <c r="F75" s="48">
        <v>2.2010960491665625</v>
      </c>
      <c r="G75" s="48">
        <v>2.316188381913193</v>
      </c>
      <c r="H75" s="48">
        <v>1.5394457722052355</v>
      </c>
      <c r="I75" s="48">
        <v>4.1881914346022278</v>
      </c>
      <c r="J75" s="48">
        <v>2.2105893057147035</v>
      </c>
      <c r="K75" s="49">
        <v>3.0647619463319282</v>
      </c>
      <c r="M75" s="19" t="str">
        <f t="shared" si="5"/>
        <v>CANCEL</v>
      </c>
      <c r="N75" s="21" t="b">
        <f t="shared" si="6"/>
        <v>1</v>
      </c>
      <c r="O75" s="30">
        <f>COUNTIF($N66:$N75,TRUE)/(10 - COUNTIF($N66:$N75,"#N/A"))</f>
        <v>0.8</v>
      </c>
      <c r="U75" s="19" t="str">
        <f t="shared" si="7"/>
        <v>CANCEL</v>
      </c>
      <c r="V75" s="19">
        <f t="shared" si="8"/>
        <v>1.5394457722052355</v>
      </c>
      <c r="W75" s="19">
        <f t="shared" si="9"/>
        <v>0.14553873241289406</v>
      </c>
    </row>
    <row r="76" spans="1:23" x14ac:dyDescent="0.25">
      <c r="A76" s="11" t="s">
        <v>69</v>
      </c>
      <c r="B76" s="41">
        <v>3.588237861489489</v>
      </c>
      <c r="C76" s="42">
        <v>1.6163569876354669</v>
      </c>
      <c r="D76" s="42">
        <v>2.886083602528303</v>
      </c>
      <c r="E76" s="42">
        <v>5.0023416583534361</v>
      </c>
      <c r="F76" s="42">
        <v>2.8244844029162106</v>
      </c>
      <c r="G76" s="42">
        <v>2.20019659046817</v>
      </c>
      <c r="H76" s="42">
        <v>2.9291899562307306</v>
      </c>
      <c r="I76" s="42">
        <v>1.9946127129774718</v>
      </c>
      <c r="J76" s="42">
        <v>2.6781757261091115</v>
      </c>
      <c r="K76" s="43">
        <v>1.9919759764485407</v>
      </c>
      <c r="M76" s="16" t="str">
        <f t="shared" si="5"/>
        <v>CLOSE</v>
      </c>
      <c r="N76" s="20" t="b">
        <f t="shared" si="6"/>
        <v>0</v>
      </c>
      <c r="U76" s="16" t="str">
        <f t="shared" si="7"/>
        <v>CLOSE</v>
      </c>
      <c r="V76" s="16">
        <f t="shared" si="8"/>
        <v>1.6163569876354669</v>
      </c>
      <c r="W76" s="16">
        <f t="shared" si="9"/>
        <v>0.37561898881307387</v>
      </c>
    </row>
    <row r="77" spans="1:23" x14ac:dyDescent="0.25">
      <c r="A77" s="12" t="s">
        <v>69</v>
      </c>
      <c r="B77" s="44">
        <v>3.7940635526400324</v>
      </c>
      <c r="C77" s="45">
        <v>1.5430651204601711</v>
      </c>
      <c r="D77" s="45">
        <v>1.8816437349168769</v>
      </c>
      <c r="E77" s="45">
        <v>4.5946187195001755</v>
      </c>
      <c r="F77" s="45">
        <v>3.0577272956473052</v>
      </c>
      <c r="G77" s="45">
        <v>2.7077309975502346</v>
      </c>
      <c r="H77" s="45">
        <v>3.3007642077819419</v>
      </c>
      <c r="I77" s="45">
        <v>1.75651461236189</v>
      </c>
      <c r="J77" s="45">
        <v>2.5001736352461128</v>
      </c>
      <c r="K77" s="46">
        <v>2.4029893865229583</v>
      </c>
      <c r="M77" s="18" t="str">
        <f t="shared" si="5"/>
        <v>CLOSE</v>
      </c>
      <c r="N77" s="17" t="b">
        <f t="shared" si="6"/>
        <v>0</v>
      </c>
      <c r="U77" s="18" t="str">
        <f t="shared" si="7"/>
        <v>CLOSE</v>
      </c>
      <c r="V77" s="18">
        <f t="shared" si="8"/>
        <v>1.5430651204601711</v>
      </c>
      <c r="W77" s="18">
        <f t="shared" si="9"/>
        <v>0.21344949190171891</v>
      </c>
    </row>
    <row r="78" spans="1:23" x14ac:dyDescent="0.25">
      <c r="A78" s="12" t="s">
        <v>69</v>
      </c>
      <c r="B78" s="44">
        <v>3.6499437585722561</v>
      </c>
      <c r="C78" s="45">
        <v>1.235997877904496</v>
      </c>
      <c r="D78" s="45">
        <v>2.163545902561177</v>
      </c>
      <c r="E78" s="45">
        <v>4.4555801463303464</v>
      </c>
      <c r="F78" s="45">
        <v>2.4783304885580892</v>
      </c>
      <c r="G78" s="45">
        <v>2.7562524375401463</v>
      </c>
      <c r="H78" s="45">
        <v>3.0703944920731137</v>
      </c>
      <c r="I78" s="45">
        <v>1.8113759077436193</v>
      </c>
      <c r="J78" s="45">
        <v>2.4109539569077985</v>
      </c>
      <c r="K78" s="46">
        <v>2.1644008535119128</v>
      </c>
      <c r="M78" s="18" t="str">
        <f t="shared" si="5"/>
        <v>CLOSE</v>
      </c>
      <c r="N78" s="17" t="b">
        <f t="shared" si="6"/>
        <v>0</v>
      </c>
      <c r="U78" s="18" t="str">
        <f t="shared" si="7"/>
        <v>CLOSE</v>
      </c>
      <c r="V78" s="18">
        <f t="shared" si="8"/>
        <v>1.235997877904496</v>
      </c>
      <c r="W78" s="18">
        <f t="shared" si="9"/>
        <v>0.57537802983912334</v>
      </c>
    </row>
    <row r="79" spans="1:23" x14ac:dyDescent="0.25">
      <c r="A79" s="12" t="s">
        <v>69</v>
      </c>
      <c r="B79" s="44">
        <v>3.8784543962459415</v>
      </c>
      <c r="C79" s="45">
        <v>1.6505753707006958</v>
      </c>
      <c r="D79" s="45">
        <v>2.569266622764502</v>
      </c>
      <c r="E79" s="45">
        <v>4.9140015804357526</v>
      </c>
      <c r="F79" s="45">
        <v>2.9208391366678037</v>
      </c>
      <c r="G79" s="45">
        <v>2.8389027378196059</v>
      </c>
      <c r="H79" s="45">
        <v>4.1396816332896336</v>
      </c>
      <c r="I79" s="45">
        <v>1.6197161306359091</v>
      </c>
      <c r="J79" s="45">
        <v>2.9386135186862585</v>
      </c>
      <c r="K79" s="46">
        <v>2.9027928316526403</v>
      </c>
      <c r="M79" s="18" t="str">
        <f t="shared" si="5"/>
        <v>PAUSE</v>
      </c>
      <c r="N79" s="17" t="b">
        <f t="shared" si="6"/>
        <v>1</v>
      </c>
      <c r="U79" s="18" t="str">
        <f t="shared" si="7"/>
        <v>PAUSE</v>
      </c>
      <c r="V79" s="18">
        <f t="shared" si="8"/>
        <v>1.6197161306359091</v>
      </c>
      <c r="W79" s="18">
        <f t="shared" si="9"/>
        <v>3.0859240064786686E-2</v>
      </c>
    </row>
    <row r="80" spans="1:23" x14ac:dyDescent="0.25">
      <c r="A80" s="12" t="s">
        <v>69</v>
      </c>
      <c r="B80" s="44">
        <v>3.75974692152433</v>
      </c>
      <c r="C80" s="45">
        <v>1.7972931402358141</v>
      </c>
      <c r="D80" s="45">
        <v>2.5679380954218343</v>
      </c>
      <c r="E80" s="45">
        <v>4.7056570030033891</v>
      </c>
      <c r="F80" s="45">
        <v>2.7529779067029239</v>
      </c>
      <c r="G80" s="45">
        <v>1.8300206626814031</v>
      </c>
      <c r="H80" s="45">
        <v>3.2751169042938955</v>
      </c>
      <c r="I80" s="45">
        <v>1.6397794640250174</v>
      </c>
      <c r="J80" s="45">
        <v>2.8634954999791216</v>
      </c>
      <c r="K80" s="46">
        <v>2.0122824825766759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1.6397794640250174</v>
      </c>
      <c r="W80" s="18">
        <f t="shared" si="9"/>
        <v>0.1575136762107967</v>
      </c>
    </row>
    <row r="81" spans="1:23" x14ac:dyDescent="0.25">
      <c r="A81" s="12" t="s">
        <v>69</v>
      </c>
      <c r="B81" s="44">
        <v>4.0946670344950453</v>
      </c>
      <c r="C81" s="45">
        <v>2.7858105587264284</v>
      </c>
      <c r="D81" s="45">
        <v>3.7484392519560803</v>
      </c>
      <c r="E81" s="45">
        <v>4.7446874184169419</v>
      </c>
      <c r="F81" s="45">
        <v>2.7410230931934647</v>
      </c>
      <c r="G81" s="45">
        <v>2.432106702766887</v>
      </c>
      <c r="H81" s="45">
        <v>2.4010746905436444</v>
      </c>
      <c r="I81" s="45">
        <v>3.8199160865010033</v>
      </c>
      <c r="J81" s="45">
        <v>2.5515275321858799</v>
      </c>
      <c r="K81" s="46">
        <v>1.8097974225097522</v>
      </c>
      <c r="M81" s="18" t="str">
        <f t="shared" si="5"/>
        <v>MODIFY</v>
      </c>
      <c r="N81" s="17" t="b">
        <f t="shared" si="6"/>
        <v>0</v>
      </c>
      <c r="U81" s="18" t="str">
        <f t="shared" si="7"/>
        <v>MODIFY</v>
      </c>
      <c r="V81" s="18">
        <f t="shared" si="8"/>
        <v>1.8097974225097522</v>
      </c>
      <c r="W81" s="18">
        <f t="shared" si="9"/>
        <v>0.59127726803389224</v>
      </c>
    </row>
    <row r="82" spans="1:23" x14ac:dyDescent="0.25">
      <c r="A82" s="12" t="s">
        <v>69</v>
      </c>
      <c r="B82" s="44">
        <v>4.3266564765353062</v>
      </c>
      <c r="C82" s="45">
        <v>1.9238072754794602</v>
      </c>
      <c r="D82" s="45">
        <v>2.5803826930383513</v>
      </c>
      <c r="E82" s="45">
        <v>4.8275679265534768</v>
      </c>
      <c r="F82" s="45">
        <v>2.9248685717522434</v>
      </c>
      <c r="G82" s="45">
        <v>2.3403348091034997</v>
      </c>
      <c r="H82" s="45">
        <v>2.9644408231262167</v>
      </c>
      <c r="I82" s="45">
        <v>1.7697455898476022</v>
      </c>
      <c r="J82" s="45">
        <v>2.4126851943799603</v>
      </c>
      <c r="K82" s="46">
        <v>2.6549458308364278</v>
      </c>
      <c r="M82" s="18" t="str">
        <f t="shared" si="5"/>
        <v>PAUSE</v>
      </c>
      <c r="N82" s="17" t="b">
        <f t="shared" si="6"/>
        <v>1</v>
      </c>
      <c r="U82" s="18" t="str">
        <f t="shared" si="7"/>
        <v>PAUSE</v>
      </c>
      <c r="V82" s="18">
        <f t="shared" si="8"/>
        <v>1.7697455898476022</v>
      </c>
      <c r="W82" s="18">
        <f t="shared" si="9"/>
        <v>0.15406168563185796</v>
      </c>
    </row>
    <row r="83" spans="1:23" x14ac:dyDescent="0.25">
      <c r="A83" s="12" t="s">
        <v>69</v>
      </c>
      <c r="B83" s="44">
        <v>3.9242686495199006</v>
      </c>
      <c r="C83" s="45">
        <v>1.3141244072792784</v>
      </c>
      <c r="D83" s="45">
        <v>2.2630414066557627</v>
      </c>
      <c r="E83" s="45">
        <v>4.7877959682794327</v>
      </c>
      <c r="F83" s="45">
        <v>2.6070853323762462</v>
      </c>
      <c r="G83" s="45">
        <v>1.8946273227324539</v>
      </c>
      <c r="H83" s="45">
        <v>3.3051749047508863</v>
      </c>
      <c r="I83" s="45">
        <v>1.5344284979519891</v>
      </c>
      <c r="J83" s="45">
        <v>2.6303631078197509</v>
      </c>
      <c r="K83" s="46">
        <v>2.5203627559513579</v>
      </c>
      <c r="M83" s="18" t="str">
        <f t="shared" si="5"/>
        <v>CLOSE</v>
      </c>
      <c r="N83" s="17" t="b">
        <f t="shared" si="6"/>
        <v>0</v>
      </c>
      <c r="U83" s="18" t="str">
        <f t="shared" si="7"/>
        <v>CLOSE</v>
      </c>
      <c r="V83" s="18">
        <f t="shared" si="8"/>
        <v>1.3141244072792784</v>
      </c>
      <c r="W83" s="18">
        <f t="shared" si="9"/>
        <v>0.22030409067271073</v>
      </c>
    </row>
    <row r="84" spans="1:23" ht="15.75" thickBot="1" x14ac:dyDescent="0.3">
      <c r="A84" s="12" t="s">
        <v>69</v>
      </c>
      <c r="B84" s="44">
        <v>3.7433691906984499</v>
      </c>
      <c r="C84" s="45">
        <v>1.886781533792516</v>
      </c>
      <c r="D84" s="45">
        <v>2.408404392957145</v>
      </c>
      <c r="E84" s="45">
        <v>5.0188448813530204</v>
      </c>
      <c r="F84" s="45">
        <v>2.7167899639885751</v>
      </c>
      <c r="G84" s="45">
        <v>1.7270296930141025</v>
      </c>
      <c r="H84" s="45">
        <v>3.46140039650715</v>
      </c>
      <c r="I84" s="45">
        <v>1.643758770320626</v>
      </c>
      <c r="J84" s="45">
        <v>2.9944313132110114</v>
      </c>
      <c r="K84" s="46">
        <v>2.2096330166006624</v>
      </c>
      <c r="M84" s="18" t="str">
        <f t="shared" si="5"/>
        <v>PAUSE</v>
      </c>
      <c r="N84" s="17" t="b">
        <f t="shared" si="6"/>
        <v>1</v>
      </c>
      <c r="U84" s="18" t="str">
        <f t="shared" si="7"/>
        <v>PAUSE</v>
      </c>
      <c r="V84" s="18">
        <f t="shared" si="8"/>
        <v>1.643758770320626</v>
      </c>
      <c r="W84" s="18">
        <f t="shared" si="9"/>
        <v>8.3270922693476468E-2</v>
      </c>
    </row>
    <row r="85" spans="1:23" ht="15.75" thickBot="1" x14ac:dyDescent="0.3">
      <c r="A85" s="13" t="s">
        <v>69</v>
      </c>
      <c r="B85" s="47">
        <v>3.9839562966413196</v>
      </c>
      <c r="C85" s="48">
        <v>1.6713694055162018</v>
      </c>
      <c r="D85" s="48">
        <v>2.2058181514053876</v>
      </c>
      <c r="E85" s="48">
        <v>5.0973146918691246</v>
      </c>
      <c r="F85" s="48">
        <v>2.8176442869719933</v>
      </c>
      <c r="G85" s="48">
        <v>2.6793561647907294</v>
      </c>
      <c r="H85" s="48">
        <v>3.0127084015219485</v>
      </c>
      <c r="I85" s="48">
        <v>1.6486709950884193</v>
      </c>
      <c r="J85" s="48">
        <v>2.5281686379955897</v>
      </c>
      <c r="K85" s="49">
        <v>2.3907490944226448</v>
      </c>
      <c r="M85" s="19" t="str">
        <f t="shared" si="5"/>
        <v>PAUSE</v>
      </c>
      <c r="N85" s="21" t="b">
        <f t="shared" si="6"/>
        <v>1</v>
      </c>
      <c r="O85" s="30">
        <f>COUNTIF($N76:$N85,TRUE)/(10 - COUNTIF($N76:$N85,"#N/A"))</f>
        <v>0.5</v>
      </c>
      <c r="U85" s="19" t="str">
        <f t="shared" si="7"/>
        <v>PAUSE</v>
      </c>
      <c r="V85" s="19">
        <f t="shared" si="8"/>
        <v>1.6486709950884193</v>
      </c>
      <c r="W85" s="19">
        <f t="shared" si="9"/>
        <v>2.2698410427782534E-2</v>
      </c>
    </row>
    <row r="86" spans="1:23" x14ac:dyDescent="0.25">
      <c r="A86" s="11" t="s">
        <v>70</v>
      </c>
      <c r="B86" s="41">
        <v>4.0692071942346724</v>
      </c>
      <c r="C86" s="42">
        <v>2.9984709862872978</v>
      </c>
      <c r="D86" s="42">
        <v>2.1670101299618172</v>
      </c>
      <c r="E86" s="42">
        <v>4.6618150194157897</v>
      </c>
      <c r="F86" s="42">
        <v>3.1536479201925509</v>
      </c>
      <c r="G86" s="42">
        <v>4.443584873015987</v>
      </c>
      <c r="H86" s="42">
        <v>3.0300148990978601</v>
      </c>
      <c r="I86" s="42">
        <v>4.2146060283452993</v>
      </c>
      <c r="J86" s="42">
        <v>1.3407108309790612</v>
      </c>
      <c r="K86" s="43">
        <v>3.7703633409137094</v>
      </c>
      <c r="M86" s="16" t="str">
        <f t="shared" si="5"/>
        <v>BEGIN</v>
      </c>
      <c r="N86" s="20" t="b">
        <f t="shared" si="6"/>
        <v>1</v>
      </c>
      <c r="U86" s="16" t="str">
        <f t="shared" si="7"/>
        <v>BEGIN</v>
      </c>
      <c r="V86" s="16">
        <f t="shared" si="8"/>
        <v>1.3407108309790612</v>
      </c>
      <c r="W86" s="16">
        <f t="shared" si="9"/>
        <v>0.826299298982756</v>
      </c>
    </row>
    <row r="87" spans="1:23" x14ac:dyDescent="0.25">
      <c r="A87" s="12" t="s">
        <v>70</v>
      </c>
      <c r="B87" s="44">
        <v>3.5101455470172489</v>
      </c>
      <c r="C87" s="45">
        <v>2.7297144936079456</v>
      </c>
      <c r="D87" s="45">
        <v>1.9478716983847786</v>
      </c>
      <c r="E87" s="45">
        <v>4.522518651696104</v>
      </c>
      <c r="F87" s="45">
        <v>2.9461109113878035</v>
      </c>
      <c r="G87" s="45">
        <v>4.1854245038118325</v>
      </c>
      <c r="H87" s="45">
        <v>2.9892273242306033</v>
      </c>
      <c r="I87" s="45">
        <v>3.9667423426017674</v>
      </c>
      <c r="J87" s="45">
        <v>1.3718468154982177</v>
      </c>
      <c r="K87" s="46">
        <v>3.6311408584890934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1.3718468154982177</v>
      </c>
      <c r="W87" s="18">
        <f t="shared" si="9"/>
        <v>0.57602488288656084</v>
      </c>
    </row>
    <row r="88" spans="1:23" x14ac:dyDescent="0.25">
      <c r="A88" s="12" t="s">
        <v>70</v>
      </c>
      <c r="B88" s="44">
        <v>4.0683299002078073</v>
      </c>
      <c r="C88" s="45">
        <v>2.7344681800231418</v>
      </c>
      <c r="D88" s="45">
        <v>2.160802570458547</v>
      </c>
      <c r="E88" s="45">
        <v>4.7848924126208381</v>
      </c>
      <c r="F88" s="45">
        <v>2.9830185550898012</v>
      </c>
      <c r="G88" s="45">
        <v>4.2175655830900913</v>
      </c>
      <c r="H88" s="45">
        <v>2.5621740277826497</v>
      </c>
      <c r="I88" s="45">
        <v>4.6166415491927815</v>
      </c>
      <c r="J88" s="45">
        <v>1.2060495057780454</v>
      </c>
      <c r="K88" s="46">
        <v>3.6002162991709978</v>
      </c>
      <c r="M88" s="18" t="str">
        <f t="shared" si="5"/>
        <v>BEGIN</v>
      </c>
      <c r="N88" s="17" t="b">
        <f t="shared" si="6"/>
        <v>1</v>
      </c>
      <c r="U88" s="18" t="str">
        <f t="shared" si="7"/>
        <v>BEGIN</v>
      </c>
      <c r="V88" s="18">
        <f t="shared" si="8"/>
        <v>1.2060495057780454</v>
      </c>
      <c r="W88" s="18">
        <f t="shared" si="9"/>
        <v>0.95475306468050158</v>
      </c>
    </row>
    <row r="89" spans="1:23" x14ac:dyDescent="0.25">
      <c r="A89" s="12" t="s">
        <v>70</v>
      </c>
      <c r="B89" s="44">
        <v>4.1086548884330449</v>
      </c>
      <c r="C89" s="45">
        <v>3.2160267365638115</v>
      </c>
      <c r="D89" s="45">
        <v>2.1999600630312899</v>
      </c>
      <c r="E89" s="45">
        <v>5.1183881797574564</v>
      </c>
      <c r="F89" s="45">
        <v>2.7617186856456146</v>
      </c>
      <c r="G89" s="45">
        <v>3.0048709968555669</v>
      </c>
      <c r="H89" s="45">
        <v>2.6024499536025409</v>
      </c>
      <c r="I89" s="45">
        <v>4.1227243264590623</v>
      </c>
      <c r="J89" s="45">
        <v>1.217434492863769</v>
      </c>
      <c r="K89" s="46">
        <v>3.1191195523618114</v>
      </c>
      <c r="M89" s="18" t="str">
        <f t="shared" si="5"/>
        <v>BEGIN</v>
      </c>
      <c r="N89" s="17" t="b">
        <f t="shared" si="6"/>
        <v>1</v>
      </c>
      <c r="U89" s="18" t="str">
        <f t="shared" si="7"/>
        <v>BEGIN</v>
      </c>
      <c r="V89" s="18">
        <f t="shared" si="8"/>
        <v>1.217434492863769</v>
      </c>
      <c r="W89" s="18">
        <f t="shared" si="9"/>
        <v>0.98252557016752085</v>
      </c>
    </row>
    <row r="90" spans="1:23" x14ac:dyDescent="0.25">
      <c r="A90" s="12" t="s">
        <v>70</v>
      </c>
      <c r="B90" s="44">
        <v>4.3817538057033749</v>
      </c>
      <c r="C90" s="45">
        <v>3.6303792674004578</v>
      </c>
      <c r="D90" s="45">
        <v>2.8687112819569025</v>
      </c>
      <c r="E90" s="45">
        <v>5.4154549706685779</v>
      </c>
      <c r="F90" s="45">
        <v>3.3823025779669433</v>
      </c>
      <c r="G90" s="45">
        <v>4.6875558131864725</v>
      </c>
      <c r="H90" s="45">
        <v>3.3140350758709132</v>
      </c>
      <c r="I90" s="45">
        <v>5.1716864132452018</v>
      </c>
      <c r="J90" s="45">
        <v>1.6779616363919252</v>
      </c>
      <c r="K90" s="46">
        <v>3.6654765838371635</v>
      </c>
      <c r="M90" s="18" t="str">
        <f t="shared" si="5"/>
        <v>BEGIN</v>
      </c>
      <c r="N90" s="17" t="b">
        <f t="shared" si="6"/>
        <v>1</v>
      </c>
      <c r="U90" s="18" t="str">
        <f t="shared" si="7"/>
        <v>BEGIN</v>
      </c>
      <c r="V90" s="18">
        <f t="shared" si="8"/>
        <v>1.6779616363919252</v>
      </c>
      <c r="W90" s="18">
        <f t="shared" si="9"/>
        <v>1.1907496455649773</v>
      </c>
    </row>
    <row r="91" spans="1:23" x14ac:dyDescent="0.25">
      <c r="A91" s="12" t="s">
        <v>70</v>
      </c>
      <c r="B91" s="44">
        <v>3.7710742207200552</v>
      </c>
      <c r="C91" s="45">
        <v>3.358029007898752</v>
      </c>
      <c r="D91" s="45">
        <v>2.4490668341828288</v>
      </c>
      <c r="E91" s="45">
        <v>4.7524600220481581</v>
      </c>
      <c r="F91" s="45">
        <v>3.2145897894103608</v>
      </c>
      <c r="G91" s="45">
        <v>4.3495771301135076</v>
      </c>
      <c r="H91" s="45">
        <v>2.9948693077924222</v>
      </c>
      <c r="I91" s="45">
        <v>4.8525393956305916</v>
      </c>
      <c r="J91" s="45">
        <v>1.5404979834932304</v>
      </c>
      <c r="K91" s="46">
        <v>3.6067034277001953</v>
      </c>
      <c r="M91" s="18" t="str">
        <f t="shared" si="5"/>
        <v>BEGIN</v>
      </c>
      <c r="N91" s="17" t="b">
        <f t="shared" si="6"/>
        <v>1</v>
      </c>
      <c r="U91" s="18" t="str">
        <f t="shared" si="7"/>
        <v>BEGIN</v>
      </c>
      <c r="V91" s="18">
        <f t="shared" si="8"/>
        <v>1.5404979834932304</v>
      </c>
      <c r="W91" s="18">
        <f t="shared" si="9"/>
        <v>0.90856885068959836</v>
      </c>
    </row>
    <row r="92" spans="1:23" x14ac:dyDescent="0.25">
      <c r="A92" s="12" t="s">
        <v>70</v>
      </c>
      <c r="B92" s="44">
        <v>3.2991345374074457</v>
      </c>
      <c r="C92" s="45">
        <v>2.9162768319810395</v>
      </c>
      <c r="D92" s="45">
        <v>2.3481529765294971</v>
      </c>
      <c r="E92" s="45">
        <v>4.9547096286009422</v>
      </c>
      <c r="F92" s="45">
        <v>2.6075284978242137</v>
      </c>
      <c r="G92" s="45">
        <v>3.806468028211123</v>
      </c>
      <c r="H92" s="45">
        <v>2.9183434212325423</v>
      </c>
      <c r="I92" s="45">
        <v>3.9578597524387167</v>
      </c>
      <c r="J92" s="45">
        <v>1.426760426488312</v>
      </c>
      <c r="K92" s="46">
        <v>3.5848781371703842</v>
      </c>
      <c r="M92" s="18" t="str">
        <f t="shared" si="5"/>
        <v>BEGIN</v>
      </c>
      <c r="N92" s="17" t="b">
        <f t="shared" si="6"/>
        <v>1</v>
      </c>
      <c r="U92" s="18" t="str">
        <f t="shared" si="7"/>
        <v>BEGIN</v>
      </c>
      <c r="V92" s="18">
        <f t="shared" si="8"/>
        <v>1.426760426488312</v>
      </c>
      <c r="W92" s="18">
        <f t="shared" si="9"/>
        <v>0.92139255004118503</v>
      </c>
    </row>
    <row r="93" spans="1:23" x14ac:dyDescent="0.25">
      <c r="A93" s="12" t="s">
        <v>70</v>
      </c>
      <c r="B93" s="44">
        <v>3.6125692442502584</v>
      </c>
      <c r="C93" s="45">
        <v>3.1106993358788282</v>
      </c>
      <c r="D93" s="45">
        <v>2.5899912980460273</v>
      </c>
      <c r="E93" s="45">
        <v>5.2055880230718827</v>
      </c>
      <c r="F93" s="45">
        <v>3.0963324641715739</v>
      </c>
      <c r="G93" s="45">
        <v>4.4077182290199959</v>
      </c>
      <c r="H93" s="45">
        <v>3.1045246837266065</v>
      </c>
      <c r="I93" s="45">
        <v>4.6019748620945533</v>
      </c>
      <c r="J93" s="45">
        <v>1.7582610329269344</v>
      </c>
      <c r="K93" s="46">
        <v>4.1170342257046002</v>
      </c>
      <c r="M93" s="18" t="str">
        <f t="shared" si="5"/>
        <v>BEGIN</v>
      </c>
      <c r="N93" s="17" t="b">
        <f t="shared" si="6"/>
        <v>1</v>
      </c>
      <c r="U93" s="18" t="str">
        <f t="shared" si="7"/>
        <v>BEGIN</v>
      </c>
      <c r="V93" s="18">
        <f t="shared" si="8"/>
        <v>1.7582610329269344</v>
      </c>
      <c r="W93" s="18">
        <f t="shared" si="9"/>
        <v>0.83173026511909298</v>
      </c>
    </row>
    <row r="94" spans="1:23" ht="15.75" thickBot="1" x14ac:dyDescent="0.3">
      <c r="A94" s="12" t="s">
        <v>70</v>
      </c>
      <c r="B94" s="44">
        <v>3.5747129123092485</v>
      </c>
      <c r="C94" s="45">
        <v>2.865511887522004</v>
      </c>
      <c r="D94" s="45">
        <v>1.7852545306588721</v>
      </c>
      <c r="E94" s="45">
        <v>4.6203307366807218</v>
      </c>
      <c r="F94" s="45">
        <v>2.9171606720071388</v>
      </c>
      <c r="G94" s="45">
        <v>4.1377711603307583</v>
      </c>
      <c r="H94" s="45">
        <v>3.0005233840652341</v>
      </c>
      <c r="I94" s="45">
        <v>4.1196260367048021</v>
      </c>
      <c r="J94" s="45">
        <v>1.2961780754054626</v>
      </c>
      <c r="K94" s="46">
        <v>3.6389361008388712</v>
      </c>
      <c r="M94" s="18" t="str">
        <f t="shared" si="5"/>
        <v>BEGIN</v>
      </c>
      <c r="N94" s="17" t="b">
        <f t="shared" si="6"/>
        <v>1</v>
      </c>
      <c r="U94" s="18" t="str">
        <f t="shared" si="7"/>
        <v>BEGIN</v>
      </c>
      <c r="V94" s="18">
        <f t="shared" si="8"/>
        <v>1.2961780754054626</v>
      </c>
      <c r="W94" s="18">
        <f t="shared" si="9"/>
        <v>0.48907645525340948</v>
      </c>
    </row>
    <row r="95" spans="1:23" ht="15.75" thickBot="1" x14ac:dyDescent="0.3">
      <c r="A95" s="13" t="s">
        <v>70</v>
      </c>
      <c r="B95" s="47">
        <v>3.582064208104041</v>
      </c>
      <c r="C95" s="48">
        <v>2.584464860263286</v>
      </c>
      <c r="D95" s="48">
        <v>1.829710229755902</v>
      </c>
      <c r="E95" s="48">
        <v>4.683591488552092</v>
      </c>
      <c r="F95" s="48">
        <v>2.6370081471943867</v>
      </c>
      <c r="G95" s="48">
        <v>3.371341872959059</v>
      </c>
      <c r="H95" s="48">
        <v>2.7432094090701402</v>
      </c>
      <c r="I95" s="48">
        <v>3.882189570993559</v>
      </c>
      <c r="J95" s="48">
        <v>0.78875871878492476</v>
      </c>
      <c r="K95" s="49">
        <v>3.2194288142904082</v>
      </c>
      <c r="M95" s="19" t="str">
        <f t="shared" si="5"/>
        <v>BEGIN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BEGIN</v>
      </c>
      <c r="V95" s="19">
        <f t="shared" si="8"/>
        <v>0.78875871878492476</v>
      </c>
      <c r="W95" s="19">
        <f t="shared" si="9"/>
        <v>1.0409515109709773</v>
      </c>
    </row>
    <row r="96" spans="1:23" x14ac:dyDescent="0.25">
      <c r="A96" s="11" t="s">
        <v>71</v>
      </c>
      <c r="B96" s="41">
        <v>5.1135329493811952</v>
      </c>
      <c r="C96" s="42">
        <v>2.5240881485170537</v>
      </c>
      <c r="D96" s="42">
        <v>3.8444975875327732</v>
      </c>
      <c r="E96" s="42">
        <v>4.9493287122303169</v>
      </c>
      <c r="F96" s="42">
        <v>3.2129123861312099</v>
      </c>
      <c r="G96" s="42">
        <v>2.7508113130534961</v>
      </c>
      <c r="H96" s="42">
        <v>3.6094918540097765</v>
      </c>
      <c r="I96" s="42">
        <v>3.9106853855205803</v>
      </c>
      <c r="J96" s="42">
        <v>3.6733192380109614</v>
      </c>
      <c r="K96" s="43">
        <v>1.6347800833806203</v>
      </c>
      <c r="M96" s="16" t="str">
        <f t="shared" si="5"/>
        <v>MODIFY</v>
      </c>
      <c r="N96" s="20" t="b">
        <f t="shared" si="6"/>
        <v>1</v>
      </c>
      <c r="U96" s="16" t="str">
        <f t="shared" si="7"/>
        <v>MODIFY</v>
      </c>
      <c r="V96" s="16">
        <f t="shared" si="8"/>
        <v>1.6347800833806203</v>
      </c>
      <c r="W96" s="16">
        <f t="shared" si="9"/>
        <v>0.88930806513643335</v>
      </c>
    </row>
    <row r="97" spans="1:23" x14ac:dyDescent="0.25">
      <c r="A97" s="12" t="s">
        <v>71</v>
      </c>
      <c r="B97" s="44">
        <v>5.129295454270947</v>
      </c>
      <c r="C97" s="45">
        <v>2.373079050130364</v>
      </c>
      <c r="D97" s="45">
        <v>3.2655164410210835</v>
      </c>
      <c r="E97" s="45">
        <v>4.9470586904693548</v>
      </c>
      <c r="F97" s="45">
        <v>2.7644239107502946</v>
      </c>
      <c r="G97" s="45">
        <v>1.9087582444895776</v>
      </c>
      <c r="H97" s="45">
        <v>2.7483388843461904</v>
      </c>
      <c r="I97" s="45">
        <v>3.9261638735377167</v>
      </c>
      <c r="J97" s="45">
        <v>3.0517173641631752</v>
      </c>
      <c r="K97" s="46">
        <v>1.5853182810777509</v>
      </c>
      <c r="M97" s="18" t="str">
        <f t="shared" si="5"/>
        <v>MODIFY</v>
      </c>
      <c r="N97" s="17" t="b">
        <f t="shared" si="6"/>
        <v>1</v>
      </c>
      <c r="U97" s="18" t="str">
        <f t="shared" si="7"/>
        <v>MODIFY</v>
      </c>
      <c r="V97" s="18">
        <f t="shared" si="8"/>
        <v>1.5853182810777509</v>
      </c>
      <c r="W97" s="18">
        <f t="shared" si="9"/>
        <v>0.32343996341182679</v>
      </c>
    </row>
    <row r="98" spans="1:23" x14ac:dyDescent="0.25">
      <c r="A98" s="12" t="s">
        <v>71</v>
      </c>
      <c r="B98" s="44">
        <v>4.6542040432679865</v>
      </c>
      <c r="C98" s="45">
        <v>2.2851510551091971</v>
      </c>
      <c r="D98" s="45">
        <v>3.4784018703569375</v>
      </c>
      <c r="E98" s="45">
        <v>4.666202794584537</v>
      </c>
      <c r="F98" s="45">
        <v>3.0168440833465264</v>
      </c>
      <c r="G98" s="45">
        <v>2.4014323929365617</v>
      </c>
      <c r="H98" s="45">
        <v>3.4579466720104315</v>
      </c>
      <c r="I98" s="45">
        <v>2.2806030820118912</v>
      </c>
      <c r="J98" s="45">
        <v>3.2465309908966971</v>
      </c>
      <c r="K98" s="46">
        <v>1.2392653461807166</v>
      </c>
      <c r="M98" s="18" t="str">
        <f t="shared" si="5"/>
        <v>MODIFY</v>
      </c>
      <c r="N98" s="17" t="b">
        <f t="shared" si="6"/>
        <v>1</v>
      </c>
      <c r="U98" s="18" t="str">
        <f t="shared" si="7"/>
        <v>MODIFY</v>
      </c>
      <c r="V98" s="18">
        <f t="shared" si="8"/>
        <v>1.2392653461807166</v>
      </c>
      <c r="W98" s="18">
        <f t="shared" si="9"/>
        <v>1.0413377358311746</v>
      </c>
    </row>
    <row r="99" spans="1:23" x14ac:dyDescent="0.25">
      <c r="A99" s="12" t="s">
        <v>71</v>
      </c>
      <c r="B99" s="44">
        <v>5.7918411169782917</v>
      </c>
      <c r="C99" s="45">
        <v>3.2441597225315872</v>
      </c>
      <c r="D99" s="45">
        <v>4.5524817222713363</v>
      </c>
      <c r="E99" s="45">
        <v>4.9128459367546196</v>
      </c>
      <c r="F99" s="45">
        <v>3.5777779764132056</v>
      </c>
      <c r="G99" s="45">
        <v>2.9021127421474047</v>
      </c>
      <c r="H99" s="45">
        <v>3.3032110596079631</v>
      </c>
      <c r="I99" s="45">
        <v>4.0935088526014685</v>
      </c>
      <c r="J99" s="45">
        <v>3.6132640262751492</v>
      </c>
      <c r="K99" s="46">
        <v>1.5458339429045553</v>
      </c>
      <c r="M99" s="18" t="str">
        <f t="shared" si="5"/>
        <v>MODIFY</v>
      </c>
      <c r="N99" s="17" t="b">
        <f t="shared" si="6"/>
        <v>1</v>
      </c>
      <c r="U99" s="18" t="str">
        <f t="shared" si="7"/>
        <v>MODIFY</v>
      </c>
      <c r="V99" s="18">
        <f t="shared" si="8"/>
        <v>1.5458339429045553</v>
      </c>
      <c r="W99" s="18">
        <f t="shared" si="9"/>
        <v>1.3562787992428493</v>
      </c>
    </row>
    <row r="100" spans="1:23" x14ac:dyDescent="0.25">
      <c r="A100" s="12" t="s">
        <v>71</v>
      </c>
      <c r="B100" s="44">
        <v>4.9729736179809958</v>
      </c>
      <c r="C100" s="45">
        <v>3.0981567480675576</v>
      </c>
      <c r="D100" s="45">
        <v>3.4892003999849255</v>
      </c>
      <c r="E100" s="45">
        <v>5.0190570982396006</v>
      </c>
      <c r="F100" s="45">
        <v>2.8858032619652447</v>
      </c>
      <c r="G100" s="45">
        <v>3.1813701001693273</v>
      </c>
      <c r="H100" s="45">
        <v>2.891513698227743</v>
      </c>
      <c r="I100" s="45">
        <v>3.9602070952013047</v>
      </c>
      <c r="J100" s="45">
        <v>3.1307739731816118</v>
      </c>
      <c r="K100" s="46">
        <v>1.5255132080489076</v>
      </c>
      <c r="M100" s="18" t="str">
        <f t="shared" si="5"/>
        <v>MODIFY</v>
      </c>
      <c r="N100" s="17" t="b">
        <f t="shared" si="6"/>
        <v>1</v>
      </c>
      <c r="U100" s="18" t="str">
        <f t="shared" si="7"/>
        <v>MODIFY</v>
      </c>
      <c r="V100" s="18">
        <f t="shared" si="8"/>
        <v>1.5255132080489076</v>
      </c>
      <c r="W100" s="18">
        <f t="shared" si="9"/>
        <v>1.3602900539163372</v>
      </c>
    </row>
    <row r="101" spans="1:23" x14ac:dyDescent="0.25">
      <c r="A101" s="12" t="s">
        <v>71</v>
      </c>
      <c r="B101" s="44">
        <v>5.7085936530524224</v>
      </c>
      <c r="C101" s="45">
        <v>3.3678733084191621</v>
      </c>
      <c r="D101" s="45">
        <v>4.2553817019943621</v>
      </c>
      <c r="E101" s="45">
        <v>4.4737837584300255</v>
      </c>
      <c r="F101" s="45">
        <v>3.6497184585366318</v>
      </c>
      <c r="G101" s="45">
        <v>3.1610987249978844</v>
      </c>
      <c r="H101" s="45">
        <v>3.3817404141870391</v>
      </c>
      <c r="I101" s="45">
        <v>4.3340229126002514</v>
      </c>
      <c r="J101" s="45">
        <v>3.3865316045452727</v>
      </c>
      <c r="K101" s="46">
        <v>1.4831074011557892</v>
      </c>
      <c r="M101" s="18" t="str">
        <f t="shared" si="5"/>
        <v>MODIFY</v>
      </c>
      <c r="N101" s="17" t="b">
        <f t="shared" si="6"/>
        <v>1</v>
      </c>
      <c r="U101" s="18" t="str">
        <f t="shared" si="7"/>
        <v>MODIFY</v>
      </c>
      <c r="V101" s="18">
        <f t="shared" si="8"/>
        <v>1.4831074011557892</v>
      </c>
      <c r="W101" s="18">
        <f t="shared" si="9"/>
        <v>1.6779913238420952</v>
      </c>
    </row>
    <row r="102" spans="1:23" x14ac:dyDescent="0.25">
      <c r="A102" s="12" t="s">
        <v>71</v>
      </c>
      <c r="B102" s="44">
        <v>4.3287777098530915</v>
      </c>
      <c r="C102" s="45">
        <v>1.9861658998579275</v>
      </c>
      <c r="D102" s="45">
        <v>3.0639154781285631</v>
      </c>
      <c r="E102" s="45">
        <v>4.317335872216133</v>
      </c>
      <c r="F102" s="45">
        <v>2.5161909923734571</v>
      </c>
      <c r="G102" s="45">
        <v>2.074603244846724</v>
      </c>
      <c r="H102" s="45">
        <v>2.9446121006695742</v>
      </c>
      <c r="I102" s="45">
        <v>2.9072789871405185</v>
      </c>
      <c r="J102" s="45">
        <v>2.6235290091259271</v>
      </c>
      <c r="K102" s="46">
        <v>1.2428702595416317</v>
      </c>
      <c r="M102" s="18" t="str">
        <f t="shared" si="5"/>
        <v>MODIFY</v>
      </c>
      <c r="N102" s="17" t="b">
        <f t="shared" si="6"/>
        <v>1</v>
      </c>
      <c r="U102" s="18" t="str">
        <f t="shared" si="7"/>
        <v>MODIFY</v>
      </c>
      <c r="V102" s="18">
        <f t="shared" si="8"/>
        <v>1.2428702595416317</v>
      </c>
      <c r="W102" s="18">
        <f t="shared" si="9"/>
        <v>0.7432956403162958</v>
      </c>
    </row>
    <row r="103" spans="1:23" x14ac:dyDescent="0.25">
      <c r="A103" s="12" t="s">
        <v>71</v>
      </c>
      <c r="B103" s="44">
        <v>4.9209697037277929</v>
      </c>
      <c r="C103" s="45">
        <v>2.7501643528302613</v>
      </c>
      <c r="D103" s="45">
        <v>3.6781085960601558</v>
      </c>
      <c r="E103" s="45">
        <v>4.5156909682688076</v>
      </c>
      <c r="F103" s="45">
        <v>3.2198520658911325</v>
      </c>
      <c r="G103" s="45">
        <v>2.5162188912735082</v>
      </c>
      <c r="H103" s="45">
        <v>3.1942242374899421</v>
      </c>
      <c r="I103" s="45">
        <v>3.1985095180174343</v>
      </c>
      <c r="J103" s="45">
        <v>3.1431209663581092</v>
      </c>
      <c r="K103" s="46">
        <v>1.1703748855178189</v>
      </c>
      <c r="M103" s="18" t="str">
        <f t="shared" si="5"/>
        <v>MODIFY</v>
      </c>
      <c r="N103" s="17" t="b">
        <f t="shared" si="6"/>
        <v>1</v>
      </c>
      <c r="U103" s="18" t="str">
        <f t="shared" si="7"/>
        <v>MODIFY</v>
      </c>
      <c r="V103" s="18">
        <f t="shared" si="8"/>
        <v>1.1703748855178189</v>
      </c>
      <c r="W103" s="18">
        <f t="shared" si="9"/>
        <v>1.3458440057556893</v>
      </c>
    </row>
    <row r="104" spans="1:23" ht="15.75" thickBot="1" x14ac:dyDescent="0.3">
      <c r="A104" s="12" t="s">
        <v>71</v>
      </c>
      <c r="B104" s="44">
        <v>4.0654623383547728</v>
      </c>
      <c r="C104" s="45">
        <v>1.808297827170261</v>
      </c>
      <c r="D104" s="45">
        <v>2.5607090577510538</v>
      </c>
      <c r="E104" s="45">
        <v>4.3320543547330068</v>
      </c>
      <c r="F104" s="45">
        <v>2.4591780768947467</v>
      </c>
      <c r="G104" s="45">
        <v>2.1319431941399092</v>
      </c>
      <c r="H104" s="45">
        <v>3.6990249655162617</v>
      </c>
      <c r="I104" s="45">
        <v>1.5053392918033857</v>
      </c>
      <c r="J104" s="45">
        <v>2.7964039340993487</v>
      </c>
      <c r="K104" s="46">
        <v>1.7812334981616194</v>
      </c>
      <c r="M104" s="18" t="str">
        <f t="shared" si="5"/>
        <v>PAUSE</v>
      </c>
      <c r="N104" s="17" t="b">
        <f t="shared" si="6"/>
        <v>0</v>
      </c>
      <c r="U104" s="18" t="str">
        <f t="shared" si="7"/>
        <v>PAUSE</v>
      </c>
      <c r="V104" s="18">
        <f t="shared" si="8"/>
        <v>1.5053392918033857</v>
      </c>
      <c r="W104" s="18">
        <f t="shared" si="9"/>
        <v>0.2758942063582337</v>
      </c>
    </row>
    <row r="105" spans="1:23" ht="15.75" thickBot="1" x14ac:dyDescent="0.3">
      <c r="A105" s="13" t="s">
        <v>71</v>
      </c>
      <c r="B105" s="47">
        <v>4.4521184109022762</v>
      </c>
      <c r="C105" s="48">
        <v>2.6577286053182045</v>
      </c>
      <c r="D105" s="48">
        <v>4.0280521303633154</v>
      </c>
      <c r="E105" s="48">
        <v>5.5164202247100809</v>
      </c>
      <c r="F105" s="48">
        <v>3.256695612936173</v>
      </c>
      <c r="G105" s="48">
        <v>2.6896312233142323</v>
      </c>
      <c r="H105" s="48">
        <v>3.4830916857773992</v>
      </c>
      <c r="I105" s="48">
        <v>3.5284516397672068</v>
      </c>
      <c r="J105" s="48">
        <v>3.1299417635646245</v>
      </c>
      <c r="K105" s="49">
        <v>2.2258074360749682</v>
      </c>
      <c r="M105" s="19" t="str">
        <f t="shared" si="5"/>
        <v>MODIFY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MODIFY</v>
      </c>
      <c r="V105" s="19">
        <f t="shared" si="8"/>
        <v>2.2258074360749682</v>
      </c>
      <c r="W105" s="19">
        <f t="shared" si="9"/>
        <v>0.43192116924323631</v>
      </c>
    </row>
  </sheetData>
  <mergeCells count="2">
    <mergeCell ref="B4:K4"/>
    <mergeCell ref="R17:S17"/>
  </mergeCells>
  <conditionalFormatting sqref="B6:K6">
    <cfRule type="top10" dxfId="1815" priority="902" bottom="1" rank="1"/>
    <cfRule type="top10" dxfId="1814" priority="903" bottom="1" rank="2"/>
    <cfRule type="top10" dxfId="1813" priority="904" bottom="1" rank="3"/>
    <cfRule type="top10" dxfId="1812" priority="905" bottom="1" rank="4"/>
  </conditionalFormatting>
  <conditionalFormatting sqref="M6 A6">
    <cfRule type="duplicateValues" dxfId="1811" priority="901"/>
  </conditionalFormatting>
  <conditionalFormatting sqref="N6">
    <cfRule type="duplicateValues" dxfId="1810" priority="900"/>
  </conditionalFormatting>
  <conditionalFormatting sqref="B7:K7">
    <cfRule type="top10" dxfId="1809" priority="896" bottom="1" rank="1"/>
    <cfRule type="top10" dxfId="1808" priority="897" bottom="1" rank="2"/>
    <cfRule type="top10" dxfId="1807" priority="898" bottom="1" rank="3"/>
    <cfRule type="top10" dxfId="1806" priority="899" bottom="1" rank="4"/>
  </conditionalFormatting>
  <conditionalFormatting sqref="M7 A7">
    <cfRule type="duplicateValues" dxfId="1805" priority="895"/>
  </conditionalFormatting>
  <conditionalFormatting sqref="B8:K8">
    <cfRule type="top10" dxfId="1804" priority="891" bottom="1" rank="1"/>
    <cfRule type="top10" dxfId="1803" priority="892" bottom="1" rank="2"/>
    <cfRule type="top10" dxfId="1802" priority="893" bottom="1" rank="3"/>
    <cfRule type="top10" dxfId="1801" priority="894" bottom="1" rank="4"/>
  </conditionalFormatting>
  <conditionalFormatting sqref="M8 A8">
    <cfRule type="duplicateValues" dxfId="1800" priority="890"/>
  </conditionalFormatting>
  <conditionalFormatting sqref="B9:K9">
    <cfRule type="top10" dxfId="1799" priority="886" bottom="1" rank="1"/>
    <cfRule type="top10" dxfId="1798" priority="887" bottom="1" rank="2"/>
    <cfRule type="top10" dxfId="1797" priority="888" bottom="1" rank="3"/>
    <cfRule type="top10" dxfId="1796" priority="889" bottom="1" rank="4"/>
  </conditionalFormatting>
  <conditionalFormatting sqref="M9 A9">
    <cfRule type="duplicateValues" dxfId="1795" priority="885"/>
  </conditionalFormatting>
  <conditionalFormatting sqref="B10:K10">
    <cfRule type="top10" dxfId="1794" priority="881" bottom="1" rank="1"/>
    <cfRule type="top10" dxfId="1793" priority="882" bottom="1" rank="2"/>
    <cfRule type="top10" dxfId="1792" priority="883" bottom="1" rank="3"/>
    <cfRule type="top10" dxfId="1791" priority="884" bottom="1" rank="4"/>
  </conditionalFormatting>
  <conditionalFormatting sqref="M10 A10">
    <cfRule type="duplicateValues" dxfId="1790" priority="880"/>
  </conditionalFormatting>
  <conditionalFormatting sqref="B11:K11">
    <cfRule type="top10" dxfId="1789" priority="876" bottom="1" rank="1"/>
    <cfRule type="top10" dxfId="1788" priority="877" bottom="1" rank="2"/>
    <cfRule type="top10" dxfId="1787" priority="878" bottom="1" rank="3"/>
    <cfRule type="top10" dxfId="1786" priority="879" bottom="1" rank="4"/>
  </conditionalFormatting>
  <conditionalFormatting sqref="M11 A11">
    <cfRule type="duplicateValues" dxfId="1785" priority="875"/>
  </conditionalFormatting>
  <conditionalFormatting sqref="B12:K12">
    <cfRule type="top10" dxfId="1784" priority="871" bottom="1" rank="1"/>
    <cfRule type="top10" dxfId="1783" priority="872" bottom="1" rank="2"/>
    <cfRule type="top10" dxfId="1782" priority="873" bottom="1" rank="3"/>
    <cfRule type="top10" dxfId="1781" priority="874" bottom="1" rank="4"/>
  </conditionalFormatting>
  <conditionalFormatting sqref="M12 A12">
    <cfRule type="duplicateValues" dxfId="1780" priority="870"/>
  </conditionalFormatting>
  <conditionalFormatting sqref="B13:K13">
    <cfRule type="top10" dxfId="1779" priority="866" bottom="1" rank="1"/>
    <cfRule type="top10" dxfId="1778" priority="867" bottom="1" rank="2"/>
    <cfRule type="top10" dxfId="1777" priority="868" bottom="1" rank="3"/>
    <cfRule type="top10" dxfId="1776" priority="869" bottom="1" rank="4"/>
  </conditionalFormatting>
  <conditionalFormatting sqref="M13 A13">
    <cfRule type="duplicateValues" dxfId="1775" priority="865"/>
  </conditionalFormatting>
  <conditionalFormatting sqref="B14:K14">
    <cfRule type="top10" dxfId="1774" priority="861" bottom="1" rank="1"/>
    <cfRule type="top10" dxfId="1773" priority="862" bottom="1" rank="2"/>
    <cfRule type="top10" dxfId="1772" priority="863" bottom="1" rank="3"/>
    <cfRule type="top10" dxfId="1771" priority="864" bottom="1" rank="4"/>
  </conditionalFormatting>
  <conditionalFormatting sqref="M14 A14">
    <cfRule type="duplicateValues" dxfId="1770" priority="860"/>
  </conditionalFormatting>
  <conditionalFormatting sqref="B15:K15">
    <cfRule type="top10" dxfId="1769" priority="856" bottom="1" rank="1"/>
    <cfRule type="top10" dxfId="1768" priority="857" bottom="1" rank="2"/>
    <cfRule type="top10" dxfId="1767" priority="858" bottom="1" rank="3"/>
    <cfRule type="top10" dxfId="1766" priority="859" bottom="1" rank="4"/>
  </conditionalFormatting>
  <conditionalFormatting sqref="M15 A15">
    <cfRule type="duplicateValues" dxfId="1765" priority="855"/>
  </conditionalFormatting>
  <conditionalFormatting sqref="B16:K16">
    <cfRule type="top10" dxfId="1764" priority="851" bottom="1" rank="1"/>
    <cfRule type="top10" dxfId="1763" priority="852" bottom="1" rank="2"/>
    <cfRule type="top10" dxfId="1762" priority="853" bottom="1" rank="3"/>
    <cfRule type="top10" dxfId="1761" priority="854" bottom="1" rank="4"/>
  </conditionalFormatting>
  <conditionalFormatting sqref="M16 A16">
    <cfRule type="duplicateValues" dxfId="1760" priority="850"/>
  </conditionalFormatting>
  <conditionalFormatting sqref="B17:K17">
    <cfRule type="top10" dxfId="1759" priority="846" bottom="1" rank="1"/>
    <cfRule type="top10" dxfId="1758" priority="847" bottom="1" rank="2"/>
    <cfRule type="top10" dxfId="1757" priority="848" bottom="1" rank="3"/>
    <cfRule type="top10" dxfId="1756" priority="849" bottom="1" rank="4"/>
  </conditionalFormatting>
  <conditionalFormatting sqref="M17 A17">
    <cfRule type="duplicateValues" dxfId="1755" priority="845"/>
  </conditionalFormatting>
  <conditionalFormatting sqref="B18:K18">
    <cfRule type="top10" dxfId="1754" priority="841" bottom="1" rank="1"/>
    <cfRule type="top10" dxfId="1753" priority="842" bottom="1" rank="2"/>
    <cfRule type="top10" dxfId="1752" priority="843" bottom="1" rank="3"/>
    <cfRule type="top10" dxfId="1751" priority="844" bottom="1" rank="4"/>
  </conditionalFormatting>
  <conditionalFormatting sqref="M18 A18">
    <cfRule type="duplicateValues" dxfId="1750" priority="840"/>
  </conditionalFormatting>
  <conditionalFormatting sqref="B19:K19">
    <cfRule type="top10" dxfId="1749" priority="836" bottom="1" rank="1"/>
    <cfRule type="top10" dxfId="1748" priority="837" bottom="1" rank="2"/>
    <cfRule type="top10" dxfId="1747" priority="838" bottom="1" rank="3"/>
    <cfRule type="top10" dxfId="1746" priority="839" bottom="1" rank="4"/>
  </conditionalFormatting>
  <conditionalFormatting sqref="M19 A19">
    <cfRule type="duplicateValues" dxfId="1745" priority="835"/>
  </conditionalFormatting>
  <conditionalFormatting sqref="B20:K20">
    <cfRule type="top10" dxfId="1744" priority="831" bottom="1" rank="1"/>
    <cfRule type="top10" dxfId="1743" priority="832" bottom="1" rank="2"/>
    <cfRule type="top10" dxfId="1742" priority="833" bottom="1" rank="3"/>
    <cfRule type="top10" dxfId="1741" priority="834" bottom="1" rank="4"/>
  </conditionalFormatting>
  <conditionalFormatting sqref="M20 A20">
    <cfRule type="duplicateValues" dxfId="1740" priority="830"/>
  </conditionalFormatting>
  <conditionalFormatting sqref="B21:K21">
    <cfRule type="top10" dxfId="1739" priority="826" bottom="1" rank="1"/>
    <cfRule type="top10" dxfId="1738" priority="827" bottom="1" rank="2"/>
    <cfRule type="top10" dxfId="1737" priority="828" bottom="1" rank="3"/>
    <cfRule type="top10" dxfId="1736" priority="829" bottom="1" rank="4"/>
  </conditionalFormatting>
  <conditionalFormatting sqref="M21 A21">
    <cfRule type="duplicateValues" dxfId="1735" priority="825"/>
  </conditionalFormatting>
  <conditionalFormatting sqref="B22:K22">
    <cfRule type="top10" dxfId="1734" priority="821" bottom="1" rank="1"/>
    <cfRule type="top10" dxfId="1733" priority="822" bottom="1" rank="2"/>
    <cfRule type="top10" dxfId="1732" priority="823" bottom="1" rank="3"/>
    <cfRule type="top10" dxfId="1731" priority="824" bottom="1" rank="4"/>
  </conditionalFormatting>
  <conditionalFormatting sqref="M22 A22">
    <cfRule type="duplicateValues" dxfId="1730" priority="820"/>
  </conditionalFormatting>
  <conditionalFormatting sqref="B23:K23">
    <cfRule type="top10" dxfId="1729" priority="816" bottom="1" rank="1"/>
    <cfRule type="top10" dxfId="1728" priority="817" bottom="1" rank="2"/>
    <cfRule type="top10" dxfId="1727" priority="818" bottom="1" rank="3"/>
    <cfRule type="top10" dxfId="1726" priority="819" bottom="1" rank="4"/>
  </conditionalFormatting>
  <conditionalFormatting sqref="M23 A23">
    <cfRule type="duplicateValues" dxfId="1725" priority="815"/>
  </conditionalFormatting>
  <conditionalFormatting sqref="B24:K24">
    <cfRule type="top10" dxfId="1724" priority="811" bottom="1" rank="1"/>
    <cfRule type="top10" dxfId="1723" priority="812" bottom="1" rank="2"/>
    <cfRule type="top10" dxfId="1722" priority="813" bottom="1" rank="3"/>
    <cfRule type="top10" dxfId="1721" priority="814" bottom="1" rank="4"/>
  </conditionalFormatting>
  <conditionalFormatting sqref="M24 A24">
    <cfRule type="duplicateValues" dxfId="1720" priority="810"/>
  </conditionalFormatting>
  <conditionalFormatting sqref="B25:K25">
    <cfRule type="top10" dxfId="1719" priority="806" bottom="1" rank="1"/>
    <cfRule type="top10" dxfId="1718" priority="807" bottom="1" rank="2"/>
    <cfRule type="top10" dxfId="1717" priority="808" bottom="1" rank="3"/>
    <cfRule type="top10" dxfId="1716" priority="809" bottom="1" rank="4"/>
  </conditionalFormatting>
  <conditionalFormatting sqref="M25 A25">
    <cfRule type="duplicateValues" dxfId="1715" priority="805"/>
  </conditionalFormatting>
  <conditionalFormatting sqref="B26:K26">
    <cfRule type="top10" dxfId="1714" priority="801" bottom="1" rank="1"/>
    <cfRule type="top10" dxfId="1713" priority="802" bottom="1" rank="2"/>
    <cfRule type="top10" dxfId="1712" priority="803" bottom="1" rank="3"/>
    <cfRule type="top10" dxfId="1711" priority="804" bottom="1" rank="4"/>
  </conditionalFormatting>
  <conditionalFormatting sqref="M26 A26">
    <cfRule type="duplicateValues" dxfId="1710" priority="800"/>
  </conditionalFormatting>
  <conditionalFormatting sqref="B27:K27">
    <cfRule type="top10" dxfId="1709" priority="796" bottom="1" rank="1"/>
    <cfRule type="top10" dxfId="1708" priority="797" bottom="1" rank="2"/>
    <cfRule type="top10" dxfId="1707" priority="798" bottom="1" rank="3"/>
    <cfRule type="top10" dxfId="1706" priority="799" bottom="1" rank="4"/>
  </conditionalFormatting>
  <conditionalFormatting sqref="M27 A27">
    <cfRule type="duplicateValues" dxfId="1705" priority="795"/>
  </conditionalFormatting>
  <conditionalFormatting sqref="B28:K28">
    <cfRule type="top10" dxfId="1704" priority="791" bottom="1" rank="1"/>
    <cfRule type="top10" dxfId="1703" priority="792" bottom="1" rank="2"/>
    <cfRule type="top10" dxfId="1702" priority="793" bottom="1" rank="3"/>
    <cfRule type="top10" dxfId="1701" priority="794" bottom="1" rank="4"/>
  </conditionalFormatting>
  <conditionalFormatting sqref="M28 A28">
    <cfRule type="duplicateValues" dxfId="1700" priority="790"/>
  </conditionalFormatting>
  <conditionalFormatting sqref="B29:K29">
    <cfRule type="top10" dxfId="1699" priority="786" bottom="1" rank="1"/>
    <cfRule type="top10" dxfId="1698" priority="787" bottom="1" rank="2"/>
    <cfRule type="top10" dxfId="1697" priority="788" bottom="1" rank="3"/>
    <cfRule type="top10" dxfId="1696" priority="789" bottom="1" rank="4"/>
  </conditionalFormatting>
  <conditionalFormatting sqref="M29 A29">
    <cfRule type="duplicateValues" dxfId="1695" priority="785"/>
  </conditionalFormatting>
  <conditionalFormatting sqref="B30:K30">
    <cfRule type="top10" dxfId="1694" priority="781" bottom="1" rank="1"/>
    <cfRule type="top10" dxfId="1693" priority="782" bottom="1" rank="2"/>
    <cfRule type="top10" dxfId="1692" priority="783" bottom="1" rank="3"/>
    <cfRule type="top10" dxfId="1691" priority="784" bottom="1" rank="4"/>
  </conditionalFormatting>
  <conditionalFormatting sqref="M30 A30">
    <cfRule type="duplicateValues" dxfId="1690" priority="780"/>
  </conditionalFormatting>
  <conditionalFormatting sqref="B31:K31">
    <cfRule type="top10" dxfId="1689" priority="776" bottom="1" rank="1"/>
    <cfRule type="top10" dxfId="1688" priority="777" bottom="1" rank="2"/>
    <cfRule type="top10" dxfId="1687" priority="778" bottom="1" rank="3"/>
    <cfRule type="top10" dxfId="1686" priority="779" bottom="1" rank="4"/>
  </conditionalFormatting>
  <conditionalFormatting sqref="M31 A31">
    <cfRule type="duplicateValues" dxfId="1685" priority="775"/>
  </conditionalFormatting>
  <conditionalFormatting sqref="B32:K32">
    <cfRule type="top10" dxfId="1684" priority="771" bottom="1" rank="1"/>
    <cfRule type="top10" dxfId="1683" priority="772" bottom="1" rank="2"/>
    <cfRule type="top10" dxfId="1682" priority="773" bottom="1" rank="3"/>
    <cfRule type="top10" dxfId="1681" priority="774" bottom="1" rank="4"/>
  </conditionalFormatting>
  <conditionalFormatting sqref="M32 A32">
    <cfRule type="duplicateValues" dxfId="1680" priority="770"/>
  </conditionalFormatting>
  <conditionalFormatting sqref="B33:K33">
    <cfRule type="top10" dxfId="1679" priority="766" bottom="1" rank="1"/>
    <cfRule type="top10" dxfId="1678" priority="767" bottom="1" rank="2"/>
    <cfRule type="top10" dxfId="1677" priority="768" bottom="1" rank="3"/>
    <cfRule type="top10" dxfId="1676" priority="769" bottom="1" rank="4"/>
  </conditionalFormatting>
  <conditionalFormatting sqref="M33 A33">
    <cfRule type="duplicateValues" dxfId="1675" priority="765"/>
  </conditionalFormatting>
  <conditionalFormatting sqref="B34:K34">
    <cfRule type="top10" dxfId="1674" priority="761" bottom="1" rank="1"/>
    <cfRule type="top10" dxfId="1673" priority="762" bottom="1" rank="2"/>
    <cfRule type="top10" dxfId="1672" priority="763" bottom="1" rank="3"/>
    <cfRule type="top10" dxfId="1671" priority="764" bottom="1" rank="4"/>
  </conditionalFormatting>
  <conditionalFormatting sqref="M34 A34">
    <cfRule type="duplicateValues" dxfId="1670" priority="760"/>
  </conditionalFormatting>
  <conditionalFormatting sqref="B35:K35">
    <cfRule type="top10" dxfId="1669" priority="756" bottom="1" rank="1"/>
    <cfRule type="top10" dxfId="1668" priority="757" bottom="1" rank="2"/>
    <cfRule type="top10" dxfId="1667" priority="758" bottom="1" rank="3"/>
    <cfRule type="top10" dxfId="1666" priority="759" bottom="1" rank="4"/>
  </conditionalFormatting>
  <conditionalFormatting sqref="M35 A35">
    <cfRule type="duplicateValues" dxfId="1665" priority="755"/>
  </conditionalFormatting>
  <conditionalFormatting sqref="B36:K36">
    <cfRule type="top10" dxfId="1664" priority="751" bottom="1" rank="1"/>
    <cfRule type="top10" dxfId="1663" priority="752" bottom="1" rank="2"/>
    <cfRule type="top10" dxfId="1662" priority="753" bottom="1" rank="3"/>
    <cfRule type="top10" dxfId="1661" priority="754" bottom="1" rank="4"/>
  </conditionalFormatting>
  <conditionalFormatting sqref="M36 A36">
    <cfRule type="duplicateValues" dxfId="1660" priority="750"/>
  </conditionalFormatting>
  <conditionalFormatting sqref="B37:K37">
    <cfRule type="top10" dxfId="1659" priority="746" bottom="1" rank="1"/>
    <cfRule type="top10" dxfId="1658" priority="747" bottom="1" rank="2"/>
    <cfRule type="top10" dxfId="1657" priority="748" bottom="1" rank="3"/>
    <cfRule type="top10" dxfId="1656" priority="749" bottom="1" rank="4"/>
  </conditionalFormatting>
  <conditionalFormatting sqref="M37 A37">
    <cfRule type="duplicateValues" dxfId="1655" priority="745"/>
  </conditionalFormatting>
  <conditionalFormatting sqref="B38:K38">
    <cfRule type="top10" dxfId="1654" priority="741" bottom="1" rank="1"/>
    <cfRule type="top10" dxfId="1653" priority="742" bottom="1" rank="2"/>
    <cfRule type="top10" dxfId="1652" priority="743" bottom="1" rank="3"/>
    <cfRule type="top10" dxfId="1651" priority="744" bottom="1" rank="4"/>
  </conditionalFormatting>
  <conditionalFormatting sqref="M38 A38">
    <cfRule type="duplicateValues" dxfId="1650" priority="740"/>
  </conditionalFormatting>
  <conditionalFormatting sqref="B39:K39">
    <cfRule type="top10" dxfId="1649" priority="736" bottom="1" rank="1"/>
    <cfRule type="top10" dxfId="1648" priority="737" bottom="1" rank="2"/>
    <cfRule type="top10" dxfId="1647" priority="738" bottom="1" rank="3"/>
    <cfRule type="top10" dxfId="1646" priority="739" bottom="1" rank="4"/>
  </conditionalFormatting>
  <conditionalFormatting sqref="M39 A39">
    <cfRule type="duplicateValues" dxfId="1645" priority="735"/>
  </conditionalFormatting>
  <conditionalFormatting sqref="B40:K40">
    <cfRule type="top10" dxfId="1644" priority="731" bottom="1" rank="1"/>
    <cfRule type="top10" dxfId="1643" priority="732" bottom="1" rank="2"/>
    <cfRule type="top10" dxfId="1642" priority="733" bottom="1" rank="3"/>
    <cfRule type="top10" dxfId="1641" priority="734" bottom="1" rank="4"/>
  </conditionalFormatting>
  <conditionalFormatting sqref="M40 A40">
    <cfRule type="duplicateValues" dxfId="1640" priority="730"/>
  </conditionalFormatting>
  <conditionalFormatting sqref="B41:K41">
    <cfRule type="top10" dxfId="1639" priority="726" bottom="1" rank="1"/>
    <cfRule type="top10" dxfId="1638" priority="727" bottom="1" rank="2"/>
    <cfRule type="top10" dxfId="1637" priority="728" bottom="1" rank="3"/>
    <cfRule type="top10" dxfId="1636" priority="729" bottom="1" rank="4"/>
  </conditionalFormatting>
  <conditionalFormatting sqref="M41 A41">
    <cfRule type="duplicateValues" dxfId="1635" priority="725"/>
  </conditionalFormatting>
  <conditionalFormatting sqref="B42:K42">
    <cfRule type="top10" dxfId="1634" priority="721" bottom="1" rank="1"/>
    <cfRule type="top10" dxfId="1633" priority="722" bottom="1" rank="2"/>
    <cfRule type="top10" dxfId="1632" priority="723" bottom="1" rank="3"/>
    <cfRule type="top10" dxfId="1631" priority="724" bottom="1" rank="4"/>
  </conditionalFormatting>
  <conditionalFormatting sqref="M42 A42">
    <cfRule type="duplicateValues" dxfId="1630" priority="720"/>
  </conditionalFormatting>
  <conditionalFormatting sqref="B43:K43">
    <cfRule type="top10" dxfId="1629" priority="716" bottom="1" rank="1"/>
    <cfRule type="top10" dxfId="1628" priority="717" bottom="1" rank="2"/>
    <cfRule type="top10" dxfId="1627" priority="718" bottom="1" rank="3"/>
    <cfRule type="top10" dxfId="1626" priority="719" bottom="1" rank="4"/>
  </conditionalFormatting>
  <conditionalFormatting sqref="M43 A43">
    <cfRule type="duplicateValues" dxfId="1625" priority="715"/>
  </conditionalFormatting>
  <conditionalFormatting sqref="B44:K44">
    <cfRule type="top10" dxfId="1624" priority="711" bottom="1" rank="1"/>
    <cfRule type="top10" dxfId="1623" priority="712" bottom="1" rank="2"/>
    <cfRule type="top10" dxfId="1622" priority="713" bottom="1" rank="3"/>
    <cfRule type="top10" dxfId="1621" priority="714" bottom="1" rank="4"/>
  </conditionalFormatting>
  <conditionalFormatting sqref="M44 A44">
    <cfRule type="duplicateValues" dxfId="1620" priority="710"/>
  </conditionalFormatting>
  <conditionalFormatting sqref="B45:K45">
    <cfRule type="top10" dxfId="1619" priority="706" bottom="1" rank="1"/>
    <cfRule type="top10" dxfId="1618" priority="707" bottom="1" rank="2"/>
    <cfRule type="top10" dxfId="1617" priority="708" bottom="1" rank="3"/>
    <cfRule type="top10" dxfId="1616" priority="709" bottom="1" rank="4"/>
  </conditionalFormatting>
  <conditionalFormatting sqref="M45 A45">
    <cfRule type="duplicateValues" dxfId="1615" priority="705"/>
  </conditionalFormatting>
  <conditionalFormatting sqref="B46:K46">
    <cfRule type="top10" dxfId="1614" priority="701" bottom="1" rank="1"/>
    <cfRule type="top10" dxfId="1613" priority="702" bottom="1" rank="2"/>
    <cfRule type="top10" dxfId="1612" priority="703" bottom="1" rank="3"/>
    <cfRule type="top10" dxfId="1611" priority="704" bottom="1" rank="4"/>
  </conditionalFormatting>
  <conditionalFormatting sqref="M46 A46">
    <cfRule type="duplicateValues" dxfId="1610" priority="700"/>
  </conditionalFormatting>
  <conditionalFormatting sqref="B47:K47">
    <cfRule type="top10" dxfId="1609" priority="696" bottom="1" rank="1"/>
    <cfRule type="top10" dxfId="1608" priority="697" bottom="1" rank="2"/>
    <cfRule type="top10" dxfId="1607" priority="698" bottom="1" rank="3"/>
    <cfRule type="top10" dxfId="1606" priority="699" bottom="1" rank="4"/>
  </conditionalFormatting>
  <conditionalFormatting sqref="M47 A47">
    <cfRule type="duplicateValues" dxfId="1605" priority="695"/>
  </conditionalFormatting>
  <conditionalFormatting sqref="B48:K48">
    <cfRule type="top10" dxfId="1604" priority="691" bottom="1" rank="1"/>
    <cfRule type="top10" dxfId="1603" priority="692" bottom="1" rank="2"/>
    <cfRule type="top10" dxfId="1602" priority="693" bottom="1" rank="3"/>
    <cfRule type="top10" dxfId="1601" priority="694" bottom="1" rank="4"/>
  </conditionalFormatting>
  <conditionalFormatting sqref="M48 A48">
    <cfRule type="duplicateValues" dxfId="1600" priority="690"/>
  </conditionalFormatting>
  <conditionalFormatting sqref="B49:K49">
    <cfRule type="top10" dxfId="1599" priority="686" bottom="1" rank="1"/>
    <cfRule type="top10" dxfId="1598" priority="687" bottom="1" rank="2"/>
    <cfRule type="top10" dxfId="1597" priority="688" bottom="1" rank="3"/>
    <cfRule type="top10" dxfId="1596" priority="689" bottom="1" rank="4"/>
  </conditionalFormatting>
  <conditionalFormatting sqref="M49 A49">
    <cfRule type="duplicateValues" dxfId="1595" priority="685"/>
  </conditionalFormatting>
  <conditionalFormatting sqref="B50:K50">
    <cfRule type="top10" dxfId="1594" priority="681" bottom="1" rank="1"/>
    <cfRule type="top10" dxfId="1593" priority="682" bottom="1" rank="2"/>
    <cfRule type="top10" dxfId="1592" priority="683" bottom="1" rank="3"/>
    <cfRule type="top10" dxfId="1591" priority="684" bottom="1" rank="4"/>
  </conditionalFormatting>
  <conditionalFormatting sqref="M50 A50">
    <cfRule type="duplicateValues" dxfId="1590" priority="680"/>
  </conditionalFormatting>
  <conditionalFormatting sqref="B51:K51">
    <cfRule type="top10" dxfId="1589" priority="676" bottom="1" rank="1"/>
    <cfRule type="top10" dxfId="1588" priority="677" bottom="1" rank="2"/>
    <cfRule type="top10" dxfId="1587" priority="678" bottom="1" rank="3"/>
    <cfRule type="top10" dxfId="1586" priority="679" bottom="1" rank="4"/>
  </conditionalFormatting>
  <conditionalFormatting sqref="M51 A51">
    <cfRule type="duplicateValues" dxfId="1585" priority="675"/>
  </conditionalFormatting>
  <conditionalFormatting sqref="B52:K52">
    <cfRule type="top10" dxfId="1584" priority="671" bottom="1" rank="1"/>
    <cfRule type="top10" dxfId="1583" priority="672" bottom="1" rank="2"/>
    <cfRule type="top10" dxfId="1582" priority="673" bottom="1" rank="3"/>
    <cfRule type="top10" dxfId="1581" priority="674" bottom="1" rank="4"/>
  </conditionalFormatting>
  <conditionalFormatting sqref="M52 A52">
    <cfRule type="duplicateValues" dxfId="1580" priority="670"/>
  </conditionalFormatting>
  <conditionalFormatting sqref="B53:K53">
    <cfRule type="top10" dxfId="1579" priority="666" bottom="1" rank="1"/>
    <cfRule type="top10" dxfId="1578" priority="667" bottom="1" rank="2"/>
    <cfRule type="top10" dxfId="1577" priority="668" bottom="1" rank="3"/>
    <cfRule type="top10" dxfId="1576" priority="669" bottom="1" rank="4"/>
  </conditionalFormatting>
  <conditionalFormatting sqref="M53 A53">
    <cfRule type="duplicateValues" dxfId="1575" priority="665"/>
  </conditionalFormatting>
  <conditionalFormatting sqref="B54:K54">
    <cfRule type="top10" dxfId="1574" priority="661" bottom="1" rank="1"/>
    <cfRule type="top10" dxfId="1573" priority="662" bottom="1" rank="2"/>
    <cfRule type="top10" dxfId="1572" priority="663" bottom="1" rank="3"/>
    <cfRule type="top10" dxfId="1571" priority="664" bottom="1" rank="4"/>
  </conditionalFormatting>
  <conditionalFormatting sqref="M54 A54">
    <cfRule type="duplicateValues" dxfId="1570" priority="660"/>
  </conditionalFormatting>
  <conditionalFormatting sqref="B55:K55">
    <cfRule type="top10" dxfId="1569" priority="656" bottom="1" rank="1"/>
    <cfRule type="top10" dxfId="1568" priority="657" bottom="1" rank="2"/>
    <cfRule type="top10" dxfId="1567" priority="658" bottom="1" rank="3"/>
    <cfRule type="top10" dxfId="1566" priority="659" bottom="1" rank="4"/>
  </conditionalFormatting>
  <conditionalFormatting sqref="M55 A55">
    <cfRule type="duplicateValues" dxfId="1565" priority="655"/>
  </conditionalFormatting>
  <conditionalFormatting sqref="B56:K56">
    <cfRule type="top10" dxfId="1564" priority="651" bottom="1" rank="1"/>
    <cfRule type="top10" dxfId="1563" priority="652" bottom="1" rank="2"/>
    <cfRule type="top10" dxfId="1562" priority="653" bottom="1" rank="3"/>
    <cfRule type="top10" dxfId="1561" priority="654" bottom="1" rank="4"/>
  </conditionalFormatting>
  <conditionalFormatting sqref="M56 A56">
    <cfRule type="duplicateValues" dxfId="1560" priority="650"/>
  </conditionalFormatting>
  <conditionalFormatting sqref="B57:K57">
    <cfRule type="top10" dxfId="1559" priority="646" bottom="1" rank="1"/>
    <cfRule type="top10" dxfId="1558" priority="647" bottom="1" rank="2"/>
    <cfRule type="top10" dxfId="1557" priority="648" bottom="1" rank="3"/>
    <cfRule type="top10" dxfId="1556" priority="649" bottom="1" rank="4"/>
  </conditionalFormatting>
  <conditionalFormatting sqref="M57 A57">
    <cfRule type="duplicateValues" dxfId="1555" priority="645"/>
  </conditionalFormatting>
  <conditionalFormatting sqref="B58:K58">
    <cfRule type="top10" dxfId="1554" priority="641" bottom="1" rank="1"/>
    <cfRule type="top10" dxfId="1553" priority="642" bottom="1" rank="2"/>
    <cfRule type="top10" dxfId="1552" priority="643" bottom="1" rank="3"/>
    <cfRule type="top10" dxfId="1551" priority="644" bottom="1" rank="4"/>
  </conditionalFormatting>
  <conditionalFormatting sqref="M58 A58">
    <cfRule type="duplicateValues" dxfId="1550" priority="640"/>
  </conditionalFormatting>
  <conditionalFormatting sqref="B59:K59">
    <cfRule type="top10" dxfId="1549" priority="636" bottom="1" rank="1"/>
    <cfRule type="top10" dxfId="1548" priority="637" bottom="1" rank="2"/>
    <cfRule type="top10" dxfId="1547" priority="638" bottom="1" rank="3"/>
    <cfRule type="top10" dxfId="1546" priority="639" bottom="1" rank="4"/>
  </conditionalFormatting>
  <conditionalFormatting sqref="M59 A59">
    <cfRule type="duplicateValues" dxfId="1545" priority="635"/>
  </conditionalFormatting>
  <conditionalFormatting sqref="B60:K60">
    <cfRule type="top10" dxfId="1544" priority="631" bottom="1" rank="1"/>
    <cfRule type="top10" dxfId="1543" priority="632" bottom="1" rank="2"/>
    <cfRule type="top10" dxfId="1542" priority="633" bottom="1" rank="3"/>
    <cfRule type="top10" dxfId="1541" priority="634" bottom="1" rank="4"/>
  </conditionalFormatting>
  <conditionalFormatting sqref="M60 A60">
    <cfRule type="duplicateValues" dxfId="1540" priority="630"/>
  </conditionalFormatting>
  <conditionalFormatting sqref="B61:K61">
    <cfRule type="top10" dxfId="1539" priority="626" bottom="1" rank="1"/>
    <cfRule type="top10" dxfId="1538" priority="627" bottom="1" rank="2"/>
    <cfRule type="top10" dxfId="1537" priority="628" bottom="1" rank="3"/>
    <cfRule type="top10" dxfId="1536" priority="629" bottom="1" rank="4"/>
  </conditionalFormatting>
  <conditionalFormatting sqref="M61 A61">
    <cfRule type="duplicateValues" dxfId="1535" priority="625"/>
  </conditionalFormatting>
  <conditionalFormatting sqref="B62:K62">
    <cfRule type="top10" dxfId="1534" priority="621" bottom="1" rank="1"/>
    <cfRule type="top10" dxfId="1533" priority="622" bottom="1" rank="2"/>
    <cfRule type="top10" dxfId="1532" priority="623" bottom="1" rank="3"/>
    <cfRule type="top10" dxfId="1531" priority="624" bottom="1" rank="4"/>
  </conditionalFormatting>
  <conditionalFormatting sqref="M62 A62">
    <cfRule type="duplicateValues" dxfId="1530" priority="620"/>
  </conditionalFormatting>
  <conditionalFormatting sqref="B63:K63">
    <cfRule type="top10" dxfId="1529" priority="616" bottom="1" rank="1"/>
    <cfRule type="top10" dxfId="1528" priority="617" bottom="1" rank="2"/>
    <cfRule type="top10" dxfId="1527" priority="618" bottom="1" rank="3"/>
    <cfRule type="top10" dxfId="1526" priority="619" bottom="1" rank="4"/>
  </conditionalFormatting>
  <conditionalFormatting sqref="M63 A63">
    <cfRule type="duplicateValues" dxfId="1525" priority="615"/>
  </conditionalFormatting>
  <conditionalFormatting sqref="B64:K64">
    <cfRule type="top10" dxfId="1524" priority="611" bottom="1" rank="1"/>
    <cfRule type="top10" dxfId="1523" priority="612" bottom="1" rank="2"/>
    <cfRule type="top10" dxfId="1522" priority="613" bottom="1" rank="3"/>
    <cfRule type="top10" dxfId="1521" priority="614" bottom="1" rank="4"/>
  </conditionalFormatting>
  <conditionalFormatting sqref="M64 A64">
    <cfRule type="duplicateValues" dxfId="1520" priority="610"/>
  </conditionalFormatting>
  <conditionalFormatting sqref="B65:K65">
    <cfRule type="top10" dxfId="1519" priority="606" bottom="1" rank="1"/>
    <cfRule type="top10" dxfId="1518" priority="607" bottom="1" rank="2"/>
    <cfRule type="top10" dxfId="1517" priority="608" bottom="1" rank="3"/>
    <cfRule type="top10" dxfId="1516" priority="609" bottom="1" rank="4"/>
  </conditionalFormatting>
  <conditionalFormatting sqref="M65 A65">
    <cfRule type="duplicateValues" dxfId="1515" priority="605"/>
  </conditionalFormatting>
  <conditionalFormatting sqref="B66:K66">
    <cfRule type="top10" dxfId="1514" priority="601" bottom="1" rank="1"/>
    <cfRule type="top10" dxfId="1513" priority="602" bottom="1" rank="2"/>
    <cfRule type="top10" dxfId="1512" priority="603" bottom="1" rank="3"/>
    <cfRule type="top10" dxfId="1511" priority="604" bottom="1" rank="4"/>
  </conditionalFormatting>
  <conditionalFormatting sqref="M66 A66">
    <cfRule type="duplicateValues" dxfId="1510" priority="600"/>
  </conditionalFormatting>
  <conditionalFormatting sqref="B67:K67">
    <cfRule type="top10" dxfId="1509" priority="596" bottom="1" rank="1"/>
    <cfRule type="top10" dxfId="1508" priority="597" bottom="1" rank="2"/>
    <cfRule type="top10" dxfId="1507" priority="598" bottom="1" rank="3"/>
    <cfRule type="top10" dxfId="1506" priority="599" bottom="1" rank="4"/>
  </conditionalFormatting>
  <conditionalFormatting sqref="M67 A67">
    <cfRule type="duplicateValues" dxfId="1505" priority="595"/>
  </conditionalFormatting>
  <conditionalFormatting sqref="B68:K68">
    <cfRule type="top10" dxfId="1504" priority="591" bottom="1" rank="1"/>
    <cfRule type="top10" dxfId="1503" priority="592" bottom="1" rank="2"/>
    <cfRule type="top10" dxfId="1502" priority="593" bottom="1" rank="3"/>
    <cfRule type="top10" dxfId="1501" priority="594" bottom="1" rank="4"/>
  </conditionalFormatting>
  <conditionalFormatting sqref="M68 A68">
    <cfRule type="duplicateValues" dxfId="1500" priority="590"/>
  </conditionalFormatting>
  <conditionalFormatting sqref="B69:K69">
    <cfRule type="top10" dxfId="1499" priority="586" bottom="1" rank="1"/>
    <cfRule type="top10" dxfId="1498" priority="587" bottom="1" rank="2"/>
    <cfRule type="top10" dxfId="1497" priority="588" bottom="1" rank="3"/>
    <cfRule type="top10" dxfId="1496" priority="589" bottom="1" rank="4"/>
  </conditionalFormatting>
  <conditionalFormatting sqref="M69 A69">
    <cfRule type="duplicateValues" dxfId="1495" priority="585"/>
  </conditionalFormatting>
  <conditionalFormatting sqref="B70:K70">
    <cfRule type="top10" dxfId="1494" priority="581" bottom="1" rank="1"/>
    <cfRule type="top10" dxfId="1493" priority="582" bottom="1" rank="2"/>
    <cfRule type="top10" dxfId="1492" priority="583" bottom="1" rank="3"/>
    <cfRule type="top10" dxfId="1491" priority="584" bottom="1" rank="4"/>
  </conditionalFormatting>
  <conditionalFormatting sqref="M70 A70">
    <cfRule type="duplicateValues" dxfId="1490" priority="580"/>
  </conditionalFormatting>
  <conditionalFormatting sqref="B71:K71">
    <cfRule type="top10" dxfId="1489" priority="576" bottom="1" rank="1"/>
    <cfRule type="top10" dxfId="1488" priority="577" bottom="1" rank="2"/>
    <cfRule type="top10" dxfId="1487" priority="578" bottom="1" rank="3"/>
    <cfRule type="top10" dxfId="1486" priority="579" bottom="1" rank="4"/>
  </conditionalFormatting>
  <conditionalFormatting sqref="M71 A71">
    <cfRule type="duplicateValues" dxfId="1485" priority="575"/>
  </conditionalFormatting>
  <conditionalFormatting sqref="B72:K72">
    <cfRule type="top10" dxfId="1484" priority="571" bottom="1" rank="1"/>
    <cfRule type="top10" dxfId="1483" priority="572" bottom="1" rank="2"/>
    <cfRule type="top10" dxfId="1482" priority="573" bottom="1" rank="3"/>
    <cfRule type="top10" dxfId="1481" priority="574" bottom="1" rank="4"/>
  </conditionalFormatting>
  <conditionalFormatting sqref="M72 A72">
    <cfRule type="duplicateValues" dxfId="1480" priority="570"/>
  </conditionalFormatting>
  <conditionalFormatting sqref="B73:K73">
    <cfRule type="top10" dxfId="1479" priority="566" bottom="1" rank="1"/>
    <cfRule type="top10" dxfId="1478" priority="567" bottom="1" rank="2"/>
    <cfRule type="top10" dxfId="1477" priority="568" bottom="1" rank="3"/>
    <cfRule type="top10" dxfId="1476" priority="569" bottom="1" rank="4"/>
  </conditionalFormatting>
  <conditionalFormatting sqref="M73 A73">
    <cfRule type="duplicateValues" dxfId="1475" priority="565"/>
  </conditionalFormatting>
  <conditionalFormatting sqref="B74:K74">
    <cfRule type="top10" dxfId="1474" priority="561" bottom="1" rank="1"/>
    <cfRule type="top10" dxfId="1473" priority="562" bottom="1" rank="2"/>
    <cfRule type="top10" dxfId="1472" priority="563" bottom="1" rank="3"/>
    <cfRule type="top10" dxfId="1471" priority="564" bottom="1" rank="4"/>
  </conditionalFormatting>
  <conditionalFormatting sqref="M74 A74">
    <cfRule type="duplicateValues" dxfId="1470" priority="560"/>
  </conditionalFormatting>
  <conditionalFormatting sqref="B75:K75">
    <cfRule type="top10" dxfId="1469" priority="556" bottom="1" rank="1"/>
    <cfRule type="top10" dxfId="1468" priority="557" bottom="1" rank="2"/>
    <cfRule type="top10" dxfId="1467" priority="558" bottom="1" rank="3"/>
    <cfRule type="top10" dxfId="1466" priority="559" bottom="1" rank="4"/>
  </conditionalFormatting>
  <conditionalFormatting sqref="M75 A75">
    <cfRule type="duplicateValues" dxfId="1465" priority="555"/>
  </conditionalFormatting>
  <conditionalFormatting sqref="B76:K76">
    <cfRule type="top10" dxfId="1464" priority="551" bottom="1" rank="1"/>
    <cfRule type="top10" dxfId="1463" priority="552" bottom="1" rank="2"/>
    <cfRule type="top10" dxfId="1462" priority="553" bottom="1" rank="3"/>
    <cfRule type="top10" dxfId="1461" priority="554" bottom="1" rank="4"/>
  </conditionalFormatting>
  <conditionalFormatting sqref="M76 A76">
    <cfRule type="duplicateValues" dxfId="1460" priority="550"/>
  </conditionalFormatting>
  <conditionalFormatting sqref="B77:K77">
    <cfRule type="top10" dxfId="1459" priority="546" bottom="1" rank="1"/>
    <cfRule type="top10" dxfId="1458" priority="547" bottom="1" rank="2"/>
    <cfRule type="top10" dxfId="1457" priority="548" bottom="1" rank="3"/>
    <cfRule type="top10" dxfId="1456" priority="549" bottom="1" rank="4"/>
  </conditionalFormatting>
  <conditionalFormatting sqref="M77 A77">
    <cfRule type="duplicateValues" dxfId="1455" priority="545"/>
  </conditionalFormatting>
  <conditionalFormatting sqref="B78:K78">
    <cfRule type="top10" dxfId="1454" priority="541" bottom="1" rank="1"/>
    <cfRule type="top10" dxfId="1453" priority="542" bottom="1" rank="2"/>
    <cfRule type="top10" dxfId="1452" priority="543" bottom="1" rank="3"/>
    <cfRule type="top10" dxfId="1451" priority="544" bottom="1" rank="4"/>
  </conditionalFormatting>
  <conditionalFormatting sqref="M78 A78">
    <cfRule type="duplicateValues" dxfId="1450" priority="540"/>
  </conditionalFormatting>
  <conditionalFormatting sqref="B79:K79">
    <cfRule type="top10" dxfId="1449" priority="536" bottom="1" rank="1"/>
    <cfRule type="top10" dxfId="1448" priority="537" bottom="1" rank="2"/>
    <cfRule type="top10" dxfId="1447" priority="538" bottom="1" rank="3"/>
    <cfRule type="top10" dxfId="1446" priority="539" bottom="1" rank="4"/>
  </conditionalFormatting>
  <conditionalFormatting sqref="M79 A79">
    <cfRule type="duplicateValues" dxfId="1445" priority="535"/>
  </conditionalFormatting>
  <conditionalFormatting sqref="B80:K80">
    <cfRule type="top10" dxfId="1444" priority="531" bottom="1" rank="1"/>
    <cfRule type="top10" dxfId="1443" priority="532" bottom="1" rank="2"/>
    <cfRule type="top10" dxfId="1442" priority="533" bottom="1" rank="3"/>
    <cfRule type="top10" dxfId="1441" priority="534" bottom="1" rank="4"/>
  </conditionalFormatting>
  <conditionalFormatting sqref="M80 A80">
    <cfRule type="duplicateValues" dxfId="1440" priority="530"/>
  </conditionalFormatting>
  <conditionalFormatting sqref="B81:K81">
    <cfRule type="top10" dxfId="1439" priority="526" bottom="1" rank="1"/>
    <cfRule type="top10" dxfId="1438" priority="527" bottom="1" rank="2"/>
    <cfRule type="top10" dxfId="1437" priority="528" bottom="1" rank="3"/>
    <cfRule type="top10" dxfId="1436" priority="529" bottom="1" rank="4"/>
  </conditionalFormatting>
  <conditionalFormatting sqref="M81 A81">
    <cfRule type="duplicateValues" dxfId="1435" priority="525"/>
  </conditionalFormatting>
  <conditionalFormatting sqref="B82:K82">
    <cfRule type="top10" dxfId="1434" priority="521" bottom="1" rank="1"/>
    <cfRule type="top10" dxfId="1433" priority="522" bottom="1" rank="2"/>
    <cfRule type="top10" dxfId="1432" priority="523" bottom="1" rank="3"/>
    <cfRule type="top10" dxfId="1431" priority="524" bottom="1" rank="4"/>
  </conditionalFormatting>
  <conditionalFormatting sqref="M82 A82">
    <cfRule type="duplicateValues" dxfId="1430" priority="520"/>
  </conditionalFormatting>
  <conditionalFormatting sqref="B83:K83">
    <cfRule type="top10" dxfId="1429" priority="516" bottom="1" rank="1"/>
    <cfRule type="top10" dxfId="1428" priority="517" bottom="1" rank="2"/>
    <cfRule type="top10" dxfId="1427" priority="518" bottom="1" rank="3"/>
    <cfRule type="top10" dxfId="1426" priority="519" bottom="1" rank="4"/>
  </conditionalFormatting>
  <conditionalFormatting sqref="M83 A83">
    <cfRule type="duplicateValues" dxfId="1425" priority="515"/>
  </conditionalFormatting>
  <conditionalFormatting sqref="B84:K84">
    <cfRule type="top10" dxfId="1424" priority="511" bottom="1" rank="1"/>
    <cfRule type="top10" dxfId="1423" priority="512" bottom="1" rank="2"/>
    <cfRule type="top10" dxfId="1422" priority="513" bottom="1" rank="3"/>
    <cfRule type="top10" dxfId="1421" priority="514" bottom="1" rank="4"/>
  </conditionalFormatting>
  <conditionalFormatting sqref="M84 A84">
    <cfRule type="duplicateValues" dxfId="1420" priority="510"/>
  </conditionalFormatting>
  <conditionalFormatting sqref="B85:K85">
    <cfRule type="top10" dxfId="1419" priority="506" bottom="1" rank="1"/>
    <cfRule type="top10" dxfId="1418" priority="507" bottom="1" rank="2"/>
    <cfRule type="top10" dxfId="1417" priority="508" bottom="1" rank="3"/>
    <cfRule type="top10" dxfId="1416" priority="509" bottom="1" rank="4"/>
  </conditionalFormatting>
  <conditionalFormatting sqref="M85 A85">
    <cfRule type="duplicateValues" dxfId="1415" priority="505"/>
  </conditionalFormatting>
  <conditionalFormatting sqref="B86:K86">
    <cfRule type="top10" dxfId="1414" priority="501" bottom="1" rank="1"/>
    <cfRule type="top10" dxfId="1413" priority="502" bottom="1" rank="2"/>
    <cfRule type="top10" dxfId="1412" priority="503" bottom="1" rank="3"/>
    <cfRule type="top10" dxfId="1411" priority="504" bottom="1" rank="4"/>
  </conditionalFormatting>
  <conditionalFormatting sqref="M86 A86">
    <cfRule type="duplicateValues" dxfId="1410" priority="500"/>
  </conditionalFormatting>
  <conditionalFormatting sqref="B87:K87">
    <cfRule type="top10" dxfId="1409" priority="496" bottom="1" rank="1"/>
    <cfRule type="top10" dxfId="1408" priority="497" bottom="1" rank="2"/>
    <cfRule type="top10" dxfId="1407" priority="498" bottom="1" rank="3"/>
    <cfRule type="top10" dxfId="1406" priority="499" bottom="1" rank="4"/>
  </conditionalFormatting>
  <conditionalFormatting sqref="M87 A87">
    <cfRule type="duplicateValues" dxfId="1405" priority="495"/>
  </conditionalFormatting>
  <conditionalFormatting sqref="B88:K88">
    <cfRule type="top10" dxfId="1404" priority="491" bottom="1" rank="1"/>
    <cfRule type="top10" dxfId="1403" priority="492" bottom="1" rank="2"/>
    <cfRule type="top10" dxfId="1402" priority="493" bottom="1" rank="3"/>
    <cfRule type="top10" dxfId="1401" priority="494" bottom="1" rank="4"/>
  </conditionalFormatting>
  <conditionalFormatting sqref="M88 A88">
    <cfRule type="duplicateValues" dxfId="1400" priority="490"/>
  </conditionalFormatting>
  <conditionalFormatting sqref="B89:K89">
    <cfRule type="top10" dxfId="1399" priority="486" bottom="1" rank="1"/>
    <cfRule type="top10" dxfId="1398" priority="487" bottom="1" rank="2"/>
    <cfRule type="top10" dxfId="1397" priority="488" bottom="1" rank="3"/>
    <cfRule type="top10" dxfId="1396" priority="489" bottom="1" rank="4"/>
  </conditionalFormatting>
  <conditionalFormatting sqref="M89 A89">
    <cfRule type="duplicateValues" dxfId="1395" priority="485"/>
  </conditionalFormatting>
  <conditionalFormatting sqref="B90:K90">
    <cfRule type="top10" dxfId="1394" priority="481" bottom="1" rank="1"/>
    <cfRule type="top10" dxfId="1393" priority="482" bottom="1" rank="2"/>
    <cfRule type="top10" dxfId="1392" priority="483" bottom="1" rank="3"/>
    <cfRule type="top10" dxfId="1391" priority="484" bottom="1" rank="4"/>
  </conditionalFormatting>
  <conditionalFormatting sqref="M90 A90">
    <cfRule type="duplicateValues" dxfId="1390" priority="480"/>
  </conditionalFormatting>
  <conditionalFormatting sqref="B91:K91">
    <cfRule type="top10" dxfId="1389" priority="476" bottom="1" rank="1"/>
    <cfRule type="top10" dxfId="1388" priority="477" bottom="1" rank="2"/>
    <cfRule type="top10" dxfId="1387" priority="478" bottom="1" rank="3"/>
    <cfRule type="top10" dxfId="1386" priority="479" bottom="1" rank="4"/>
  </conditionalFormatting>
  <conditionalFormatting sqref="M91 A91">
    <cfRule type="duplicateValues" dxfId="1385" priority="475"/>
  </conditionalFormatting>
  <conditionalFormatting sqref="B92:K92">
    <cfRule type="top10" dxfId="1384" priority="471" bottom="1" rank="1"/>
    <cfRule type="top10" dxfId="1383" priority="472" bottom="1" rank="2"/>
    <cfRule type="top10" dxfId="1382" priority="473" bottom="1" rank="3"/>
    <cfRule type="top10" dxfId="1381" priority="474" bottom="1" rank="4"/>
  </conditionalFormatting>
  <conditionalFormatting sqref="M92 A92">
    <cfRule type="duplicateValues" dxfId="1380" priority="470"/>
  </conditionalFormatting>
  <conditionalFormatting sqref="B93:K93">
    <cfRule type="top10" dxfId="1379" priority="466" bottom="1" rank="1"/>
    <cfRule type="top10" dxfId="1378" priority="467" bottom="1" rank="2"/>
    <cfRule type="top10" dxfId="1377" priority="468" bottom="1" rank="3"/>
    <cfRule type="top10" dxfId="1376" priority="469" bottom="1" rank="4"/>
  </conditionalFormatting>
  <conditionalFormatting sqref="M93 A93">
    <cfRule type="duplicateValues" dxfId="1375" priority="465"/>
  </conditionalFormatting>
  <conditionalFormatting sqref="B94:K94">
    <cfRule type="top10" dxfId="1374" priority="461" bottom="1" rank="1"/>
    <cfRule type="top10" dxfId="1373" priority="462" bottom="1" rank="2"/>
    <cfRule type="top10" dxfId="1372" priority="463" bottom="1" rank="3"/>
    <cfRule type="top10" dxfId="1371" priority="464" bottom="1" rank="4"/>
  </conditionalFormatting>
  <conditionalFormatting sqref="M94 A94">
    <cfRule type="duplicateValues" dxfId="1370" priority="460"/>
  </conditionalFormatting>
  <conditionalFormatting sqref="B95:K95">
    <cfRule type="top10" dxfId="1369" priority="456" bottom="1" rank="1"/>
    <cfRule type="top10" dxfId="1368" priority="457" bottom="1" rank="2"/>
    <cfRule type="top10" dxfId="1367" priority="458" bottom="1" rank="3"/>
    <cfRule type="top10" dxfId="1366" priority="459" bottom="1" rank="4"/>
  </conditionalFormatting>
  <conditionalFormatting sqref="M95 A95">
    <cfRule type="duplicateValues" dxfId="1365" priority="455"/>
  </conditionalFormatting>
  <conditionalFormatting sqref="B96:K96">
    <cfRule type="top10" dxfId="1364" priority="451" bottom="1" rank="1"/>
    <cfRule type="top10" dxfId="1363" priority="452" bottom="1" rank="2"/>
    <cfRule type="top10" dxfId="1362" priority="453" bottom="1" rank="3"/>
    <cfRule type="top10" dxfId="1361" priority="454" bottom="1" rank="4"/>
  </conditionalFormatting>
  <conditionalFormatting sqref="M96 A96">
    <cfRule type="duplicateValues" dxfId="1360" priority="450"/>
  </conditionalFormatting>
  <conditionalFormatting sqref="B97:K97">
    <cfRule type="top10" dxfId="1359" priority="446" bottom="1" rank="1"/>
    <cfRule type="top10" dxfId="1358" priority="447" bottom="1" rank="2"/>
    <cfRule type="top10" dxfId="1357" priority="448" bottom="1" rank="3"/>
    <cfRule type="top10" dxfId="1356" priority="449" bottom="1" rank="4"/>
  </conditionalFormatting>
  <conditionalFormatting sqref="M97 A97">
    <cfRule type="duplicateValues" dxfId="1355" priority="445"/>
  </conditionalFormatting>
  <conditionalFormatting sqref="B98:K98">
    <cfRule type="top10" dxfId="1354" priority="441" bottom="1" rank="1"/>
    <cfRule type="top10" dxfId="1353" priority="442" bottom="1" rank="2"/>
    <cfRule type="top10" dxfId="1352" priority="443" bottom="1" rank="3"/>
    <cfRule type="top10" dxfId="1351" priority="444" bottom="1" rank="4"/>
  </conditionalFormatting>
  <conditionalFormatting sqref="M98 A98">
    <cfRule type="duplicateValues" dxfId="1350" priority="440"/>
  </conditionalFormatting>
  <conditionalFormatting sqref="B99:K99">
    <cfRule type="top10" dxfId="1349" priority="436" bottom="1" rank="1"/>
    <cfRule type="top10" dxfId="1348" priority="437" bottom="1" rank="2"/>
    <cfRule type="top10" dxfId="1347" priority="438" bottom="1" rank="3"/>
    <cfRule type="top10" dxfId="1346" priority="439" bottom="1" rank="4"/>
  </conditionalFormatting>
  <conditionalFormatting sqref="M99 A99">
    <cfRule type="duplicateValues" dxfId="1345" priority="435"/>
  </conditionalFormatting>
  <conditionalFormatting sqref="B100:K100">
    <cfRule type="top10" dxfId="1344" priority="431" bottom="1" rank="1"/>
    <cfRule type="top10" dxfId="1343" priority="432" bottom="1" rank="2"/>
    <cfRule type="top10" dxfId="1342" priority="433" bottom="1" rank="3"/>
    <cfRule type="top10" dxfId="1341" priority="434" bottom="1" rank="4"/>
  </conditionalFormatting>
  <conditionalFormatting sqref="M100 A100">
    <cfRule type="duplicateValues" dxfId="1340" priority="430"/>
  </conditionalFormatting>
  <conditionalFormatting sqref="B101:K101">
    <cfRule type="top10" dxfId="1339" priority="426" bottom="1" rank="1"/>
    <cfRule type="top10" dxfId="1338" priority="427" bottom="1" rank="2"/>
    <cfRule type="top10" dxfId="1337" priority="428" bottom="1" rank="3"/>
    <cfRule type="top10" dxfId="1336" priority="429" bottom="1" rank="4"/>
  </conditionalFormatting>
  <conditionalFormatting sqref="M101 A101">
    <cfRule type="duplicateValues" dxfId="1335" priority="425"/>
  </conditionalFormatting>
  <conditionalFormatting sqref="B102:K102">
    <cfRule type="top10" dxfId="1334" priority="421" bottom="1" rank="1"/>
    <cfRule type="top10" dxfId="1333" priority="422" bottom="1" rank="2"/>
    <cfRule type="top10" dxfId="1332" priority="423" bottom="1" rank="3"/>
    <cfRule type="top10" dxfId="1331" priority="424" bottom="1" rank="4"/>
  </conditionalFormatting>
  <conditionalFormatting sqref="M102 A102">
    <cfRule type="duplicateValues" dxfId="1330" priority="420"/>
  </conditionalFormatting>
  <conditionalFormatting sqref="B103:K103">
    <cfRule type="top10" dxfId="1329" priority="416" bottom="1" rank="1"/>
    <cfRule type="top10" dxfId="1328" priority="417" bottom="1" rank="2"/>
    <cfRule type="top10" dxfId="1327" priority="418" bottom="1" rank="3"/>
    <cfRule type="top10" dxfId="1326" priority="419" bottom="1" rank="4"/>
  </conditionalFormatting>
  <conditionalFormatting sqref="M103 A103">
    <cfRule type="duplicateValues" dxfId="1325" priority="415"/>
  </conditionalFormatting>
  <conditionalFormatting sqref="B104:K104">
    <cfRule type="top10" dxfId="1324" priority="411" bottom="1" rank="1"/>
    <cfRule type="top10" dxfId="1323" priority="412" bottom="1" rank="2"/>
    <cfRule type="top10" dxfId="1322" priority="413" bottom="1" rank="3"/>
    <cfRule type="top10" dxfId="1321" priority="414" bottom="1" rank="4"/>
  </conditionalFormatting>
  <conditionalFormatting sqref="M104 A104">
    <cfRule type="duplicateValues" dxfId="1320" priority="410"/>
  </conditionalFormatting>
  <conditionalFormatting sqref="B105:K105">
    <cfRule type="top10" dxfId="1319" priority="406" bottom="1" rank="1"/>
    <cfRule type="top10" dxfId="1318" priority="407" bottom="1" rank="2"/>
    <cfRule type="top10" dxfId="1317" priority="408" bottom="1" rank="3"/>
    <cfRule type="top10" dxfId="1316" priority="409" bottom="1" rank="4"/>
  </conditionalFormatting>
  <conditionalFormatting sqref="M105 A105">
    <cfRule type="duplicateValues" dxfId="1315" priority="405"/>
  </conditionalFormatting>
  <conditionalFormatting sqref="N7">
    <cfRule type="duplicateValues" dxfId="1314" priority="404"/>
  </conditionalFormatting>
  <conditionalFormatting sqref="N8">
    <cfRule type="duplicateValues" dxfId="1313" priority="403"/>
  </conditionalFormatting>
  <conditionalFormatting sqref="N9">
    <cfRule type="duplicateValues" dxfId="1312" priority="402"/>
  </conditionalFormatting>
  <conditionalFormatting sqref="N10">
    <cfRule type="duplicateValues" dxfId="1311" priority="401"/>
  </conditionalFormatting>
  <conditionalFormatting sqref="N11">
    <cfRule type="duplicateValues" dxfId="1310" priority="400"/>
  </conditionalFormatting>
  <conditionalFormatting sqref="N12">
    <cfRule type="duplicateValues" dxfId="1309" priority="399"/>
  </conditionalFormatting>
  <conditionalFormatting sqref="N13">
    <cfRule type="duplicateValues" dxfId="1308" priority="398"/>
  </conditionalFormatting>
  <conditionalFormatting sqref="N14">
    <cfRule type="duplicateValues" dxfId="1307" priority="397"/>
  </conditionalFormatting>
  <conditionalFormatting sqref="N15">
    <cfRule type="duplicateValues" dxfId="1306" priority="396"/>
  </conditionalFormatting>
  <conditionalFormatting sqref="N16">
    <cfRule type="duplicateValues" dxfId="1305" priority="395"/>
  </conditionalFormatting>
  <conditionalFormatting sqref="N17">
    <cfRule type="duplicateValues" dxfId="1304" priority="394"/>
  </conditionalFormatting>
  <conditionalFormatting sqref="N18">
    <cfRule type="duplicateValues" dxfId="1303" priority="393"/>
  </conditionalFormatting>
  <conditionalFormatting sqref="N19">
    <cfRule type="duplicateValues" dxfId="1302" priority="392"/>
  </conditionalFormatting>
  <conditionalFormatting sqref="N20">
    <cfRule type="duplicateValues" dxfId="1301" priority="391"/>
  </conditionalFormatting>
  <conditionalFormatting sqref="N21">
    <cfRule type="duplicateValues" dxfId="1300" priority="390"/>
  </conditionalFormatting>
  <conditionalFormatting sqref="N22">
    <cfRule type="duplicateValues" dxfId="1299" priority="389"/>
  </conditionalFormatting>
  <conditionalFormatting sqref="N23">
    <cfRule type="duplicateValues" dxfId="1298" priority="388"/>
  </conditionalFormatting>
  <conditionalFormatting sqref="N24">
    <cfRule type="duplicateValues" dxfId="1297" priority="387"/>
  </conditionalFormatting>
  <conditionalFormatting sqref="N25">
    <cfRule type="duplicateValues" dxfId="1296" priority="386"/>
  </conditionalFormatting>
  <conditionalFormatting sqref="N26">
    <cfRule type="duplicateValues" dxfId="1295" priority="385"/>
  </conditionalFormatting>
  <conditionalFormatting sqref="N27">
    <cfRule type="duplicateValues" dxfId="1294" priority="384"/>
  </conditionalFormatting>
  <conditionalFormatting sqref="N28">
    <cfRule type="duplicateValues" dxfId="1293" priority="383"/>
  </conditionalFormatting>
  <conditionalFormatting sqref="N29">
    <cfRule type="duplicateValues" dxfId="1292" priority="382"/>
  </conditionalFormatting>
  <conditionalFormatting sqref="N30">
    <cfRule type="duplicateValues" dxfId="1291" priority="381"/>
  </conditionalFormatting>
  <conditionalFormatting sqref="N31">
    <cfRule type="duplicateValues" dxfId="1290" priority="380"/>
  </conditionalFormatting>
  <conditionalFormatting sqref="N32">
    <cfRule type="duplicateValues" dxfId="1289" priority="379"/>
  </conditionalFormatting>
  <conditionalFormatting sqref="N33">
    <cfRule type="duplicateValues" dxfId="1288" priority="378"/>
  </conditionalFormatting>
  <conditionalFormatting sqref="N34">
    <cfRule type="duplicateValues" dxfId="1287" priority="377"/>
  </conditionalFormatting>
  <conditionalFormatting sqref="N35">
    <cfRule type="duplicateValues" dxfId="1286" priority="376"/>
  </conditionalFormatting>
  <conditionalFormatting sqref="N36">
    <cfRule type="duplicateValues" dxfId="1285" priority="375"/>
  </conditionalFormatting>
  <conditionalFormatting sqref="N37">
    <cfRule type="duplicateValues" dxfId="1284" priority="374"/>
  </conditionalFormatting>
  <conditionalFormatting sqref="N38">
    <cfRule type="duplicateValues" dxfId="1283" priority="373"/>
  </conditionalFormatting>
  <conditionalFormatting sqref="N39">
    <cfRule type="duplicateValues" dxfId="1282" priority="372"/>
  </conditionalFormatting>
  <conditionalFormatting sqref="N40">
    <cfRule type="duplicateValues" dxfId="1281" priority="371"/>
  </conditionalFormatting>
  <conditionalFormatting sqref="N41">
    <cfRule type="duplicateValues" dxfId="1280" priority="370"/>
  </conditionalFormatting>
  <conditionalFormatting sqref="N42">
    <cfRule type="duplicateValues" dxfId="1279" priority="369"/>
  </conditionalFormatting>
  <conditionalFormatting sqref="N43">
    <cfRule type="duplicateValues" dxfId="1278" priority="368"/>
  </conditionalFormatting>
  <conditionalFormatting sqref="N44">
    <cfRule type="duplicateValues" dxfId="1277" priority="367"/>
  </conditionalFormatting>
  <conditionalFormatting sqref="N45">
    <cfRule type="duplicateValues" dxfId="1276" priority="366"/>
  </conditionalFormatting>
  <conditionalFormatting sqref="N46">
    <cfRule type="duplicateValues" dxfId="1275" priority="365"/>
  </conditionalFormatting>
  <conditionalFormatting sqref="N47">
    <cfRule type="duplicateValues" dxfId="1274" priority="364"/>
  </conditionalFormatting>
  <conditionalFormatting sqref="N48">
    <cfRule type="duplicateValues" dxfId="1273" priority="363"/>
  </conditionalFormatting>
  <conditionalFormatting sqref="N49">
    <cfRule type="duplicateValues" dxfId="1272" priority="362"/>
  </conditionalFormatting>
  <conditionalFormatting sqref="N50">
    <cfRule type="duplicateValues" dxfId="1271" priority="361"/>
  </conditionalFormatting>
  <conditionalFormatting sqref="N51">
    <cfRule type="duplicateValues" dxfId="1270" priority="360"/>
  </conditionalFormatting>
  <conditionalFormatting sqref="N52">
    <cfRule type="duplicateValues" dxfId="1269" priority="359"/>
  </conditionalFormatting>
  <conditionalFormatting sqref="N53">
    <cfRule type="duplicateValues" dxfId="1268" priority="358"/>
  </conditionalFormatting>
  <conditionalFormatting sqref="N54">
    <cfRule type="duplicateValues" dxfId="1267" priority="357"/>
  </conditionalFormatting>
  <conditionalFormatting sqref="N55">
    <cfRule type="duplicateValues" dxfId="1266" priority="356"/>
  </conditionalFormatting>
  <conditionalFormatting sqref="N56">
    <cfRule type="duplicateValues" dxfId="1265" priority="355"/>
  </conditionalFormatting>
  <conditionalFormatting sqref="N57">
    <cfRule type="duplicateValues" dxfId="1264" priority="354"/>
  </conditionalFormatting>
  <conditionalFormatting sqref="N58">
    <cfRule type="duplicateValues" dxfId="1263" priority="353"/>
  </conditionalFormatting>
  <conditionalFormatting sqref="N59">
    <cfRule type="duplicateValues" dxfId="1262" priority="352"/>
  </conditionalFormatting>
  <conditionalFormatting sqref="N60">
    <cfRule type="duplicateValues" dxfId="1261" priority="351"/>
  </conditionalFormatting>
  <conditionalFormatting sqref="N61">
    <cfRule type="duplicateValues" dxfId="1260" priority="350"/>
  </conditionalFormatting>
  <conditionalFormatting sqref="N62">
    <cfRule type="duplicateValues" dxfId="1259" priority="349"/>
  </conditionalFormatting>
  <conditionalFormatting sqref="N63">
    <cfRule type="duplicateValues" dxfId="1258" priority="348"/>
  </conditionalFormatting>
  <conditionalFormatting sqref="N64">
    <cfRule type="duplicateValues" dxfId="1257" priority="347"/>
  </conditionalFormatting>
  <conditionalFormatting sqref="N65">
    <cfRule type="duplicateValues" dxfId="1256" priority="346"/>
  </conditionalFormatting>
  <conditionalFormatting sqref="N66">
    <cfRule type="duplicateValues" dxfId="1255" priority="345"/>
  </conditionalFormatting>
  <conditionalFormatting sqref="N67">
    <cfRule type="duplicateValues" dxfId="1254" priority="344"/>
  </conditionalFormatting>
  <conditionalFormatting sqref="N68">
    <cfRule type="duplicateValues" dxfId="1253" priority="343"/>
  </conditionalFormatting>
  <conditionalFormatting sqref="N69">
    <cfRule type="duplicateValues" dxfId="1252" priority="342"/>
  </conditionalFormatting>
  <conditionalFormatting sqref="N70">
    <cfRule type="duplicateValues" dxfId="1251" priority="341"/>
  </conditionalFormatting>
  <conditionalFormatting sqref="N71">
    <cfRule type="duplicateValues" dxfId="1250" priority="340"/>
  </conditionalFormatting>
  <conditionalFormatting sqref="N72">
    <cfRule type="duplicateValues" dxfId="1249" priority="339"/>
  </conditionalFormatting>
  <conditionalFormatting sqref="N73">
    <cfRule type="duplicateValues" dxfId="1248" priority="338"/>
  </conditionalFormatting>
  <conditionalFormatting sqref="N74">
    <cfRule type="duplicateValues" dxfId="1247" priority="337"/>
  </conditionalFormatting>
  <conditionalFormatting sqref="N75">
    <cfRule type="duplicateValues" dxfId="1246" priority="336"/>
  </conditionalFormatting>
  <conditionalFormatting sqref="N76">
    <cfRule type="duplicateValues" dxfId="1245" priority="335"/>
  </conditionalFormatting>
  <conditionalFormatting sqref="N77">
    <cfRule type="duplicateValues" dxfId="1244" priority="334"/>
  </conditionalFormatting>
  <conditionalFormatting sqref="N78">
    <cfRule type="duplicateValues" dxfId="1243" priority="333"/>
  </conditionalFormatting>
  <conditionalFormatting sqref="N79">
    <cfRule type="duplicateValues" dxfId="1242" priority="332"/>
  </conditionalFormatting>
  <conditionalFormatting sqref="N80">
    <cfRule type="duplicateValues" dxfId="1241" priority="331"/>
  </conditionalFormatting>
  <conditionalFormatting sqref="N81">
    <cfRule type="duplicateValues" dxfId="1240" priority="330"/>
  </conditionalFormatting>
  <conditionalFormatting sqref="N82">
    <cfRule type="duplicateValues" dxfId="1239" priority="329"/>
  </conditionalFormatting>
  <conditionalFormatting sqref="N83">
    <cfRule type="duplicateValues" dxfId="1238" priority="328"/>
  </conditionalFormatting>
  <conditionalFormatting sqref="N84">
    <cfRule type="duplicateValues" dxfId="1237" priority="327"/>
  </conditionalFormatting>
  <conditionalFormatting sqref="N85">
    <cfRule type="duplicateValues" dxfId="1236" priority="326"/>
  </conditionalFormatting>
  <conditionalFormatting sqref="N86">
    <cfRule type="duplicateValues" dxfId="1235" priority="325"/>
  </conditionalFormatting>
  <conditionalFormatting sqref="N87">
    <cfRule type="duplicateValues" dxfId="1234" priority="324"/>
  </conditionalFormatting>
  <conditionalFormatting sqref="N88">
    <cfRule type="duplicateValues" dxfId="1233" priority="323"/>
  </conditionalFormatting>
  <conditionalFormatting sqref="N89">
    <cfRule type="duplicateValues" dxfId="1232" priority="322"/>
  </conditionalFormatting>
  <conditionalFormatting sqref="N90">
    <cfRule type="duplicateValues" dxfId="1231" priority="321"/>
  </conditionalFormatting>
  <conditionalFormatting sqref="N91">
    <cfRule type="duplicateValues" dxfId="1230" priority="320"/>
  </conditionalFormatting>
  <conditionalFormatting sqref="N92">
    <cfRule type="duplicateValues" dxfId="1229" priority="319"/>
  </conditionalFormatting>
  <conditionalFormatting sqref="N93">
    <cfRule type="duplicateValues" dxfId="1228" priority="318"/>
  </conditionalFormatting>
  <conditionalFormatting sqref="N94">
    <cfRule type="duplicateValues" dxfId="1227" priority="317"/>
  </conditionalFormatting>
  <conditionalFormatting sqref="N95">
    <cfRule type="duplicateValues" dxfId="1226" priority="316"/>
  </conditionalFormatting>
  <conditionalFormatting sqref="N96">
    <cfRule type="duplicateValues" dxfId="1225" priority="315"/>
  </conditionalFormatting>
  <conditionalFormatting sqref="N97">
    <cfRule type="duplicateValues" dxfId="1224" priority="314"/>
  </conditionalFormatting>
  <conditionalFormatting sqref="N98">
    <cfRule type="duplicateValues" dxfId="1223" priority="313"/>
  </conditionalFormatting>
  <conditionalFormatting sqref="N99">
    <cfRule type="duplicateValues" dxfId="1222" priority="312"/>
  </conditionalFormatting>
  <conditionalFormatting sqref="N100">
    <cfRule type="duplicateValues" dxfId="1221" priority="311"/>
  </conditionalFormatting>
  <conditionalFormatting sqref="N101">
    <cfRule type="duplicateValues" dxfId="1220" priority="310"/>
  </conditionalFormatting>
  <conditionalFormatting sqref="N102">
    <cfRule type="duplicateValues" dxfId="1219" priority="309"/>
  </conditionalFormatting>
  <conditionalFormatting sqref="N103">
    <cfRule type="duplicateValues" dxfId="1218" priority="308"/>
  </conditionalFormatting>
  <conditionalFormatting sqref="N104">
    <cfRule type="duplicateValues" dxfId="1217" priority="307"/>
  </conditionalFormatting>
  <conditionalFormatting sqref="N105">
    <cfRule type="duplicateValues" dxfId="1216" priority="306"/>
  </conditionalFormatting>
  <conditionalFormatting sqref="M6:N105">
    <cfRule type="expression" dxfId="12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14" priority="303"/>
  </conditionalFormatting>
  <conditionalFormatting sqref="U7">
    <cfRule type="duplicateValues" dxfId="1213" priority="302"/>
  </conditionalFormatting>
  <conditionalFormatting sqref="U8">
    <cfRule type="duplicateValues" dxfId="1212" priority="301"/>
  </conditionalFormatting>
  <conditionalFormatting sqref="U9">
    <cfRule type="duplicateValues" dxfId="1211" priority="300"/>
  </conditionalFormatting>
  <conditionalFormatting sqref="U10">
    <cfRule type="duplicateValues" dxfId="1210" priority="299"/>
  </conditionalFormatting>
  <conditionalFormatting sqref="U11">
    <cfRule type="duplicateValues" dxfId="1209" priority="298"/>
  </conditionalFormatting>
  <conditionalFormatting sqref="U12">
    <cfRule type="duplicateValues" dxfId="1208" priority="297"/>
  </conditionalFormatting>
  <conditionalFormatting sqref="U13">
    <cfRule type="duplicateValues" dxfId="1207" priority="296"/>
  </conditionalFormatting>
  <conditionalFormatting sqref="U14">
    <cfRule type="duplicateValues" dxfId="1206" priority="295"/>
  </conditionalFormatting>
  <conditionalFormatting sqref="U15">
    <cfRule type="duplicateValues" dxfId="1205" priority="294"/>
  </conditionalFormatting>
  <conditionalFormatting sqref="U16">
    <cfRule type="duplicateValues" dxfId="1204" priority="293"/>
  </conditionalFormatting>
  <conditionalFormatting sqref="U17">
    <cfRule type="duplicateValues" dxfId="1203" priority="292"/>
  </conditionalFormatting>
  <conditionalFormatting sqref="U18">
    <cfRule type="duplicateValues" dxfId="1202" priority="291"/>
  </conditionalFormatting>
  <conditionalFormatting sqref="U19">
    <cfRule type="duplicateValues" dxfId="1201" priority="290"/>
  </conditionalFormatting>
  <conditionalFormatting sqref="U20">
    <cfRule type="duplicateValues" dxfId="1200" priority="289"/>
  </conditionalFormatting>
  <conditionalFormatting sqref="U21">
    <cfRule type="duplicateValues" dxfId="1199" priority="288"/>
  </conditionalFormatting>
  <conditionalFormatting sqref="U22">
    <cfRule type="duplicateValues" dxfId="1198" priority="287"/>
  </conditionalFormatting>
  <conditionalFormatting sqref="U23">
    <cfRule type="duplicateValues" dxfId="1197" priority="286"/>
  </conditionalFormatting>
  <conditionalFormatting sqref="U24">
    <cfRule type="duplicateValues" dxfId="1196" priority="285"/>
  </conditionalFormatting>
  <conditionalFormatting sqref="U25">
    <cfRule type="duplicateValues" dxfId="1195" priority="284"/>
  </conditionalFormatting>
  <conditionalFormatting sqref="U26">
    <cfRule type="duplicateValues" dxfId="1194" priority="283"/>
  </conditionalFormatting>
  <conditionalFormatting sqref="U27">
    <cfRule type="duplicateValues" dxfId="1193" priority="282"/>
  </conditionalFormatting>
  <conditionalFormatting sqref="U28">
    <cfRule type="duplicateValues" dxfId="1192" priority="281"/>
  </conditionalFormatting>
  <conditionalFormatting sqref="U29">
    <cfRule type="duplicateValues" dxfId="1191" priority="280"/>
  </conditionalFormatting>
  <conditionalFormatting sqref="U30">
    <cfRule type="duplicateValues" dxfId="1190" priority="279"/>
  </conditionalFormatting>
  <conditionalFormatting sqref="U31">
    <cfRule type="duplicateValues" dxfId="1189" priority="278"/>
  </conditionalFormatting>
  <conditionalFormatting sqref="U32">
    <cfRule type="duplicateValues" dxfId="1188" priority="277"/>
  </conditionalFormatting>
  <conditionalFormatting sqref="U33">
    <cfRule type="duplicateValues" dxfId="1187" priority="276"/>
  </conditionalFormatting>
  <conditionalFormatting sqref="U34">
    <cfRule type="duplicateValues" dxfId="1186" priority="275"/>
  </conditionalFormatting>
  <conditionalFormatting sqref="U35">
    <cfRule type="duplicateValues" dxfId="1185" priority="274"/>
  </conditionalFormatting>
  <conditionalFormatting sqref="U36">
    <cfRule type="duplicateValues" dxfId="1184" priority="273"/>
  </conditionalFormatting>
  <conditionalFormatting sqref="U37">
    <cfRule type="duplicateValues" dxfId="1183" priority="272"/>
  </conditionalFormatting>
  <conditionalFormatting sqref="U38">
    <cfRule type="duplicateValues" dxfId="1182" priority="271"/>
  </conditionalFormatting>
  <conditionalFormatting sqref="U39">
    <cfRule type="duplicateValues" dxfId="1181" priority="270"/>
  </conditionalFormatting>
  <conditionalFormatting sqref="U40">
    <cfRule type="duplicateValues" dxfId="1180" priority="269"/>
  </conditionalFormatting>
  <conditionalFormatting sqref="U41">
    <cfRule type="duplicateValues" dxfId="1179" priority="268"/>
  </conditionalFormatting>
  <conditionalFormatting sqref="U42">
    <cfRule type="duplicateValues" dxfId="1178" priority="267"/>
  </conditionalFormatting>
  <conditionalFormatting sqref="U43">
    <cfRule type="duplicateValues" dxfId="1177" priority="266"/>
  </conditionalFormatting>
  <conditionalFormatting sqref="U44">
    <cfRule type="duplicateValues" dxfId="1176" priority="265"/>
  </conditionalFormatting>
  <conditionalFormatting sqref="U45">
    <cfRule type="duplicateValues" dxfId="1175" priority="264"/>
  </conditionalFormatting>
  <conditionalFormatting sqref="U46">
    <cfRule type="duplicateValues" dxfId="1174" priority="263"/>
  </conditionalFormatting>
  <conditionalFormatting sqref="U47">
    <cfRule type="duplicateValues" dxfId="1173" priority="262"/>
  </conditionalFormatting>
  <conditionalFormatting sqref="U48">
    <cfRule type="duplicateValues" dxfId="1172" priority="261"/>
  </conditionalFormatting>
  <conditionalFormatting sqref="U49">
    <cfRule type="duplicateValues" dxfId="1171" priority="260"/>
  </conditionalFormatting>
  <conditionalFormatting sqref="U50">
    <cfRule type="duplicateValues" dxfId="1170" priority="259"/>
  </conditionalFormatting>
  <conditionalFormatting sqref="U51">
    <cfRule type="duplicateValues" dxfId="1169" priority="258"/>
  </conditionalFormatting>
  <conditionalFormatting sqref="U52">
    <cfRule type="duplicateValues" dxfId="1168" priority="257"/>
  </conditionalFormatting>
  <conditionalFormatting sqref="U53">
    <cfRule type="duplicateValues" dxfId="1167" priority="256"/>
  </conditionalFormatting>
  <conditionalFormatting sqref="U54">
    <cfRule type="duplicateValues" dxfId="1166" priority="255"/>
  </conditionalFormatting>
  <conditionalFormatting sqref="U55">
    <cfRule type="duplicateValues" dxfId="1165" priority="254"/>
  </conditionalFormatting>
  <conditionalFormatting sqref="U56">
    <cfRule type="duplicateValues" dxfId="1164" priority="253"/>
  </conditionalFormatting>
  <conditionalFormatting sqref="U57">
    <cfRule type="duplicateValues" dxfId="1163" priority="252"/>
  </conditionalFormatting>
  <conditionalFormatting sqref="U58">
    <cfRule type="duplicateValues" dxfId="1162" priority="251"/>
  </conditionalFormatting>
  <conditionalFormatting sqref="U59">
    <cfRule type="duplicateValues" dxfId="1161" priority="250"/>
  </conditionalFormatting>
  <conditionalFormatting sqref="U60">
    <cfRule type="duplicateValues" dxfId="1160" priority="249"/>
  </conditionalFormatting>
  <conditionalFormatting sqref="U61">
    <cfRule type="duplicateValues" dxfId="1159" priority="248"/>
  </conditionalFormatting>
  <conditionalFormatting sqref="U62">
    <cfRule type="duplicateValues" dxfId="1158" priority="247"/>
  </conditionalFormatting>
  <conditionalFormatting sqref="U63">
    <cfRule type="duplicateValues" dxfId="1157" priority="246"/>
  </conditionalFormatting>
  <conditionalFormatting sqref="U64">
    <cfRule type="duplicateValues" dxfId="1156" priority="245"/>
  </conditionalFormatting>
  <conditionalFormatting sqref="U65">
    <cfRule type="duplicateValues" dxfId="1155" priority="244"/>
  </conditionalFormatting>
  <conditionalFormatting sqref="U66">
    <cfRule type="duplicateValues" dxfId="1154" priority="243"/>
  </conditionalFormatting>
  <conditionalFormatting sqref="U67">
    <cfRule type="duplicateValues" dxfId="1153" priority="242"/>
  </conditionalFormatting>
  <conditionalFormatting sqref="U68">
    <cfRule type="duplicateValues" dxfId="1152" priority="241"/>
  </conditionalFormatting>
  <conditionalFormatting sqref="U69">
    <cfRule type="duplicateValues" dxfId="1151" priority="240"/>
  </conditionalFormatting>
  <conditionalFormatting sqref="U70">
    <cfRule type="duplicateValues" dxfId="1150" priority="239"/>
  </conditionalFormatting>
  <conditionalFormatting sqref="U71">
    <cfRule type="duplicateValues" dxfId="1149" priority="238"/>
  </conditionalFormatting>
  <conditionalFormatting sqref="U72">
    <cfRule type="duplicateValues" dxfId="1148" priority="237"/>
  </conditionalFormatting>
  <conditionalFormatting sqref="U73">
    <cfRule type="duplicateValues" dxfId="1147" priority="236"/>
  </conditionalFormatting>
  <conditionalFormatting sqref="U74">
    <cfRule type="duplicateValues" dxfId="1146" priority="235"/>
  </conditionalFormatting>
  <conditionalFormatting sqref="U75">
    <cfRule type="duplicateValues" dxfId="1145" priority="234"/>
  </conditionalFormatting>
  <conditionalFormatting sqref="U76">
    <cfRule type="duplicateValues" dxfId="1144" priority="233"/>
  </conditionalFormatting>
  <conditionalFormatting sqref="U77">
    <cfRule type="duplicateValues" dxfId="1143" priority="232"/>
  </conditionalFormatting>
  <conditionalFormatting sqref="U78">
    <cfRule type="duplicateValues" dxfId="1142" priority="231"/>
  </conditionalFormatting>
  <conditionalFormatting sqref="U79">
    <cfRule type="duplicateValues" dxfId="1141" priority="230"/>
  </conditionalFormatting>
  <conditionalFormatting sqref="U80">
    <cfRule type="duplicateValues" dxfId="1140" priority="229"/>
  </conditionalFormatting>
  <conditionalFormatting sqref="U81">
    <cfRule type="duplicateValues" dxfId="1139" priority="228"/>
  </conditionalFormatting>
  <conditionalFormatting sqref="U82">
    <cfRule type="duplicateValues" dxfId="1138" priority="227"/>
  </conditionalFormatting>
  <conditionalFormatting sqref="U83">
    <cfRule type="duplicateValues" dxfId="1137" priority="226"/>
  </conditionalFormatting>
  <conditionalFormatting sqref="U84">
    <cfRule type="duplicateValues" dxfId="1136" priority="225"/>
  </conditionalFormatting>
  <conditionalFormatting sqref="U85">
    <cfRule type="duplicateValues" dxfId="1135" priority="224"/>
  </conditionalFormatting>
  <conditionalFormatting sqref="U86">
    <cfRule type="duplicateValues" dxfId="1134" priority="223"/>
  </conditionalFormatting>
  <conditionalFormatting sqref="U87">
    <cfRule type="duplicateValues" dxfId="1133" priority="222"/>
  </conditionalFormatting>
  <conditionalFormatting sqref="U88">
    <cfRule type="duplicateValues" dxfId="1132" priority="221"/>
  </conditionalFormatting>
  <conditionalFormatting sqref="U89">
    <cfRule type="duplicateValues" dxfId="1131" priority="220"/>
  </conditionalFormatting>
  <conditionalFormatting sqref="U90">
    <cfRule type="duplicateValues" dxfId="1130" priority="219"/>
  </conditionalFormatting>
  <conditionalFormatting sqref="U91">
    <cfRule type="duplicateValues" dxfId="1129" priority="218"/>
  </conditionalFormatting>
  <conditionalFormatting sqref="U92">
    <cfRule type="duplicateValues" dxfId="1128" priority="217"/>
  </conditionalFormatting>
  <conditionalFormatting sqref="U93">
    <cfRule type="duplicateValues" dxfId="1127" priority="216"/>
  </conditionalFormatting>
  <conditionalFormatting sqref="U94">
    <cfRule type="duplicateValues" dxfId="1126" priority="215"/>
  </conditionalFormatting>
  <conditionalFormatting sqref="U95">
    <cfRule type="duplicateValues" dxfId="1125" priority="214"/>
  </conditionalFormatting>
  <conditionalFormatting sqref="U96">
    <cfRule type="duplicateValues" dxfId="1124" priority="213"/>
  </conditionalFormatting>
  <conditionalFormatting sqref="U97">
    <cfRule type="duplicateValues" dxfId="1123" priority="212"/>
  </conditionalFormatting>
  <conditionalFormatting sqref="U98">
    <cfRule type="duplicateValues" dxfId="1122" priority="211"/>
  </conditionalFormatting>
  <conditionalFormatting sqref="U99">
    <cfRule type="duplicateValues" dxfId="1121" priority="210"/>
  </conditionalFormatting>
  <conditionalFormatting sqref="U100">
    <cfRule type="duplicateValues" dxfId="1120" priority="209"/>
  </conditionalFormatting>
  <conditionalFormatting sqref="U101">
    <cfRule type="duplicateValues" dxfId="1119" priority="208"/>
  </conditionalFormatting>
  <conditionalFormatting sqref="U102">
    <cfRule type="duplicateValues" dxfId="1118" priority="207"/>
  </conditionalFormatting>
  <conditionalFormatting sqref="U103">
    <cfRule type="duplicateValues" dxfId="1117" priority="206"/>
  </conditionalFormatting>
  <conditionalFormatting sqref="U104">
    <cfRule type="duplicateValues" dxfId="1116" priority="205"/>
  </conditionalFormatting>
  <conditionalFormatting sqref="U105">
    <cfRule type="duplicateValues" dxfId="1115" priority="204"/>
  </conditionalFormatting>
  <conditionalFormatting sqref="U6:U105">
    <cfRule type="expression" dxfId="1114" priority="203">
      <formula>ISNA($N6)</formula>
    </cfRule>
  </conditionalFormatting>
  <conditionalFormatting sqref="V6">
    <cfRule type="duplicateValues" dxfId="1113" priority="202"/>
  </conditionalFormatting>
  <conditionalFormatting sqref="V7">
    <cfRule type="duplicateValues" dxfId="1112" priority="201"/>
  </conditionalFormatting>
  <conditionalFormatting sqref="V8">
    <cfRule type="duplicateValues" dxfId="1111" priority="200"/>
  </conditionalFormatting>
  <conditionalFormatting sqref="V9">
    <cfRule type="duplicateValues" dxfId="1110" priority="199"/>
  </conditionalFormatting>
  <conditionalFormatting sqref="V10">
    <cfRule type="duplicateValues" dxfId="1109" priority="198"/>
  </conditionalFormatting>
  <conditionalFormatting sqref="V11">
    <cfRule type="duplicateValues" dxfId="1108" priority="197"/>
  </conditionalFormatting>
  <conditionalFormatting sqref="V12">
    <cfRule type="duplicateValues" dxfId="1107" priority="196"/>
  </conditionalFormatting>
  <conditionalFormatting sqref="V13">
    <cfRule type="duplicateValues" dxfId="1106" priority="195"/>
  </conditionalFormatting>
  <conditionalFormatting sqref="V14">
    <cfRule type="duplicateValues" dxfId="1105" priority="194"/>
  </conditionalFormatting>
  <conditionalFormatting sqref="V15">
    <cfRule type="duplicateValues" dxfId="1104" priority="193"/>
  </conditionalFormatting>
  <conditionalFormatting sqref="V16">
    <cfRule type="duplicateValues" dxfId="1103" priority="192"/>
  </conditionalFormatting>
  <conditionalFormatting sqref="V17">
    <cfRule type="duplicateValues" dxfId="1102" priority="191"/>
  </conditionalFormatting>
  <conditionalFormatting sqref="V18">
    <cfRule type="duplicateValues" dxfId="1101" priority="190"/>
  </conditionalFormatting>
  <conditionalFormatting sqref="V19">
    <cfRule type="duplicateValues" dxfId="1100" priority="189"/>
  </conditionalFormatting>
  <conditionalFormatting sqref="V20">
    <cfRule type="duplicateValues" dxfId="1099" priority="188"/>
  </conditionalFormatting>
  <conditionalFormatting sqref="V21">
    <cfRule type="duplicateValues" dxfId="1098" priority="187"/>
  </conditionalFormatting>
  <conditionalFormatting sqref="V22">
    <cfRule type="duplicateValues" dxfId="1097" priority="186"/>
  </conditionalFormatting>
  <conditionalFormatting sqref="V23">
    <cfRule type="duplicateValues" dxfId="1096" priority="185"/>
  </conditionalFormatting>
  <conditionalFormatting sqref="V24">
    <cfRule type="duplicateValues" dxfId="1095" priority="184"/>
  </conditionalFormatting>
  <conditionalFormatting sqref="V25">
    <cfRule type="duplicateValues" dxfId="1094" priority="183"/>
  </conditionalFormatting>
  <conditionalFormatting sqref="V26">
    <cfRule type="duplicateValues" dxfId="1093" priority="182"/>
  </conditionalFormatting>
  <conditionalFormatting sqref="V27">
    <cfRule type="duplicateValues" dxfId="1092" priority="181"/>
  </conditionalFormatting>
  <conditionalFormatting sqref="V28">
    <cfRule type="duplicateValues" dxfId="1091" priority="180"/>
  </conditionalFormatting>
  <conditionalFormatting sqref="V29">
    <cfRule type="duplicateValues" dxfId="1090" priority="179"/>
  </conditionalFormatting>
  <conditionalFormatting sqref="V30">
    <cfRule type="duplicateValues" dxfId="1089" priority="178"/>
  </conditionalFormatting>
  <conditionalFormatting sqref="V31">
    <cfRule type="duplicateValues" dxfId="1088" priority="177"/>
  </conditionalFormatting>
  <conditionalFormatting sqref="V32">
    <cfRule type="duplicateValues" dxfId="1087" priority="176"/>
  </conditionalFormatting>
  <conditionalFormatting sqref="V33">
    <cfRule type="duplicateValues" dxfId="1086" priority="175"/>
  </conditionalFormatting>
  <conditionalFormatting sqref="V34">
    <cfRule type="duplicateValues" dxfId="1085" priority="174"/>
  </conditionalFormatting>
  <conditionalFormatting sqref="V35">
    <cfRule type="duplicateValues" dxfId="1084" priority="173"/>
  </conditionalFormatting>
  <conditionalFormatting sqref="V36">
    <cfRule type="duplicateValues" dxfId="1083" priority="172"/>
  </conditionalFormatting>
  <conditionalFormatting sqref="V37">
    <cfRule type="duplicateValues" dxfId="1082" priority="171"/>
  </conditionalFormatting>
  <conditionalFormatting sqref="V38">
    <cfRule type="duplicateValues" dxfId="1081" priority="170"/>
  </conditionalFormatting>
  <conditionalFormatting sqref="V39">
    <cfRule type="duplicateValues" dxfId="1080" priority="169"/>
  </conditionalFormatting>
  <conditionalFormatting sqref="V40">
    <cfRule type="duplicateValues" dxfId="1079" priority="168"/>
  </conditionalFormatting>
  <conditionalFormatting sqref="V41">
    <cfRule type="duplicateValues" dxfId="1078" priority="167"/>
  </conditionalFormatting>
  <conditionalFormatting sqref="V42">
    <cfRule type="duplicateValues" dxfId="1077" priority="166"/>
  </conditionalFormatting>
  <conditionalFormatting sqref="V43">
    <cfRule type="duplicateValues" dxfId="1076" priority="165"/>
  </conditionalFormatting>
  <conditionalFormatting sqref="V44">
    <cfRule type="duplicateValues" dxfId="1075" priority="164"/>
  </conditionalFormatting>
  <conditionalFormatting sqref="V45">
    <cfRule type="duplicateValues" dxfId="1074" priority="163"/>
  </conditionalFormatting>
  <conditionalFormatting sqref="V46">
    <cfRule type="duplicateValues" dxfId="1073" priority="162"/>
  </conditionalFormatting>
  <conditionalFormatting sqref="V47">
    <cfRule type="duplicateValues" dxfId="1072" priority="161"/>
  </conditionalFormatting>
  <conditionalFormatting sqref="V48">
    <cfRule type="duplicateValues" dxfId="1071" priority="160"/>
  </conditionalFormatting>
  <conditionalFormatting sqref="V49">
    <cfRule type="duplicateValues" dxfId="1070" priority="159"/>
  </conditionalFormatting>
  <conditionalFormatting sqref="V50">
    <cfRule type="duplicateValues" dxfId="1069" priority="158"/>
  </conditionalFormatting>
  <conditionalFormatting sqref="V51">
    <cfRule type="duplicateValues" dxfId="1068" priority="157"/>
  </conditionalFormatting>
  <conditionalFormatting sqref="V52">
    <cfRule type="duplicateValues" dxfId="1067" priority="156"/>
  </conditionalFormatting>
  <conditionalFormatting sqref="V53">
    <cfRule type="duplicateValues" dxfId="1066" priority="155"/>
  </conditionalFormatting>
  <conditionalFormatting sqref="V54">
    <cfRule type="duplicateValues" dxfId="1065" priority="154"/>
  </conditionalFormatting>
  <conditionalFormatting sqref="V55">
    <cfRule type="duplicateValues" dxfId="1064" priority="153"/>
  </conditionalFormatting>
  <conditionalFormatting sqref="V56">
    <cfRule type="duplicateValues" dxfId="1063" priority="152"/>
  </conditionalFormatting>
  <conditionalFormatting sqref="V57">
    <cfRule type="duplicateValues" dxfId="1062" priority="151"/>
  </conditionalFormatting>
  <conditionalFormatting sqref="V58">
    <cfRule type="duplicateValues" dxfId="1061" priority="150"/>
  </conditionalFormatting>
  <conditionalFormatting sqref="V59">
    <cfRule type="duplicateValues" dxfId="1060" priority="149"/>
  </conditionalFormatting>
  <conditionalFormatting sqref="V60">
    <cfRule type="duplicateValues" dxfId="1059" priority="148"/>
  </conditionalFormatting>
  <conditionalFormatting sqref="V61">
    <cfRule type="duplicateValues" dxfId="1058" priority="147"/>
  </conditionalFormatting>
  <conditionalFormatting sqref="V62">
    <cfRule type="duplicateValues" dxfId="1057" priority="146"/>
  </conditionalFormatting>
  <conditionalFormatting sqref="V63">
    <cfRule type="duplicateValues" dxfId="1056" priority="145"/>
  </conditionalFormatting>
  <conditionalFormatting sqref="V64">
    <cfRule type="duplicateValues" dxfId="1055" priority="144"/>
  </conditionalFormatting>
  <conditionalFormatting sqref="V65">
    <cfRule type="duplicateValues" dxfId="1054" priority="143"/>
  </conditionalFormatting>
  <conditionalFormatting sqref="V66">
    <cfRule type="duplicateValues" dxfId="1053" priority="142"/>
  </conditionalFormatting>
  <conditionalFormatting sqref="V67">
    <cfRule type="duplicateValues" dxfId="1052" priority="141"/>
  </conditionalFormatting>
  <conditionalFormatting sqref="V68">
    <cfRule type="duplicateValues" dxfId="1051" priority="140"/>
  </conditionalFormatting>
  <conditionalFormatting sqref="V69">
    <cfRule type="duplicateValues" dxfId="1050" priority="139"/>
  </conditionalFormatting>
  <conditionalFormatting sqref="V70">
    <cfRule type="duplicateValues" dxfId="1049" priority="138"/>
  </conditionalFormatting>
  <conditionalFormatting sqref="V71">
    <cfRule type="duplicateValues" dxfId="1048" priority="137"/>
  </conditionalFormatting>
  <conditionalFormatting sqref="V72">
    <cfRule type="duplicateValues" dxfId="1047" priority="136"/>
  </conditionalFormatting>
  <conditionalFormatting sqref="V73">
    <cfRule type="duplicateValues" dxfId="1046" priority="135"/>
  </conditionalFormatting>
  <conditionalFormatting sqref="V74">
    <cfRule type="duplicateValues" dxfId="1045" priority="134"/>
  </conditionalFormatting>
  <conditionalFormatting sqref="V75">
    <cfRule type="duplicateValues" dxfId="1044" priority="133"/>
  </conditionalFormatting>
  <conditionalFormatting sqref="V76">
    <cfRule type="duplicateValues" dxfId="1043" priority="132"/>
  </conditionalFormatting>
  <conditionalFormatting sqref="V77">
    <cfRule type="duplicateValues" dxfId="1042" priority="131"/>
  </conditionalFormatting>
  <conditionalFormatting sqref="V78">
    <cfRule type="duplicateValues" dxfId="1041" priority="130"/>
  </conditionalFormatting>
  <conditionalFormatting sqref="V79">
    <cfRule type="duplicateValues" dxfId="1040" priority="129"/>
  </conditionalFormatting>
  <conditionalFormatting sqref="V80">
    <cfRule type="duplicateValues" dxfId="1039" priority="128"/>
  </conditionalFormatting>
  <conditionalFormatting sqref="V81">
    <cfRule type="duplicateValues" dxfId="1038" priority="127"/>
  </conditionalFormatting>
  <conditionalFormatting sqref="V82">
    <cfRule type="duplicateValues" dxfId="1037" priority="126"/>
  </conditionalFormatting>
  <conditionalFormatting sqref="V83">
    <cfRule type="duplicateValues" dxfId="1036" priority="125"/>
  </conditionalFormatting>
  <conditionalFormatting sqref="V84">
    <cfRule type="duplicateValues" dxfId="1035" priority="124"/>
  </conditionalFormatting>
  <conditionalFormatting sqref="V85">
    <cfRule type="duplicateValues" dxfId="1034" priority="123"/>
  </conditionalFormatting>
  <conditionalFormatting sqref="V86">
    <cfRule type="duplicateValues" dxfId="1033" priority="122"/>
  </conditionalFormatting>
  <conditionalFormatting sqref="V87">
    <cfRule type="duplicateValues" dxfId="1032" priority="121"/>
  </conditionalFormatting>
  <conditionalFormatting sqref="V88">
    <cfRule type="duplicateValues" dxfId="1031" priority="120"/>
  </conditionalFormatting>
  <conditionalFormatting sqref="V89">
    <cfRule type="duplicateValues" dxfId="1030" priority="119"/>
  </conditionalFormatting>
  <conditionalFormatting sqref="V90">
    <cfRule type="duplicateValues" dxfId="1029" priority="118"/>
  </conditionalFormatting>
  <conditionalFormatting sqref="V91">
    <cfRule type="duplicateValues" dxfId="1028" priority="117"/>
  </conditionalFormatting>
  <conditionalFormatting sqref="V92">
    <cfRule type="duplicateValues" dxfId="1027" priority="116"/>
  </conditionalFormatting>
  <conditionalFormatting sqref="V93">
    <cfRule type="duplicateValues" dxfId="1026" priority="115"/>
  </conditionalFormatting>
  <conditionalFormatting sqref="V94">
    <cfRule type="duplicateValues" dxfId="1025" priority="114"/>
  </conditionalFormatting>
  <conditionalFormatting sqref="V95">
    <cfRule type="duplicateValues" dxfId="1024" priority="113"/>
  </conditionalFormatting>
  <conditionalFormatting sqref="V96">
    <cfRule type="duplicateValues" dxfId="1023" priority="112"/>
  </conditionalFormatting>
  <conditionalFormatting sqref="V97">
    <cfRule type="duplicateValues" dxfId="1022" priority="111"/>
  </conditionalFormatting>
  <conditionalFormatting sqref="V98">
    <cfRule type="duplicateValues" dxfId="1021" priority="110"/>
  </conditionalFormatting>
  <conditionalFormatting sqref="V99">
    <cfRule type="duplicateValues" dxfId="1020" priority="109"/>
  </conditionalFormatting>
  <conditionalFormatting sqref="V100">
    <cfRule type="duplicateValues" dxfId="1019" priority="108"/>
  </conditionalFormatting>
  <conditionalFormatting sqref="V101">
    <cfRule type="duplicateValues" dxfId="1018" priority="107"/>
  </conditionalFormatting>
  <conditionalFormatting sqref="V102">
    <cfRule type="duplicateValues" dxfId="1017" priority="106"/>
  </conditionalFormatting>
  <conditionalFormatting sqref="V103">
    <cfRule type="duplicateValues" dxfId="1016" priority="105"/>
  </conditionalFormatting>
  <conditionalFormatting sqref="V104">
    <cfRule type="duplicateValues" dxfId="1015" priority="104"/>
  </conditionalFormatting>
  <conditionalFormatting sqref="V105">
    <cfRule type="duplicateValues" dxfId="1014" priority="103"/>
  </conditionalFormatting>
  <conditionalFormatting sqref="V6:V105">
    <cfRule type="expression" dxfId="1013" priority="102">
      <formula>ISNA($N6)</formula>
    </cfRule>
  </conditionalFormatting>
  <conditionalFormatting sqref="W6">
    <cfRule type="duplicateValues" dxfId="1012" priority="101"/>
  </conditionalFormatting>
  <conditionalFormatting sqref="W7">
    <cfRule type="duplicateValues" dxfId="1011" priority="100"/>
  </conditionalFormatting>
  <conditionalFormatting sqref="W8">
    <cfRule type="duplicateValues" dxfId="1010" priority="99"/>
  </conditionalFormatting>
  <conditionalFormatting sqref="W9">
    <cfRule type="duplicateValues" dxfId="1009" priority="98"/>
  </conditionalFormatting>
  <conditionalFormatting sqref="W10">
    <cfRule type="duplicateValues" dxfId="1008" priority="97"/>
  </conditionalFormatting>
  <conditionalFormatting sqref="W11">
    <cfRule type="duplicateValues" dxfId="1007" priority="96"/>
  </conditionalFormatting>
  <conditionalFormatting sqref="W12">
    <cfRule type="duplicateValues" dxfId="1006" priority="95"/>
  </conditionalFormatting>
  <conditionalFormatting sqref="W13">
    <cfRule type="duplicateValues" dxfId="1005" priority="94"/>
  </conditionalFormatting>
  <conditionalFormatting sqref="W14">
    <cfRule type="duplicateValues" dxfId="1004" priority="93"/>
  </conditionalFormatting>
  <conditionalFormatting sqref="W15">
    <cfRule type="duplicateValues" dxfId="1003" priority="92"/>
  </conditionalFormatting>
  <conditionalFormatting sqref="W16">
    <cfRule type="duplicateValues" dxfId="1002" priority="91"/>
  </conditionalFormatting>
  <conditionalFormatting sqref="W17">
    <cfRule type="duplicateValues" dxfId="1001" priority="90"/>
  </conditionalFormatting>
  <conditionalFormatting sqref="W18">
    <cfRule type="duplicateValues" dxfId="1000" priority="89"/>
  </conditionalFormatting>
  <conditionalFormatting sqref="W19">
    <cfRule type="duplicateValues" dxfId="999" priority="88"/>
  </conditionalFormatting>
  <conditionalFormatting sqref="W20">
    <cfRule type="duplicateValues" dxfId="998" priority="87"/>
  </conditionalFormatting>
  <conditionalFormatting sqref="W21">
    <cfRule type="duplicateValues" dxfId="997" priority="86"/>
  </conditionalFormatting>
  <conditionalFormatting sqref="W22">
    <cfRule type="duplicateValues" dxfId="996" priority="85"/>
  </conditionalFormatting>
  <conditionalFormatting sqref="W23">
    <cfRule type="duplicateValues" dxfId="995" priority="84"/>
  </conditionalFormatting>
  <conditionalFormatting sqref="W24">
    <cfRule type="duplicateValues" dxfId="994" priority="83"/>
  </conditionalFormatting>
  <conditionalFormatting sqref="W25">
    <cfRule type="duplicateValues" dxfId="993" priority="82"/>
  </conditionalFormatting>
  <conditionalFormatting sqref="W26">
    <cfRule type="duplicateValues" dxfId="992" priority="81"/>
  </conditionalFormatting>
  <conditionalFormatting sqref="W27">
    <cfRule type="duplicateValues" dxfId="991" priority="80"/>
  </conditionalFormatting>
  <conditionalFormatting sqref="W28">
    <cfRule type="duplicateValues" dxfId="990" priority="79"/>
  </conditionalFormatting>
  <conditionalFormatting sqref="W29">
    <cfRule type="duplicateValues" dxfId="989" priority="78"/>
  </conditionalFormatting>
  <conditionalFormatting sqref="W30">
    <cfRule type="duplicateValues" dxfId="988" priority="77"/>
  </conditionalFormatting>
  <conditionalFormatting sqref="W31">
    <cfRule type="duplicateValues" dxfId="987" priority="76"/>
  </conditionalFormatting>
  <conditionalFormatting sqref="W32">
    <cfRule type="duplicateValues" dxfId="986" priority="75"/>
  </conditionalFormatting>
  <conditionalFormatting sqref="W33">
    <cfRule type="duplicateValues" dxfId="985" priority="74"/>
  </conditionalFormatting>
  <conditionalFormatting sqref="W34">
    <cfRule type="duplicateValues" dxfId="984" priority="73"/>
  </conditionalFormatting>
  <conditionalFormatting sqref="W35">
    <cfRule type="duplicateValues" dxfId="983" priority="72"/>
  </conditionalFormatting>
  <conditionalFormatting sqref="W36">
    <cfRule type="duplicateValues" dxfId="982" priority="71"/>
  </conditionalFormatting>
  <conditionalFormatting sqref="W37">
    <cfRule type="duplicateValues" dxfId="981" priority="70"/>
  </conditionalFormatting>
  <conditionalFormatting sqref="W38">
    <cfRule type="duplicateValues" dxfId="980" priority="69"/>
  </conditionalFormatting>
  <conditionalFormatting sqref="W39">
    <cfRule type="duplicateValues" dxfId="979" priority="68"/>
  </conditionalFormatting>
  <conditionalFormatting sqref="W40">
    <cfRule type="duplicateValues" dxfId="978" priority="67"/>
  </conditionalFormatting>
  <conditionalFormatting sqref="W41">
    <cfRule type="duplicateValues" dxfId="977" priority="66"/>
  </conditionalFormatting>
  <conditionalFormatting sqref="W42">
    <cfRule type="duplicateValues" dxfId="976" priority="65"/>
  </conditionalFormatting>
  <conditionalFormatting sqref="W43">
    <cfRule type="duplicateValues" dxfId="975" priority="64"/>
  </conditionalFormatting>
  <conditionalFormatting sqref="W44">
    <cfRule type="duplicateValues" dxfId="974" priority="63"/>
  </conditionalFormatting>
  <conditionalFormatting sqref="W45">
    <cfRule type="duplicateValues" dxfId="973" priority="62"/>
  </conditionalFormatting>
  <conditionalFormatting sqref="W46">
    <cfRule type="duplicateValues" dxfId="972" priority="61"/>
  </conditionalFormatting>
  <conditionalFormatting sqref="W47">
    <cfRule type="duplicateValues" dxfId="971" priority="60"/>
  </conditionalFormatting>
  <conditionalFormatting sqref="W48">
    <cfRule type="duplicateValues" dxfId="970" priority="59"/>
  </conditionalFormatting>
  <conditionalFormatting sqref="W49">
    <cfRule type="duplicateValues" dxfId="969" priority="58"/>
  </conditionalFormatting>
  <conditionalFormatting sqref="W50">
    <cfRule type="duplicateValues" dxfId="968" priority="57"/>
  </conditionalFormatting>
  <conditionalFormatting sqref="W51">
    <cfRule type="duplicateValues" dxfId="967" priority="56"/>
  </conditionalFormatting>
  <conditionalFormatting sqref="W52">
    <cfRule type="duplicateValues" dxfId="966" priority="55"/>
  </conditionalFormatting>
  <conditionalFormatting sqref="W53">
    <cfRule type="duplicateValues" dxfId="965" priority="54"/>
  </conditionalFormatting>
  <conditionalFormatting sqref="W54">
    <cfRule type="duplicateValues" dxfId="964" priority="53"/>
  </conditionalFormatting>
  <conditionalFormatting sqref="W55">
    <cfRule type="duplicateValues" dxfId="963" priority="52"/>
  </conditionalFormatting>
  <conditionalFormatting sqref="W56">
    <cfRule type="duplicateValues" dxfId="962" priority="51"/>
  </conditionalFormatting>
  <conditionalFormatting sqref="W57">
    <cfRule type="duplicateValues" dxfId="961" priority="50"/>
  </conditionalFormatting>
  <conditionalFormatting sqref="W58">
    <cfRule type="duplicateValues" dxfId="960" priority="49"/>
  </conditionalFormatting>
  <conditionalFormatting sqref="W59">
    <cfRule type="duplicateValues" dxfId="959" priority="48"/>
  </conditionalFormatting>
  <conditionalFormatting sqref="W60">
    <cfRule type="duplicateValues" dxfId="958" priority="47"/>
  </conditionalFormatting>
  <conditionalFormatting sqref="W61">
    <cfRule type="duplicateValues" dxfId="957" priority="46"/>
  </conditionalFormatting>
  <conditionalFormatting sqref="W62">
    <cfRule type="duplicateValues" dxfId="956" priority="45"/>
  </conditionalFormatting>
  <conditionalFormatting sqref="W63">
    <cfRule type="duplicateValues" dxfId="955" priority="44"/>
  </conditionalFormatting>
  <conditionalFormatting sqref="W64">
    <cfRule type="duplicateValues" dxfId="954" priority="43"/>
  </conditionalFormatting>
  <conditionalFormatting sqref="W65">
    <cfRule type="duplicateValues" dxfId="953" priority="42"/>
  </conditionalFormatting>
  <conditionalFormatting sqref="W66">
    <cfRule type="duplicateValues" dxfId="952" priority="41"/>
  </conditionalFormatting>
  <conditionalFormatting sqref="W67">
    <cfRule type="duplicateValues" dxfId="951" priority="40"/>
  </conditionalFormatting>
  <conditionalFormatting sqref="W68">
    <cfRule type="duplicateValues" dxfId="950" priority="39"/>
  </conditionalFormatting>
  <conditionalFormatting sqref="W69">
    <cfRule type="duplicateValues" dxfId="949" priority="38"/>
  </conditionalFormatting>
  <conditionalFormatting sqref="W70">
    <cfRule type="duplicateValues" dxfId="948" priority="37"/>
  </conditionalFormatting>
  <conditionalFormatting sqref="W71">
    <cfRule type="duplicateValues" dxfId="947" priority="36"/>
  </conditionalFormatting>
  <conditionalFormatting sqref="W72">
    <cfRule type="duplicateValues" dxfId="946" priority="35"/>
  </conditionalFormatting>
  <conditionalFormatting sqref="W73">
    <cfRule type="duplicateValues" dxfId="945" priority="34"/>
  </conditionalFormatting>
  <conditionalFormatting sqref="W74">
    <cfRule type="duplicateValues" dxfId="944" priority="33"/>
  </conditionalFormatting>
  <conditionalFormatting sqref="W75">
    <cfRule type="duplicateValues" dxfId="943" priority="32"/>
  </conditionalFormatting>
  <conditionalFormatting sqref="W76">
    <cfRule type="duplicateValues" dxfId="942" priority="31"/>
  </conditionalFormatting>
  <conditionalFormatting sqref="W77">
    <cfRule type="duplicateValues" dxfId="941" priority="30"/>
  </conditionalFormatting>
  <conditionalFormatting sqref="W78">
    <cfRule type="duplicateValues" dxfId="940" priority="29"/>
  </conditionalFormatting>
  <conditionalFormatting sqref="W79">
    <cfRule type="duplicateValues" dxfId="939" priority="28"/>
  </conditionalFormatting>
  <conditionalFormatting sqref="W80">
    <cfRule type="duplicateValues" dxfId="938" priority="27"/>
  </conditionalFormatting>
  <conditionalFormatting sqref="W81">
    <cfRule type="duplicateValues" dxfId="937" priority="26"/>
  </conditionalFormatting>
  <conditionalFormatting sqref="W82">
    <cfRule type="duplicateValues" dxfId="936" priority="25"/>
  </conditionalFormatting>
  <conditionalFormatting sqref="W83">
    <cfRule type="duplicateValues" dxfId="935" priority="24"/>
  </conditionalFormatting>
  <conditionalFormatting sqref="W84">
    <cfRule type="duplicateValues" dxfId="934" priority="23"/>
  </conditionalFormatting>
  <conditionalFormatting sqref="W85">
    <cfRule type="duplicateValues" dxfId="933" priority="22"/>
  </conditionalFormatting>
  <conditionalFormatting sqref="W86">
    <cfRule type="duplicateValues" dxfId="932" priority="21"/>
  </conditionalFormatting>
  <conditionalFormatting sqref="W87">
    <cfRule type="duplicateValues" dxfId="931" priority="20"/>
  </conditionalFormatting>
  <conditionalFormatting sqref="W88">
    <cfRule type="duplicateValues" dxfId="930" priority="19"/>
  </conditionalFormatting>
  <conditionalFormatting sqref="W89">
    <cfRule type="duplicateValues" dxfId="929" priority="18"/>
  </conditionalFormatting>
  <conditionalFormatting sqref="W90">
    <cfRule type="duplicateValues" dxfId="928" priority="17"/>
  </conditionalFormatting>
  <conditionalFormatting sqref="W91">
    <cfRule type="duplicateValues" dxfId="927" priority="16"/>
  </conditionalFormatting>
  <conditionalFormatting sqref="W92">
    <cfRule type="duplicateValues" dxfId="926" priority="15"/>
  </conditionalFormatting>
  <conditionalFormatting sqref="W93">
    <cfRule type="duplicateValues" dxfId="925" priority="14"/>
  </conditionalFormatting>
  <conditionalFormatting sqref="W94">
    <cfRule type="duplicateValues" dxfId="924" priority="13"/>
  </conditionalFormatting>
  <conditionalFormatting sqref="W95">
    <cfRule type="duplicateValues" dxfId="923" priority="12"/>
  </conditionalFormatting>
  <conditionalFormatting sqref="W96">
    <cfRule type="duplicateValues" dxfId="922" priority="11"/>
  </conditionalFormatting>
  <conditionalFormatting sqref="W97">
    <cfRule type="duplicateValues" dxfId="921" priority="10"/>
  </conditionalFormatting>
  <conditionalFormatting sqref="W98">
    <cfRule type="duplicateValues" dxfId="920" priority="9"/>
  </conditionalFormatting>
  <conditionalFormatting sqref="W99">
    <cfRule type="duplicateValues" dxfId="919" priority="8"/>
  </conditionalFormatting>
  <conditionalFormatting sqref="W100">
    <cfRule type="duplicateValues" dxfId="918" priority="7"/>
  </conditionalFormatting>
  <conditionalFormatting sqref="W101">
    <cfRule type="duplicateValues" dxfId="917" priority="6"/>
  </conditionalFormatting>
  <conditionalFormatting sqref="W102">
    <cfRule type="duplicateValues" dxfId="916" priority="5"/>
  </conditionalFormatting>
  <conditionalFormatting sqref="W103">
    <cfRule type="duplicateValues" dxfId="915" priority="4"/>
  </conditionalFormatting>
  <conditionalFormatting sqref="W104">
    <cfRule type="duplicateValues" dxfId="914" priority="3"/>
  </conditionalFormatting>
  <conditionalFormatting sqref="W105">
    <cfRule type="duplicateValues" dxfId="913" priority="2"/>
  </conditionalFormatting>
  <conditionalFormatting sqref="W6:W105">
    <cfRule type="expression" dxfId="9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6">
        <f>COUNTIF($N6:$N105,TRUE)/(100 - COUNTIF($N6:$N105,"#N/A"))</f>
        <v>0.66666666666666663</v>
      </c>
      <c r="S17" s="12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1" priority="1884" bottom="1" rank="1"/>
    <cfRule type="top10" dxfId="910" priority="1885" bottom="1" rank="2"/>
    <cfRule type="top10" dxfId="909" priority="1894" bottom="1" rank="3"/>
    <cfRule type="top10" dxfId="908" priority="1895" bottom="1" rank="4"/>
  </conditionalFormatting>
  <conditionalFormatting sqref="M6 A6">
    <cfRule type="duplicateValues" dxfId="907" priority="1479"/>
  </conditionalFormatting>
  <conditionalFormatting sqref="N6">
    <cfRule type="duplicateValues" dxfId="906" priority="1081"/>
  </conditionalFormatting>
  <conditionalFormatting sqref="B7:K7">
    <cfRule type="top10" dxfId="905" priority="1063" bottom="1" rank="1"/>
    <cfRule type="top10" dxfId="904" priority="1064" bottom="1" rank="2"/>
    <cfRule type="top10" dxfId="903" priority="1065" bottom="1" rank="3"/>
    <cfRule type="top10" dxfId="902" priority="1066" bottom="1" rank="4"/>
  </conditionalFormatting>
  <conditionalFormatting sqref="M7 A7">
    <cfRule type="duplicateValues" dxfId="901" priority="1062"/>
  </conditionalFormatting>
  <conditionalFormatting sqref="B8:K8">
    <cfRule type="top10" dxfId="900" priority="1051" bottom="1" rank="1"/>
    <cfRule type="top10" dxfId="899" priority="1052" bottom="1" rank="2"/>
    <cfRule type="top10" dxfId="898" priority="1053" bottom="1" rank="3"/>
    <cfRule type="top10" dxfId="897" priority="1054" bottom="1" rank="4"/>
  </conditionalFormatting>
  <conditionalFormatting sqref="M8 A8">
    <cfRule type="duplicateValues" dxfId="896" priority="1050"/>
  </conditionalFormatting>
  <conditionalFormatting sqref="B9:K9">
    <cfRule type="top10" dxfId="895" priority="1045" bottom="1" rank="1"/>
    <cfRule type="top10" dxfId="894" priority="1046" bottom="1" rank="2"/>
    <cfRule type="top10" dxfId="893" priority="1047" bottom="1" rank="3"/>
    <cfRule type="top10" dxfId="892" priority="1048" bottom="1" rank="4"/>
  </conditionalFormatting>
  <conditionalFormatting sqref="M9 A9">
    <cfRule type="duplicateValues" dxfId="891" priority="1044"/>
  </conditionalFormatting>
  <conditionalFormatting sqref="B10:K10">
    <cfRule type="top10" dxfId="890" priority="1039" bottom="1" rank="1"/>
    <cfRule type="top10" dxfId="889" priority="1040" bottom="1" rank="2"/>
    <cfRule type="top10" dxfId="888" priority="1041" bottom="1" rank="3"/>
    <cfRule type="top10" dxfId="887" priority="1042" bottom="1" rank="4"/>
  </conditionalFormatting>
  <conditionalFormatting sqref="M10 A10">
    <cfRule type="duplicateValues" dxfId="886" priority="1038"/>
  </conditionalFormatting>
  <conditionalFormatting sqref="B11:K11">
    <cfRule type="top10" dxfId="885" priority="1033" bottom="1" rank="1"/>
    <cfRule type="top10" dxfId="884" priority="1034" bottom="1" rank="2"/>
    <cfRule type="top10" dxfId="883" priority="1035" bottom="1" rank="3"/>
    <cfRule type="top10" dxfId="882" priority="1036" bottom="1" rank="4"/>
  </conditionalFormatting>
  <conditionalFormatting sqref="M11 A11">
    <cfRule type="duplicateValues" dxfId="881" priority="1032"/>
  </conditionalFormatting>
  <conditionalFormatting sqref="B12:K12">
    <cfRule type="top10" dxfId="880" priority="1027" bottom="1" rank="1"/>
    <cfRule type="top10" dxfId="879" priority="1028" bottom="1" rank="2"/>
    <cfRule type="top10" dxfId="878" priority="1029" bottom="1" rank="3"/>
    <cfRule type="top10" dxfId="877" priority="1030" bottom="1" rank="4"/>
  </conditionalFormatting>
  <conditionalFormatting sqref="M12 A12">
    <cfRule type="duplicateValues" dxfId="876" priority="1026"/>
  </conditionalFormatting>
  <conditionalFormatting sqref="B13:K13">
    <cfRule type="top10" dxfId="875" priority="1021" bottom="1" rank="1"/>
    <cfRule type="top10" dxfId="874" priority="1022" bottom="1" rank="2"/>
    <cfRule type="top10" dxfId="873" priority="1023" bottom="1" rank="3"/>
    <cfRule type="top10" dxfId="872" priority="1024" bottom="1" rank="4"/>
  </conditionalFormatting>
  <conditionalFormatting sqref="M13 A13">
    <cfRule type="duplicateValues" dxfId="871" priority="1020"/>
  </conditionalFormatting>
  <conditionalFormatting sqref="B14:K14">
    <cfRule type="top10" dxfId="870" priority="1015" bottom="1" rank="1"/>
    <cfRule type="top10" dxfId="869" priority="1016" bottom="1" rank="2"/>
    <cfRule type="top10" dxfId="868" priority="1017" bottom="1" rank="3"/>
    <cfRule type="top10" dxfId="867" priority="1018" bottom="1" rank="4"/>
  </conditionalFormatting>
  <conditionalFormatting sqref="M14 A14">
    <cfRule type="duplicateValues" dxfId="866" priority="1014"/>
  </conditionalFormatting>
  <conditionalFormatting sqref="B15:K15">
    <cfRule type="top10" dxfId="865" priority="1009" bottom="1" rank="1"/>
    <cfRule type="top10" dxfId="864" priority="1010" bottom="1" rank="2"/>
    <cfRule type="top10" dxfId="863" priority="1011" bottom="1" rank="3"/>
    <cfRule type="top10" dxfId="862" priority="1012" bottom="1" rank="4"/>
  </conditionalFormatting>
  <conditionalFormatting sqref="M15 A15">
    <cfRule type="duplicateValues" dxfId="861" priority="1008"/>
  </conditionalFormatting>
  <conditionalFormatting sqref="B16:K16">
    <cfRule type="top10" dxfId="860" priority="943" bottom="1" rank="1"/>
    <cfRule type="top10" dxfId="859" priority="944" bottom="1" rank="2"/>
    <cfRule type="top10" dxfId="858" priority="945" bottom="1" rank="3"/>
    <cfRule type="top10" dxfId="857" priority="946" bottom="1" rank="4"/>
  </conditionalFormatting>
  <conditionalFormatting sqref="M16 A16">
    <cfRule type="duplicateValues" dxfId="856" priority="942"/>
  </conditionalFormatting>
  <conditionalFormatting sqref="B17:K17">
    <cfRule type="top10" dxfId="855" priority="937" bottom="1" rank="1"/>
    <cfRule type="top10" dxfId="854" priority="938" bottom="1" rank="2"/>
    <cfRule type="top10" dxfId="853" priority="939" bottom="1" rank="3"/>
    <cfRule type="top10" dxfId="852" priority="940" bottom="1" rank="4"/>
  </conditionalFormatting>
  <conditionalFormatting sqref="M17 A17">
    <cfRule type="duplicateValues" dxfId="851" priority="936"/>
  </conditionalFormatting>
  <conditionalFormatting sqref="B18:K18">
    <cfRule type="top10" dxfId="850" priority="931" bottom="1" rank="1"/>
    <cfRule type="top10" dxfId="849" priority="932" bottom="1" rank="2"/>
    <cfRule type="top10" dxfId="848" priority="933" bottom="1" rank="3"/>
    <cfRule type="top10" dxfId="847" priority="934" bottom="1" rank="4"/>
  </conditionalFormatting>
  <conditionalFormatting sqref="M18 A18">
    <cfRule type="duplicateValues" dxfId="846" priority="930"/>
  </conditionalFormatting>
  <conditionalFormatting sqref="B19:K19">
    <cfRule type="top10" dxfId="845" priority="925" bottom="1" rank="1"/>
    <cfRule type="top10" dxfId="844" priority="926" bottom="1" rank="2"/>
    <cfRule type="top10" dxfId="843" priority="927" bottom="1" rank="3"/>
    <cfRule type="top10" dxfId="842" priority="928" bottom="1" rank="4"/>
  </conditionalFormatting>
  <conditionalFormatting sqref="M19 A19">
    <cfRule type="duplicateValues" dxfId="841" priority="924"/>
  </conditionalFormatting>
  <conditionalFormatting sqref="B20:K20">
    <cfRule type="top10" dxfId="840" priority="919" bottom="1" rank="1"/>
    <cfRule type="top10" dxfId="839" priority="920" bottom="1" rank="2"/>
    <cfRule type="top10" dxfId="838" priority="921" bottom="1" rank="3"/>
    <cfRule type="top10" dxfId="837" priority="922" bottom="1" rank="4"/>
  </conditionalFormatting>
  <conditionalFormatting sqref="M20 A20">
    <cfRule type="duplicateValues" dxfId="836" priority="918"/>
  </conditionalFormatting>
  <conditionalFormatting sqref="B21:K21">
    <cfRule type="top10" dxfId="835" priority="913" bottom="1" rank="1"/>
    <cfRule type="top10" dxfId="834" priority="914" bottom="1" rank="2"/>
    <cfRule type="top10" dxfId="833" priority="915" bottom="1" rank="3"/>
    <cfRule type="top10" dxfId="832" priority="916" bottom="1" rank="4"/>
  </conditionalFormatting>
  <conditionalFormatting sqref="M21 A21">
    <cfRule type="duplicateValues" dxfId="831" priority="912"/>
  </conditionalFormatting>
  <conditionalFormatting sqref="B22:K22">
    <cfRule type="top10" dxfId="830" priority="907" bottom="1" rank="1"/>
    <cfRule type="top10" dxfId="829" priority="908" bottom="1" rank="2"/>
    <cfRule type="top10" dxfId="828" priority="909" bottom="1" rank="3"/>
    <cfRule type="top10" dxfId="827" priority="910" bottom="1" rank="4"/>
  </conditionalFormatting>
  <conditionalFormatting sqref="M22 A22">
    <cfRule type="duplicateValues" dxfId="826" priority="906"/>
  </conditionalFormatting>
  <conditionalFormatting sqref="B23:K23">
    <cfRule type="top10" dxfId="825" priority="901" bottom="1" rank="1"/>
    <cfRule type="top10" dxfId="824" priority="902" bottom="1" rank="2"/>
    <cfRule type="top10" dxfId="823" priority="903" bottom="1" rank="3"/>
    <cfRule type="top10" dxfId="822" priority="904" bottom="1" rank="4"/>
  </conditionalFormatting>
  <conditionalFormatting sqref="M23 A23">
    <cfRule type="duplicateValues" dxfId="821" priority="900"/>
  </conditionalFormatting>
  <conditionalFormatting sqref="B24:K24">
    <cfRule type="top10" dxfId="820" priority="895" bottom="1" rank="1"/>
    <cfRule type="top10" dxfId="819" priority="896" bottom="1" rank="2"/>
    <cfRule type="top10" dxfId="818" priority="897" bottom="1" rank="3"/>
    <cfRule type="top10" dxfId="817" priority="898" bottom="1" rank="4"/>
  </conditionalFormatting>
  <conditionalFormatting sqref="M24 A24">
    <cfRule type="duplicateValues" dxfId="816" priority="894"/>
  </conditionalFormatting>
  <conditionalFormatting sqref="B25:K25">
    <cfRule type="top10" dxfId="815" priority="889" bottom="1" rank="1"/>
    <cfRule type="top10" dxfId="814" priority="890" bottom="1" rank="2"/>
    <cfRule type="top10" dxfId="813" priority="891" bottom="1" rank="3"/>
    <cfRule type="top10" dxfId="812" priority="892" bottom="1" rank="4"/>
  </conditionalFormatting>
  <conditionalFormatting sqref="M25 A25">
    <cfRule type="duplicateValues" dxfId="811" priority="888"/>
  </conditionalFormatting>
  <conditionalFormatting sqref="B26:K26">
    <cfRule type="top10" dxfId="810" priority="883" bottom="1" rank="1"/>
    <cfRule type="top10" dxfId="809" priority="884" bottom="1" rank="2"/>
    <cfRule type="top10" dxfId="808" priority="885" bottom="1" rank="3"/>
    <cfRule type="top10" dxfId="807" priority="886" bottom="1" rank="4"/>
  </conditionalFormatting>
  <conditionalFormatting sqref="M26 A26">
    <cfRule type="duplicateValues" dxfId="806" priority="882"/>
  </conditionalFormatting>
  <conditionalFormatting sqref="B27:K27">
    <cfRule type="top10" dxfId="805" priority="877" bottom="1" rank="1"/>
    <cfRule type="top10" dxfId="804" priority="878" bottom="1" rank="2"/>
    <cfRule type="top10" dxfId="803" priority="879" bottom="1" rank="3"/>
    <cfRule type="top10" dxfId="802" priority="880" bottom="1" rank="4"/>
  </conditionalFormatting>
  <conditionalFormatting sqref="M27 A27">
    <cfRule type="duplicateValues" dxfId="801" priority="876"/>
  </conditionalFormatting>
  <conditionalFormatting sqref="B28:K28">
    <cfRule type="top10" dxfId="800" priority="871" bottom="1" rank="1"/>
    <cfRule type="top10" dxfId="799" priority="872" bottom="1" rank="2"/>
    <cfRule type="top10" dxfId="798" priority="873" bottom="1" rank="3"/>
    <cfRule type="top10" dxfId="797" priority="874" bottom="1" rank="4"/>
  </conditionalFormatting>
  <conditionalFormatting sqref="M28 A28">
    <cfRule type="duplicateValues" dxfId="796" priority="870"/>
  </conditionalFormatting>
  <conditionalFormatting sqref="B29:K29">
    <cfRule type="top10" dxfId="795" priority="865" bottom="1" rank="1"/>
    <cfRule type="top10" dxfId="794" priority="866" bottom="1" rank="2"/>
    <cfRule type="top10" dxfId="793" priority="867" bottom="1" rank="3"/>
    <cfRule type="top10" dxfId="792" priority="868" bottom="1" rank="4"/>
  </conditionalFormatting>
  <conditionalFormatting sqref="M29 A29">
    <cfRule type="duplicateValues" dxfId="791" priority="864"/>
  </conditionalFormatting>
  <conditionalFormatting sqref="B30:K30">
    <cfRule type="top10" dxfId="790" priority="859" bottom="1" rank="1"/>
    <cfRule type="top10" dxfId="789" priority="860" bottom="1" rank="2"/>
    <cfRule type="top10" dxfId="788" priority="861" bottom="1" rank="3"/>
    <cfRule type="top10" dxfId="787" priority="862" bottom="1" rank="4"/>
  </conditionalFormatting>
  <conditionalFormatting sqref="M30 A30">
    <cfRule type="duplicateValues" dxfId="786" priority="858"/>
  </conditionalFormatting>
  <conditionalFormatting sqref="B31:K31">
    <cfRule type="top10" dxfId="785" priority="853" bottom="1" rank="1"/>
    <cfRule type="top10" dxfId="784" priority="854" bottom="1" rank="2"/>
    <cfRule type="top10" dxfId="783" priority="855" bottom="1" rank="3"/>
    <cfRule type="top10" dxfId="782" priority="856" bottom="1" rank="4"/>
  </conditionalFormatting>
  <conditionalFormatting sqref="M31 A31">
    <cfRule type="duplicateValues" dxfId="781" priority="852"/>
  </conditionalFormatting>
  <conditionalFormatting sqref="B32:K32">
    <cfRule type="top10" dxfId="780" priority="847" bottom="1" rank="1"/>
    <cfRule type="top10" dxfId="779" priority="848" bottom="1" rank="2"/>
    <cfRule type="top10" dxfId="778" priority="849" bottom="1" rank="3"/>
    <cfRule type="top10" dxfId="777" priority="850" bottom="1" rank="4"/>
  </conditionalFormatting>
  <conditionalFormatting sqref="M32 A32">
    <cfRule type="duplicateValues" dxfId="776" priority="846"/>
  </conditionalFormatting>
  <conditionalFormatting sqref="B33:K33">
    <cfRule type="top10" dxfId="775" priority="841" bottom="1" rank="1"/>
    <cfRule type="top10" dxfId="774" priority="842" bottom="1" rank="2"/>
    <cfRule type="top10" dxfId="773" priority="843" bottom="1" rank="3"/>
    <cfRule type="top10" dxfId="772" priority="844" bottom="1" rank="4"/>
  </conditionalFormatting>
  <conditionalFormatting sqref="M33 A33">
    <cfRule type="duplicateValues" dxfId="771" priority="840"/>
  </conditionalFormatting>
  <conditionalFormatting sqref="B34:K34">
    <cfRule type="top10" dxfId="770" priority="835" bottom="1" rank="1"/>
    <cfRule type="top10" dxfId="769" priority="836" bottom="1" rank="2"/>
    <cfRule type="top10" dxfId="768" priority="837" bottom="1" rank="3"/>
    <cfRule type="top10" dxfId="767" priority="838" bottom="1" rank="4"/>
  </conditionalFormatting>
  <conditionalFormatting sqref="M34 A34">
    <cfRule type="duplicateValues" dxfId="766" priority="834"/>
  </conditionalFormatting>
  <conditionalFormatting sqref="B35:K35">
    <cfRule type="top10" dxfId="765" priority="829" bottom="1" rank="1"/>
    <cfRule type="top10" dxfId="764" priority="830" bottom="1" rank="2"/>
    <cfRule type="top10" dxfId="763" priority="831" bottom="1" rank="3"/>
    <cfRule type="top10" dxfId="762" priority="832" bottom="1" rank="4"/>
  </conditionalFormatting>
  <conditionalFormatting sqref="M35 A35">
    <cfRule type="duplicateValues" dxfId="761" priority="828"/>
  </conditionalFormatting>
  <conditionalFormatting sqref="B36:K36">
    <cfRule type="top10" dxfId="760" priority="823" bottom="1" rank="1"/>
    <cfRule type="top10" dxfId="759" priority="824" bottom="1" rank="2"/>
    <cfRule type="top10" dxfId="758" priority="825" bottom="1" rank="3"/>
    <cfRule type="top10" dxfId="757" priority="826" bottom="1" rank="4"/>
  </conditionalFormatting>
  <conditionalFormatting sqref="M36 A36">
    <cfRule type="duplicateValues" dxfId="756" priority="822"/>
  </conditionalFormatting>
  <conditionalFormatting sqref="B37:K37">
    <cfRule type="top10" dxfId="755" priority="817" bottom="1" rank="1"/>
    <cfRule type="top10" dxfId="754" priority="818" bottom="1" rank="2"/>
    <cfRule type="top10" dxfId="753" priority="819" bottom="1" rank="3"/>
    <cfRule type="top10" dxfId="752" priority="820" bottom="1" rank="4"/>
  </conditionalFormatting>
  <conditionalFormatting sqref="M37 A37">
    <cfRule type="duplicateValues" dxfId="751" priority="816"/>
  </conditionalFormatting>
  <conditionalFormatting sqref="B38:K38">
    <cfRule type="top10" dxfId="750" priority="811" bottom="1" rank="1"/>
    <cfRule type="top10" dxfId="749" priority="812" bottom="1" rank="2"/>
    <cfRule type="top10" dxfId="748" priority="813" bottom="1" rank="3"/>
    <cfRule type="top10" dxfId="747" priority="814" bottom="1" rank="4"/>
  </conditionalFormatting>
  <conditionalFormatting sqref="M38 A38">
    <cfRule type="duplicateValues" dxfId="746" priority="810"/>
  </conditionalFormatting>
  <conditionalFormatting sqref="B39:K39">
    <cfRule type="top10" dxfId="745" priority="805" bottom="1" rank="1"/>
    <cfRule type="top10" dxfId="744" priority="806" bottom="1" rank="2"/>
    <cfRule type="top10" dxfId="743" priority="807" bottom="1" rank="3"/>
    <cfRule type="top10" dxfId="742" priority="808" bottom="1" rank="4"/>
  </conditionalFormatting>
  <conditionalFormatting sqref="M39 A39">
    <cfRule type="duplicateValues" dxfId="741" priority="804"/>
  </conditionalFormatting>
  <conditionalFormatting sqref="B40:K40">
    <cfRule type="top10" dxfId="740" priority="799" bottom="1" rank="1"/>
    <cfRule type="top10" dxfId="739" priority="800" bottom="1" rank="2"/>
    <cfRule type="top10" dxfId="738" priority="801" bottom="1" rank="3"/>
    <cfRule type="top10" dxfId="737" priority="802" bottom="1" rank="4"/>
  </conditionalFormatting>
  <conditionalFormatting sqref="M40 A40">
    <cfRule type="duplicateValues" dxfId="736" priority="798"/>
  </conditionalFormatting>
  <conditionalFormatting sqref="B41:K41">
    <cfRule type="top10" dxfId="735" priority="793" bottom="1" rank="1"/>
    <cfRule type="top10" dxfId="734" priority="794" bottom="1" rank="2"/>
    <cfRule type="top10" dxfId="733" priority="795" bottom="1" rank="3"/>
    <cfRule type="top10" dxfId="732" priority="796" bottom="1" rank="4"/>
  </conditionalFormatting>
  <conditionalFormatting sqref="M41 A41">
    <cfRule type="duplicateValues" dxfId="731" priority="792"/>
  </conditionalFormatting>
  <conditionalFormatting sqref="B42:K42">
    <cfRule type="top10" dxfId="730" priority="787" bottom="1" rank="1"/>
    <cfRule type="top10" dxfId="729" priority="788" bottom="1" rank="2"/>
    <cfRule type="top10" dxfId="728" priority="789" bottom="1" rank="3"/>
    <cfRule type="top10" dxfId="727" priority="790" bottom="1" rank="4"/>
  </conditionalFormatting>
  <conditionalFormatting sqref="M42 A42">
    <cfRule type="duplicateValues" dxfId="726" priority="786"/>
  </conditionalFormatting>
  <conditionalFormatting sqref="B43:K43">
    <cfRule type="top10" dxfId="725" priority="781" bottom="1" rank="1"/>
    <cfRule type="top10" dxfId="724" priority="782" bottom="1" rank="2"/>
    <cfRule type="top10" dxfId="723" priority="783" bottom="1" rank="3"/>
    <cfRule type="top10" dxfId="722" priority="784" bottom="1" rank="4"/>
  </conditionalFormatting>
  <conditionalFormatting sqref="M43 A43">
    <cfRule type="duplicateValues" dxfId="721" priority="780"/>
  </conditionalFormatting>
  <conditionalFormatting sqref="B44:K44">
    <cfRule type="top10" dxfId="720" priority="775" bottom="1" rank="1"/>
    <cfRule type="top10" dxfId="719" priority="776" bottom="1" rank="2"/>
    <cfRule type="top10" dxfId="718" priority="777" bottom="1" rank="3"/>
    <cfRule type="top10" dxfId="717" priority="778" bottom="1" rank="4"/>
  </conditionalFormatting>
  <conditionalFormatting sqref="M44 A44">
    <cfRule type="duplicateValues" dxfId="716" priority="774"/>
  </conditionalFormatting>
  <conditionalFormatting sqref="B45:K45">
    <cfRule type="top10" dxfId="715" priority="769" bottom="1" rank="1"/>
    <cfRule type="top10" dxfId="714" priority="770" bottom="1" rank="2"/>
    <cfRule type="top10" dxfId="713" priority="771" bottom="1" rank="3"/>
    <cfRule type="top10" dxfId="712" priority="772" bottom="1" rank="4"/>
  </conditionalFormatting>
  <conditionalFormatting sqref="M45 A45">
    <cfRule type="duplicateValues" dxfId="711" priority="768"/>
  </conditionalFormatting>
  <conditionalFormatting sqref="B46:K46">
    <cfRule type="top10" dxfId="710" priority="763" bottom="1" rank="1"/>
    <cfRule type="top10" dxfId="709" priority="764" bottom="1" rank="2"/>
    <cfRule type="top10" dxfId="708" priority="765" bottom="1" rank="3"/>
    <cfRule type="top10" dxfId="707" priority="766" bottom="1" rank="4"/>
  </conditionalFormatting>
  <conditionalFormatting sqref="M46 A46">
    <cfRule type="duplicateValues" dxfId="706" priority="762"/>
  </conditionalFormatting>
  <conditionalFormatting sqref="B47:K47">
    <cfRule type="top10" dxfId="705" priority="757" bottom="1" rank="1"/>
    <cfRule type="top10" dxfId="704" priority="758" bottom="1" rank="2"/>
    <cfRule type="top10" dxfId="703" priority="759" bottom="1" rank="3"/>
    <cfRule type="top10" dxfId="702" priority="760" bottom="1" rank="4"/>
  </conditionalFormatting>
  <conditionalFormatting sqref="M47 A47">
    <cfRule type="duplicateValues" dxfId="701" priority="756"/>
  </conditionalFormatting>
  <conditionalFormatting sqref="B48:K48">
    <cfRule type="top10" dxfId="700" priority="751" bottom="1" rank="1"/>
    <cfRule type="top10" dxfId="699" priority="752" bottom="1" rank="2"/>
    <cfRule type="top10" dxfId="698" priority="753" bottom="1" rank="3"/>
    <cfRule type="top10" dxfId="697" priority="754" bottom="1" rank="4"/>
  </conditionalFormatting>
  <conditionalFormatting sqref="M48 A48">
    <cfRule type="duplicateValues" dxfId="696" priority="750"/>
  </conditionalFormatting>
  <conditionalFormatting sqref="B49:K49">
    <cfRule type="top10" dxfId="695" priority="745" bottom="1" rank="1"/>
    <cfRule type="top10" dxfId="694" priority="746" bottom="1" rank="2"/>
    <cfRule type="top10" dxfId="693" priority="747" bottom="1" rank="3"/>
    <cfRule type="top10" dxfId="692" priority="748" bottom="1" rank="4"/>
  </conditionalFormatting>
  <conditionalFormatting sqref="M49 A49">
    <cfRule type="duplicateValues" dxfId="691" priority="744"/>
  </conditionalFormatting>
  <conditionalFormatting sqref="B50:K50">
    <cfRule type="top10" dxfId="690" priority="739" bottom="1" rank="1"/>
    <cfRule type="top10" dxfId="689" priority="740" bottom="1" rank="2"/>
    <cfRule type="top10" dxfId="688" priority="741" bottom="1" rank="3"/>
    <cfRule type="top10" dxfId="687" priority="742" bottom="1" rank="4"/>
  </conditionalFormatting>
  <conditionalFormatting sqref="M50 A50">
    <cfRule type="duplicateValues" dxfId="686" priority="738"/>
  </conditionalFormatting>
  <conditionalFormatting sqref="B51:K51">
    <cfRule type="top10" dxfId="685" priority="733" bottom="1" rank="1"/>
    <cfRule type="top10" dxfId="684" priority="734" bottom="1" rank="2"/>
    <cfRule type="top10" dxfId="683" priority="735" bottom="1" rank="3"/>
    <cfRule type="top10" dxfId="682" priority="736" bottom="1" rank="4"/>
  </conditionalFormatting>
  <conditionalFormatting sqref="M51 A51">
    <cfRule type="duplicateValues" dxfId="681" priority="732"/>
  </conditionalFormatting>
  <conditionalFormatting sqref="B52:K52">
    <cfRule type="top10" dxfId="680" priority="727" bottom="1" rank="1"/>
    <cfRule type="top10" dxfId="679" priority="728" bottom="1" rank="2"/>
    <cfRule type="top10" dxfId="678" priority="729" bottom="1" rank="3"/>
    <cfRule type="top10" dxfId="677" priority="730" bottom="1" rank="4"/>
  </conditionalFormatting>
  <conditionalFormatting sqref="M52 A52">
    <cfRule type="duplicateValues" dxfId="676" priority="726"/>
  </conditionalFormatting>
  <conditionalFormatting sqref="B53:K53">
    <cfRule type="top10" dxfId="675" priority="721" bottom="1" rank="1"/>
    <cfRule type="top10" dxfId="674" priority="722" bottom="1" rank="2"/>
    <cfRule type="top10" dxfId="673" priority="723" bottom="1" rank="3"/>
    <cfRule type="top10" dxfId="672" priority="724" bottom="1" rank="4"/>
  </conditionalFormatting>
  <conditionalFormatting sqref="M53 A53">
    <cfRule type="duplicateValues" dxfId="671" priority="720"/>
  </conditionalFormatting>
  <conditionalFormatting sqref="B54:K54">
    <cfRule type="top10" dxfId="670" priority="715" bottom="1" rank="1"/>
    <cfRule type="top10" dxfId="669" priority="716" bottom="1" rank="2"/>
    <cfRule type="top10" dxfId="668" priority="717" bottom="1" rank="3"/>
    <cfRule type="top10" dxfId="667" priority="718" bottom="1" rank="4"/>
  </conditionalFormatting>
  <conditionalFormatting sqref="M54 A54">
    <cfRule type="duplicateValues" dxfId="666" priority="714"/>
  </conditionalFormatting>
  <conditionalFormatting sqref="B55:K55">
    <cfRule type="top10" dxfId="665" priority="709" bottom="1" rank="1"/>
    <cfRule type="top10" dxfId="664" priority="710" bottom="1" rank="2"/>
    <cfRule type="top10" dxfId="663" priority="711" bottom="1" rank="3"/>
    <cfRule type="top10" dxfId="662" priority="712" bottom="1" rank="4"/>
  </conditionalFormatting>
  <conditionalFormatting sqref="M55 A55">
    <cfRule type="duplicateValues" dxfId="661" priority="708"/>
  </conditionalFormatting>
  <conditionalFormatting sqref="B56:K56">
    <cfRule type="top10" dxfId="660" priority="703" bottom="1" rank="1"/>
    <cfRule type="top10" dxfId="659" priority="704" bottom="1" rank="2"/>
    <cfRule type="top10" dxfId="658" priority="705" bottom="1" rank="3"/>
    <cfRule type="top10" dxfId="657" priority="706" bottom="1" rank="4"/>
  </conditionalFormatting>
  <conditionalFormatting sqref="M56 A56">
    <cfRule type="duplicateValues" dxfId="656" priority="702"/>
  </conditionalFormatting>
  <conditionalFormatting sqref="B57:K57">
    <cfRule type="top10" dxfId="655" priority="697" bottom="1" rank="1"/>
    <cfRule type="top10" dxfId="654" priority="698" bottom="1" rank="2"/>
    <cfRule type="top10" dxfId="653" priority="699" bottom="1" rank="3"/>
    <cfRule type="top10" dxfId="652" priority="700" bottom="1" rank="4"/>
  </conditionalFormatting>
  <conditionalFormatting sqref="M57 A57">
    <cfRule type="duplicateValues" dxfId="651" priority="696"/>
  </conditionalFormatting>
  <conditionalFormatting sqref="B58:K58">
    <cfRule type="top10" dxfId="650" priority="691" bottom="1" rank="1"/>
    <cfRule type="top10" dxfId="649" priority="692" bottom="1" rank="2"/>
    <cfRule type="top10" dxfId="648" priority="693" bottom="1" rank="3"/>
    <cfRule type="top10" dxfId="647" priority="694" bottom="1" rank="4"/>
  </conditionalFormatting>
  <conditionalFormatting sqref="M58 A58">
    <cfRule type="duplicateValues" dxfId="646" priority="690"/>
  </conditionalFormatting>
  <conditionalFormatting sqref="B59:K59">
    <cfRule type="top10" dxfId="645" priority="685" bottom="1" rank="1"/>
    <cfRule type="top10" dxfId="644" priority="686" bottom="1" rank="2"/>
    <cfRule type="top10" dxfId="643" priority="687" bottom="1" rank="3"/>
    <cfRule type="top10" dxfId="642" priority="688" bottom="1" rank="4"/>
  </conditionalFormatting>
  <conditionalFormatting sqref="M59 A59">
    <cfRule type="duplicateValues" dxfId="641" priority="684"/>
  </conditionalFormatting>
  <conditionalFormatting sqref="B60:K60">
    <cfRule type="top10" dxfId="640" priority="679" bottom="1" rank="1"/>
    <cfRule type="top10" dxfId="639" priority="680" bottom="1" rank="2"/>
    <cfRule type="top10" dxfId="638" priority="681" bottom="1" rank="3"/>
    <cfRule type="top10" dxfId="637" priority="682" bottom="1" rank="4"/>
  </conditionalFormatting>
  <conditionalFormatting sqref="M60 A60">
    <cfRule type="duplicateValues" dxfId="636" priority="678"/>
  </conditionalFormatting>
  <conditionalFormatting sqref="B61:K61">
    <cfRule type="top10" dxfId="635" priority="673" bottom="1" rank="1"/>
    <cfRule type="top10" dxfId="634" priority="674" bottom="1" rank="2"/>
    <cfRule type="top10" dxfId="633" priority="675" bottom="1" rank="3"/>
    <cfRule type="top10" dxfId="632" priority="676" bottom="1" rank="4"/>
  </conditionalFormatting>
  <conditionalFormatting sqref="M61 A61">
    <cfRule type="duplicateValues" dxfId="631" priority="672"/>
  </conditionalFormatting>
  <conditionalFormatting sqref="B62:K62">
    <cfRule type="top10" dxfId="630" priority="667" bottom="1" rank="1"/>
    <cfRule type="top10" dxfId="629" priority="668" bottom="1" rank="2"/>
    <cfRule type="top10" dxfId="628" priority="669" bottom="1" rank="3"/>
    <cfRule type="top10" dxfId="627" priority="670" bottom="1" rank="4"/>
  </conditionalFormatting>
  <conditionalFormatting sqref="M62 A62">
    <cfRule type="duplicateValues" dxfId="626" priority="666"/>
  </conditionalFormatting>
  <conditionalFormatting sqref="B63:K63">
    <cfRule type="top10" dxfId="625" priority="661" bottom="1" rank="1"/>
    <cfRule type="top10" dxfId="624" priority="662" bottom="1" rank="2"/>
    <cfRule type="top10" dxfId="623" priority="663" bottom="1" rank="3"/>
    <cfRule type="top10" dxfId="622" priority="664" bottom="1" rank="4"/>
  </conditionalFormatting>
  <conditionalFormatting sqref="M63 A63">
    <cfRule type="duplicateValues" dxfId="621" priority="660"/>
  </conditionalFormatting>
  <conditionalFormatting sqref="B64:K64">
    <cfRule type="top10" dxfId="620" priority="655" bottom="1" rank="1"/>
    <cfRule type="top10" dxfId="619" priority="656" bottom="1" rank="2"/>
    <cfRule type="top10" dxfId="618" priority="657" bottom="1" rank="3"/>
    <cfRule type="top10" dxfId="617" priority="658" bottom="1" rank="4"/>
  </conditionalFormatting>
  <conditionalFormatting sqref="M64 A64">
    <cfRule type="duplicateValues" dxfId="616" priority="654"/>
  </conditionalFormatting>
  <conditionalFormatting sqref="B65:K65">
    <cfRule type="top10" dxfId="615" priority="649" bottom="1" rank="1"/>
    <cfRule type="top10" dxfId="614" priority="650" bottom="1" rank="2"/>
    <cfRule type="top10" dxfId="613" priority="651" bottom="1" rank="3"/>
    <cfRule type="top10" dxfId="612" priority="652" bottom="1" rank="4"/>
  </conditionalFormatting>
  <conditionalFormatting sqref="M65 A65">
    <cfRule type="duplicateValues" dxfId="611" priority="648"/>
  </conditionalFormatting>
  <conditionalFormatting sqref="B66:K66">
    <cfRule type="top10" dxfId="610" priority="643" bottom="1" rank="1"/>
    <cfRule type="top10" dxfId="609" priority="644" bottom="1" rank="2"/>
    <cfRule type="top10" dxfId="608" priority="645" bottom="1" rank="3"/>
    <cfRule type="top10" dxfId="607" priority="646" bottom="1" rank="4"/>
  </conditionalFormatting>
  <conditionalFormatting sqref="M66 A66">
    <cfRule type="duplicateValues" dxfId="606" priority="642"/>
  </conditionalFormatting>
  <conditionalFormatting sqref="B67:K67">
    <cfRule type="top10" dxfId="605" priority="637" bottom="1" rank="1"/>
    <cfRule type="top10" dxfId="604" priority="638" bottom="1" rank="2"/>
    <cfRule type="top10" dxfId="603" priority="639" bottom="1" rank="3"/>
    <cfRule type="top10" dxfId="602" priority="640" bottom="1" rank="4"/>
  </conditionalFormatting>
  <conditionalFormatting sqref="M67 A67">
    <cfRule type="duplicateValues" dxfId="601" priority="636"/>
  </conditionalFormatting>
  <conditionalFormatting sqref="B68:K68">
    <cfRule type="top10" dxfId="600" priority="631" bottom="1" rank="1"/>
    <cfRule type="top10" dxfId="599" priority="632" bottom="1" rank="2"/>
    <cfRule type="top10" dxfId="598" priority="633" bottom="1" rank="3"/>
    <cfRule type="top10" dxfId="597" priority="634" bottom="1" rank="4"/>
  </conditionalFormatting>
  <conditionalFormatting sqref="M68 A68">
    <cfRule type="duplicateValues" dxfId="596" priority="630"/>
  </conditionalFormatting>
  <conditionalFormatting sqref="B69:K69">
    <cfRule type="top10" dxfId="595" priority="625" bottom="1" rank="1"/>
    <cfRule type="top10" dxfId="594" priority="626" bottom="1" rank="2"/>
    <cfRule type="top10" dxfId="593" priority="627" bottom="1" rank="3"/>
    <cfRule type="top10" dxfId="592" priority="628" bottom="1" rank="4"/>
  </conditionalFormatting>
  <conditionalFormatting sqref="M69 A69">
    <cfRule type="duplicateValues" dxfId="591" priority="624"/>
  </conditionalFormatting>
  <conditionalFormatting sqref="B70:K70">
    <cfRule type="top10" dxfId="590" priority="619" bottom="1" rank="1"/>
    <cfRule type="top10" dxfId="589" priority="620" bottom="1" rank="2"/>
    <cfRule type="top10" dxfId="588" priority="621" bottom="1" rank="3"/>
    <cfRule type="top10" dxfId="587" priority="622" bottom="1" rank="4"/>
  </conditionalFormatting>
  <conditionalFormatting sqref="M70 A70">
    <cfRule type="duplicateValues" dxfId="586" priority="618"/>
  </conditionalFormatting>
  <conditionalFormatting sqref="B71:K71">
    <cfRule type="top10" dxfId="585" priority="613" bottom="1" rank="1"/>
    <cfRule type="top10" dxfId="584" priority="614" bottom="1" rank="2"/>
    <cfRule type="top10" dxfId="583" priority="615" bottom="1" rank="3"/>
    <cfRule type="top10" dxfId="582" priority="616" bottom="1" rank="4"/>
  </conditionalFormatting>
  <conditionalFormatting sqref="M71 A71">
    <cfRule type="duplicateValues" dxfId="581" priority="612"/>
  </conditionalFormatting>
  <conditionalFormatting sqref="B72:K72">
    <cfRule type="top10" dxfId="580" priority="607" bottom="1" rank="1"/>
    <cfRule type="top10" dxfId="579" priority="608" bottom="1" rank="2"/>
    <cfRule type="top10" dxfId="578" priority="609" bottom="1" rank="3"/>
    <cfRule type="top10" dxfId="577" priority="610" bottom="1" rank="4"/>
  </conditionalFormatting>
  <conditionalFormatting sqref="M72 A72">
    <cfRule type="duplicateValues" dxfId="576" priority="606"/>
  </conditionalFormatting>
  <conditionalFormatting sqref="B73:K73">
    <cfRule type="top10" dxfId="575" priority="601" bottom="1" rank="1"/>
    <cfRule type="top10" dxfId="574" priority="602" bottom="1" rank="2"/>
    <cfRule type="top10" dxfId="573" priority="603" bottom="1" rank="3"/>
    <cfRule type="top10" dxfId="572" priority="604" bottom="1" rank="4"/>
  </conditionalFormatting>
  <conditionalFormatting sqref="M73 A73">
    <cfRule type="duplicateValues" dxfId="571" priority="600"/>
  </conditionalFormatting>
  <conditionalFormatting sqref="B74:K74">
    <cfRule type="top10" dxfId="570" priority="595" bottom="1" rank="1"/>
    <cfRule type="top10" dxfId="569" priority="596" bottom="1" rank="2"/>
    <cfRule type="top10" dxfId="568" priority="597" bottom="1" rank="3"/>
    <cfRule type="top10" dxfId="567" priority="598" bottom="1" rank="4"/>
  </conditionalFormatting>
  <conditionalFormatting sqref="M74 A74">
    <cfRule type="duplicateValues" dxfId="566" priority="594"/>
  </conditionalFormatting>
  <conditionalFormatting sqref="B75:K75">
    <cfRule type="top10" dxfId="565" priority="589" bottom="1" rank="1"/>
    <cfRule type="top10" dxfId="564" priority="590" bottom="1" rank="2"/>
    <cfRule type="top10" dxfId="563" priority="591" bottom="1" rank="3"/>
    <cfRule type="top10" dxfId="562" priority="592" bottom="1" rank="4"/>
  </conditionalFormatting>
  <conditionalFormatting sqref="M75 A75">
    <cfRule type="duplicateValues" dxfId="561" priority="588"/>
  </conditionalFormatting>
  <conditionalFormatting sqref="B76:K76">
    <cfRule type="top10" dxfId="560" priority="583" bottom="1" rank="1"/>
    <cfRule type="top10" dxfId="559" priority="584" bottom="1" rank="2"/>
    <cfRule type="top10" dxfId="558" priority="585" bottom="1" rank="3"/>
    <cfRule type="top10" dxfId="557" priority="586" bottom="1" rank="4"/>
  </conditionalFormatting>
  <conditionalFormatting sqref="M76 A76">
    <cfRule type="duplicateValues" dxfId="556" priority="582"/>
  </conditionalFormatting>
  <conditionalFormatting sqref="B77:K77">
    <cfRule type="top10" dxfId="555" priority="577" bottom="1" rank="1"/>
    <cfRule type="top10" dxfId="554" priority="578" bottom="1" rank="2"/>
    <cfRule type="top10" dxfId="553" priority="579" bottom="1" rank="3"/>
    <cfRule type="top10" dxfId="552" priority="580" bottom="1" rank="4"/>
  </conditionalFormatting>
  <conditionalFormatting sqref="M77 A77">
    <cfRule type="duplicateValues" dxfId="551" priority="576"/>
  </conditionalFormatting>
  <conditionalFormatting sqref="B78:K78">
    <cfRule type="top10" dxfId="550" priority="571" bottom="1" rank="1"/>
    <cfRule type="top10" dxfId="549" priority="572" bottom="1" rank="2"/>
    <cfRule type="top10" dxfId="548" priority="573" bottom="1" rank="3"/>
    <cfRule type="top10" dxfId="547" priority="574" bottom="1" rank="4"/>
  </conditionalFormatting>
  <conditionalFormatting sqref="M78 A78">
    <cfRule type="duplicateValues" dxfId="546" priority="570"/>
  </conditionalFormatting>
  <conditionalFormatting sqref="B79:K79">
    <cfRule type="top10" dxfId="545" priority="565" bottom="1" rank="1"/>
    <cfRule type="top10" dxfId="544" priority="566" bottom="1" rank="2"/>
    <cfRule type="top10" dxfId="543" priority="567" bottom="1" rank="3"/>
    <cfRule type="top10" dxfId="542" priority="568" bottom="1" rank="4"/>
  </conditionalFormatting>
  <conditionalFormatting sqref="M79 A79">
    <cfRule type="duplicateValues" dxfId="541" priority="564"/>
  </conditionalFormatting>
  <conditionalFormatting sqref="B80:K80">
    <cfRule type="top10" dxfId="540" priority="559" bottom="1" rank="1"/>
    <cfRule type="top10" dxfId="539" priority="560" bottom="1" rank="2"/>
    <cfRule type="top10" dxfId="538" priority="561" bottom="1" rank="3"/>
    <cfRule type="top10" dxfId="537" priority="562" bottom="1" rank="4"/>
  </conditionalFormatting>
  <conditionalFormatting sqref="M80 A80">
    <cfRule type="duplicateValues" dxfId="536" priority="558"/>
  </conditionalFormatting>
  <conditionalFormatting sqref="B81:K81">
    <cfRule type="top10" dxfId="535" priority="553" bottom="1" rank="1"/>
    <cfRule type="top10" dxfId="534" priority="554" bottom="1" rank="2"/>
    <cfRule type="top10" dxfId="533" priority="555" bottom="1" rank="3"/>
    <cfRule type="top10" dxfId="532" priority="556" bottom="1" rank="4"/>
  </conditionalFormatting>
  <conditionalFormatting sqref="M81 A81">
    <cfRule type="duplicateValues" dxfId="531" priority="552"/>
  </conditionalFormatting>
  <conditionalFormatting sqref="B82:K82">
    <cfRule type="top10" dxfId="530" priority="547" bottom="1" rank="1"/>
    <cfRule type="top10" dxfId="529" priority="548" bottom="1" rank="2"/>
    <cfRule type="top10" dxfId="528" priority="549" bottom="1" rank="3"/>
    <cfRule type="top10" dxfId="527" priority="550" bottom="1" rank="4"/>
  </conditionalFormatting>
  <conditionalFormatting sqref="M82 A82">
    <cfRule type="duplicateValues" dxfId="526" priority="546"/>
  </conditionalFormatting>
  <conditionalFormatting sqref="B83:K83">
    <cfRule type="top10" dxfId="525" priority="541" bottom="1" rank="1"/>
    <cfRule type="top10" dxfId="524" priority="542" bottom="1" rank="2"/>
    <cfRule type="top10" dxfId="523" priority="543" bottom="1" rank="3"/>
    <cfRule type="top10" dxfId="522" priority="544" bottom="1" rank="4"/>
  </conditionalFormatting>
  <conditionalFormatting sqref="M83 A83">
    <cfRule type="duplicateValues" dxfId="521" priority="540"/>
  </conditionalFormatting>
  <conditionalFormatting sqref="B84:K84">
    <cfRule type="top10" dxfId="520" priority="535" bottom="1" rank="1"/>
    <cfRule type="top10" dxfId="519" priority="536" bottom="1" rank="2"/>
    <cfRule type="top10" dxfId="518" priority="537" bottom="1" rank="3"/>
    <cfRule type="top10" dxfId="517" priority="538" bottom="1" rank="4"/>
  </conditionalFormatting>
  <conditionalFormatting sqref="M84 A84">
    <cfRule type="duplicateValues" dxfId="516" priority="534"/>
  </conditionalFormatting>
  <conditionalFormatting sqref="B85:K85">
    <cfRule type="top10" dxfId="515" priority="529" bottom="1" rank="1"/>
    <cfRule type="top10" dxfId="514" priority="530" bottom="1" rank="2"/>
    <cfRule type="top10" dxfId="513" priority="531" bottom="1" rank="3"/>
    <cfRule type="top10" dxfId="512" priority="532" bottom="1" rank="4"/>
  </conditionalFormatting>
  <conditionalFormatting sqref="M85 A85">
    <cfRule type="duplicateValues" dxfId="511" priority="528"/>
  </conditionalFormatting>
  <conditionalFormatting sqref="B86:K86">
    <cfRule type="top10" dxfId="510" priority="523" bottom="1" rank="1"/>
    <cfRule type="top10" dxfId="509" priority="524" bottom="1" rank="2"/>
    <cfRule type="top10" dxfId="508" priority="525" bottom="1" rank="3"/>
    <cfRule type="top10" dxfId="507" priority="526" bottom="1" rank="4"/>
  </conditionalFormatting>
  <conditionalFormatting sqref="M86 A86">
    <cfRule type="duplicateValues" dxfId="506" priority="522"/>
  </conditionalFormatting>
  <conditionalFormatting sqref="B87:K87">
    <cfRule type="top10" dxfId="505" priority="517" bottom="1" rank="1"/>
    <cfRule type="top10" dxfId="504" priority="518" bottom="1" rank="2"/>
    <cfRule type="top10" dxfId="503" priority="519" bottom="1" rank="3"/>
    <cfRule type="top10" dxfId="502" priority="520" bottom="1" rank="4"/>
  </conditionalFormatting>
  <conditionalFormatting sqref="M87 A87">
    <cfRule type="duplicateValues" dxfId="501" priority="516"/>
  </conditionalFormatting>
  <conditionalFormatting sqref="B88:K88">
    <cfRule type="top10" dxfId="500" priority="511" bottom="1" rank="1"/>
    <cfRule type="top10" dxfId="499" priority="512" bottom="1" rank="2"/>
    <cfRule type="top10" dxfId="498" priority="513" bottom="1" rank="3"/>
    <cfRule type="top10" dxfId="497" priority="514" bottom="1" rank="4"/>
  </conditionalFormatting>
  <conditionalFormatting sqref="M88 A88">
    <cfRule type="duplicateValues" dxfId="496" priority="510"/>
  </conditionalFormatting>
  <conditionalFormatting sqref="B89:K89">
    <cfRule type="top10" dxfId="495" priority="505" bottom="1" rank="1"/>
    <cfRule type="top10" dxfId="494" priority="506" bottom="1" rank="2"/>
    <cfRule type="top10" dxfId="493" priority="507" bottom="1" rank="3"/>
    <cfRule type="top10" dxfId="492" priority="508" bottom="1" rank="4"/>
  </conditionalFormatting>
  <conditionalFormatting sqref="M89 A89">
    <cfRule type="duplicateValues" dxfId="491" priority="504"/>
  </conditionalFormatting>
  <conditionalFormatting sqref="B90:K90">
    <cfRule type="top10" dxfId="490" priority="499" bottom="1" rank="1"/>
    <cfRule type="top10" dxfId="489" priority="500" bottom="1" rank="2"/>
    <cfRule type="top10" dxfId="488" priority="501" bottom="1" rank="3"/>
    <cfRule type="top10" dxfId="487" priority="502" bottom="1" rank="4"/>
  </conditionalFormatting>
  <conditionalFormatting sqref="M90 A90">
    <cfRule type="duplicateValues" dxfId="486" priority="498"/>
  </conditionalFormatting>
  <conditionalFormatting sqref="B91:K91">
    <cfRule type="top10" dxfId="485" priority="493" bottom="1" rank="1"/>
    <cfRule type="top10" dxfId="484" priority="494" bottom="1" rank="2"/>
    <cfRule type="top10" dxfId="483" priority="495" bottom="1" rank="3"/>
    <cfRule type="top10" dxfId="482" priority="496" bottom="1" rank="4"/>
  </conditionalFormatting>
  <conditionalFormatting sqref="M91 A91">
    <cfRule type="duplicateValues" dxfId="481" priority="492"/>
  </conditionalFormatting>
  <conditionalFormatting sqref="B92:K92">
    <cfRule type="top10" dxfId="480" priority="487" bottom="1" rank="1"/>
    <cfRule type="top10" dxfId="479" priority="488" bottom="1" rank="2"/>
    <cfRule type="top10" dxfId="478" priority="489" bottom="1" rank="3"/>
    <cfRule type="top10" dxfId="477" priority="490" bottom="1" rank="4"/>
  </conditionalFormatting>
  <conditionalFormatting sqref="M92 A92">
    <cfRule type="duplicateValues" dxfId="476" priority="486"/>
  </conditionalFormatting>
  <conditionalFormatting sqref="B93:K93">
    <cfRule type="top10" dxfId="475" priority="481" bottom="1" rank="1"/>
    <cfRule type="top10" dxfId="474" priority="482" bottom="1" rank="2"/>
    <cfRule type="top10" dxfId="473" priority="483" bottom="1" rank="3"/>
    <cfRule type="top10" dxfId="472" priority="484" bottom="1" rank="4"/>
  </conditionalFormatting>
  <conditionalFormatting sqref="M93 A93">
    <cfRule type="duplicateValues" dxfId="471" priority="480"/>
  </conditionalFormatting>
  <conditionalFormatting sqref="B94:K94">
    <cfRule type="top10" dxfId="470" priority="475" bottom="1" rank="1"/>
    <cfRule type="top10" dxfId="469" priority="476" bottom="1" rank="2"/>
    <cfRule type="top10" dxfId="468" priority="477" bottom="1" rank="3"/>
    <cfRule type="top10" dxfId="467" priority="478" bottom="1" rank="4"/>
  </conditionalFormatting>
  <conditionalFormatting sqref="M94 A94">
    <cfRule type="duplicateValues" dxfId="466" priority="474"/>
  </conditionalFormatting>
  <conditionalFormatting sqref="B95:K95">
    <cfRule type="top10" dxfId="465" priority="469" bottom="1" rank="1"/>
    <cfRule type="top10" dxfId="464" priority="470" bottom="1" rank="2"/>
    <cfRule type="top10" dxfId="463" priority="471" bottom="1" rank="3"/>
    <cfRule type="top10" dxfId="462" priority="472" bottom="1" rank="4"/>
  </conditionalFormatting>
  <conditionalFormatting sqref="M95 A95">
    <cfRule type="duplicateValues" dxfId="461" priority="468"/>
  </conditionalFormatting>
  <conditionalFormatting sqref="B96:K96">
    <cfRule type="top10" dxfId="460" priority="463" bottom="1" rank="1"/>
    <cfRule type="top10" dxfId="459" priority="464" bottom="1" rank="2"/>
    <cfRule type="top10" dxfId="458" priority="465" bottom="1" rank="3"/>
    <cfRule type="top10" dxfId="457" priority="466" bottom="1" rank="4"/>
  </conditionalFormatting>
  <conditionalFormatting sqref="M96 A96">
    <cfRule type="duplicateValues" dxfId="456" priority="462"/>
  </conditionalFormatting>
  <conditionalFormatting sqref="B97:K97">
    <cfRule type="top10" dxfId="455" priority="457" bottom="1" rank="1"/>
    <cfRule type="top10" dxfId="454" priority="458" bottom="1" rank="2"/>
    <cfRule type="top10" dxfId="453" priority="459" bottom="1" rank="3"/>
    <cfRule type="top10" dxfId="452" priority="460" bottom="1" rank="4"/>
  </conditionalFormatting>
  <conditionalFormatting sqref="M97 A97">
    <cfRule type="duplicateValues" dxfId="451" priority="456"/>
  </conditionalFormatting>
  <conditionalFormatting sqref="B98:K98">
    <cfRule type="top10" dxfId="450" priority="451" bottom="1" rank="1"/>
    <cfRule type="top10" dxfId="449" priority="452" bottom="1" rank="2"/>
    <cfRule type="top10" dxfId="448" priority="453" bottom="1" rank="3"/>
    <cfRule type="top10" dxfId="447" priority="454" bottom="1" rank="4"/>
  </conditionalFormatting>
  <conditionalFormatting sqref="M98 A98">
    <cfRule type="duplicateValues" dxfId="446" priority="450"/>
  </conditionalFormatting>
  <conditionalFormatting sqref="B99:K99">
    <cfRule type="top10" dxfId="445" priority="445" bottom="1" rank="1"/>
    <cfRule type="top10" dxfId="444" priority="446" bottom="1" rank="2"/>
    <cfRule type="top10" dxfId="443" priority="447" bottom="1" rank="3"/>
    <cfRule type="top10" dxfId="442" priority="448" bottom="1" rank="4"/>
  </conditionalFormatting>
  <conditionalFormatting sqref="M99 A99">
    <cfRule type="duplicateValues" dxfId="441" priority="444"/>
  </conditionalFormatting>
  <conditionalFormatting sqref="B100:K100">
    <cfRule type="top10" dxfId="440" priority="439" bottom="1" rank="1"/>
    <cfRule type="top10" dxfId="439" priority="440" bottom="1" rank="2"/>
    <cfRule type="top10" dxfId="438" priority="441" bottom="1" rank="3"/>
    <cfRule type="top10" dxfId="437" priority="442" bottom="1" rank="4"/>
  </conditionalFormatting>
  <conditionalFormatting sqref="M100 A100">
    <cfRule type="duplicateValues" dxfId="436" priority="438"/>
  </conditionalFormatting>
  <conditionalFormatting sqref="B101:K101">
    <cfRule type="top10" dxfId="435" priority="433" bottom="1" rank="1"/>
    <cfRule type="top10" dxfId="434" priority="434" bottom="1" rank="2"/>
    <cfRule type="top10" dxfId="433" priority="435" bottom="1" rank="3"/>
    <cfRule type="top10" dxfId="432" priority="436" bottom="1" rank="4"/>
  </conditionalFormatting>
  <conditionalFormatting sqref="M101 A101">
    <cfRule type="duplicateValues" dxfId="431" priority="432"/>
  </conditionalFormatting>
  <conditionalFormatting sqref="B102:K102">
    <cfRule type="top10" dxfId="430" priority="427" bottom="1" rank="1"/>
    <cfRule type="top10" dxfId="429" priority="428" bottom="1" rank="2"/>
    <cfRule type="top10" dxfId="428" priority="429" bottom="1" rank="3"/>
    <cfRule type="top10" dxfId="427" priority="430" bottom="1" rank="4"/>
  </conditionalFormatting>
  <conditionalFormatting sqref="M102 A102">
    <cfRule type="duplicateValues" dxfId="426" priority="426"/>
  </conditionalFormatting>
  <conditionalFormatting sqref="B103:K103">
    <cfRule type="top10" dxfId="425" priority="421" bottom="1" rank="1"/>
    <cfRule type="top10" dxfId="424" priority="422" bottom="1" rank="2"/>
    <cfRule type="top10" dxfId="423" priority="423" bottom="1" rank="3"/>
    <cfRule type="top10" dxfId="422" priority="424" bottom="1" rank="4"/>
  </conditionalFormatting>
  <conditionalFormatting sqref="M103 A103">
    <cfRule type="duplicateValues" dxfId="421" priority="420"/>
  </conditionalFormatting>
  <conditionalFormatting sqref="B104:K104">
    <cfRule type="top10" dxfId="420" priority="415" bottom="1" rank="1"/>
    <cfRule type="top10" dxfId="419" priority="416" bottom="1" rank="2"/>
    <cfRule type="top10" dxfId="418" priority="417" bottom="1" rank="3"/>
    <cfRule type="top10" dxfId="417" priority="418" bottom="1" rank="4"/>
  </conditionalFormatting>
  <conditionalFormatting sqref="M104 A104">
    <cfRule type="duplicateValues" dxfId="416" priority="414"/>
  </conditionalFormatting>
  <conditionalFormatting sqref="B105:K105">
    <cfRule type="top10" dxfId="415" priority="409" bottom="1" rank="1"/>
    <cfRule type="top10" dxfId="414" priority="410" bottom="1" rank="2"/>
    <cfRule type="top10" dxfId="413" priority="411" bottom="1" rank="3"/>
    <cfRule type="top10" dxfId="412" priority="412" bottom="1" rank="4"/>
  </conditionalFormatting>
  <conditionalFormatting sqref="M105 A105">
    <cfRule type="duplicateValues" dxfId="411" priority="408"/>
  </conditionalFormatting>
  <conditionalFormatting sqref="N7">
    <cfRule type="duplicateValues" dxfId="410" priority="406"/>
  </conditionalFormatting>
  <conditionalFormatting sqref="N8">
    <cfRule type="duplicateValues" dxfId="409" priority="405"/>
  </conditionalFormatting>
  <conditionalFormatting sqref="N9">
    <cfRule type="duplicateValues" dxfId="408" priority="404"/>
  </conditionalFormatting>
  <conditionalFormatting sqref="N10">
    <cfRule type="duplicateValues" dxfId="407" priority="403"/>
  </conditionalFormatting>
  <conditionalFormatting sqref="N11">
    <cfRule type="duplicateValues" dxfId="406" priority="402"/>
  </conditionalFormatting>
  <conditionalFormatting sqref="N12">
    <cfRule type="duplicateValues" dxfId="405" priority="401"/>
  </conditionalFormatting>
  <conditionalFormatting sqref="N13">
    <cfRule type="duplicateValues" dxfId="404" priority="400"/>
  </conditionalFormatting>
  <conditionalFormatting sqref="N14">
    <cfRule type="duplicateValues" dxfId="403" priority="399"/>
  </conditionalFormatting>
  <conditionalFormatting sqref="N15">
    <cfRule type="duplicateValues" dxfId="402" priority="398"/>
  </conditionalFormatting>
  <conditionalFormatting sqref="N16">
    <cfRule type="duplicateValues" dxfId="401" priority="395"/>
  </conditionalFormatting>
  <conditionalFormatting sqref="N17">
    <cfRule type="duplicateValues" dxfId="400" priority="394"/>
  </conditionalFormatting>
  <conditionalFormatting sqref="N18">
    <cfRule type="duplicateValues" dxfId="399" priority="393"/>
  </conditionalFormatting>
  <conditionalFormatting sqref="N19">
    <cfRule type="duplicateValues" dxfId="398" priority="392"/>
  </conditionalFormatting>
  <conditionalFormatting sqref="N20">
    <cfRule type="duplicateValues" dxfId="397" priority="391"/>
  </conditionalFormatting>
  <conditionalFormatting sqref="N21">
    <cfRule type="duplicateValues" dxfId="396" priority="390"/>
  </conditionalFormatting>
  <conditionalFormatting sqref="N22">
    <cfRule type="duplicateValues" dxfId="395" priority="389"/>
  </conditionalFormatting>
  <conditionalFormatting sqref="N23">
    <cfRule type="duplicateValues" dxfId="394" priority="388"/>
  </conditionalFormatting>
  <conditionalFormatting sqref="N24">
    <cfRule type="duplicateValues" dxfId="393" priority="387"/>
  </conditionalFormatting>
  <conditionalFormatting sqref="N25">
    <cfRule type="duplicateValues" dxfId="392" priority="386"/>
  </conditionalFormatting>
  <conditionalFormatting sqref="N26">
    <cfRule type="duplicateValues" dxfId="391" priority="385"/>
  </conditionalFormatting>
  <conditionalFormatting sqref="N27">
    <cfRule type="duplicateValues" dxfId="390" priority="384"/>
  </conditionalFormatting>
  <conditionalFormatting sqref="N28">
    <cfRule type="duplicateValues" dxfId="389" priority="383"/>
  </conditionalFormatting>
  <conditionalFormatting sqref="N29">
    <cfRule type="duplicateValues" dxfId="388" priority="382"/>
  </conditionalFormatting>
  <conditionalFormatting sqref="N30">
    <cfRule type="duplicateValues" dxfId="387" priority="381"/>
  </conditionalFormatting>
  <conditionalFormatting sqref="N31">
    <cfRule type="duplicateValues" dxfId="386" priority="380"/>
  </conditionalFormatting>
  <conditionalFormatting sqref="N32">
    <cfRule type="duplicateValues" dxfId="385" priority="379"/>
  </conditionalFormatting>
  <conditionalFormatting sqref="N33">
    <cfRule type="duplicateValues" dxfId="384" priority="378"/>
  </conditionalFormatting>
  <conditionalFormatting sqref="N34">
    <cfRule type="duplicateValues" dxfId="383" priority="377"/>
  </conditionalFormatting>
  <conditionalFormatting sqref="N35">
    <cfRule type="duplicateValues" dxfId="382" priority="376"/>
  </conditionalFormatting>
  <conditionalFormatting sqref="N36">
    <cfRule type="duplicateValues" dxfId="381" priority="375"/>
  </conditionalFormatting>
  <conditionalFormatting sqref="N37">
    <cfRule type="duplicateValues" dxfId="380" priority="374"/>
  </conditionalFormatting>
  <conditionalFormatting sqref="N38">
    <cfRule type="duplicateValues" dxfId="379" priority="373"/>
  </conditionalFormatting>
  <conditionalFormatting sqref="N39">
    <cfRule type="duplicateValues" dxfId="378" priority="372"/>
  </conditionalFormatting>
  <conditionalFormatting sqref="N40">
    <cfRule type="duplicateValues" dxfId="377" priority="371"/>
  </conditionalFormatting>
  <conditionalFormatting sqref="N41">
    <cfRule type="duplicateValues" dxfId="376" priority="370"/>
  </conditionalFormatting>
  <conditionalFormatting sqref="N42">
    <cfRule type="duplicateValues" dxfId="375" priority="369"/>
  </conditionalFormatting>
  <conditionalFormatting sqref="N43">
    <cfRule type="duplicateValues" dxfId="374" priority="368"/>
  </conditionalFormatting>
  <conditionalFormatting sqref="N44">
    <cfRule type="duplicateValues" dxfId="373" priority="367"/>
  </conditionalFormatting>
  <conditionalFormatting sqref="N45">
    <cfRule type="duplicateValues" dxfId="372" priority="366"/>
  </conditionalFormatting>
  <conditionalFormatting sqref="N46">
    <cfRule type="duplicateValues" dxfId="371" priority="365"/>
  </conditionalFormatting>
  <conditionalFormatting sqref="N47">
    <cfRule type="duplicateValues" dxfId="370" priority="364"/>
  </conditionalFormatting>
  <conditionalFormatting sqref="N48">
    <cfRule type="duplicateValues" dxfId="369" priority="363"/>
  </conditionalFormatting>
  <conditionalFormatting sqref="N49">
    <cfRule type="duplicateValues" dxfId="368" priority="362"/>
  </conditionalFormatting>
  <conditionalFormatting sqref="N50">
    <cfRule type="duplicateValues" dxfId="367" priority="361"/>
  </conditionalFormatting>
  <conditionalFormatting sqref="N51">
    <cfRule type="duplicateValues" dxfId="366" priority="360"/>
  </conditionalFormatting>
  <conditionalFormatting sqref="N52">
    <cfRule type="duplicateValues" dxfId="365" priority="359"/>
  </conditionalFormatting>
  <conditionalFormatting sqref="N53">
    <cfRule type="duplicateValues" dxfId="364" priority="358"/>
  </conditionalFormatting>
  <conditionalFormatting sqref="N54">
    <cfRule type="duplicateValues" dxfId="363" priority="357"/>
  </conditionalFormatting>
  <conditionalFormatting sqref="N55">
    <cfRule type="duplicateValues" dxfId="362" priority="356"/>
  </conditionalFormatting>
  <conditionalFormatting sqref="N56">
    <cfRule type="duplicateValues" dxfId="361" priority="355"/>
  </conditionalFormatting>
  <conditionalFormatting sqref="N57">
    <cfRule type="duplicateValues" dxfId="360" priority="354"/>
  </conditionalFormatting>
  <conditionalFormatting sqref="N58">
    <cfRule type="duplicateValues" dxfId="359" priority="353"/>
  </conditionalFormatting>
  <conditionalFormatting sqref="N59">
    <cfRule type="duplicateValues" dxfId="358" priority="352"/>
  </conditionalFormatting>
  <conditionalFormatting sqref="N60">
    <cfRule type="duplicateValues" dxfId="357" priority="351"/>
  </conditionalFormatting>
  <conditionalFormatting sqref="N61">
    <cfRule type="duplicateValues" dxfId="356" priority="350"/>
  </conditionalFormatting>
  <conditionalFormatting sqref="N62">
    <cfRule type="duplicateValues" dxfId="355" priority="349"/>
  </conditionalFormatting>
  <conditionalFormatting sqref="N63">
    <cfRule type="duplicateValues" dxfId="354" priority="348"/>
  </conditionalFormatting>
  <conditionalFormatting sqref="N64">
    <cfRule type="duplicateValues" dxfId="353" priority="347"/>
  </conditionalFormatting>
  <conditionalFormatting sqref="N65">
    <cfRule type="duplicateValues" dxfId="352" priority="346"/>
  </conditionalFormatting>
  <conditionalFormatting sqref="N66">
    <cfRule type="duplicateValues" dxfId="351" priority="345"/>
  </conditionalFormatting>
  <conditionalFormatting sqref="N67">
    <cfRule type="duplicateValues" dxfId="350" priority="344"/>
  </conditionalFormatting>
  <conditionalFormatting sqref="N68">
    <cfRule type="duplicateValues" dxfId="349" priority="343"/>
  </conditionalFormatting>
  <conditionalFormatting sqref="N69">
    <cfRule type="duplicateValues" dxfId="348" priority="342"/>
  </conditionalFormatting>
  <conditionalFormatting sqref="N70">
    <cfRule type="duplicateValues" dxfId="347" priority="341"/>
  </conditionalFormatting>
  <conditionalFormatting sqref="N71">
    <cfRule type="duplicateValues" dxfId="346" priority="340"/>
  </conditionalFormatting>
  <conditionalFormatting sqref="N72">
    <cfRule type="duplicateValues" dxfId="345" priority="339"/>
  </conditionalFormatting>
  <conditionalFormatting sqref="N73">
    <cfRule type="duplicateValues" dxfId="344" priority="338"/>
  </conditionalFormatting>
  <conditionalFormatting sqref="N74">
    <cfRule type="duplicateValues" dxfId="343" priority="337"/>
  </conditionalFormatting>
  <conditionalFormatting sqref="N75">
    <cfRule type="duplicateValues" dxfId="342" priority="336"/>
  </conditionalFormatting>
  <conditionalFormatting sqref="N76">
    <cfRule type="duplicateValues" dxfId="341" priority="335"/>
  </conditionalFormatting>
  <conditionalFormatting sqref="N77">
    <cfRule type="duplicateValues" dxfId="340" priority="334"/>
  </conditionalFormatting>
  <conditionalFormatting sqref="N78">
    <cfRule type="duplicateValues" dxfId="339" priority="333"/>
  </conditionalFormatting>
  <conditionalFormatting sqref="N79">
    <cfRule type="duplicateValues" dxfId="338" priority="332"/>
  </conditionalFormatting>
  <conditionalFormatting sqref="N80">
    <cfRule type="duplicateValues" dxfId="337" priority="331"/>
  </conditionalFormatting>
  <conditionalFormatting sqref="N81">
    <cfRule type="duplicateValues" dxfId="336" priority="330"/>
  </conditionalFormatting>
  <conditionalFormatting sqref="N82">
    <cfRule type="duplicateValues" dxfId="335" priority="329"/>
  </conditionalFormatting>
  <conditionalFormatting sqref="N83">
    <cfRule type="duplicateValues" dxfId="334" priority="328"/>
  </conditionalFormatting>
  <conditionalFormatting sqref="N84">
    <cfRule type="duplicateValues" dxfId="333" priority="327"/>
  </conditionalFormatting>
  <conditionalFormatting sqref="N85">
    <cfRule type="duplicateValues" dxfId="332" priority="326"/>
  </conditionalFormatting>
  <conditionalFormatting sqref="N86">
    <cfRule type="duplicateValues" dxfId="331" priority="325"/>
  </conditionalFormatting>
  <conditionalFormatting sqref="N87">
    <cfRule type="duplicateValues" dxfId="330" priority="324"/>
  </conditionalFormatting>
  <conditionalFormatting sqref="N88">
    <cfRule type="duplicateValues" dxfId="329" priority="323"/>
  </conditionalFormatting>
  <conditionalFormatting sqref="N89">
    <cfRule type="duplicateValues" dxfId="328" priority="322"/>
  </conditionalFormatting>
  <conditionalFormatting sqref="N90">
    <cfRule type="duplicateValues" dxfId="327" priority="321"/>
  </conditionalFormatting>
  <conditionalFormatting sqref="N91">
    <cfRule type="duplicateValues" dxfId="326" priority="320"/>
  </conditionalFormatting>
  <conditionalFormatting sqref="N92">
    <cfRule type="duplicateValues" dxfId="325" priority="319"/>
  </conditionalFormatting>
  <conditionalFormatting sqref="N93">
    <cfRule type="duplicateValues" dxfId="324" priority="318"/>
  </conditionalFormatting>
  <conditionalFormatting sqref="N94">
    <cfRule type="duplicateValues" dxfId="323" priority="317"/>
  </conditionalFormatting>
  <conditionalFormatting sqref="N95">
    <cfRule type="duplicateValues" dxfId="322" priority="316"/>
  </conditionalFormatting>
  <conditionalFormatting sqref="N96">
    <cfRule type="duplicateValues" dxfId="321" priority="315"/>
  </conditionalFormatting>
  <conditionalFormatting sqref="N97">
    <cfRule type="duplicateValues" dxfId="320" priority="314"/>
  </conditionalFormatting>
  <conditionalFormatting sqref="N98">
    <cfRule type="duplicateValues" dxfId="319" priority="313"/>
  </conditionalFormatting>
  <conditionalFormatting sqref="N99">
    <cfRule type="duplicateValues" dxfId="318" priority="312"/>
  </conditionalFormatting>
  <conditionalFormatting sqref="N100">
    <cfRule type="duplicateValues" dxfId="317" priority="311"/>
  </conditionalFormatting>
  <conditionalFormatting sqref="N101">
    <cfRule type="duplicateValues" dxfId="316" priority="310"/>
  </conditionalFormatting>
  <conditionalFormatting sqref="N102">
    <cfRule type="duplicateValues" dxfId="315" priority="309"/>
  </conditionalFormatting>
  <conditionalFormatting sqref="N103">
    <cfRule type="duplicateValues" dxfId="314" priority="308"/>
  </conditionalFormatting>
  <conditionalFormatting sqref="N104">
    <cfRule type="duplicateValues" dxfId="313" priority="307"/>
  </conditionalFormatting>
  <conditionalFormatting sqref="N105">
    <cfRule type="duplicateValues" dxfId="312" priority="306"/>
  </conditionalFormatting>
  <conditionalFormatting sqref="M6:N105">
    <cfRule type="expression" dxfId="31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0" priority="303"/>
  </conditionalFormatting>
  <conditionalFormatting sqref="U7">
    <cfRule type="duplicateValues" dxfId="309" priority="302"/>
  </conditionalFormatting>
  <conditionalFormatting sqref="U8">
    <cfRule type="duplicateValues" dxfId="308" priority="301"/>
  </conditionalFormatting>
  <conditionalFormatting sqref="U9">
    <cfRule type="duplicateValues" dxfId="307" priority="300"/>
  </conditionalFormatting>
  <conditionalFormatting sqref="U10">
    <cfRule type="duplicateValues" dxfId="306" priority="299"/>
  </conditionalFormatting>
  <conditionalFormatting sqref="U11">
    <cfRule type="duplicateValues" dxfId="305" priority="298"/>
  </conditionalFormatting>
  <conditionalFormatting sqref="U12">
    <cfRule type="duplicateValues" dxfId="304" priority="297"/>
  </conditionalFormatting>
  <conditionalFormatting sqref="U13">
    <cfRule type="duplicateValues" dxfId="303" priority="296"/>
  </conditionalFormatting>
  <conditionalFormatting sqref="U14">
    <cfRule type="duplicateValues" dxfId="302" priority="295"/>
  </conditionalFormatting>
  <conditionalFormatting sqref="U15">
    <cfRule type="duplicateValues" dxfId="301" priority="294"/>
  </conditionalFormatting>
  <conditionalFormatting sqref="U16">
    <cfRule type="duplicateValues" dxfId="300" priority="293"/>
  </conditionalFormatting>
  <conditionalFormatting sqref="U17">
    <cfRule type="duplicateValues" dxfId="299" priority="292"/>
  </conditionalFormatting>
  <conditionalFormatting sqref="U18">
    <cfRule type="duplicateValues" dxfId="298" priority="291"/>
  </conditionalFormatting>
  <conditionalFormatting sqref="U19">
    <cfRule type="duplicateValues" dxfId="297" priority="290"/>
  </conditionalFormatting>
  <conditionalFormatting sqref="U20">
    <cfRule type="duplicateValues" dxfId="296" priority="289"/>
  </conditionalFormatting>
  <conditionalFormatting sqref="U21">
    <cfRule type="duplicateValues" dxfId="295" priority="288"/>
  </conditionalFormatting>
  <conditionalFormatting sqref="U22">
    <cfRule type="duplicateValues" dxfId="294" priority="287"/>
  </conditionalFormatting>
  <conditionalFormatting sqref="U23">
    <cfRule type="duplicateValues" dxfId="293" priority="286"/>
  </conditionalFormatting>
  <conditionalFormatting sqref="U24">
    <cfRule type="duplicateValues" dxfId="292" priority="285"/>
  </conditionalFormatting>
  <conditionalFormatting sqref="U25">
    <cfRule type="duplicateValues" dxfId="291" priority="284"/>
  </conditionalFormatting>
  <conditionalFormatting sqref="U26">
    <cfRule type="duplicateValues" dxfId="290" priority="283"/>
  </conditionalFormatting>
  <conditionalFormatting sqref="U27">
    <cfRule type="duplicateValues" dxfId="289" priority="282"/>
  </conditionalFormatting>
  <conditionalFormatting sqref="U28">
    <cfRule type="duplicateValues" dxfId="288" priority="281"/>
  </conditionalFormatting>
  <conditionalFormatting sqref="U29">
    <cfRule type="duplicateValues" dxfId="287" priority="280"/>
  </conditionalFormatting>
  <conditionalFormatting sqref="U30">
    <cfRule type="duplicateValues" dxfId="286" priority="279"/>
  </conditionalFormatting>
  <conditionalFormatting sqref="U31">
    <cfRule type="duplicateValues" dxfId="285" priority="278"/>
  </conditionalFormatting>
  <conditionalFormatting sqref="U32">
    <cfRule type="duplicateValues" dxfId="284" priority="277"/>
  </conditionalFormatting>
  <conditionalFormatting sqref="U33">
    <cfRule type="duplicateValues" dxfId="283" priority="276"/>
  </conditionalFormatting>
  <conditionalFormatting sqref="U34">
    <cfRule type="duplicateValues" dxfId="282" priority="275"/>
  </conditionalFormatting>
  <conditionalFormatting sqref="U35">
    <cfRule type="duplicateValues" dxfId="281" priority="274"/>
  </conditionalFormatting>
  <conditionalFormatting sqref="U36">
    <cfRule type="duplicateValues" dxfId="280" priority="273"/>
  </conditionalFormatting>
  <conditionalFormatting sqref="U37">
    <cfRule type="duplicateValues" dxfId="279" priority="272"/>
  </conditionalFormatting>
  <conditionalFormatting sqref="U38">
    <cfRule type="duplicateValues" dxfId="278" priority="271"/>
  </conditionalFormatting>
  <conditionalFormatting sqref="U39">
    <cfRule type="duplicateValues" dxfId="277" priority="270"/>
  </conditionalFormatting>
  <conditionalFormatting sqref="U40">
    <cfRule type="duplicateValues" dxfId="276" priority="269"/>
  </conditionalFormatting>
  <conditionalFormatting sqref="U41">
    <cfRule type="duplicateValues" dxfId="275" priority="268"/>
  </conditionalFormatting>
  <conditionalFormatting sqref="U42">
    <cfRule type="duplicateValues" dxfId="274" priority="267"/>
  </conditionalFormatting>
  <conditionalFormatting sqref="U43">
    <cfRule type="duplicateValues" dxfId="273" priority="266"/>
  </conditionalFormatting>
  <conditionalFormatting sqref="U44">
    <cfRule type="duplicateValues" dxfId="272" priority="265"/>
  </conditionalFormatting>
  <conditionalFormatting sqref="U45">
    <cfRule type="duplicateValues" dxfId="271" priority="264"/>
  </conditionalFormatting>
  <conditionalFormatting sqref="U46">
    <cfRule type="duplicateValues" dxfId="270" priority="263"/>
  </conditionalFormatting>
  <conditionalFormatting sqref="U47">
    <cfRule type="duplicateValues" dxfId="269" priority="262"/>
  </conditionalFormatting>
  <conditionalFormatting sqref="U48">
    <cfRule type="duplicateValues" dxfId="268" priority="261"/>
  </conditionalFormatting>
  <conditionalFormatting sqref="U49">
    <cfRule type="duplicateValues" dxfId="267" priority="260"/>
  </conditionalFormatting>
  <conditionalFormatting sqref="U50">
    <cfRule type="duplicateValues" dxfId="266" priority="259"/>
  </conditionalFormatting>
  <conditionalFormatting sqref="U51">
    <cfRule type="duplicateValues" dxfId="265" priority="258"/>
  </conditionalFormatting>
  <conditionalFormatting sqref="U52">
    <cfRule type="duplicateValues" dxfId="264" priority="257"/>
  </conditionalFormatting>
  <conditionalFormatting sqref="U53">
    <cfRule type="duplicateValues" dxfId="263" priority="256"/>
  </conditionalFormatting>
  <conditionalFormatting sqref="U54">
    <cfRule type="duplicateValues" dxfId="262" priority="255"/>
  </conditionalFormatting>
  <conditionalFormatting sqref="U55">
    <cfRule type="duplicateValues" dxfId="261" priority="254"/>
  </conditionalFormatting>
  <conditionalFormatting sqref="U56">
    <cfRule type="duplicateValues" dxfId="260" priority="253"/>
  </conditionalFormatting>
  <conditionalFormatting sqref="U57">
    <cfRule type="duplicateValues" dxfId="259" priority="252"/>
  </conditionalFormatting>
  <conditionalFormatting sqref="U58">
    <cfRule type="duplicateValues" dxfId="258" priority="251"/>
  </conditionalFormatting>
  <conditionalFormatting sqref="U59">
    <cfRule type="duplicateValues" dxfId="257" priority="250"/>
  </conditionalFormatting>
  <conditionalFormatting sqref="U60">
    <cfRule type="duplicateValues" dxfId="256" priority="249"/>
  </conditionalFormatting>
  <conditionalFormatting sqref="U61">
    <cfRule type="duplicateValues" dxfId="255" priority="248"/>
  </conditionalFormatting>
  <conditionalFormatting sqref="U62">
    <cfRule type="duplicateValues" dxfId="254" priority="247"/>
  </conditionalFormatting>
  <conditionalFormatting sqref="U63">
    <cfRule type="duplicateValues" dxfId="253" priority="246"/>
  </conditionalFormatting>
  <conditionalFormatting sqref="U64">
    <cfRule type="duplicateValues" dxfId="252" priority="245"/>
  </conditionalFormatting>
  <conditionalFormatting sqref="U65">
    <cfRule type="duplicateValues" dxfId="251" priority="244"/>
  </conditionalFormatting>
  <conditionalFormatting sqref="U66">
    <cfRule type="duplicateValues" dxfId="250" priority="243"/>
  </conditionalFormatting>
  <conditionalFormatting sqref="U67">
    <cfRule type="duplicateValues" dxfId="249" priority="242"/>
  </conditionalFormatting>
  <conditionalFormatting sqref="U68">
    <cfRule type="duplicateValues" dxfId="248" priority="241"/>
  </conditionalFormatting>
  <conditionalFormatting sqref="U69">
    <cfRule type="duplicateValues" dxfId="247" priority="240"/>
  </conditionalFormatting>
  <conditionalFormatting sqref="U70">
    <cfRule type="duplicateValues" dxfId="246" priority="239"/>
  </conditionalFormatting>
  <conditionalFormatting sqref="U71">
    <cfRule type="duplicateValues" dxfId="245" priority="238"/>
  </conditionalFormatting>
  <conditionalFormatting sqref="U72">
    <cfRule type="duplicateValues" dxfId="244" priority="237"/>
  </conditionalFormatting>
  <conditionalFormatting sqref="U73">
    <cfRule type="duplicateValues" dxfId="243" priority="236"/>
  </conditionalFormatting>
  <conditionalFormatting sqref="U74">
    <cfRule type="duplicateValues" dxfId="242" priority="235"/>
  </conditionalFormatting>
  <conditionalFormatting sqref="U75">
    <cfRule type="duplicateValues" dxfId="241" priority="234"/>
  </conditionalFormatting>
  <conditionalFormatting sqref="U76">
    <cfRule type="duplicateValues" dxfId="240" priority="233"/>
  </conditionalFormatting>
  <conditionalFormatting sqref="U77">
    <cfRule type="duplicateValues" dxfId="239" priority="232"/>
  </conditionalFormatting>
  <conditionalFormatting sqref="U78">
    <cfRule type="duplicateValues" dxfId="238" priority="231"/>
  </conditionalFormatting>
  <conditionalFormatting sqref="U79">
    <cfRule type="duplicateValues" dxfId="237" priority="230"/>
  </conditionalFormatting>
  <conditionalFormatting sqref="U80">
    <cfRule type="duplicateValues" dxfId="236" priority="229"/>
  </conditionalFormatting>
  <conditionalFormatting sqref="U81">
    <cfRule type="duplicateValues" dxfId="235" priority="228"/>
  </conditionalFormatting>
  <conditionalFormatting sqref="U82">
    <cfRule type="duplicateValues" dxfId="234" priority="227"/>
  </conditionalFormatting>
  <conditionalFormatting sqref="U83">
    <cfRule type="duplicateValues" dxfId="233" priority="226"/>
  </conditionalFormatting>
  <conditionalFormatting sqref="U84">
    <cfRule type="duplicateValues" dxfId="232" priority="225"/>
  </conditionalFormatting>
  <conditionalFormatting sqref="U85">
    <cfRule type="duplicateValues" dxfId="231" priority="224"/>
  </conditionalFormatting>
  <conditionalFormatting sqref="U86">
    <cfRule type="duplicateValues" dxfId="230" priority="223"/>
  </conditionalFormatting>
  <conditionalFormatting sqref="U87">
    <cfRule type="duplicateValues" dxfId="229" priority="222"/>
  </conditionalFormatting>
  <conditionalFormatting sqref="U88">
    <cfRule type="duplicateValues" dxfId="228" priority="221"/>
  </conditionalFormatting>
  <conditionalFormatting sqref="U89">
    <cfRule type="duplicateValues" dxfId="227" priority="220"/>
  </conditionalFormatting>
  <conditionalFormatting sqref="U90">
    <cfRule type="duplicateValues" dxfId="226" priority="219"/>
  </conditionalFormatting>
  <conditionalFormatting sqref="U91">
    <cfRule type="duplicateValues" dxfId="225" priority="218"/>
  </conditionalFormatting>
  <conditionalFormatting sqref="U92">
    <cfRule type="duplicateValues" dxfId="224" priority="217"/>
  </conditionalFormatting>
  <conditionalFormatting sqref="U93">
    <cfRule type="duplicateValues" dxfId="223" priority="216"/>
  </conditionalFormatting>
  <conditionalFormatting sqref="U94">
    <cfRule type="duplicateValues" dxfId="222" priority="215"/>
  </conditionalFormatting>
  <conditionalFormatting sqref="U95">
    <cfRule type="duplicateValues" dxfId="221" priority="214"/>
  </conditionalFormatting>
  <conditionalFormatting sqref="U96">
    <cfRule type="duplicateValues" dxfId="220" priority="213"/>
  </conditionalFormatting>
  <conditionalFormatting sqref="U97">
    <cfRule type="duplicateValues" dxfId="219" priority="212"/>
  </conditionalFormatting>
  <conditionalFormatting sqref="U98">
    <cfRule type="duplicateValues" dxfId="218" priority="211"/>
  </conditionalFormatting>
  <conditionalFormatting sqref="U99">
    <cfRule type="duplicateValues" dxfId="217" priority="210"/>
  </conditionalFormatting>
  <conditionalFormatting sqref="U100">
    <cfRule type="duplicateValues" dxfId="216" priority="209"/>
  </conditionalFormatting>
  <conditionalFormatting sqref="U101">
    <cfRule type="duplicateValues" dxfId="215" priority="208"/>
  </conditionalFormatting>
  <conditionalFormatting sqref="U102">
    <cfRule type="duplicateValues" dxfId="214" priority="207"/>
  </conditionalFormatting>
  <conditionalFormatting sqref="U103">
    <cfRule type="duplicateValues" dxfId="213" priority="206"/>
  </conditionalFormatting>
  <conditionalFormatting sqref="U104">
    <cfRule type="duplicateValues" dxfId="212" priority="205"/>
  </conditionalFormatting>
  <conditionalFormatting sqref="U105">
    <cfRule type="duplicateValues" dxfId="211" priority="204"/>
  </conditionalFormatting>
  <conditionalFormatting sqref="U6:U105">
    <cfRule type="expression" dxfId="210" priority="203">
      <formula>ISNA($N6)</formula>
    </cfRule>
  </conditionalFormatting>
  <conditionalFormatting sqref="V6">
    <cfRule type="duplicateValues" dxfId="209" priority="202"/>
  </conditionalFormatting>
  <conditionalFormatting sqref="V7">
    <cfRule type="duplicateValues" dxfId="208" priority="201"/>
  </conditionalFormatting>
  <conditionalFormatting sqref="V8">
    <cfRule type="duplicateValues" dxfId="207" priority="200"/>
  </conditionalFormatting>
  <conditionalFormatting sqref="V9">
    <cfRule type="duplicateValues" dxfId="206" priority="199"/>
  </conditionalFormatting>
  <conditionalFormatting sqref="V10">
    <cfRule type="duplicateValues" dxfId="205" priority="198"/>
  </conditionalFormatting>
  <conditionalFormatting sqref="V11">
    <cfRule type="duplicateValues" dxfId="204" priority="197"/>
  </conditionalFormatting>
  <conditionalFormatting sqref="V12">
    <cfRule type="duplicateValues" dxfId="203" priority="196"/>
  </conditionalFormatting>
  <conditionalFormatting sqref="V13">
    <cfRule type="duplicateValues" dxfId="202" priority="195"/>
  </conditionalFormatting>
  <conditionalFormatting sqref="V14">
    <cfRule type="duplicateValues" dxfId="201" priority="194"/>
  </conditionalFormatting>
  <conditionalFormatting sqref="V15">
    <cfRule type="duplicateValues" dxfId="200" priority="193"/>
  </conditionalFormatting>
  <conditionalFormatting sqref="V16">
    <cfRule type="duplicateValues" dxfId="199" priority="192"/>
  </conditionalFormatting>
  <conditionalFormatting sqref="V17">
    <cfRule type="duplicateValues" dxfId="198" priority="191"/>
  </conditionalFormatting>
  <conditionalFormatting sqref="V18">
    <cfRule type="duplicateValues" dxfId="197" priority="190"/>
  </conditionalFormatting>
  <conditionalFormatting sqref="V19">
    <cfRule type="duplicateValues" dxfId="196" priority="189"/>
  </conditionalFormatting>
  <conditionalFormatting sqref="V20">
    <cfRule type="duplicateValues" dxfId="195" priority="188"/>
  </conditionalFormatting>
  <conditionalFormatting sqref="V21">
    <cfRule type="duplicateValues" dxfId="194" priority="187"/>
  </conditionalFormatting>
  <conditionalFormatting sqref="V22">
    <cfRule type="duplicateValues" dxfId="193" priority="186"/>
  </conditionalFormatting>
  <conditionalFormatting sqref="V23">
    <cfRule type="duplicateValues" dxfId="192" priority="185"/>
  </conditionalFormatting>
  <conditionalFormatting sqref="V24">
    <cfRule type="duplicateValues" dxfId="191" priority="184"/>
  </conditionalFormatting>
  <conditionalFormatting sqref="V25">
    <cfRule type="duplicateValues" dxfId="190" priority="183"/>
  </conditionalFormatting>
  <conditionalFormatting sqref="V26">
    <cfRule type="duplicateValues" dxfId="189" priority="182"/>
  </conditionalFormatting>
  <conditionalFormatting sqref="V27">
    <cfRule type="duplicateValues" dxfId="188" priority="181"/>
  </conditionalFormatting>
  <conditionalFormatting sqref="V28">
    <cfRule type="duplicateValues" dxfId="187" priority="180"/>
  </conditionalFormatting>
  <conditionalFormatting sqref="V29">
    <cfRule type="duplicateValues" dxfId="186" priority="179"/>
  </conditionalFormatting>
  <conditionalFormatting sqref="V30">
    <cfRule type="duplicateValues" dxfId="185" priority="178"/>
  </conditionalFormatting>
  <conditionalFormatting sqref="V31">
    <cfRule type="duplicateValues" dxfId="184" priority="177"/>
  </conditionalFormatting>
  <conditionalFormatting sqref="V32">
    <cfRule type="duplicateValues" dxfId="183" priority="176"/>
  </conditionalFormatting>
  <conditionalFormatting sqref="V33">
    <cfRule type="duplicateValues" dxfId="182" priority="175"/>
  </conditionalFormatting>
  <conditionalFormatting sqref="V34">
    <cfRule type="duplicateValues" dxfId="181" priority="174"/>
  </conditionalFormatting>
  <conditionalFormatting sqref="V35">
    <cfRule type="duplicateValues" dxfId="180" priority="173"/>
  </conditionalFormatting>
  <conditionalFormatting sqref="V36">
    <cfRule type="duplicateValues" dxfId="179" priority="172"/>
  </conditionalFormatting>
  <conditionalFormatting sqref="V37">
    <cfRule type="duplicateValues" dxfId="178" priority="171"/>
  </conditionalFormatting>
  <conditionalFormatting sqref="V38">
    <cfRule type="duplicateValues" dxfId="177" priority="170"/>
  </conditionalFormatting>
  <conditionalFormatting sqref="V39">
    <cfRule type="duplicateValues" dxfId="176" priority="169"/>
  </conditionalFormatting>
  <conditionalFormatting sqref="V40">
    <cfRule type="duplicateValues" dxfId="175" priority="168"/>
  </conditionalFormatting>
  <conditionalFormatting sqref="V41">
    <cfRule type="duplicateValues" dxfId="174" priority="167"/>
  </conditionalFormatting>
  <conditionalFormatting sqref="V42">
    <cfRule type="duplicateValues" dxfId="173" priority="166"/>
  </conditionalFormatting>
  <conditionalFormatting sqref="V43">
    <cfRule type="duplicateValues" dxfId="172" priority="165"/>
  </conditionalFormatting>
  <conditionalFormatting sqref="V44">
    <cfRule type="duplicateValues" dxfId="171" priority="164"/>
  </conditionalFormatting>
  <conditionalFormatting sqref="V45">
    <cfRule type="duplicateValues" dxfId="170" priority="163"/>
  </conditionalFormatting>
  <conditionalFormatting sqref="V46">
    <cfRule type="duplicateValues" dxfId="169" priority="162"/>
  </conditionalFormatting>
  <conditionalFormatting sqref="V47">
    <cfRule type="duplicateValues" dxfId="168" priority="161"/>
  </conditionalFormatting>
  <conditionalFormatting sqref="V48">
    <cfRule type="duplicateValues" dxfId="167" priority="160"/>
  </conditionalFormatting>
  <conditionalFormatting sqref="V49">
    <cfRule type="duplicateValues" dxfId="166" priority="159"/>
  </conditionalFormatting>
  <conditionalFormatting sqref="V50">
    <cfRule type="duplicateValues" dxfId="165" priority="158"/>
  </conditionalFormatting>
  <conditionalFormatting sqref="V51">
    <cfRule type="duplicateValues" dxfId="164" priority="157"/>
  </conditionalFormatting>
  <conditionalFormatting sqref="V52">
    <cfRule type="duplicateValues" dxfId="163" priority="156"/>
  </conditionalFormatting>
  <conditionalFormatting sqref="V53">
    <cfRule type="duplicateValues" dxfId="162" priority="155"/>
  </conditionalFormatting>
  <conditionalFormatting sqref="V54">
    <cfRule type="duplicateValues" dxfId="161" priority="154"/>
  </conditionalFormatting>
  <conditionalFormatting sqref="V55">
    <cfRule type="duplicateValues" dxfId="160" priority="153"/>
  </conditionalFormatting>
  <conditionalFormatting sqref="V56">
    <cfRule type="duplicateValues" dxfId="159" priority="152"/>
  </conditionalFormatting>
  <conditionalFormatting sqref="V57">
    <cfRule type="duplicateValues" dxfId="158" priority="151"/>
  </conditionalFormatting>
  <conditionalFormatting sqref="V58">
    <cfRule type="duplicateValues" dxfId="157" priority="150"/>
  </conditionalFormatting>
  <conditionalFormatting sqref="V59">
    <cfRule type="duplicateValues" dxfId="156" priority="149"/>
  </conditionalFormatting>
  <conditionalFormatting sqref="V60">
    <cfRule type="duplicateValues" dxfId="155" priority="148"/>
  </conditionalFormatting>
  <conditionalFormatting sqref="V61">
    <cfRule type="duplicateValues" dxfId="154" priority="147"/>
  </conditionalFormatting>
  <conditionalFormatting sqref="V62">
    <cfRule type="duplicateValues" dxfId="153" priority="146"/>
  </conditionalFormatting>
  <conditionalFormatting sqref="V63">
    <cfRule type="duplicateValues" dxfId="152" priority="145"/>
  </conditionalFormatting>
  <conditionalFormatting sqref="V64">
    <cfRule type="duplicateValues" dxfId="151" priority="144"/>
  </conditionalFormatting>
  <conditionalFormatting sqref="V65">
    <cfRule type="duplicateValues" dxfId="150" priority="143"/>
  </conditionalFormatting>
  <conditionalFormatting sqref="V66">
    <cfRule type="duplicateValues" dxfId="149" priority="142"/>
  </conditionalFormatting>
  <conditionalFormatting sqref="V67">
    <cfRule type="duplicateValues" dxfId="148" priority="141"/>
  </conditionalFormatting>
  <conditionalFormatting sqref="V68">
    <cfRule type="duplicateValues" dxfId="147" priority="140"/>
  </conditionalFormatting>
  <conditionalFormatting sqref="V69">
    <cfRule type="duplicateValues" dxfId="146" priority="139"/>
  </conditionalFormatting>
  <conditionalFormatting sqref="V70">
    <cfRule type="duplicateValues" dxfId="145" priority="138"/>
  </conditionalFormatting>
  <conditionalFormatting sqref="V71">
    <cfRule type="duplicateValues" dxfId="144" priority="137"/>
  </conditionalFormatting>
  <conditionalFormatting sqref="V72">
    <cfRule type="duplicateValues" dxfId="143" priority="136"/>
  </conditionalFormatting>
  <conditionalFormatting sqref="V73">
    <cfRule type="duplicateValues" dxfId="142" priority="135"/>
  </conditionalFormatting>
  <conditionalFormatting sqref="V74">
    <cfRule type="duplicateValues" dxfId="141" priority="134"/>
  </conditionalFormatting>
  <conditionalFormatting sqref="V75">
    <cfRule type="duplicateValues" dxfId="140" priority="133"/>
  </conditionalFormatting>
  <conditionalFormatting sqref="V76">
    <cfRule type="duplicateValues" dxfId="139" priority="132"/>
  </conditionalFormatting>
  <conditionalFormatting sqref="V77">
    <cfRule type="duplicateValues" dxfId="138" priority="131"/>
  </conditionalFormatting>
  <conditionalFormatting sqref="V78">
    <cfRule type="duplicateValues" dxfId="137" priority="130"/>
  </conditionalFormatting>
  <conditionalFormatting sqref="V79">
    <cfRule type="duplicateValues" dxfId="136" priority="129"/>
  </conditionalFormatting>
  <conditionalFormatting sqref="V80">
    <cfRule type="duplicateValues" dxfId="135" priority="128"/>
  </conditionalFormatting>
  <conditionalFormatting sqref="V81">
    <cfRule type="duplicateValues" dxfId="134" priority="127"/>
  </conditionalFormatting>
  <conditionalFormatting sqref="V82">
    <cfRule type="duplicateValues" dxfId="133" priority="126"/>
  </conditionalFormatting>
  <conditionalFormatting sqref="V83">
    <cfRule type="duplicateValues" dxfId="132" priority="125"/>
  </conditionalFormatting>
  <conditionalFormatting sqref="V84">
    <cfRule type="duplicateValues" dxfId="131" priority="124"/>
  </conditionalFormatting>
  <conditionalFormatting sqref="V85">
    <cfRule type="duplicateValues" dxfId="130" priority="123"/>
  </conditionalFormatting>
  <conditionalFormatting sqref="V86">
    <cfRule type="duplicateValues" dxfId="129" priority="122"/>
  </conditionalFormatting>
  <conditionalFormatting sqref="V87">
    <cfRule type="duplicateValues" dxfId="128" priority="121"/>
  </conditionalFormatting>
  <conditionalFormatting sqref="V88">
    <cfRule type="duplicateValues" dxfId="127" priority="120"/>
  </conditionalFormatting>
  <conditionalFormatting sqref="V89">
    <cfRule type="duplicateValues" dxfId="126" priority="119"/>
  </conditionalFormatting>
  <conditionalFormatting sqref="V90">
    <cfRule type="duplicateValues" dxfId="125" priority="118"/>
  </conditionalFormatting>
  <conditionalFormatting sqref="V91">
    <cfRule type="duplicateValues" dxfId="124" priority="117"/>
  </conditionalFormatting>
  <conditionalFormatting sqref="V92">
    <cfRule type="duplicateValues" dxfId="123" priority="116"/>
  </conditionalFormatting>
  <conditionalFormatting sqref="V93">
    <cfRule type="duplicateValues" dxfId="122" priority="115"/>
  </conditionalFormatting>
  <conditionalFormatting sqref="V94">
    <cfRule type="duplicateValues" dxfId="121" priority="114"/>
  </conditionalFormatting>
  <conditionalFormatting sqref="V95">
    <cfRule type="duplicateValues" dxfId="120" priority="113"/>
  </conditionalFormatting>
  <conditionalFormatting sqref="V96">
    <cfRule type="duplicateValues" dxfId="119" priority="112"/>
  </conditionalFormatting>
  <conditionalFormatting sqref="V97">
    <cfRule type="duplicateValues" dxfId="118" priority="111"/>
  </conditionalFormatting>
  <conditionalFormatting sqref="V98">
    <cfRule type="duplicateValues" dxfId="117" priority="110"/>
  </conditionalFormatting>
  <conditionalFormatting sqref="V99">
    <cfRule type="duplicateValues" dxfId="116" priority="109"/>
  </conditionalFormatting>
  <conditionalFormatting sqref="V100">
    <cfRule type="duplicateValues" dxfId="115" priority="108"/>
  </conditionalFormatting>
  <conditionalFormatting sqref="V101">
    <cfRule type="duplicateValues" dxfId="114" priority="107"/>
  </conditionalFormatting>
  <conditionalFormatting sqref="V102">
    <cfRule type="duplicateValues" dxfId="113" priority="106"/>
  </conditionalFormatting>
  <conditionalFormatting sqref="V103">
    <cfRule type="duplicateValues" dxfId="112" priority="105"/>
  </conditionalFormatting>
  <conditionalFormatting sqref="V104">
    <cfRule type="duplicateValues" dxfId="111" priority="104"/>
  </conditionalFormatting>
  <conditionalFormatting sqref="V105">
    <cfRule type="duplicateValues" dxfId="110" priority="103"/>
  </conditionalFormatting>
  <conditionalFormatting sqref="V6:V105">
    <cfRule type="expression" dxfId="109" priority="102">
      <formula>ISNA($N6)</formula>
    </cfRule>
  </conditionalFormatting>
  <conditionalFormatting sqref="W6">
    <cfRule type="duplicateValues" dxfId="108" priority="101"/>
  </conditionalFormatting>
  <conditionalFormatting sqref="W7">
    <cfRule type="duplicateValues" dxfId="107" priority="100"/>
  </conditionalFormatting>
  <conditionalFormatting sqref="W8">
    <cfRule type="duplicateValues" dxfId="106" priority="99"/>
  </conditionalFormatting>
  <conditionalFormatting sqref="W9">
    <cfRule type="duplicateValues" dxfId="105" priority="98"/>
  </conditionalFormatting>
  <conditionalFormatting sqref="W10">
    <cfRule type="duplicateValues" dxfId="104" priority="97"/>
  </conditionalFormatting>
  <conditionalFormatting sqref="W11">
    <cfRule type="duplicateValues" dxfId="103" priority="96"/>
  </conditionalFormatting>
  <conditionalFormatting sqref="W12">
    <cfRule type="duplicateValues" dxfId="102" priority="95"/>
  </conditionalFormatting>
  <conditionalFormatting sqref="W13">
    <cfRule type="duplicateValues" dxfId="101" priority="94"/>
  </conditionalFormatting>
  <conditionalFormatting sqref="W14">
    <cfRule type="duplicateValues" dxfId="100" priority="93"/>
  </conditionalFormatting>
  <conditionalFormatting sqref="W15">
    <cfRule type="duplicateValues" dxfId="99" priority="92"/>
  </conditionalFormatting>
  <conditionalFormatting sqref="W16">
    <cfRule type="duplicateValues" dxfId="98" priority="91"/>
  </conditionalFormatting>
  <conditionalFormatting sqref="W17">
    <cfRule type="duplicateValues" dxfId="97" priority="90"/>
  </conditionalFormatting>
  <conditionalFormatting sqref="W18">
    <cfRule type="duplicateValues" dxfId="96" priority="89"/>
  </conditionalFormatting>
  <conditionalFormatting sqref="W19">
    <cfRule type="duplicateValues" dxfId="95" priority="88"/>
  </conditionalFormatting>
  <conditionalFormatting sqref="W20">
    <cfRule type="duplicateValues" dxfId="94" priority="87"/>
  </conditionalFormatting>
  <conditionalFormatting sqref="W21">
    <cfRule type="duplicateValues" dxfId="93" priority="86"/>
  </conditionalFormatting>
  <conditionalFormatting sqref="W22">
    <cfRule type="duplicateValues" dxfId="92" priority="85"/>
  </conditionalFormatting>
  <conditionalFormatting sqref="W23">
    <cfRule type="duplicateValues" dxfId="91" priority="84"/>
  </conditionalFormatting>
  <conditionalFormatting sqref="W24">
    <cfRule type="duplicateValues" dxfId="90" priority="83"/>
  </conditionalFormatting>
  <conditionalFormatting sqref="W25">
    <cfRule type="duplicateValues" dxfId="89" priority="82"/>
  </conditionalFormatting>
  <conditionalFormatting sqref="W26">
    <cfRule type="duplicateValues" dxfId="88" priority="81"/>
  </conditionalFormatting>
  <conditionalFormatting sqref="W27">
    <cfRule type="duplicateValues" dxfId="87" priority="80"/>
  </conditionalFormatting>
  <conditionalFormatting sqref="W28">
    <cfRule type="duplicateValues" dxfId="86" priority="79"/>
  </conditionalFormatting>
  <conditionalFormatting sqref="W29">
    <cfRule type="duplicateValues" dxfId="85" priority="78"/>
  </conditionalFormatting>
  <conditionalFormatting sqref="W30">
    <cfRule type="duplicateValues" dxfId="84" priority="77"/>
  </conditionalFormatting>
  <conditionalFormatting sqref="W31">
    <cfRule type="duplicateValues" dxfId="83" priority="76"/>
  </conditionalFormatting>
  <conditionalFormatting sqref="W32">
    <cfRule type="duplicateValues" dxfId="82" priority="75"/>
  </conditionalFormatting>
  <conditionalFormatting sqref="W33">
    <cfRule type="duplicateValues" dxfId="81" priority="74"/>
  </conditionalFormatting>
  <conditionalFormatting sqref="W34">
    <cfRule type="duplicateValues" dxfId="80" priority="73"/>
  </conditionalFormatting>
  <conditionalFormatting sqref="W35">
    <cfRule type="duplicateValues" dxfId="79" priority="72"/>
  </conditionalFormatting>
  <conditionalFormatting sqref="W36">
    <cfRule type="duplicateValues" dxfId="78" priority="71"/>
  </conditionalFormatting>
  <conditionalFormatting sqref="W37">
    <cfRule type="duplicateValues" dxfId="77" priority="70"/>
  </conditionalFormatting>
  <conditionalFormatting sqref="W38">
    <cfRule type="duplicateValues" dxfId="76" priority="69"/>
  </conditionalFormatting>
  <conditionalFormatting sqref="W39">
    <cfRule type="duplicateValues" dxfId="75" priority="68"/>
  </conditionalFormatting>
  <conditionalFormatting sqref="W40">
    <cfRule type="duplicateValues" dxfId="74" priority="67"/>
  </conditionalFormatting>
  <conditionalFormatting sqref="W41">
    <cfRule type="duplicateValues" dxfId="73" priority="66"/>
  </conditionalFormatting>
  <conditionalFormatting sqref="W42">
    <cfRule type="duplicateValues" dxfId="72" priority="65"/>
  </conditionalFormatting>
  <conditionalFormatting sqref="W43">
    <cfRule type="duplicateValues" dxfId="71" priority="64"/>
  </conditionalFormatting>
  <conditionalFormatting sqref="W44">
    <cfRule type="duplicateValues" dxfId="70" priority="63"/>
  </conditionalFormatting>
  <conditionalFormatting sqref="W45">
    <cfRule type="duplicateValues" dxfId="69" priority="62"/>
  </conditionalFormatting>
  <conditionalFormatting sqref="W46">
    <cfRule type="duplicateValues" dxfId="68" priority="61"/>
  </conditionalFormatting>
  <conditionalFormatting sqref="W47">
    <cfRule type="duplicateValues" dxfId="67" priority="60"/>
  </conditionalFormatting>
  <conditionalFormatting sqref="W48">
    <cfRule type="duplicateValues" dxfId="66" priority="59"/>
  </conditionalFormatting>
  <conditionalFormatting sqref="W49">
    <cfRule type="duplicateValues" dxfId="65" priority="58"/>
  </conditionalFormatting>
  <conditionalFormatting sqref="W50">
    <cfRule type="duplicateValues" dxfId="64" priority="57"/>
  </conditionalFormatting>
  <conditionalFormatting sqref="W51">
    <cfRule type="duplicateValues" dxfId="63" priority="56"/>
  </conditionalFormatting>
  <conditionalFormatting sqref="W52">
    <cfRule type="duplicateValues" dxfId="62" priority="55"/>
  </conditionalFormatting>
  <conditionalFormatting sqref="W53">
    <cfRule type="duplicateValues" dxfId="61" priority="54"/>
  </conditionalFormatting>
  <conditionalFormatting sqref="W54">
    <cfRule type="duplicateValues" dxfId="60" priority="53"/>
  </conditionalFormatting>
  <conditionalFormatting sqref="W55">
    <cfRule type="duplicateValues" dxfId="59" priority="52"/>
  </conditionalFormatting>
  <conditionalFormatting sqref="W56">
    <cfRule type="duplicateValues" dxfId="58" priority="51"/>
  </conditionalFormatting>
  <conditionalFormatting sqref="W57">
    <cfRule type="duplicateValues" dxfId="57" priority="50"/>
  </conditionalFormatting>
  <conditionalFormatting sqref="W58">
    <cfRule type="duplicateValues" dxfId="56" priority="49"/>
  </conditionalFormatting>
  <conditionalFormatting sqref="W59">
    <cfRule type="duplicateValues" dxfId="55" priority="48"/>
  </conditionalFormatting>
  <conditionalFormatting sqref="W60">
    <cfRule type="duplicateValues" dxfId="54" priority="47"/>
  </conditionalFormatting>
  <conditionalFormatting sqref="W61">
    <cfRule type="duplicateValues" dxfId="53" priority="46"/>
  </conditionalFormatting>
  <conditionalFormatting sqref="W62">
    <cfRule type="duplicateValues" dxfId="52" priority="45"/>
  </conditionalFormatting>
  <conditionalFormatting sqref="W63">
    <cfRule type="duplicateValues" dxfId="51" priority="44"/>
  </conditionalFormatting>
  <conditionalFormatting sqref="W64">
    <cfRule type="duplicateValues" dxfId="50" priority="43"/>
  </conditionalFormatting>
  <conditionalFormatting sqref="W65">
    <cfRule type="duplicateValues" dxfId="49" priority="42"/>
  </conditionalFormatting>
  <conditionalFormatting sqref="W66">
    <cfRule type="duplicateValues" dxfId="48" priority="41"/>
  </conditionalFormatting>
  <conditionalFormatting sqref="W67">
    <cfRule type="duplicateValues" dxfId="47" priority="40"/>
  </conditionalFormatting>
  <conditionalFormatting sqref="W68">
    <cfRule type="duplicateValues" dxfId="46" priority="39"/>
  </conditionalFormatting>
  <conditionalFormatting sqref="W69">
    <cfRule type="duplicateValues" dxfId="45" priority="38"/>
  </conditionalFormatting>
  <conditionalFormatting sqref="W70">
    <cfRule type="duplicateValues" dxfId="44" priority="37"/>
  </conditionalFormatting>
  <conditionalFormatting sqref="W71">
    <cfRule type="duplicateValues" dxfId="43" priority="36"/>
  </conditionalFormatting>
  <conditionalFormatting sqref="W72">
    <cfRule type="duplicateValues" dxfId="42" priority="35"/>
  </conditionalFormatting>
  <conditionalFormatting sqref="W73">
    <cfRule type="duplicateValues" dxfId="41" priority="34"/>
  </conditionalFormatting>
  <conditionalFormatting sqref="W74">
    <cfRule type="duplicateValues" dxfId="40" priority="33"/>
  </conditionalFormatting>
  <conditionalFormatting sqref="W75">
    <cfRule type="duplicateValues" dxfId="39" priority="32"/>
  </conditionalFormatting>
  <conditionalFormatting sqref="W76">
    <cfRule type="duplicateValues" dxfId="38" priority="31"/>
  </conditionalFormatting>
  <conditionalFormatting sqref="W77">
    <cfRule type="duplicateValues" dxfId="37" priority="30"/>
  </conditionalFormatting>
  <conditionalFormatting sqref="W78">
    <cfRule type="duplicateValues" dxfId="36" priority="29"/>
  </conditionalFormatting>
  <conditionalFormatting sqref="W79">
    <cfRule type="duplicateValues" dxfId="35" priority="28"/>
  </conditionalFormatting>
  <conditionalFormatting sqref="W80">
    <cfRule type="duplicateValues" dxfId="34" priority="27"/>
  </conditionalFormatting>
  <conditionalFormatting sqref="W81">
    <cfRule type="duplicateValues" dxfId="33" priority="26"/>
  </conditionalFormatting>
  <conditionalFormatting sqref="W82">
    <cfRule type="duplicateValues" dxfId="32" priority="25"/>
  </conditionalFormatting>
  <conditionalFormatting sqref="W83">
    <cfRule type="duplicateValues" dxfId="31" priority="24"/>
  </conditionalFormatting>
  <conditionalFormatting sqref="W84">
    <cfRule type="duplicateValues" dxfId="30" priority="23"/>
  </conditionalFormatting>
  <conditionalFormatting sqref="W85">
    <cfRule type="duplicateValues" dxfId="29" priority="22"/>
  </conditionalFormatting>
  <conditionalFormatting sqref="W86">
    <cfRule type="duplicateValues" dxfId="28" priority="21"/>
  </conditionalFormatting>
  <conditionalFormatting sqref="W87">
    <cfRule type="duplicateValues" dxfId="27" priority="20"/>
  </conditionalFormatting>
  <conditionalFormatting sqref="W88">
    <cfRule type="duplicateValues" dxfId="26" priority="19"/>
  </conditionalFormatting>
  <conditionalFormatting sqref="W89">
    <cfRule type="duplicateValues" dxfId="25" priority="18"/>
  </conditionalFormatting>
  <conditionalFormatting sqref="W90">
    <cfRule type="duplicateValues" dxfId="24" priority="17"/>
  </conditionalFormatting>
  <conditionalFormatting sqref="W91">
    <cfRule type="duplicateValues" dxfId="23" priority="16"/>
  </conditionalFormatting>
  <conditionalFormatting sqref="W92">
    <cfRule type="duplicateValues" dxfId="22" priority="15"/>
  </conditionalFormatting>
  <conditionalFormatting sqref="W93">
    <cfRule type="duplicateValues" dxfId="21" priority="14"/>
  </conditionalFormatting>
  <conditionalFormatting sqref="W94">
    <cfRule type="duplicateValues" dxfId="20" priority="13"/>
  </conditionalFormatting>
  <conditionalFormatting sqref="W95">
    <cfRule type="duplicateValues" dxfId="19" priority="12"/>
  </conditionalFormatting>
  <conditionalFormatting sqref="W96">
    <cfRule type="duplicateValues" dxfId="18" priority="11"/>
  </conditionalFormatting>
  <conditionalFormatting sqref="W97">
    <cfRule type="duplicateValues" dxfId="17" priority="10"/>
  </conditionalFormatting>
  <conditionalFormatting sqref="W98">
    <cfRule type="duplicateValues" dxfId="16" priority="9"/>
  </conditionalFormatting>
  <conditionalFormatting sqref="W99">
    <cfRule type="duplicateValues" dxfId="15" priority="8"/>
  </conditionalFormatting>
  <conditionalFormatting sqref="W100">
    <cfRule type="duplicateValues" dxfId="14" priority="7"/>
  </conditionalFormatting>
  <conditionalFormatting sqref="W101">
    <cfRule type="duplicateValues" dxfId="13" priority="6"/>
  </conditionalFormatting>
  <conditionalFormatting sqref="W102">
    <cfRule type="duplicateValues" dxfId="12" priority="5"/>
  </conditionalFormatting>
  <conditionalFormatting sqref="W103">
    <cfRule type="duplicateValues" dxfId="11" priority="4"/>
  </conditionalFormatting>
  <conditionalFormatting sqref="W104">
    <cfRule type="duplicateValues" dxfId="10" priority="3"/>
  </conditionalFormatting>
  <conditionalFormatting sqref="W105">
    <cfRule type="duplicateValues" dxfId="9" priority="2"/>
  </conditionalFormatting>
  <conditionalFormatting sqref="W6:W105">
    <cfRule type="expression" dxfId="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56</v>
      </c>
      <c r="C1" s="71"/>
      <c r="D1" s="72"/>
      <c r="E1" s="70"/>
      <c r="F1" s="70"/>
      <c r="G1" s="70"/>
      <c r="H1" s="70"/>
      <c r="I1" s="71" t="s">
        <v>2</v>
      </c>
      <c r="J1" s="70" t="s">
        <v>36</v>
      </c>
      <c r="K1" s="73"/>
      <c r="L1" s="79"/>
    </row>
    <row r="2" spans="1:27" ht="15.75" thickBot="1" x14ac:dyDescent="0.3">
      <c r="A2" s="74" t="s">
        <v>1</v>
      </c>
      <c r="B2" s="75" t="s">
        <v>56</v>
      </c>
      <c r="C2" s="76"/>
      <c r="D2" s="77"/>
      <c r="E2" s="75"/>
      <c r="F2" s="75"/>
      <c r="G2" s="75"/>
      <c r="H2" s="75"/>
      <c r="I2" s="76" t="s">
        <v>24</v>
      </c>
      <c r="J2" s="75" t="s">
        <v>37</v>
      </c>
      <c r="K2" s="78"/>
      <c r="L2" s="82"/>
    </row>
    <row r="3" spans="1:27" ht="15.75" thickBot="1" x14ac:dyDescent="0.3">
      <c r="A3" s="104" t="s">
        <v>35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34</v>
      </c>
      <c r="B5" s="105" t="s">
        <v>50</v>
      </c>
      <c r="C5" s="106">
        <f>COUNTIF(D8:D107,TRUE)</f>
        <v>13</v>
      </c>
      <c r="D5" s="107" t="s">
        <v>51</v>
      </c>
      <c r="E5" s="108">
        <f>COUNTIF(E8:E107,TRUE)</f>
        <v>6</v>
      </c>
      <c r="F5" s="106">
        <f>COUNTIF(F8:F107,TRUE)</f>
        <v>3</v>
      </c>
      <c r="H5" s="83" t="s">
        <v>34</v>
      </c>
      <c r="I5" s="105" t="s">
        <v>50</v>
      </c>
      <c r="J5" s="106">
        <f>COUNTIF(K8:K107,TRUE)</f>
        <v>41</v>
      </c>
      <c r="K5" s="107" t="s">
        <v>51</v>
      </c>
      <c r="L5" s="108">
        <f>COUNTIF(L8:L107,TRUE)</f>
        <v>0</v>
      </c>
      <c r="M5" s="106">
        <f>COUNTIF(M8:M107,TRUE)</f>
        <v>51</v>
      </c>
      <c r="O5" s="83" t="s">
        <v>34</v>
      </c>
      <c r="P5" s="105" t="s">
        <v>50</v>
      </c>
      <c r="Q5" s="106">
        <f>COUNTIF(R8:R107,TRUE)</f>
        <v>15</v>
      </c>
      <c r="R5" s="107" t="s">
        <v>51</v>
      </c>
      <c r="S5" s="108">
        <f>COUNTIF(S8:S107,TRUE)</f>
        <v>10</v>
      </c>
      <c r="T5" s="106">
        <f>COUNTIF(T8:T107,TRUE)</f>
        <v>4</v>
      </c>
      <c r="V5" s="83" t="s">
        <v>34</v>
      </c>
      <c r="W5" s="105" t="s">
        <v>50</v>
      </c>
      <c r="X5" s="106">
        <f>COUNTIF(Y8:Y107,TRUE)</f>
        <v>15</v>
      </c>
      <c r="Y5" s="107" t="s">
        <v>51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53</v>
      </c>
      <c r="B6" s="105" t="s">
        <v>17</v>
      </c>
      <c r="C6" s="126">
        <f>COUNTIF(D9:D108,FALSE)/(COUNTIF(D9:D108,TRUE)+COUNTIF(D9:D108,FALSE))</f>
        <v>0.86868686868686873</v>
      </c>
      <c r="D6" s="127"/>
      <c r="E6" s="98"/>
      <c r="F6" s="82"/>
      <c r="H6" s="80" t="s">
        <v>52</v>
      </c>
      <c r="I6" s="105" t="s">
        <v>17</v>
      </c>
      <c r="J6" s="126">
        <f>COUNTIF(K9:K108,FALSE)/(COUNTIF(K9:K108,TRUE)+COUNTIF(K9:K108,FALSE))</f>
        <v>0.58585858585858586</v>
      </c>
      <c r="K6" s="127"/>
      <c r="L6" s="98"/>
      <c r="M6" s="82"/>
      <c r="O6" s="80" t="s">
        <v>54</v>
      </c>
      <c r="P6" s="105" t="s">
        <v>17</v>
      </c>
      <c r="Q6" s="126">
        <f>COUNTIF(R9:R108,FALSE)/(COUNTIF(R9:R108,TRUE)+COUNTIF(R9:R108,FALSE))</f>
        <v>0.84848484848484851</v>
      </c>
      <c r="R6" s="127"/>
      <c r="S6" s="98"/>
      <c r="T6" s="82"/>
      <c r="V6" s="80" t="s">
        <v>55</v>
      </c>
      <c r="W6" s="105" t="s">
        <v>17</v>
      </c>
      <c r="X6" s="126">
        <f>COUNTIF(Y9:Y108,FALSE)/(COUNTIF(Y9:Y108,TRUE)+COUNTIF(Y9:Y108,FALSE))</f>
        <v>0.84848484848484851</v>
      </c>
      <c r="Y6" s="127"/>
      <c r="Z6" s="98"/>
      <c r="AA6" s="82"/>
    </row>
    <row r="7" spans="1:27" ht="15.75" thickBot="1" x14ac:dyDescent="0.3">
      <c r="A7" s="84" t="s">
        <v>31</v>
      </c>
      <c r="B7" s="85" t="s">
        <v>32</v>
      </c>
      <c r="C7" s="86" t="s">
        <v>33</v>
      </c>
      <c r="D7" s="87"/>
      <c r="E7" s="99" t="s">
        <v>38</v>
      </c>
      <c r="F7" s="100" t="s">
        <v>39</v>
      </c>
      <c r="H7" s="84" t="s">
        <v>31</v>
      </c>
      <c r="I7" s="85" t="s">
        <v>32</v>
      </c>
      <c r="J7" s="86" t="s">
        <v>33</v>
      </c>
      <c r="K7" s="87"/>
      <c r="L7" s="99" t="s">
        <v>38</v>
      </c>
      <c r="M7" s="100" t="s">
        <v>39</v>
      </c>
      <c r="O7" s="84" t="s">
        <v>31</v>
      </c>
      <c r="P7" s="85" t="s">
        <v>32</v>
      </c>
      <c r="Q7" s="86" t="s">
        <v>33</v>
      </c>
      <c r="R7" s="87"/>
      <c r="S7" s="99" t="s">
        <v>38</v>
      </c>
      <c r="T7" s="100" t="s">
        <v>39</v>
      </c>
      <c r="V7" s="84" t="s">
        <v>31</v>
      </c>
      <c r="W7" s="85" t="s">
        <v>32</v>
      </c>
      <c r="X7" s="86" t="s">
        <v>33</v>
      </c>
      <c r="Y7" s="87"/>
      <c r="Z7" s="99" t="s">
        <v>38</v>
      </c>
      <c r="AA7" s="100" t="s">
        <v>39</v>
      </c>
    </row>
    <row r="8" spans="1:27" x14ac:dyDescent="0.25">
      <c r="A8" s="89" t="s">
        <v>40</v>
      </c>
      <c r="B8" s="90" t="s">
        <v>40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40</v>
      </c>
      <c r="I8" s="90" t="s">
        <v>40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40</v>
      </c>
      <c r="P8" s="90" t="s">
        <v>40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40</v>
      </c>
      <c r="W8" s="90" t="s">
        <v>40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40</v>
      </c>
      <c r="B9" s="93" t="s">
        <v>40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40</v>
      </c>
      <c r="I9" s="93" t="s">
        <v>40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40</v>
      </c>
      <c r="P9" s="93" t="s">
        <v>40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40</v>
      </c>
      <c r="W9" s="93" t="s">
        <v>40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40</v>
      </c>
      <c r="B10" s="93" t="s">
        <v>40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40</v>
      </c>
      <c r="I10" s="93" t="s">
        <v>40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40</v>
      </c>
      <c r="P10" s="93" t="s">
        <v>40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40</v>
      </c>
      <c r="W10" s="93" t="s">
        <v>40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40</v>
      </c>
      <c r="B11" s="93" t="s">
        <v>41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40</v>
      </c>
      <c r="I11" s="93" t="s">
        <v>40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40</v>
      </c>
      <c r="P11" s="93" t="s">
        <v>41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40</v>
      </c>
      <c r="W11" s="93" t="s">
        <v>41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40</v>
      </c>
      <c r="B12" s="93" t="s">
        <v>41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40</v>
      </c>
      <c r="I12" s="93" t="s">
        <v>40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40</v>
      </c>
      <c r="P12" s="93" t="s">
        <v>41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40</v>
      </c>
      <c r="W12" s="93" t="s">
        <v>41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40</v>
      </c>
      <c r="B13" s="93" t="s">
        <v>40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40</v>
      </c>
      <c r="I13" s="93" t="s">
        <v>40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40</v>
      </c>
      <c r="P13" s="93" t="s">
        <v>40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40</v>
      </c>
      <c r="W13" s="93" t="s">
        <v>40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40</v>
      </c>
      <c r="B14" s="93" t="s">
        <v>40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40</v>
      </c>
      <c r="I14" s="93" t="s">
        <v>40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40</v>
      </c>
      <c r="P14" s="93" t="s">
        <v>40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40</v>
      </c>
      <c r="W14" s="93" t="s">
        <v>40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40</v>
      </c>
      <c r="B15" s="93" t="s">
        <v>40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40</v>
      </c>
      <c r="I15" s="93" t="s">
        <v>40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40</v>
      </c>
      <c r="P15" s="93" t="s">
        <v>40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40</v>
      </c>
      <c r="W15" s="93" t="s">
        <v>40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40</v>
      </c>
      <c r="B16" s="93" t="s">
        <v>40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40</v>
      </c>
      <c r="I16" s="93" t="s">
        <v>40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40</v>
      </c>
      <c r="P16" s="93" t="s">
        <v>40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40</v>
      </c>
      <c r="W16" s="93" t="s">
        <v>40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40</v>
      </c>
      <c r="B17" s="96" t="s">
        <v>40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40</v>
      </c>
      <c r="I17" s="96" t="s">
        <v>40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40</v>
      </c>
      <c r="P17" s="96" t="s">
        <v>40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40</v>
      </c>
      <c r="W17" s="96" t="s">
        <v>40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42</v>
      </c>
      <c r="B18" s="90" t="s">
        <v>42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42</v>
      </c>
      <c r="I18" s="90" t="s">
        <v>42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42</v>
      </c>
      <c r="P18" s="90" t="s">
        <v>42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42</v>
      </c>
      <c r="W18" s="90" t="s">
        <v>42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42</v>
      </c>
      <c r="B19" s="93" t="s">
        <v>42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42</v>
      </c>
      <c r="I19" s="93" t="s">
        <v>42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42</v>
      </c>
      <c r="P19" s="93" t="s">
        <v>42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42</v>
      </c>
      <c r="W19" s="93" t="s">
        <v>42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42</v>
      </c>
      <c r="B20" s="93" t="s">
        <v>42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42</v>
      </c>
      <c r="I20" s="93" t="s">
        <v>42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42</v>
      </c>
      <c r="P20" s="93" t="s">
        <v>42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42</v>
      </c>
      <c r="W20" s="93" t="s">
        <v>42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42</v>
      </c>
      <c r="B21" s="93" t="s">
        <v>42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42</v>
      </c>
      <c r="I21" s="93" t="s">
        <v>42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42</v>
      </c>
      <c r="P21" s="93" t="s">
        <v>42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42</v>
      </c>
      <c r="W21" s="93" t="s">
        <v>42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42</v>
      </c>
      <c r="B22" s="93" t="s">
        <v>42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42</v>
      </c>
      <c r="I22" s="93" t="s">
        <v>42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42</v>
      </c>
      <c r="P22" s="93" t="s">
        <v>42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42</v>
      </c>
      <c r="W22" s="93" t="s">
        <v>42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42</v>
      </c>
      <c r="B23" s="93" t="s">
        <v>42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42</v>
      </c>
      <c r="I23" s="93" t="s">
        <v>42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42</v>
      </c>
      <c r="P23" s="93" t="s">
        <v>42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42</v>
      </c>
      <c r="W23" s="93" t="s">
        <v>42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42</v>
      </c>
      <c r="B24" s="93" t="s">
        <v>42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42</v>
      </c>
      <c r="I24" s="93" t="s">
        <v>42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42</v>
      </c>
      <c r="P24" s="93" t="s">
        <v>42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42</v>
      </c>
      <c r="W24" s="93" t="s">
        <v>42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42</v>
      </c>
      <c r="B25" s="93" t="s">
        <v>42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42</v>
      </c>
      <c r="I25" s="93" t="s">
        <v>42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42</v>
      </c>
      <c r="P25" s="93" t="s">
        <v>42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42</v>
      </c>
      <c r="W25" s="93" t="s">
        <v>42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42</v>
      </c>
      <c r="B26" s="93" t="s">
        <v>42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42</v>
      </c>
      <c r="I26" s="93" t="s">
        <v>42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42</v>
      </c>
      <c r="P26" s="93" t="s">
        <v>42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42</v>
      </c>
      <c r="W26" s="93" t="s">
        <v>42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42</v>
      </c>
      <c r="B27" s="96" t="s">
        <v>42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42</v>
      </c>
      <c r="I27" s="96" t="s">
        <v>42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42</v>
      </c>
      <c r="P27" s="96" t="s">
        <v>49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42</v>
      </c>
      <c r="W27" s="96" t="s">
        <v>42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43</v>
      </c>
      <c r="B28" s="90" t="s">
        <v>42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43</v>
      </c>
      <c r="I28" s="90" t="s">
        <v>42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43</v>
      </c>
      <c r="P28" s="90" t="s">
        <v>42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43</v>
      </c>
      <c r="W28" s="90" t="s">
        <v>42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43</v>
      </c>
      <c r="B29" s="93" t="s">
        <v>43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43</v>
      </c>
      <c r="I29" s="93" t="s">
        <v>43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43</v>
      </c>
      <c r="P29" s="93" t="s">
        <v>43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43</v>
      </c>
      <c r="W29" s="93" t="s">
        <v>43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43</v>
      </c>
      <c r="B30" s="93" t="s">
        <v>42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43</v>
      </c>
      <c r="I30" s="93" t="s">
        <v>42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43</v>
      </c>
      <c r="P30" s="93" t="s">
        <v>42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43</v>
      </c>
      <c r="W30" s="93" t="s">
        <v>42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43</v>
      </c>
      <c r="B31" s="93" t="s">
        <v>43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43</v>
      </c>
      <c r="I31" s="93" t="s">
        <v>43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43</v>
      </c>
      <c r="P31" s="93" t="s">
        <v>43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43</v>
      </c>
      <c r="W31" s="93" t="s">
        <v>43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43</v>
      </c>
      <c r="B32" s="93" t="s">
        <v>43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43</v>
      </c>
      <c r="I32" s="93" t="s">
        <v>43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43</v>
      </c>
      <c r="P32" s="93" t="s">
        <v>43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43</v>
      </c>
      <c r="W32" s="93" t="s">
        <v>43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43</v>
      </c>
      <c r="B33" s="93" t="s">
        <v>43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43</v>
      </c>
      <c r="I33" s="93" t="s">
        <v>43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43</v>
      </c>
      <c r="P33" s="93" t="s">
        <v>42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43</v>
      </c>
      <c r="W33" s="93" t="s">
        <v>42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43</v>
      </c>
      <c r="B34" s="93" t="s">
        <v>42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43</v>
      </c>
      <c r="I34" s="93" t="s">
        <v>43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43</v>
      </c>
      <c r="P34" s="93" t="s">
        <v>42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43</v>
      </c>
      <c r="W34" s="93" t="s">
        <v>42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43</v>
      </c>
      <c r="B35" s="93" t="s">
        <v>43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43</v>
      </c>
      <c r="I35" s="93" t="s">
        <v>43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43</v>
      </c>
      <c r="P35" s="93" t="s">
        <v>43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43</v>
      </c>
      <c r="W35" s="93" t="s">
        <v>43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43</v>
      </c>
      <c r="B36" s="93" t="s">
        <v>43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43</v>
      </c>
      <c r="I36" s="93" t="s">
        <v>43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43</v>
      </c>
      <c r="P36" s="93" t="s">
        <v>43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43</v>
      </c>
      <c r="W36" s="93" t="s">
        <v>43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43</v>
      </c>
      <c r="B37" s="96" t="s">
        <v>42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43</v>
      </c>
      <c r="I37" s="96" t="s">
        <v>42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43</v>
      </c>
      <c r="P37" s="96" t="s">
        <v>42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43</v>
      </c>
      <c r="W37" s="96" t="s">
        <v>42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41</v>
      </c>
      <c r="B38" s="90" t="s">
        <v>41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41</v>
      </c>
      <c r="I38" s="90" t="s">
        <v>41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41</v>
      </c>
      <c r="P38" s="90" t="s">
        <v>41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41</v>
      </c>
      <c r="W38" s="90" t="s">
        <v>41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41</v>
      </c>
      <c r="B39" s="93" t="s">
        <v>41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41</v>
      </c>
      <c r="I39" s="93" t="s">
        <v>41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41</v>
      </c>
      <c r="P39" s="93" t="s">
        <v>41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41</v>
      </c>
      <c r="W39" s="93" t="s">
        <v>41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41</v>
      </c>
      <c r="B40" s="93" t="s">
        <v>41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41</v>
      </c>
      <c r="I40" s="93" t="s">
        <v>41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41</v>
      </c>
      <c r="P40" s="93" t="s">
        <v>41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41</v>
      </c>
      <c r="W40" s="93" t="s">
        <v>41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41</v>
      </c>
      <c r="B41" s="93" t="s">
        <v>41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41</v>
      </c>
      <c r="I41" s="93" t="s">
        <v>41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41</v>
      </c>
      <c r="P41" s="93" t="s">
        <v>41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41</v>
      </c>
      <c r="W41" s="93" t="s">
        <v>41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41</v>
      </c>
      <c r="B42" s="93" t="s">
        <v>41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41</v>
      </c>
      <c r="I42" s="93" t="s">
        <v>41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41</v>
      </c>
      <c r="P42" s="93" t="s">
        <v>41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41</v>
      </c>
      <c r="W42" s="93" t="s">
        <v>41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41</v>
      </c>
      <c r="B43" s="93" t="s">
        <v>41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41</v>
      </c>
      <c r="I43" s="93" t="s">
        <v>41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41</v>
      </c>
      <c r="P43" s="93" t="s">
        <v>41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41</v>
      </c>
      <c r="W43" s="93" t="s">
        <v>41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41</v>
      </c>
      <c r="B44" s="93" t="s">
        <v>41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41</v>
      </c>
      <c r="I44" s="93" t="s">
        <v>41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41</v>
      </c>
      <c r="P44" s="93" t="s">
        <v>41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41</v>
      </c>
      <c r="W44" s="93" t="s">
        <v>41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41</v>
      </c>
      <c r="B45" s="93" t="s">
        <v>41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41</v>
      </c>
      <c r="I45" s="93" t="s">
        <v>41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41</v>
      </c>
      <c r="P45" s="93" t="s">
        <v>41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41</v>
      </c>
      <c r="W45" s="93" t="s">
        <v>41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41</v>
      </c>
      <c r="B46" s="93" t="s">
        <v>41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41</v>
      </c>
      <c r="I46" s="93" t="s">
        <v>41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41</v>
      </c>
      <c r="P46" s="93" t="s">
        <v>41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41</v>
      </c>
      <c r="W46" s="93" t="s">
        <v>41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41</v>
      </c>
      <c r="B47" s="96" t="s">
        <v>41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41</v>
      </c>
      <c r="I47" s="96" t="s">
        <v>41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41</v>
      </c>
      <c r="P47" s="96" t="s">
        <v>41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41</v>
      </c>
      <c r="W47" s="96" t="s">
        <v>41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44</v>
      </c>
      <c r="B48" s="90" t="s">
        <v>44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44</v>
      </c>
      <c r="I48" s="90" t="s">
        <v>44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44</v>
      </c>
      <c r="P48" s="90" t="s">
        <v>44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44</v>
      </c>
      <c r="W48" s="90" t="s">
        <v>44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44</v>
      </c>
      <c r="B49" s="93" t="s">
        <v>44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44</v>
      </c>
      <c r="I49" s="93" t="s">
        <v>44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44</v>
      </c>
      <c r="P49" s="93" t="s">
        <v>44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44</v>
      </c>
      <c r="W49" s="93" t="s">
        <v>44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44</v>
      </c>
      <c r="B50" s="93" t="s">
        <v>44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44</v>
      </c>
      <c r="I50" s="93" t="s">
        <v>44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44</v>
      </c>
      <c r="P50" s="93" t="s">
        <v>44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44</v>
      </c>
      <c r="W50" s="93" t="s">
        <v>44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44</v>
      </c>
      <c r="B51" s="93" t="s">
        <v>44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44</v>
      </c>
      <c r="I51" s="93" t="s">
        <v>44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44</v>
      </c>
      <c r="P51" s="93" t="s">
        <v>44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44</v>
      </c>
      <c r="W51" s="93" t="s">
        <v>44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44</v>
      </c>
      <c r="B52" s="93" t="s">
        <v>44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44</v>
      </c>
      <c r="I52" s="93" t="s">
        <v>44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44</v>
      </c>
      <c r="P52" s="93" t="s">
        <v>44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44</v>
      </c>
      <c r="W52" s="93" t="s">
        <v>44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44</v>
      </c>
      <c r="B53" s="93" t="s">
        <v>44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44</v>
      </c>
      <c r="I53" s="93" t="s">
        <v>44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44</v>
      </c>
      <c r="P53" s="93" t="s">
        <v>44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44</v>
      </c>
      <c r="W53" s="93" t="s">
        <v>44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44</v>
      </c>
      <c r="B54" s="93" t="s">
        <v>44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44</v>
      </c>
      <c r="I54" s="93" t="s">
        <v>44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44</v>
      </c>
      <c r="P54" s="93" t="s">
        <v>44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44</v>
      </c>
      <c r="W54" s="93" t="s">
        <v>44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44</v>
      </c>
      <c r="B55" s="93" t="s">
        <v>44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44</v>
      </c>
      <c r="I55" s="93" t="s">
        <v>44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44</v>
      </c>
      <c r="P55" s="93" t="s">
        <v>44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44</v>
      </c>
      <c r="W55" s="93" t="s">
        <v>44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44</v>
      </c>
      <c r="B56" s="93" t="s">
        <v>44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44</v>
      </c>
      <c r="I56" s="93" t="s">
        <v>44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44</v>
      </c>
      <c r="P56" s="93" t="s">
        <v>44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44</v>
      </c>
      <c r="W56" s="93" t="s">
        <v>44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44</v>
      </c>
      <c r="B57" s="96" t="s">
        <v>44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44</v>
      </c>
      <c r="I57" s="96" t="s">
        <v>44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44</v>
      </c>
      <c r="P57" s="96" t="s">
        <v>44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44</v>
      </c>
      <c r="W57" s="96" t="s">
        <v>44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45</v>
      </c>
      <c r="B58" s="90" t="s">
        <v>45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45</v>
      </c>
      <c r="I58" s="90" t="s">
        <v>42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45</v>
      </c>
      <c r="P58" s="90" t="s">
        <v>45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45</v>
      </c>
      <c r="W58" s="90" t="s">
        <v>45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45</v>
      </c>
      <c r="B59" s="93" t="s">
        <v>45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45</v>
      </c>
      <c r="I59" s="93" t="s">
        <v>42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45</v>
      </c>
      <c r="P59" s="93" t="s">
        <v>45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45</v>
      </c>
      <c r="W59" s="93" t="s">
        <v>45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45</v>
      </c>
      <c r="B60" s="93" t="s">
        <v>45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45</v>
      </c>
      <c r="I60" s="93" t="s">
        <v>42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45</v>
      </c>
      <c r="P60" s="93" t="s">
        <v>45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45</v>
      </c>
      <c r="W60" s="93" t="s">
        <v>45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45</v>
      </c>
      <c r="B61" s="93" t="s">
        <v>45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45</v>
      </c>
      <c r="I61" s="93" t="s">
        <v>42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45</v>
      </c>
      <c r="P61" s="93" t="s">
        <v>45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45</v>
      </c>
      <c r="W61" s="93" t="s">
        <v>45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45</v>
      </c>
      <c r="B62" s="93" t="s">
        <v>45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45</v>
      </c>
      <c r="I62" s="93" t="s">
        <v>45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45</v>
      </c>
      <c r="P62" s="93" t="s">
        <v>45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45</v>
      </c>
      <c r="W62" s="93" t="s">
        <v>45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45</v>
      </c>
      <c r="B63" s="93" t="s">
        <v>45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45</v>
      </c>
      <c r="I63" s="93" t="s">
        <v>42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45</v>
      </c>
      <c r="P63" s="93" t="s">
        <v>45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45</v>
      </c>
      <c r="W63" s="93" t="s">
        <v>45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45</v>
      </c>
      <c r="B64" s="93" t="s">
        <v>45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45</v>
      </c>
      <c r="I64" s="93" t="s">
        <v>42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45</v>
      </c>
      <c r="P64" s="93" t="s">
        <v>45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45</v>
      </c>
      <c r="W64" s="93" t="s">
        <v>45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45</v>
      </c>
      <c r="B65" s="93" t="s">
        <v>45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45</v>
      </c>
      <c r="I65" s="93" t="s">
        <v>42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45</v>
      </c>
      <c r="P65" s="93" t="s">
        <v>45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45</v>
      </c>
      <c r="W65" s="93" t="s">
        <v>45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45</v>
      </c>
      <c r="B66" s="93" t="s">
        <v>45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45</v>
      </c>
      <c r="I66" s="93" t="s">
        <v>45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45</v>
      </c>
      <c r="P66" s="93" t="s">
        <v>45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45</v>
      </c>
      <c r="W66" s="93" t="s">
        <v>45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45</v>
      </c>
      <c r="B67" s="96" t="s">
        <v>45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45</v>
      </c>
      <c r="I67" s="96" t="s">
        <v>45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45</v>
      </c>
      <c r="P67" s="96" t="s">
        <v>45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45</v>
      </c>
      <c r="W67" s="96" t="s">
        <v>45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46</v>
      </c>
      <c r="B68" s="90" t="s">
        <v>46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46</v>
      </c>
      <c r="I68" s="90" t="s">
        <v>40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46</v>
      </c>
      <c r="P68" s="90" t="s">
        <v>46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46</v>
      </c>
      <c r="W68" s="90" t="s">
        <v>46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46</v>
      </c>
      <c r="B69" s="93" t="s">
        <v>46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46</v>
      </c>
      <c r="I69" s="93" t="s">
        <v>46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46</v>
      </c>
      <c r="P69" s="93" t="s">
        <v>46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46</v>
      </c>
      <c r="W69" s="93" t="s">
        <v>46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46</v>
      </c>
      <c r="B70" s="93" t="s">
        <v>46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46</v>
      </c>
      <c r="I70" s="93" t="s">
        <v>46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46</v>
      </c>
      <c r="P70" s="93" t="s">
        <v>46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46</v>
      </c>
      <c r="W70" s="93" t="s">
        <v>46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46</v>
      </c>
      <c r="B71" s="93" t="s">
        <v>46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46</v>
      </c>
      <c r="I71" s="93" t="s">
        <v>46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46</v>
      </c>
      <c r="P71" s="93" t="s">
        <v>46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46</v>
      </c>
      <c r="W71" s="93" t="s">
        <v>49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46</v>
      </c>
      <c r="B72" s="93" t="s">
        <v>46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46</v>
      </c>
      <c r="I72" s="93" t="s">
        <v>46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46</v>
      </c>
      <c r="P72" s="93" t="s">
        <v>46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46</v>
      </c>
      <c r="W72" s="93" t="s">
        <v>49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46</v>
      </c>
      <c r="B73" s="93" t="s">
        <v>46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46</v>
      </c>
      <c r="I73" s="93" t="s">
        <v>46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46</v>
      </c>
      <c r="P73" s="93" t="s">
        <v>46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46</v>
      </c>
      <c r="W73" s="93" t="s">
        <v>46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46</v>
      </c>
      <c r="B74" s="93" t="s">
        <v>46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46</v>
      </c>
      <c r="I74" s="93" t="s">
        <v>46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46</v>
      </c>
      <c r="P74" s="93" t="s">
        <v>46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46</v>
      </c>
      <c r="W74" s="93" t="s">
        <v>46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46</v>
      </c>
      <c r="B75" s="93" t="s">
        <v>46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46</v>
      </c>
      <c r="I75" s="93" t="s">
        <v>46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46</v>
      </c>
      <c r="P75" s="93" t="s">
        <v>46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46</v>
      </c>
      <c r="W75" s="93" t="s">
        <v>46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46</v>
      </c>
      <c r="B76" s="93" t="s">
        <v>46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46</v>
      </c>
      <c r="I76" s="93" t="s">
        <v>46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46</v>
      </c>
      <c r="P76" s="93" t="s">
        <v>46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46</v>
      </c>
      <c r="W76" s="93" t="s">
        <v>46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46</v>
      </c>
      <c r="B77" s="96" t="s">
        <v>46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46</v>
      </c>
      <c r="I77" s="96" t="s">
        <v>46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46</v>
      </c>
      <c r="P77" s="96" t="s">
        <v>46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46</v>
      </c>
      <c r="W77" s="96" t="s">
        <v>46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47</v>
      </c>
      <c r="B78" s="90" t="s">
        <v>47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47</v>
      </c>
      <c r="I78" s="90" t="s">
        <v>42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47</v>
      </c>
      <c r="P78" s="90" t="s">
        <v>47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47</v>
      </c>
      <c r="W78" s="90" t="s">
        <v>47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47</v>
      </c>
      <c r="B79" s="93" t="s">
        <v>47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47</v>
      </c>
      <c r="I79" s="93" t="s">
        <v>42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47</v>
      </c>
      <c r="P79" s="93" t="s">
        <v>47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47</v>
      </c>
      <c r="W79" s="93" t="s">
        <v>47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47</v>
      </c>
      <c r="B80" s="93" t="s">
        <v>47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47</v>
      </c>
      <c r="I80" s="93" t="s">
        <v>45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47</v>
      </c>
      <c r="P80" s="93" t="s">
        <v>47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47</v>
      </c>
      <c r="W80" s="93" t="s">
        <v>47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47</v>
      </c>
      <c r="B81" s="93" t="s">
        <v>47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47</v>
      </c>
      <c r="I81" s="93" t="s">
        <v>42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47</v>
      </c>
      <c r="P81" s="93" t="s">
        <v>47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47</v>
      </c>
      <c r="W81" s="93" t="s">
        <v>47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47</v>
      </c>
      <c r="B82" s="93" t="s">
        <v>45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47</v>
      </c>
      <c r="I82" s="93" t="s">
        <v>42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47</v>
      </c>
      <c r="P82" s="93" t="s">
        <v>45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47</v>
      </c>
      <c r="W82" s="93" t="s">
        <v>45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47</v>
      </c>
      <c r="B83" s="93" t="s">
        <v>47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47</v>
      </c>
      <c r="I83" s="93" t="s">
        <v>42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47</v>
      </c>
      <c r="P83" s="93" t="s">
        <v>47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47</v>
      </c>
      <c r="W83" s="93" t="s">
        <v>47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47</v>
      </c>
      <c r="B84" s="93" t="s">
        <v>47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47</v>
      </c>
      <c r="I84" s="93" t="s">
        <v>42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47</v>
      </c>
      <c r="P84" s="93" t="s">
        <v>47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47</v>
      </c>
      <c r="W84" s="93" t="s">
        <v>47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47</v>
      </c>
      <c r="B85" s="93" t="s">
        <v>47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47</v>
      </c>
      <c r="I85" s="93" t="s">
        <v>42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47</v>
      </c>
      <c r="P85" s="93" t="s">
        <v>47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47</v>
      </c>
      <c r="W85" s="93" t="s">
        <v>47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47</v>
      </c>
      <c r="B86" s="93" t="s">
        <v>47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47</v>
      </c>
      <c r="I86" s="93" t="s">
        <v>42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47</v>
      </c>
      <c r="P86" s="93" t="s">
        <v>47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47</v>
      </c>
      <c r="W86" s="93" t="s">
        <v>47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47</v>
      </c>
      <c r="B87" s="96" t="s">
        <v>47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47</v>
      </c>
      <c r="I87" s="96" t="s">
        <v>42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47</v>
      </c>
      <c r="P87" s="96" t="s">
        <v>47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47</v>
      </c>
      <c r="W87" s="96" t="s">
        <v>47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48</v>
      </c>
      <c r="B88" s="90" t="s">
        <v>48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48</v>
      </c>
      <c r="I88" s="90" t="s">
        <v>40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48</v>
      </c>
      <c r="P88" s="90" t="s">
        <v>48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48</v>
      </c>
      <c r="W88" s="90" t="s">
        <v>48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48</v>
      </c>
      <c r="B89" s="93" t="s">
        <v>48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48</v>
      </c>
      <c r="I89" s="93" t="s">
        <v>40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48</v>
      </c>
      <c r="P89" s="93" t="s">
        <v>48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48</v>
      </c>
      <c r="W89" s="93" t="s">
        <v>48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48</v>
      </c>
      <c r="B90" s="93" t="s">
        <v>48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48</v>
      </c>
      <c r="I90" s="93" t="s">
        <v>44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48</v>
      </c>
      <c r="P90" s="93" t="s">
        <v>48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48</v>
      </c>
      <c r="W90" s="93" t="s">
        <v>48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48</v>
      </c>
      <c r="B91" s="93" t="s">
        <v>48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48</v>
      </c>
      <c r="I91" s="93" t="s">
        <v>40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48</v>
      </c>
      <c r="P91" s="93" t="s">
        <v>48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48</v>
      </c>
      <c r="W91" s="93" t="s">
        <v>48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48</v>
      </c>
      <c r="B92" s="93" t="s">
        <v>48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48</v>
      </c>
      <c r="I92" s="93" t="s">
        <v>44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48</v>
      </c>
      <c r="P92" s="93" t="s">
        <v>48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48</v>
      </c>
      <c r="W92" s="93" t="s">
        <v>48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48</v>
      </c>
      <c r="B93" s="93" t="s">
        <v>48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48</v>
      </c>
      <c r="I93" s="93" t="s">
        <v>43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48</v>
      </c>
      <c r="P93" s="93" t="s">
        <v>48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48</v>
      </c>
      <c r="W93" s="93" t="s">
        <v>48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48</v>
      </c>
      <c r="B94" s="93" t="s">
        <v>48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48</v>
      </c>
      <c r="I94" s="93" t="s">
        <v>44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48</v>
      </c>
      <c r="P94" s="93" t="s">
        <v>48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48</v>
      </c>
      <c r="W94" s="93" t="s">
        <v>48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48</v>
      </c>
      <c r="B95" s="93" t="s">
        <v>48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48</v>
      </c>
      <c r="I95" s="93" t="s">
        <v>40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48</v>
      </c>
      <c r="P95" s="93" t="s">
        <v>48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48</v>
      </c>
      <c r="W95" s="93" t="s">
        <v>48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48</v>
      </c>
      <c r="B96" s="93" t="s">
        <v>48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48</v>
      </c>
      <c r="I96" s="93" t="s">
        <v>40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48</v>
      </c>
      <c r="P96" s="93" t="s">
        <v>48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48</v>
      </c>
      <c r="W96" s="93" t="s">
        <v>48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48</v>
      </c>
      <c r="B97" s="96" t="s">
        <v>48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48</v>
      </c>
      <c r="I97" s="96" t="s">
        <v>42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48</v>
      </c>
      <c r="P97" s="96" t="s">
        <v>48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48</v>
      </c>
      <c r="W97" s="96" t="s">
        <v>48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49</v>
      </c>
      <c r="B98" s="90" t="s">
        <v>43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49</v>
      </c>
      <c r="I98" s="90" t="s">
        <v>42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49</v>
      </c>
      <c r="P98" s="90" t="s">
        <v>43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49</v>
      </c>
      <c r="W98" s="90" t="s">
        <v>43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49</v>
      </c>
      <c r="B99" s="93" t="s">
        <v>49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49</v>
      </c>
      <c r="I99" s="93" t="s">
        <v>43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49</v>
      </c>
      <c r="P99" s="93" t="s">
        <v>49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49</v>
      </c>
      <c r="W99" s="93" t="s">
        <v>49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49</v>
      </c>
      <c r="B100" s="93" t="s">
        <v>49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49</v>
      </c>
      <c r="I100" s="93" t="s">
        <v>42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49</v>
      </c>
      <c r="P100" s="93" t="s">
        <v>49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49</v>
      </c>
      <c r="W100" s="93" t="s">
        <v>49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49</v>
      </c>
      <c r="B101" s="93" t="s">
        <v>43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49</v>
      </c>
      <c r="I101" s="93" t="s">
        <v>43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49</v>
      </c>
      <c r="P101" s="93" t="s">
        <v>43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49</v>
      </c>
      <c r="W101" s="93" t="s">
        <v>43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49</v>
      </c>
      <c r="B102" s="93" t="s">
        <v>42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49</v>
      </c>
      <c r="I102" s="93" t="s">
        <v>42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49</v>
      </c>
      <c r="P102" s="93" t="s">
        <v>43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49</v>
      </c>
      <c r="W102" s="93" t="s">
        <v>49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49</v>
      </c>
      <c r="B103" s="93" t="s">
        <v>42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49</v>
      </c>
      <c r="I103" s="93" t="s">
        <v>42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49</v>
      </c>
      <c r="P103" s="93" t="s">
        <v>42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49</v>
      </c>
      <c r="W103" s="93" t="s">
        <v>42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49</v>
      </c>
      <c r="B104" s="93" t="s">
        <v>42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49</v>
      </c>
      <c r="I104" s="93" t="s">
        <v>42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49</v>
      </c>
      <c r="P104" s="93" t="s">
        <v>42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49</v>
      </c>
      <c r="W104" s="93" t="s">
        <v>42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49</v>
      </c>
      <c r="B105" s="93" t="s">
        <v>49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49</v>
      </c>
      <c r="I105" s="93" t="s">
        <v>42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49</v>
      </c>
      <c r="P105" s="93" t="s">
        <v>49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49</v>
      </c>
      <c r="W105" s="93" t="s">
        <v>49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49</v>
      </c>
      <c r="B106" s="93" t="s">
        <v>49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49</v>
      </c>
      <c r="I106" s="93" t="s">
        <v>42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49</v>
      </c>
      <c r="P106" s="93" t="s">
        <v>49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49</v>
      </c>
      <c r="W106" s="93" t="s">
        <v>49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49</v>
      </c>
      <c r="B107" s="96" t="s">
        <v>43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49</v>
      </c>
      <c r="I107" s="96" t="s">
        <v>43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49</v>
      </c>
      <c r="P107" s="96" t="s">
        <v>43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49</v>
      </c>
      <c r="W107" s="96" t="s">
        <v>43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24">
      <formula>$A8=$B8</formula>
    </cfRule>
  </conditionalFormatting>
  <conditionalFormatting sqref="A8:F107">
    <cfRule type="expression" dxfId="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2014-12-08T07:41:49Z</dcterms:modified>
</cp:coreProperties>
</file>