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Classes\ECE 492\MatlabRepo\VCR-MENU\testing\ExcelData\"/>
    </mc:Choice>
  </mc:AlternateContent>
  <bookViews>
    <workbookView xWindow="0" yWindow="0" windowWidth="20730" windowHeight="10755"/>
  </bookViews>
  <sheets>
    <sheet name="Summary" sheetId="3" r:id="rId1"/>
    <sheet name="LPC - covariance" sheetId="4" r:id="rId2"/>
    <sheet name="LPC - euclidean" sheetId="5" r:id="rId3"/>
    <sheet name="LPCC - covariance" sheetId="6" r:id="rId4"/>
    <sheet name="LPCC - euclidean" sheetId="7" r:id="rId5"/>
    <sheet name="LPCC Array - LPCC DTW" sheetId="8" r:id="rId6"/>
    <sheet name="Detail 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8" l="1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N89" i="8"/>
  <c r="M89" i="8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W81" i="8"/>
  <c r="V81" i="8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W75" i="8"/>
  <c r="V75" i="8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N71" i="8"/>
  <c r="M71" i="8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W57" i="8"/>
  <c r="V57" i="8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W41" i="8"/>
  <c r="V41" i="8"/>
  <c r="U41" i="8"/>
  <c r="M41" i="8"/>
  <c r="N41" i="8" s="1"/>
  <c r="V40" i="8"/>
  <c r="W40" i="8" s="1"/>
  <c r="U40" i="8"/>
  <c r="M40" i="8"/>
  <c r="N40" i="8" s="1"/>
  <c r="W39" i="8"/>
  <c r="V39" i="8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W23" i="8"/>
  <c r="V23" i="8"/>
  <c r="U23" i="8"/>
  <c r="M23" i="8"/>
  <c r="N23" i="8" s="1"/>
  <c r="V22" i="8"/>
  <c r="W22" i="8" s="1"/>
  <c r="U22" i="8"/>
  <c r="M22" i="8"/>
  <c r="N22" i="8" s="1"/>
  <c r="W21" i="8"/>
  <c r="V21" i="8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V18" i="8"/>
  <c r="W18" i="8" s="1"/>
  <c r="U18" i="8"/>
  <c r="M18" i="8"/>
  <c r="N18" i="8" s="1"/>
  <c r="W17" i="8"/>
  <c r="V17" i="8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W11" i="8"/>
  <c r="V11" i="8"/>
  <c r="U11" i="8"/>
  <c r="M11" i="8"/>
  <c r="N11" i="8" s="1"/>
  <c r="V10" i="8"/>
  <c r="W10" i="8" s="1"/>
  <c r="U10" i="8"/>
  <c r="M10" i="8"/>
  <c r="N10" i="8" s="1"/>
  <c r="W9" i="8"/>
  <c r="V9" i="8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W95" i="7"/>
  <c r="V95" i="7"/>
  <c r="U95" i="7"/>
  <c r="M95" i="7"/>
  <c r="N95" i="7" s="1"/>
  <c r="W94" i="7"/>
  <c r="V94" i="7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W68" i="7"/>
  <c r="V68" i="7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W63" i="7"/>
  <c r="V63" i="7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V105" i="6"/>
  <c r="W105" i="6" s="1"/>
  <c r="U105" i="6"/>
  <c r="M105" i="6"/>
  <c r="N105" i="6" s="1"/>
  <c r="V104" i="6"/>
  <c r="W104" i="6" s="1"/>
  <c r="U104" i="6"/>
  <c r="M104" i="6"/>
  <c r="N104" i="6" s="1"/>
  <c r="V103" i="6"/>
  <c r="W103" i="6" s="1"/>
  <c r="U103" i="6"/>
  <c r="M103" i="6"/>
  <c r="N103" i="6" s="1"/>
  <c r="V102" i="6"/>
  <c r="W102" i="6" s="1"/>
  <c r="U102" i="6"/>
  <c r="M102" i="6"/>
  <c r="N102" i="6" s="1"/>
  <c r="V101" i="6"/>
  <c r="W101" i="6" s="1"/>
  <c r="U101" i="6"/>
  <c r="M101" i="6"/>
  <c r="N101" i="6" s="1"/>
  <c r="V100" i="6"/>
  <c r="W100" i="6" s="1"/>
  <c r="U100" i="6"/>
  <c r="M100" i="6"/>
  <c r="N100" i="6" s="1"/>
  <c r="W99" i="6"/>
  <c r="V99" i="6"/>
  <c r="U99" i="6"/>
  <c r="M99" i="6"/>
  <c r="N99" i="6" s="1"/>
  <c r="V98" i="6"/>
  <c r="W98" i="6" s="1"/>
  <c r="U98" i="6"/>
  <c r="M98" i="6"/>
  <c r="N98" i="6" s="1"/>
  <c r="V97" i="6"/>
  <c r="W97" i="6" s="1"/>
  <c r="U97" i="6"/>
  <c r="M97" i="6"/>
  <c r="N97" i="6" s="1"/>
  <c r="V96" i="6"/>
  <c r="W96" i="6" s="1"/>
  <c r="U96" i="6"/>
  <c r="M96" i="6"/>
  <c r="N96" i="6" s="1"/>
  <c r="V95" i="6"/>
  <c r="W95" i="6" s="1"/>
  <c r="U95" i="6"/>
  <c r="M95" i="6"/>
  <c r="N95" i="6" s="1"/>
  <c r="W94" i="6"/>
  <c r="V94" i="6"/>
  <c r="U94" i="6"/>
  <c r="M94" i="6"/>
  <c r="N94" i="6" s="1"/>
  <c r="V93" i="6"/>
  <c r="W93" i="6" s="1"/>
  <c r="U93" i="6"/>
  <c r="M93" i="6"/>
  <c r="N93" i="6" s="1"/>
  <c r="W92" i="6"/>
  <c r="V92" i="6"/>
  <c r="U92" i="6"/>
  <c r="M92" i="6"/>
  <c r="N92" i="6" s="1"/>
  <c r="V91" i="6"/>
  <c r="W91" i="6" s="1"/>
  <c r="U91" i="6"/>
  <c r="M91" i="6"/>
  <c r="N91" i="6" s="1"/>
  <c r="V90" i="6"/>
  <c r="W90" i="6" s="1"/>
  <c r="U90" i="6"/>
  <c r="M90" i="6"/>
  <c r="N90" i="6" s="1"/>
  <c r="V89" i="6"/>
  <c r="W89" i="6" s="1"/>
  <c r="U89" i="6"/>
  <c r="M89" i="6"/>
  <c r="N89" i="6" s="1"/>
  <c r="V88" i="6"/>
  <c r="W88" i="6" s="1"/>
  <c r="U88" i="6"/>
  <c r="M88" i="6"/>
  <c r="N88" i="6" s="1"/>
  <c r="V87" i="6"/>
  <c r="W87" i="6" s="1"/>
  <c r="U87" i="6"/>
  <c r="M87" i="6"/>
  <c r="N87" i="6" s="1"/>
  <c r="V86" i="6"/>
  <c r="W86" i="6" s="1"/>
  <c r="U86" i="6"/>
  <c r="M86" i="6"/>
  <c r="N86" i="6" s="1"/>
  <c r="V85" i="6"/>
  <c r="W85" i="6" s="1"/>
  <c r="U85" i="6"/>
  <c r="M85" i="6"/>
  <c r="N85" i="6" s="1"/>
  <c r="V84" i="6"/>
  <c r="W84" i="6" s="1"/>
  <c r="U84" i="6"/>
  <c r="M84" i="6"/>
  <c r="N84" i="6" s="1"/>
  <c r="V83" i="6"/>
  <c r="W83" i="6" s="1"/>
  <c r="U83" i="6"/>
  <c r="M83" i="6"/>
  <c r="N83" i="6" s="1"/>
  <c r="V82" i="6"/>
  <c r="W82" i="6" s="1"/>
  <c r="U82" i="6"/>
  <c r="M82" i="6"/>
  <c r="N82" i="6" s="1"/>
  <c r="V81" i="6"/>
  <c r="W81" i="6" s="1"/>
  <c r="U81" i="6"/>
  <c r="M81" i="6"/>
  <c r="N81" i="6" s="1"/>
  <c r="V80" i="6"/>
  <c r="W80" i="6" s="1"/>
  <c r="U80" i="6"/>
  <c r="M80" i="6"/>
  <c r="N80" i="6" s="1"/>
  <c r="V79" i="6"/>
  <c r="W79" i="6" s="1"/>
  <c r="U79" i="6"/>
  <c r="M79" i="6"/>
  <c r="N79" i="6" s="1"/>
  <c r="V78" i="6"/>
  <c r="W78" i="6" s="1"/>
  <c r="U78" i="6"/>
  <c r="M78" i="6"/>
  <c r="N78" i="6" s="1"/>
  <c r="V77" i="6"/>
  <c r="W77" i="6" s="1"/>
  <c r="U77" i="6"/>
  <c r="M77" i="6"/>
  <c r="N77" i="6" s="1"/>
  <c r="V76" i="6"/>
  <c r="W76" i="6" s="1"/>
  <c r="U76" i="6"/>
  <c r="M76" i="6"/>
  <c r="N76" i="6" s="1"/>
  <c r="W75" i="6"/>
  <c r="V75" i="6"/>
  <c r="U75" i="6"/>
  <c r="M75" i="6"/>
  <c r="N75" i="6" s="1"/>
  <c r="W74" i="6"/>
  <c r="V74" i="6"/>
  <c r="U74" i="6"/>
  <c r="M74" i="6"/>
  <c r="N74" i="6" s="1"/>
  <c r="V73" i="6"/>
  <c r="W73" i="6" s="1"/>
  <c r="U73" i="6"/>
  <c r="M73" i="6"/>
  <c r="N73" i="6" s="1"/>
  <c r="W72" i="6"/>
  <c r="V72" i="6"/>
  <c r="U72" i="6"/>
  <c r="M72" i="6"/>
  <c r="N72" i="6" s="1"/>
  <c r="V71" i="6"/>
  <c r="W71" i="6" s="1"/>
  <c r="U71" i="6"/>
  <c r="M71" i="6"/>
  <c r="N71" i="6" s="1"/>
  <c r="V70" i="6"/>
  <c r="W70" i="6" s="1"/>
  <c r="U70" i="6"/>
  <c r="M70" i="6"/>
  <c r="N70" i="6" s="1"/>
  <c r="V69" i="6"/>
  <c r="W69" i="6" s="1"/>
  <c r="U69" i="6"/>
  <c r="M69" i="6"/>
  <c r="N69" i="6" s="1"/>
  <c r="V68" i="6"/>
  <c r="W68" i="6" s="1"/>
  <c r="U68" i="6"/>
  <c r="M68" i="6"/>
  <c r="N68" i="6" s="1"/>
  <c r="V67" i="6"/>
  <c r="W67" i="6" s="1"/>
  <c r="U67" i="6"/>
  <c r="M67" i="6"/>
  <c r="N67" i="6" s="1"/>
  <c r="V66" i="6"/>
  <c r="W66" i="6" s="1"/>
  <c r="U66" i="6"/>
  <c r="M66" i="6"/>
  <c r="N66" i="6" s="1"/>
  <c r="V65" i="6"/>
  <c r="W65" i="6" s="1"/>
  <c r="U65" i="6"/>
  <c r="M65" i="6"/>
  <c r="N65" i="6" s="1"/>
  <c r="V64" i="6"/>
  <c r="W64" i="6" s="1"/>
  <c r="U64" i="6"/>
  <c r="M64" i="6"/>
  <c r="N64" i="6" s="1"/>
  <c r="V63" i="6"/>
  <c r="W63" i="6" s="1"/>
  <c r="U63" i="6"/>
  <c r="M63" i="6"/>
  <c r="N63" i="6" s="1"/>
  <c r="V62" i="6"/>
  <c r="W62" i="6" s="1"/>
  <c r="U62" i="6"/>
  <c r="M62" i="6"/>
  <c r="N62" i="6" s="1"/>
  <c r="V61" i="6"/>
  <c r="W61" i="6" s="1"/>
  <c r="U61" i="6"/>
  <c r="M61" i="6"/>
  <c r="N61" i="6" s="1"/>
  <c r="V60" i="6"/>
  <c r="W60" i="6" s="1"/>
  <c r="U60" i="6"/>
  <c r="M60" i="6"/>
  <c r="N60" i="6" s="1"/>
  <c r="V59" i="6"/>
  <c r="W59" i="6" s="1"/>
  <c r="U59" i="6"/>
  <c r="M59" i="6"/>
  <c r="N59" i="6" s="1"/>
  <c r="V58" i="6"/>
  <c r="W58" i="6" s="1"/>
  <c r="U58" i="6"/>
  <c r="M58" i="6"/>
  <c r="N58" i="6" s="1"/>
  <c r="V57" i="6"/>
  <c r="W57" i="6" s="1"/>
  <c r="U57" i="6"/>
  <c r="M57" i="6"/>
  <c r="N57" i="6" s="1"/>
  <c r="V56" i="6"/>
  <c r="W56" i="6" s="1"/>
  <c r="U56" i="6"/>
  <c r="M56" i="6"/>
  <c r="N56" i="6" s="1"/>
  <c r="V55" i="6"/>
  <c r="W55" i="6" s="1"/>
  <c r="U55" i="6"/>
  <c r="M55" i="6"/>
  <c r="N55" i="6" s="1"/>
  <c r="V54" i="6"/>
  <c r="W54" i="6" s="1"/>
  <c r="U54" i="6"/>
  <c r="M54" i="6"/>
  <c r="N54" i="6" s="1"/>
  <c r="V53" i="6"/>
  <c r="W53" i="6" s="1"/>
  <c r="U53" i="6"/>
  <c r="M53" i="6"/>
  <c r="N53" i="6" s="1"/>
  <c r="V52" i="6"/>
  <c r="W52" i="6" s="1"/>
  <c r="U52" i="6"/>
  <c r="M52" i="6"/>
  <c r="N52" i="6" s="1"/>
  <c r="V51" i="6"/>
  <c r="W51" i="6" s="1"/>
  <c r="U51" i="6"/>
  <c r="M51" i="6"/>
  <c r="N51" i="6" s="1"/>
  <c r="V50" i="6"/>
  <c r="W50" i="6" s="1"/>
  <c r="U50" i="6"/>
  <c r="M50" i="6"/>
  <c r="N50" i="6" s="1"/>
  <c r="V49" i="6"/>
  <c r="W49" i="6" s="1"/>
  <c r="U49" i="6"/>
  <c r="M49" i="6"/>
  <c r="N49" i="6" s="1"/>
  <c r="W48" i="6"/>
  <c r="V48" i="6"/>
  <c r="U48" i="6"/>
  <c r="M48" i="6"/>
  <c r="N48" i="6" s="1"/>
  <c r="V47" i="6"/>
  <c r="W47" i="6" s="1"/>
  <c r="U47" i="6"/>
  <c r="M47" i="6"/>
  <c r="N47" i="6" s="1"/>
  <c r="W46" i="6"/>
  <c r="V46" i="6"/>
  <c r="U46" i="6"/>
  <c r="M46" i="6"/>
  <c r="N46" i="6" s="1"/>
  <c r="V45" i="6"/>
  <c r="W45" i="6" s="1"/>
  <c r="U45" i="6"/>
  <c r="M45" i="6"/>
  <c r="N45" i="6" s="1"/>
  <c r="V44" i="6"/>
  <c r="W44" i="6" s="1"/>
  <c r="U44" i="6"/>
  <c r="M44" i="6"/>
  <c r="N44" i="6" s="1"/>
  <c r="V43" i="6"/>
  <c r="W43" i="6" s="1"/>
  <c r="U43" i="6"/>
  <c r="M43" i="6"/>
  <c r="N43" i="6" s="1"/>
  <c r="V42" i="6"/>
  <c r="W42" i="6" s="1"/>
  <c r="U42" i="6"/>
  <c r="M42" i="6"/>
  <c r="N42" i="6" s="1"/>
  <c r="V41" i="6"/>
  <c r="W41" i="6" s="1"/>
  <c r="U41" i="6"/>
  <c r="M41" i="6"/>
  <c r="N41" i="6" s="1"/>
  <c r="V40" i="6"/>
  <c r="W40" i="6" s="1"/>
  <c r="U40" i="6"/>
  <c r="M40" i="6"/>
  <c r="N40" i="6" s="1"/>
  <c r="V39" i="6"/>
  <c r="W39" i="6" s="1"/>
  <c r="U39" i="6"/>
  <c r="M39" i="6"/>
  <c r="N39" i="6" s="1"/>
  <c r="V38" i="6"/>
  <c r="W38" i="6" s="1"/>
  <c r="U38" i="6"/>
  <c r="M38" i="6"/>
  <c r="N38" i="6" s="1"/>
  <c r="W37" i="6"/>
  <c r="V37" i="6"/>
  <c r="U37" i="6"/>
  <c r="M37" i="6"/>
  <c r="N37" i="6" s="1"/>
  <c r="V36" i="6"/>
  <c r="W36" i="6" s="1"/>
  <c r="U36" i="6"/>
  <c r="M36" i="6"/>
  <c r="N36" i="6" s="1"/>
  <c r="V35" i="6"/>
  <c r="W35" i="6" s="1"/>
  <c r="U35" i="6"/>
  <c r="M35" i="6"/>
  <c r="N35" i="6" s="1"/>
  <c r="V34" i="6"/>
  <c r="W34" i="6" s="1"/>
  <c r="U34" i="6"/>
  <c r="M34" i="6"/>
  <c r="N34" i="6" s="1"/>
  <c r="V33" i="6"/>
  <c r="W33" i="6" s="1"/>
  <c r="U33" i="6"/>
  <c r="M33" i="6"/>
  <c r="N33" i="6" s="1"/>
  <c r="V32" i="6"/>
  <c r="W32" i="6" s="1"/>
  <c r="U32" i="6"/>
  <c r="M32" i="6"/>
  <c r="N32" i="6" s="1"/>
  <c r="V31" i="6"/>
  <c r="W31" i="6" s="1"/>
  <c r="U31" i="6"/>
  <c r="M31" i="6"/>
  <c r="N31" i="6" s="1"/>
  <c r="V30" i="6"/>
  <c r="W30" i="6" s="1"/>
  <c r="U30" i="6"/>
  <c r="M30" i="6"/>
  <c r="N30" i="6" s="1"/>
  <c r="V29" i="6"/>
  <c r="W29" i="6" s="1"/>
  <c r="U29" i="6"/>
  <c r="M29" i="6"/>
  <c r="N29" i="6" s="1"/>
  <c r="V28" i="6"/>
  <c r="W28" i="6" s="1"/>
  <c r="U28" i="6"/>
  <c r="M28" i="6"/>
  <c r="N28" i="6" s="1"/>
  <c r="V27" i="6"/>
  <c r="W27" i="6" s="1"/>
  <c r="U27" i="6"/>
  <c r="M27" i="6"/>
  <c r="N27" i="6" s="1"/>
  <c r="V26" i="6"/>
  <c r="W26" i="6" s="1"/>
  <c r="U26" i="6"/>
  <c r="M26" i="6"/>
  <c r="N26" i="6" s="1"/>
  <c r="V25" i="6"/>
  <c r="W25" i="6" s="1"/>
  <c r="U25" i="6"/>
  <c r="M25" i="6"/>
  <c r="N25" i="6" s="1"/>
  <c r="V24" i="6"/>
  <c r="W24" i="6" s="1"/>
  <c r="U24" i="6"/>
  <c r="M24" i="6"/>
  <c r="N24" i="6" s="1"/>
  <c r="V23" i="6"/>
  <c r="W23" i="6" s="1"/>
  <c r="U23" i="6"/>
  <c r="M23" i="6"/>
  <c r="N23" i="6" s="1"/>
  <c r="V22" i="6"/>
  <c r="W22" i="6" s="1"/>
  <c r="U22" i="6"/>
  <c r="M22" i="6"/>
  <c r="N22" i="6" s="1"/>
  <c r="V21" i="6"/>
  <c r="W21" i="6" s="1"/>
  <c r="U21" i="6"/>
  <c r="M21" i="6"/>
  <c r="N21" i="6" s="1"/>
  <c r="V20" i="6"/>
  <c r="W20" i="6" s="1"/>
  <c r="U20" i="6"/>
  <c r="M20" i="6"/>
  <c r="N20" i="6" s="1"/>
  <c r="V19" i="6"/>
  <c r="W19" i="6" s="1"/>
  <c r="U19" i="6"/>
  <c r="M19" i="6"/>
  <c r="N19" i="6" s="1"/>
  <c r="V18" i="6"/>
  <c r="W18" i="6" s="1"/>
  <c r="U18" i="6"/>
  <c r="M18" i="6"/>
  <c r="N18" i="6" s="1"/>
  <c r="V17" i="6"/>
  <c r="W17" i="6" s="1"/>
  <c r="U17" i="6"/>
  <c r="M17" i="6"/>
  <c r="N17" i="6" s="1"/>
  <c r="W16" i="6"/>
  <c r="V16" i="6"/>
  <c r="U16" i="6"/>
  <c r="M16" i="6"/>
  <c r="N16" i="6" s="1"/>
  <c r="V15" i="6"/>
  <c r="W15" i="6" s="1"/>
  <c r="U15" i="6"/>
  <c r="M15" i="6"/>
  <c r="N15" i="6" s="1"/>
  <c r="V14" i="6"/>
  <c r="W14" i="6" s="1"/>
  <c r="U14" i="6"/>
  <c r="M14" i="6"/>
  <c r="N14" i="6" s="1"/>
  <c r="V13" i="6"/>
  <c r="W13" i="6" s="1"/>
  <c r="U13" i="6"/>
  <c r="M13" i="6"/>
  <c r="N13" i="6" s="1"/>
  <c r="V12" i="6"/>
  <c r="W12" i="6" s="1"/>
  <c r="U12" i="6"/>
  <c r="M12" i="6"/>
  <c r="N12" i="6" s="1"/>
  <c r="V11" i="6"/>
  <c r="W11" i="6" s="1"/>
  <c r="U11" i="6"/>
  <c r="M11" i="6"/>
  <c r="N11" i="6" s="1"/>
  <c r="V10" i="6"/>
  <c r="W10" i="6" s="1"/>
  <c r="U10" i="6"/>
  <c r="M10" i="6"/>
  <c r="N10" i="6" s="1"/>
  <c r="V9" i="6"/>
  <c r="W9" i="6" s="1"/>
  <c r="U9" i="6"/>
  <c r="M9" i="6"/>
  <c r="N9" i="6" s="1"/>
  <c r="V8" i="6"/>
  <c r="W8" i="6" s="1"/>
  <c r="U8" i="6"/>
  <c r="M8" i="6"/>
  <c r="N8" i="6" s="1"/>
  <c r="V7" i="6"/>
  <c r="W7" i="6" s="1"/>
  <c r="U7" i="6"/>
  <c r="M7" i="6"/>
  <c r="N7" i="6" s="1"/>
  <c r="V6" i="6"/>
  <c r="W6" i="6" s="1"/>
  <c r="U6" i="6"/>
  <c r="M6" i="6"/>
  <c r="N6" i="6" s="1"/>
  <c r="V105" i="5"/>
  <c r="W105" i="5" s="1"/>
  <c r="U105" i="5"/>
  <c r="M105" i="5"/>
  <c r="N105" i="5" s="1"/>
  <c r="V104" i="5"/>
  <c r="W104" i="5" s="1"/>
  <c r="U104" i="5"/>
  <c r="M104" i="5"/>
  <c r="N104" i="5" s="1"/>
  <c r="V103" i="5"/>
  <c r="W103" i="5" s="1"/>
  <c r="U103" i="5"/>
  <c r="M103" i="5"/>
  <c r="N103" i="5" s="1"/>
  <c r="V102" i="5"/>
  <c r="W102" i="5" s="1"/>
  <c r="U102" i="5"/>
  <c r="M102" i="5"/>
  <c r="N102" i="5" s="1"/>
  <c r="V101" i="5"/>
  <c r="W101" i="5" s="1"/>
  <c r="U101" i="5"/>
  <c r="M101" i="5"/>
  <c r="N101" i="5" s="1"/>
  <c r="V100" i="5"/>
  <c r="W100" i="5" s="1"/>
  <c r="U100" i="5"/>
  <c r="M100" i="5"/>
  <c r="N100" i="5" s="1"/>
  <c r="V99" i="5"/>
  <c r="W99" i="5" s="1"/>
  <c r="U99" i="5"/>
  <c r="M99" i="5"/>
  <c r="N99" i="5" s="1"/>
  <c r="V98" i="5"/>
  <c r="W98" i="5" s="1"/>
  <c r="U98" i="5"/>
  <c r="M98" i="5"/>
  <c r="N98" i="5" s="1"/>
  <c r="V97" i="5"/>
  <c r="W97" i="5" s="1"/>
  <c r="U97" i="5"/>
  <c r="M97" i="5"/>
  <c r="N97" i="5" s="1"/>
  <c r="V96" i="5"/>
  <c r="W96" i="5" s="1"/>
  <c r="U96" i="5"/>
  <c r="M96" i="5"/>
  <c r="N96" i="5" s="1"/>
  <c r="V95" i="5"/>
  <c r="W95" i="5" s="1"/>
  <c r="U95" i="5"/>
  <c r="M95" i="5"/>
  <c r="N95" i="5" s="1"/>
  <c r="V94" i="5"/>
  <c r="W94" i="5" s="1"/>
  <c r="U94" i="5"/>
  <c r="M94" i="5"/>
  <c r="N94" i="5" s="1"/>
  <c r="V93" i="5"/>
  <c r="W93" i="5" s="1"/>
  <c r="U93" i="5"/>
  <c r="M93" i="5"/>
  <c r="N93" i="5" s="1"/>
  <c r="V92" i="5"/>
  <c r="W92" i="5" s="1"/>
  <c r="U92" i="5"/>
  <c r="M92" i="5"/>
  <c r="N92" i="5" s="1"/>
  <c r="V91" i="5"/>
  <c r="W91" i="5" s="1"/>
  <c r="U91" i="5"/>
  <c r="M91" i="5"/>
  <c r="N91" i="5" s="1"/>
  <c r="V90" i="5"/>
  <c r="W90" i="5" s="1"/>
  <c r="U90" i="5"/>
  <c r="M90" i="5"/>
  <c r="N90" i="5" s="1"/>
  <c r="V89" i="5"/>
  <c r="W89" i="5" s="1"/>
  <c r="U89" i="5"/>
  <c r="M89" i="5"/>
  <c r="N89" i="5" s="1"/>
  <c r="V88" i="5"/>
  <c r="W88" i="5" s="1"/>
  <c r="U88" i="5"/>
  <c r="M88" i="5"/>
  <c r="N88" i="5" s="1"/>
  <c r="V87" i="5"/>
  <c r="W87" i="5" s="1"/>
  <c r="U87" i="5"/>
  <c r="M87" i="5"/>
  <c r="N87" i="5" s="1"/>
  <c r="V86" i="5"/>
  <c r="W86" i="5" s="1"/>
  <c r="U86" i="5"/>
  <c r="M86" i="5"/>
  <c r="N86" i="5" s="1"/>
  <c r="V85" i="5"/>
  <c r="W85" i="5" s="1"/>
  <c r="U85" i="5"/>
  <c r="M85" i="5"/>
  <c r="N85" i="5" s="1"/>
  <c r="V84" i="5"/>
  <c r="W84" i="5" s="1"/>
  <c r="U84" i="5"/>
  <c r="M84" i="5"/>
  <c r="N84" i="5" s="1"/>
  <c r="V83" i="5"/>
  <c r="W83" i="5" s="1"/>
  <c r="U83" i="5"/>
  <c r="M83" i="5"/>
  <c r="N83" i="5" s="1"/>
  <c r="V82" i="5"/>
  <c r="W82" i="5" s="1"/>
  <c r="U82" i="5"/>
  <c r="M82" i="5"/>
  <c r="N82" i="5" s="1"/>
  <c r="V81" i="5"/>
  <c r="W81" i="5" s="1"/>
  <c r="U81" i="5"/>
  <c r="M81" i="5"/>
  <c r="N81" i="5" s="1"/>
  <c r="V80" i="5"/>
  <c r="W80" i="5" s="1"/>
  <c r="U80" i="5"/>
  <c r="M80" i="5"/>
  <c r="N80" i="5" s="1"/>
  <c r="V79" i="5"/>
  <c r="W79" i="5" s="1"/>
  <c r="U79" i="5"/>
  <c r="M79" i="5"/>
  <c r="N79" i="5" s="1"/>
  <c r="V78" i="5"/>
  <c r="W78" i="5" s="1"/>
  <c r="U78" i="5"/>
  <c r="M78" i="5"/>
  <c r="N78" i="5" s="1"/>
  <c r="V77" i="5"/>
  <c r="W77" i="5" s="1"/>
  <c r="U77" i="5"/>
  <c r="M77" i="5"/>
  <c r="N77" i="5" s="1"/>
  <c r="V76" i="5"/>
  <c r="W76" i="5" s="1"/>
  <c r="U76" i="5"/>
  <c r="M76" i="5"/>
  <c r="N76" i="5" s="1"/>
  <c r="V75" i="5"/>
  <c r="W75" i="5" s="1"/>
  <c r="U75" i="5"/>
  <c r="M75" i="5"/>
  <c r="N75" i="5" s="1"/>
  <c r="V74" i="5"/>
  <c r="W74" i="5" s="1"/>
  <c r="U74" i="5"/>
  <c r="M74" i="5"/>
  <c r="N74" i="5" s="1"/>
  <c r="V73" i="5"/>
  <c r="W73" i="5" s="1"/>
  <c r="U73" i="5"/>
  <c r="M73" i="5"/>
  <c r="N73" i="5" s="1"/>
  <c r="V72" i="5"/>
  <c r="W72" i="5" s="1"/>
  <c r="U72" i="5"/>
  <c r="M72" i="5"/>
  <c r="N72" i="5" s="1"/>
  <c r="V71" i="5"/>
  <c r="W71" i="5" s="1"/>
  <c r="U71" i="5"/>
  <c r="M71" i="5"/>
  <c r="N71" i="5" s="1"/>
  <c r="V70" i="5"/>
  <c r="W70" i="5" s="1"/>
  <c r="U70" i="5"/>
  <c r="M70" i="5"/>
  <c r="N70" i="5" s="1"/>
  <c r="V69" i="5"/>
  <c r="W69" i="5" s="1"/>
  <c r="U69" i="5"/>
  <c r="M69" i="5"/>
  <c r="N69" i="5" s="1"/>
  <c r="V68" i="5"/>
  <c r="W68" i="5" s="1"/>
  <c r="U68" i="5"/>
  <c r="M68" i="5"/>
  <c r="N68" i="5" s="1"/>
  <c r="V67" i="5"/>
  <c r="W67" i="5" s="1"/>
  <c r="U67" i="5"/>
  <c r="M67" i="5"/>
  <c r="N67" i="5" s="1"/>
  <c r="V66" i="5"/>
  <c r="W66" i="5" s="1"/>
  <c r="U66" i="5"/>
  <c r="M66" i="5"/>
  <c r="N66" i="5" s="1"/>
  <c r="V65" i="5"/>
  <c r="W65" i="5" s="1"/>
  <c r="U65" i="5"/>
  <c r="M65" i="5"/>
  <c r="N65" i="5" s="1"/>
  <c r="V64" i="5"/>
  <c r="W64" i="5" s="1"/>
  <c r="U64" i="5"/>
  <c r="M64" i="5"/>
  <c r="N64" i="5" s="1"/>
  <c r="V63" i="5"/>
  <c r="W63" i="5" s="1"/>
  <c r="U63" i="5"/>
  <c r="M63" i="5"/>
  <c r="N63" i="5" s="1"/>
  <c r="V62" i="5"/>
  <c r="W62" i="5" s="1"/>
  <c r="U62" i="5"/>
  <c r="M62" i="5"/>
  <c r="N62" i="5" s="1"/>
  <c r="V61" i="5"/>
  <c r="W61" i="5" s="1"/>
  <c r="U61" i="5"/>
  <c r="M61" i="5"/>
  <c r="N61" i="5" s="1"/>
  <c r="V60" i="5"/>
  <c r="W60" i="5" s="1"/>
  <c r="U60" i="5"/>
  <c r="M60" i="5"/>
  <c r="N60" i="5" s="1"/>
  <c r="V59" i="5"/>
  <c r="W59" i="5" s="1"/>
  <c r="U59" i="5"/>
  <c r="M59" i="5"/>
  <c r="N59" i="5" s="1"/>
  <c r="V58" i="5"/>
  <c r="W58" i="5" s="1"/>
  <c r="U58" i="5"/>
  <c r="M58" i="5"/>
  <c r="N58" i="5" s="1"/>
  <c r="V57" i="5"/>
  <c r="W57" i="5" s="1"/>
  <c r="U57" i="5"/>
  <c r="M57" i="5"/>
  <c r="N57" i="5" s="1"/>
  <c r="V56" i="5"/>
  <c r="W56" i="5" s="1"/>
  <c r="U56" i="5"/>
  <c r="M56" i="5"/>
  <c r="N56" i="5" s="1"/>
  <c r="V55" i="5"/>
  <c r="W55" i="5" s="1"/>
  <c r="U55" i="5"/>
  <c r="M55" i="5"/>
  <c r="N55" i="5" s="1"/>
  <c r="V54" i="5"/>
  <c r="W54" i="5" s="1"/>
  <c r="U54" i="5"/>
  <c r="M54" i="5"/>
  <c r="N54" i="5" s="1"/>
  <c r="V53" i="5"/>
  <c r="W53" i="5" s="1"/>
  <c r="U53" i="5"/>
  <c r="M53" i="5"/>
  <c r="N53" i="5" s="1"/>
  <c r="V52" i="5"/>
  <c r="W52" i="5" s="1"/>
  <c r="U52" i="5"/>
  <c r="M52" i="5"/>
  <c r="N52" i="5" s="1"/>
  <c r="V51" i="5"/>
  <c r="W51" i="5" s="1"/>
  <c r="U51" i="5"/>
  <c r="N51" i="5"/>
  <c r="M51" i="5"/>
  <c r="V50" i="5"/>
  <c r="W50" i="5" s="1"/>
  <c r="U50" i="5"/>
  <c r="N50" i="5"/>
  <c r="M50" i="5"/>
  <c r="V49" i="5"/>
  <c r="W49" i="5" s="1"/>
  <c r="U49" i="5"/>
  <c r="M49" i="5"/>
  <c r="N49" i="5" s="1"/>
  <c r="V48" i="5"/>
  <c r="W48" i="5" s="1"/>
  <c r="U48" i="5"/>
  <c r="M48" i="5"/>
  <c r="N48" i="5" s="1"/>
  <c r="W47" i="5"/>
  <c r="V47" i="5"/>
  <c r="U47" i="5"/>
  <c r="M47" i="5"/>
  <c r="N47" i="5" s="1"/>
  <c r="V46" i="5"/>
  <c r="W46" i="5" s="1"/>
  <c r="U46" i="5"/>
  <c r="M46" i="5"/>
  <c r="N46" i="5" s="1"/>
  <c r="V45" i="5"/>
  <c r="W45" i="5" s="1"/>
  <c r="U45" i="5"/>
  <c r="M45" i="5"/>
  <c r="N45" i="5" s="1"/>
  <c r="V44" i="5"/>
  <c r="W44" i="5" s="1"/>
  <c r="U44" i="5"/>
  <c r="M44" i="5"/>
  <c r="N44" i="5" s="1"/>
  <c r="V43" i="5"/>
  <c r="W43" i="5" s="1"/>
  <c r="U43" i="5"/>
  <c r="M43" i="5"/>
  <c r="N43" i="5" s="1"/>
  <c r="V42" i="5"/>
  <c r="W42" i="5" s="1"/>
  <c r="U42" i="5"/>
  <c r="M42" i="5"/>
  <c r="N42" i="5" s="1"/>
  <c r="V41" i="5"/>
  <c r="W41" i="5" s="1"/>
  <c r="U41" i="5"/>
  <c r="M41" i="5"/>
  <c r="N41" i="5" s="1"/>
  <c r="V40" i="5"/>
  <c r="W40" i="5" s="1"/>
  <c r="U40" i="5"/>
  <c r="M40" i="5"/>
  <c r="N40" i="5" s="1"/>
  <c r="V39" i="5"/>
  <c r="W39" i="5" s="1"/>
  <c r="U39" i="5"/>
  <c r="M39" i="5"/>
  <c r="N39" i="5" s="1"/>
  <c r="V38" i="5"/>
  <c r="W38" i="5" s="1"/>
  <c r="U38" i="5"/>
  <c r="M38" i="5"/>
  <c r="N38" i="5" s="1"/>
  <c r="V37" i="5"/>
  <c r="W37" i="5" s="1"/>
  <c r="U37" i="5"/>
  <c r="M37" i="5"/>
  <c r="N37" i="5" s="1"/>
  <c r="V36" i="5"/>
  <c r="W36" i="5" s="1"/>
  <c r="U36" i="5"/>
  <c r="M36" i="5"/>
  <c r="N36" i="5" s="1"/>
  <c r="V35" i="5"/>
  <c r="W35" i="5" s="1"/>
  <c r="U35" i="5"/>
  <c r="M35" i="5"/>
  <c r="N35" i="5" s="1"/>
  <c r="V34" i="5"/>
  <c r="W34" i="5" s="1"/>
  <c r="U34" i="5"/>
  <c r="M34" i="5"/>
  <c r="N34" i="5" s="1"/>
  <c r="V33" i="5"/>
  <c r="W33" i="5" s="1"/>
  <c r="U33" i="5"/>
  <c r="M33" i="5"/>
  <c r="N33" i="5" s="1"/>
  <c r="V32" i="5"/>
  <c r="W32" i="5" s="1"/>
  <c r="U32" i="5"/>
  <c r="M32" i="5"/>
  <c r="N32" i="5" s="1"/>
  <c r="V31" i="5"/>
  <c r="W31" i="5" s="1"/>
  <c r="U31" i="5"/>
  <c r="M31" i="5"/>
  <c r="N31" i="5" s="1"/>
  <c r="V30" i="5"/>
  <c r="W30" i="5" s="1"/>
  <c r="U30" i="5"/>
  <c r="M30" i="5"/>
  <c r="N30" i="5" s="1"/>
  <c r="V29" i="5"/>
  <c r="W29" i="5" s="1"/>
  <c r="U29" i="5"/>
  <c r="M29" i="5"/>
  <c r="N29" i="5" s="1"/>
  <c r="V28" i="5"/>
  <c r="W28" i="5" s="1"/>
  <c r="U28" i="5"/>
  <c r="M28" i="5"/>
  <c r="N28" i="5" s="1"/>
  <c r="V27" i="5"/>
  <c r="W27" i="5" s="1"/>
  <c r="U27" i="5"/>
  <c r="M27" i="5"/>
  <c r="N27" i="5" s="1"/>
  <c r="V26" i="5"/>
  <c r="W26" i="5" s="1"/>
  <c r="U26" i="5"/>
  <c r="M26" i="5"/>
  <c r="N26" i="5" s="1"/>
  <c r="V25" i="5"/>
  <c r="W25" i="5" s="1"/>
  <c r="U25" i="5"/>
  <c r="M25" i="5"/>
  <c r="N25" i="5" s="1"/>
  <c r="V24" i="5"/>
  <c r="W24" i="5" s="1"/>
  <c r="U24" i="5"/>
  <c r="M24" i="5"/>
  <c r="N24" i="5" s="1"/>
  <c r="V23" i="5"/>
  <c r="W23" i="5" s="1"/>
  <c r="U23" i="5"/>
  <c r="M23" i="5"/>
  <c r="N23" i="5" s="1"/>
  <c r="V22" i="5"/>
  <c r="W22" i="5" s="1"/>
  <c r="U22" i="5"/>
  <c r="M22" i="5"/>
  <c r="N22" i="5" s="1"/>
  <c r="V21" i="5"/>
  <c r="W21" i="5" s="1"/>
  <c r="U21" i="5"/>
  <c r="M21" i="5"/>
  <c r="N21" i="5" s="1"/>
  <c r="V20" i="5"/>
  <c r="W20" i="5" s="1"/>
  <c r="U20" i="5"/>
  <c r="M20" i="5"/>
  <c r="N20" i="5" s="1"/>
  <c r="V19" i="5"/>
  <c r="W19" i="5" s="1"/>
  <c r="U19" i="5"/>
  <c r="M19" i="5"/>
  <c r="N19" i="5" s="1"/>
  <c r="V18" i="5"/>
  <c r="W18" i="5" s="1"/>
  <c r="U18" i="5"/>
  <c r="M18" i="5"/>
  <c r="N18" i="5" s="1"/>
  <c r="V17" i="5"/>
  <c r="W17" i="5" s="1"/>
  <c r="U17" i="5"/>
  <c r="M17" i="5"/>
  <c r="N17" i="5" s="1"/>
  <c r="V16" i="5"/>
  <c r="W16" i="5" s="1"/>
  <c r="U16" i="5"/>
  <c r="M16" i="5"/>
  <c r="N16" i="5" s="1"/>
  <c r="V15" i="5"/>
  <c r="W15" i="5" s="1"/>
  <c r="U15" i="5"/>
  <c r="M15" i="5"/>
  <c r="N15" i="5" s="1"/>
  <c r="V14" i="5"/>
  <c r="W14" i="5" s="1"/>
  <c r="U14" i="5"/>
  <c r="M14" i="5"/>
  <c r="N14" i="5" s="1"/>
  <c r="V13" i="5"/>
  <c r="W13" i="5" s="1"/>
  <c r="U13" i="5"/>
  <c r="M13" i="5"/>
  <c r="N13" i="5" s="1"/>
  <c r="V12" i="5"/>
  <c r="W12" i="5" s="1"/>
  <c r="U12" i="5"/>
  <c r="M12" i="5"/>
  <c r="N12" i="5" s="1"/>
  <c r="V11" i="5"/>
  <c r="W11" i="5" s="1"/>
  <c r="U11" i="5"/>
  <c r="M11" i="5"/>
  <c r="N11" i="5" s="1"/>
  <c r="W10" i="5"/>
  <c r="V10" i="5"/>
  <c r="U10" i="5"/>
  <c r="M10" i="5"/>
  <c r="N10" i="5" s="1"/>
  <c r="V9" i="5"/>
  <c r="W9" i="5" s="1"/>
  <c r="U9" i="5"/>
  <c r="M9" i="5"/>
  <c r="N9" i="5" s="1"/>
  <c r="V8" i="5"/>
  <c r="W8" i="5" s="1"/>
  <c r="U8" i="5"/>
  <c r="M8" i="5"/>
  <c r="N8" i="5" s="1"/>
  <c r="V7" i="5"/>
  <c r="W7" i="5" s="1"/>
  <c r="U7" i="5"/>
  <c r="M7" i="5"/>
  <c r="N7" i="5" s="1"/>
  <c r="V6" i="5"/>
  <c r="W6" i="5" s="1"/>
  <c r="U6" i="5"/>
  <c r="M6" i="5"/>
  <c r="N6" i="5" s="1"/>
  <c r="V105" i="4"/>
  <c r="W105" i="4" s="1"/>
  <c r="U105" i="4"/>
  <c r="M105" i="4"/>
  <c r="N105" i="4" s="1"/>
  <c r="V104" i="4"/>
  <c r="W104" i="4" s="1"/>
  <c r="U104" i="4"/>
  <c r="M104" i="4"/>
  <c r="N104" i="4" s="1"/>
  <c r="V103" i="4"/>
  <c r="W103" i="4" s="1"/>
  <c r="U103" i="4"/>
  <c r="M103" i="4"/>
  <c r="N103" i="4" s="1"/>
  <c r="V102" i="4"/>
  <c r="W102" i="4" s="1"/>
  <c r="U102" i="4"/>
  <c r="M102" i="4"/>
  <c r="N102" i="4" s="1"/>
  <c r="V101" i="4"/>
  <c r="W101" i="4" s="1"/>
  <c r="U101" i="4"/>
  <c r="M101" i="4"/>
  <c r="N101" i="4" s="1"/>
  <c r="V100" i="4"/>
  <c r="W100" i="4" s="1"/>
  <c r="U100" i="4"/>
  <c r="M100" i="4"/>
  <c r="N100" i="4" s="1"/>
  <c r="W99" i="4"/>
  <c r="V99" i="4"/>
  <c r="U99" i="4"/>
  <c r="M99" i="4"/>
  <c r="N99" i="4" s="1"/>
  <c r="V98" i="4"/>
  <c r="W98" i="4" s="1"/>
  <c r="U98" i="4"/>
  <c r="M98" i="4"/>
  <c r="N98" i="4" s="1"/>
  <c r="V97" i="4"/>
  <c r="W97" i="4" s="1"/>
  <c r="U97" i="4"/>
  <c r="M97" i="4"/>
  <c r="N97" i="4" s="1"/>
  <c r="V96" i="4"/>
  <c r="W96" i="4" s="1"/>
  <c r="U96" i="4"/>
  <c r="M96" i="4"/>
  <c r="N96" i="4" s="1"/>
  <c r="V95" i="4"/>
  <c r="W95" i="4" s="1"/>
  <c r="U95" i="4"/>
  <c r="M95" i="4"/>
  <c r="N95" i="4" s="1"/>
  <c r="V94" i="4"/>
  <c r="W94" i="4" s="1"/>
  <c r="U94" i="4"/>
  <c r="M94" i="4"/>
  <c r="N94" i="4" s="1"/>
  <c r="V93" i="4"/>
  <c r="W93" i="4" s="1"/>
  <c r="U93" i="4"/>
  <c r="M93" i="4"/>
  <c r="N93" i="4" s="1"/>
  <c r="V92" i="4"/>
  <c r="W92" i="4" s="1"/>
  <c r="U92" i="4"/>
  <c r="M92" i="4"/>
  <c r="N92" i="4" s="1"/>
  <c r="V91" i="4"/>
  <c r="W91" i="4" s="1"/>
  <c r="U91" i="4"/>
  <c r="M91" i="4"/>
  <c r="N91" i="4" s="1"/>
  <c r="V90" i="4"/>
  <c r="W90" i="4" s="1"/>
  <c r="U90" i="4"/>
  <c r="M90" i="4"/>
  <c r="N90" i="4" s="1"/>
  <c r="V89" i="4"/>
  <c r="W89" i="4" s="1"/>
  <c r="U89" i="4"/>
  <c r="M89" i="4"/>
  <c r="N89" i="4" s="1"/>
  <c r="V88" i="4"/>
  <c r="W88" i="4" s="1"/>
  <c r="U88" i="4"/>
  <c r="M88" i="4"/>
  <c r="N88" i="4" s="1"/>
  <c r="V87" i="4"/>
  <c r="W87" i="4" s="1"/>
  <c r="U87" i="4"/>
  <c r="M87" i="4"/>
  <c r="N87" i="4" s="1"/>
  <c r="V86" i="4"/>
  <c r="W86" i="4" s="1"/>
  <c r="U86" i="4"/>
  <c r="M86" i="4"/>
  <c r="N86" i="4" s="1"/>
  <c r="V85" i="4"/>
  <c r="W85" i="4" s="1"/>
  <c r="U85" i="4"/>
  <c r="M85" i="4"/>
  <c r="N85" i="4" s="1"/>
  <c r="V84" i="4"/>
  <c r="W84" i="4" s="1"/>
  <c r="U84" i="4"/>
  <c r="M84" i="4"/>
  <c r="N84" i="4" s="1"/>
  <c r="W83" i="4"/>
  <c r="V83" i="4"/>
  <c r="U83" i="4"/>
  <c r="M83" i="4"/>
  <c r="N83" i="4" s="1"/>
  <c r="V82" i="4"/>
  <c r="W82" i="4" s="1"/>
  <c r="U82" i="4"/>
  <c r="M82" i="4"/>
  <c r="N82" i="4" s="1"/>
  <c r="V81" i="4"/>
  <c r="W81" i="4" s="1"/>
  <c r="U81" i="4"/>
  <c r="M81" i="4"/>
  <c r="N81" i="4" s="1"/>
  <c r="V80" i="4"/>
  <c r="W80" i="4" s="1"/>
  <c r="U80" i="4"/>
  <c r="M80" i="4"/>
  <c r="N80" i="4" s="1"/>
  <c r="V79" i="4"/>
  <c r="W79" i="4" s="1"/>
  <c r="U79" i="4"/>
  <c r="M79" i="4"/>
  <c r="N79" i="4" s="1"/>
  <c r="V78" i="4"/>
  <c r="W78" i="4" s="1"/>
  <c r="U78" i="4"/>
  <c r="M78" i="4"/>
  <c r="N78" i="4" s="1"/>
  <c r="V77" i="4"/>
  <c r="W77" i="4" s="1"/>
  <c r="U77" i="4"/>
  <c r="M77" i="4"/>
  <c r="N77" i="4" s="1"/>
  <c r="V76" i="4"/>
  <c r="W76" i="4" s="1"/>
  <c r="U76" i="4"/>
  <c r="M76" i="4"/>
  <c r="N76" i="4" s="1"/>
  <c r="V75" i="4"/>
  <c r="W75" i="4" s="1"/>
  <c r="U75" i="4"/>
  <c r="M75" i="4"/>
  <c r="N75" i="4" s="1"/>
  <c r="V74" i="4"/>
  <c r="W74" i="4" s="1"/>
  <c r="U74" i="4"/>
  <c r="M74" i="4"/>
  <c r="N74" i="4" s="1"/>
  <c r="V73" i="4"/>
  <c r="W73" i="4" s="1"/>
  <c r="U73" i="4"/>
  <c r="M73" i="4"/>
  <c r="N73" i="4" s="1"/>
  <c r="V72" i="4"/>
  <c r="W72" i="4" s="1"/>
  <c r="U72" i="4"/>
  <c r="M72" i="4"/>
  <c r="N72" i="4" s="1"/>
  <c r="V71" i="4"/>
  <c r="W71" i="4" s="1"/>
  <c r="U71" i="4"/>
  <c r="M71" i="4"/>
  <c r="N71" i="4" s="1"/>
  <c r="V70" i="4"/>
  <c r="W70" i="4" s="1"/>
  <c r="U70" i="4"/>
  <c r="M70" i="4"/>
  <c r="N70" i="4" s="1"/>
  <c r="V69" i="4"/>
  <c r="W69" i="4" s="1"/>
  <c r="U69" i="4"/>
  <c r="M69" i="4"/>
  <c r="N69" i="4" s="1"/>
  <c r="V68" i="4"/>
  <c r="W68" i="4" s="1"/>
  <c r="U68" i="4"/>
  <c r="M68" i="4"/>
  <c r="N68" i="4" s="1"/>
  <c r="V67" i="4"/>
  <c r="W67" i="4" s="1"/>
  <c r="U67" i="4"/>
  <c r="M67" i="4"/>
  <c r="N67" i="4" s="1"/>
  <c r="V66" i="4"/>
  <c r="W66" i="4" s="1"/>
  <c r="U66" i="4"/>
  <c r="M66" i="4"/>
  <c r="N66" i="4" s="1"/>
  <c r="V65" i="4"/>
  <c r="W65" i="4" s="1"/>
  <c r="U65" i="4"/>
  <c r="M65" i="4"/>
  <c r="N65" i="4" s="1"/>
  <c r="V64" i="4"/>
  <c r="W64" i="4" s="1"/>
  <c r="U64" i="4"/>
  <c r="M64" i="4"/>
  <c r="N64" i="4" s="1"/>
  <c r="W63" i="4"/>
  <c r="V63" i="4"/>
  <c r="U63" i="4"/>
  <c r="M63" i="4"/>
  <c r="N63" i="4" s="1"/>
  <c r="V62" i="4"/>
  <c r="W62" i="4" s="1"/>
  <c r="U62" i="4"/>
  <c r="M62" i="4"/>
  <c r="N62" i="4" s="1"/>
  <c r="V61" i="4"/>
  <c r="W61" i="4" s="1"/>
  <c r="U61" i="4"/>
  <c r="M61" i="4"/>
  <c r="N61" i="4" s="1"/>
  <c r="V60" i="4"/>
  <c r="W60" i="4" s="1"/>
  <c r="U60" i="4"/>
  <c r="M60" i="4"/>
  <c r="N60" i="4" s="1"/>
  <c r="V59" i="4"/>
  <c r="W59" i="4" s="1"/>
  <c r="U59" i="4"/>
  <c r="M59" i="4"/>
  <c r="N59" i="4" s="1"/>
  <c r="V58" i="4"/>
  <c r="W58" i="4" s="1"/>
  <c r="U58" i="4"/>
  <c r="M58" i="4"/>
  <c r="N58" i="4" s="1"/>
  <c r="V57" i="4"/>
  <c r="W57" i="4" s="1"/>
  <c r="U57" i="4"/>
  <c r="M57" i="4"/>
  <c r="N57" i="4" s="1"/>
  <c r="V56" i="4"/>
  <c r="W56" i="4" s="1"/>
  <c r="U56" i="4"/>
  <c r="M56" i="4"/>
  <c r="N56" i="4" s="1"/>
  <c r="V55" i="4"/>
  <c r="W55" i="4" s="1"/>
  <c r="U55" i="4"/>
  <c r="M55" i="4"/>
  <c r="N55" i="4" s="1"/>
  <c r="V54" i="4"/>
  <c r="W54" i="4" s="1"/>
  <c r="U54" i="4"/>
  <c r="M54" i="4"/>
  <c r="N54" i="4" s="1"/>
  <c r="V53" i="4"/>
  <c r="W53" i="4" s="1"/>
  <c r="U53" i="4"/>
  <c r="M53" i="4"/>
  <c r="N53" i="4" s="1"/>
  <c r="V52" i="4"/>
  <c r="W52" i="4" s="1"/>
  <c r="U52" i="4"/>
  <c r="M52" i="4"/>
  <c r="N52" i="4" s="1"/>
  <c r="V51" i="4"/>
  <c r="W51" i="4" s="1"/>
  <c r="U51" i="4"/>
  <c r="M51" i="4"/>
  <c r="N51" i="4" s="1"/>
  <c r="V50" i="4"/>
  <c r="W50" i="4" s="1"/>
  <c r="U50" i="4"/>
  <c r="M50" i="4"/>
  <c r="N50" i="4" s="1"/>
  <c r="V49" i="4"/>
  <c r="W49" i="4" s="1"/>
  <c r="U49" i="4"/>
  <c r="M49" i="4"/>
  <c r="N49" i="4" s="1"/>
  <c r="V48" i="4"/>
  <c r="W48" i="4" s="1"/>
  <c r="U48" i="4"/>
  <c r="M48" i="4"/>
  <c r="N48" i="4" s="1"/>
  <c r="V47" i="4"/>
  <c r="W47" i="4" s="1"/>
  <c r="U47" i="4"/>
  <c r="M47" i="4"/>
  <c r="N47" i="4" s="1"/>
  <c r="V46" i="4"/>
  <c r="W46" i="4" s="1"/>
  <c r="U46" i="4"/>
  <c r="M46" i="4"/>
  <c r="N46" i="4" s="1"/>
  <c r="V45" i="4"/>
  <c r="W45" i="4" s="1"/>
  <c r="U45" i="4"/>
  <c r="M45" i="4"/>
  <c r="N45" i="4" s="1"/>
  <c r="V44" i="4"/>
  <c r="W44" i="4" s="1"/>
  <c r="U44" i="4"/>
  <c r="M44" i="4"/>
  <c r="N44" i="4" s="1"/>
  <c r="V43" i="4"/>
  <c r="W43" i="4" s="1"/>
  <c r="U43" i="4"/>
  <c r="M43" i="4"/>
  <c r="N43" i="4" s="1"/>
  <c r="V42" i="4"/>
  <c r="W42" i="4" s="1"/>
  <c r="U42" i="4"/>
  <c r="M42" i="4"/>
  <c r="N42" i="4" s="1"/>
  <c r="V41" i="4"/>
  <c r="W41" i="4" s="1"/>
  <c r="U41" i="4"/>
  <c r="M41" i="4"/>
  <c r="N41" i="4" s="1"/>
  <c r="V40" i="4"/>
  <c r="W40" i="4" s="1"/>
  <c r="U40" i="4"/>
  <c r="M40" i="4"/>
  <c r="N40" i="4" s="1"/>
  <c r="V39" i="4"/>
  <c r="W39" i="4" s="1"/>
  <c r="U39" i="4"/>
  <c r="M39" i="4"/>
  <c r="N39" i="4" s="1"/>
  <c r="V38" i="4"/>
  <c r="W38" i="4" s="1"/>
  <c r="U38" i="4"/>
  <c r="M38" i="4"/>
  <c r="N38" i="4" s="1"/>
  <c r="V37" i="4"/>
  <c r="W37" i="4" s="1"/>
  <c r="U37" i="4"/>
  <c r="M37" i="4"/>
  <c r="N37" i="4" s="1"/>
  <c r="V36" i="4"/>
  <c r="W36" i="4" s="1"/>
  <c r="U36" i="4"/>
  <c r="M36" i="4"/>
  <c r="N36" i="4" s="1"/>
  <c r="V35" i="4"/>
  <c r="W35" i="4" s="1"/>
  <c r="U35" i="4"/>
  <c r="M35" i="4"/>
  <c r="N35" i="4" s="1"/>
  <c r="V34" i="4"/>
  <c r="W34" i="4" s="1"/>
  <c r="U34" i="4"/>
  <c r="M34" i="4"/>
  <c r="N34" i="4" s="1"/>
  <c r="V33" i="4"/>
  <c r="W33" i="4" s="1"/>
  <c r="U33" i="4"/>
  <c r="M33" i="4"/>
  <c r="N33" i="4" s="1"/>
  <c r="V32" i="4"/>
  <c r="W32" i="4" s="1"/>
  <c r="U32" i="4"/>
  <c r="M32" i="4"/>
  <c r="N32" i="4" s="1"/>
  <c r="V31" i="4"/>
  <c r="W31" i="4" s="1"/>
  <c r="U31" i="4"/>
  <c r="M31" i="4"/>
  <c r="N31" i="4" s="1"/>
  <c r="V30" i="4"/>
  <c r="W30" i="4" s="1"/>
  <c r="U30" i="4"/>
  <c r="M30" i="4"/>
  <c r="N30" i="4" s="1"/>
  <c r="V29" i="4"/>
  <c r="W29" i="4" s="1"/>
  <c r="U29" i="4"/>
  <c r="M29" i="4"/>
  <c r="N29" i="4" s="1"/>
  <c r="V28" i="4"/>
  <c r="W28" i="4" s="1"/>
  <c r="U28" i="4"/>
  <c r="M28" i="4"/>
  <c r="N28" i="4" s="1"/>
  <c r="V27" i="4"/>
  <c r="W27" i="4" s="1"/>
  <c r="U27" i="4"/>
  <c r="M27" i="4"/>
  <c r="N27" i="4" s="1"/>
  <c r="V26" i="4"/>
  <c r="W26" i="4" s="1"/>
  <c r="U26" i="4"/>
  <c r="M26" i="4"/>
  <c r="N26" i="4" s="1"/>
  <c r="V25" i="4"/>
  <c r="W25" i="4" s="1"/>
  <c r="U25" i="4"/>
  <c r="M25" i="4"/>
  <c r="N25" i="4" s="1"/>
  <c r="V24" i="4"/>
  <c r="W24" i="4" s="1"/>
  <c r="U24" i="4"/>
  <c r="M24" i="4"/>
  <c r="N24" i="4" s="1"/>
  <c r="V23" i="4"/>
  <c r="W23" i="4" s="1"/>
  <c r="U23" i="4"/>
  <c r="M23" i="4"/>
  <c r="N23" i="4" s="1"/>
  <c r="V22" i="4"/>
  <c r="W22" i="4" s="1"/>
  <c r="U22" i="4"/>
  <c r="M22" i="4"/>
  <c r="N22" i="4" s="1"/>
  <c r="V21" i="4"/>
  <c r="W21" i="4" s="1"/>
  <c r="U21" i="4"/>
  <c r="M21" i="4"/>
  <c r="N21" i="4" s="1"/>
  <c r="V20" i="4"/>
  <c r="W20" i="4" s="1"/>
  <c r="U20" i="4"/>
  <c r="M20" i="4"/>
  <c r="N20" i="4" s="1"/>
  <c r="V19" i="4"/>
  <c r="W19" i="4" s="1"/>
  <c r="U19" i="4"/>
  <c r="M19" i="4"/>
  <c r="N19" i="4" s="1"/>
  <c r="V18" i="4"/>
  <c r="W18" i="4" s="1"/>
  <c r="U18" i="4"/>
  <c r="M18" i="4"/>
  <c r="N18" i="4" s="1"/>
  <c r="V17" i="4"/>
  <c r="W17" i="4" s="1"/>
  <c r="U17" i="4"/>
  <c r="M17" i="4"/>
  <c r="N17" i="4" s="1"/>
  <c r="V16" i="4"/>
  <c r="W16" i="4" s="1"/>
  <c r="U16" i="4"/>
  <c r="M16" i="4"/>
  <c r="N16" i="4" s="1"/>
  <c r="V15" i="4"/>
  <c r="W15" i="4" s="1"/>
  <c r="U15" i="4"/>
  <c r="M15" i="4"/>
  <c r="N15" i="4" s="1"/>
  <c r="V14" i="4"/>
  <c r="W14" i="4" s="1"/>
  <c r="U14" i="4"/>
  <c r="M14" i="4"/>
  <c r="N14" i="4" s="1"/>
  <c r="V13" i="4"/>
  <c r="W13" i="4" s="1"/>
  <c r="U13" i="4"/>
  <c r="M13" i="4"/>
  <c r="N13" i="4" s="1"/>
  <c r="V12" i="4"/>
  <c r="W12" i="4" s="1"/>
  <c r="U12" i="4"/>
  <c r="M12" i="4"/>
  <c r="N12" i="4" s="1"/>
  <c r="V11" i="4"/>
  <c r="W11" i="4" s="1"/>
  <c r="U11" i="4"/>
  <c r="M11" i="4"/>
  <c r="N11" i="4" s="1"/>
  <c r="V10" i="4"/>
  <c r="W10" i="4" s="1"/>
  <c r="U10" i="4"/>
  <c r="M10" i="4"/>
  <c r="N10" i="4" s="1"/>
  <c r="V9" i="4"/>
  <c r="W9" i="4" s="1"/>
  <c r="U9" i="4"/>
  <c r="M9" i="4"/>
  <c r="N9" i="4" s="1"/>
  <c r="V8" i="4"/>
  <c r="W8" i="4" s="1"/>
  <c r="U8" i="4"/>
  <c r="M8" i="4"/>
  <c r="N8" i="4" s="1"/>
  <c r="V7" i="4"/>
  <c r="W7" i="4" s="1"/>
  <c r="U7" i="4"/>
  <c r="M7" i="4"/>
  <c r="N7" i="4" s="1"/>
  <c r="V6" i="4"/>
  <c r="W6" i="4" s="1"/>
  <c r="U6" i="4"/>
  <c r="M6" i="4"/>
  <c r="N6" i="4" s="1"/>
  <c r="S10" i="5" l="1"/>
  <c r="O105" i="5"/>
  <c r="R15" i="5" s="1"/>
  <c r="S15" i="7"/>
  <c r="R17" i="4"/>
  <c r="O45" i="4"/>
  <c r="R9" i="4" s="1"/>
  <c r="O85" i="4"/>
  <c r="R13" i="4" s="1"/>
  <c r="S6" i="5"/>
  <c r="S6" i="4"/>
  <c r="O85" i="7"/>
  <c r="R13" i="7" s="1"/>
  <c r="O45" i="8"/>
  <c r="R9" i="8" s="1"/>
  <c r="S15" i="8"/>
  <c r="S9" i="5"/>
  <c r="O85" i="5"/>
  <c r="R13" i="5" s="1"/>
  <c r="S11" i="5"/>
  <c r="O65" i="5"/>
  <c r="R11" i="5" s="1"/>
  <c r="O45" i="7"/>
  <c r="R9" i="7" s="1"/>
  <c r="O85" i="8"/>
  <c r="R13" i="8" s="1"/>
  <c r="S15" i="5"/>
  <c r="O45" i="6"/>
  <c r="R9" i="6" s="1"/>
  <c r="S15" i="6"/>
  <c r="S7" i="8"/>
  <c r="O25" i="8"/>
  <c r="R7" i="8" s="1"/>
  <c r="R17" i="8"/>
  <c r="S9" i="8"/>
  <c r="S11" i="8"/>
  <c r="S13" i="8"/>
  <c r="O105" i="8"/>
  <c r="R15" i="8" s="1"/>
  <c r="O35" i="8"/>
  <c r="R8" i="8" s="1"/>
  <c r="S8" i="8"/>
  <c r="O55" i="8"/>
  <c r="R10" i="8" s="1"/>
  <c r="S10" i="8"/>
  <c r="O75" i="8"/>
  <c r="R12" i="8" s="1"/>
  <c r="S12" i="8"/>
  <c r="O95" i="8"/>
  <c r="R14" i="8" s="1"/>
  <c r="S14" i="8"/>
  <c r="S6" i="8"/>
  <c r="O65" i="8"/>
  <c r="R11" i="8" s="1"/>
  <c r="O15" i="8"/>
  <c r="R6" i="8" s="1"/>
  <c r="O35" i="7"/>
  <c r="R8" i="7" s="1"/>
  <c r="S8" i="7"/>
  <c r="O55" i="7"/>
  <c r="R10" i="7" s="1"/>
  <c r="S10" i="7"/>
  <c r="R17" i="7"/>
  <c r="S9" i="7"/>
  <c r="S11" i="7"/>
  <c r="S13" i="7"/>
  <c r="O105" i="7"/>
  <c r="R15" i="7" s="1"/>
  <c r="S7" i="7"/>
  <c r="O25" i="7"/>
  <c r="R7" i="7" s="1"/>
  <c r="O75" i="7"/>
  <c r="R12" i="7" s="1"/>
  <c r="S12" i="7"/>
  <c r="O95" i="7"/>
  <c r="R14" i="7" s="1"/>
  <c r="S14" i="7"/>
  <c r="S6" i="7"/>
  <c r="O65" i="7"/>
  <c r="R11" i="7" s="1"/>
  <c r="O15" i="7"/>
  <c r="R6" i="7" s="1"/>
  <c r="O75" i="6"/>
  <c r="R12" i="6" s="1"/>
  <c r="S12" i="6"/>
  <c r="R17" i="6"/>
  <c r="S9" i="6"/>
  <c r="S11" i="6"/>
  <c r="O85" i="6"/>
  <c r="R13" i="6" s="1"/>
  <c r="O105" i="6"/>
  <c r="R15" i="6" s="1"/>
  <c r="S7" i="6"/>
  <c r="O25" i="6"/>
  <c r="R7" i="6" s="1"/>
  <c r="O35" i="6"/>
  <c r="R8" i="6" s="1"/>
  <c r="S8" i="6"/>
  <c r="O55" i="6"/>
  <c r="R10" i="6" s="1"/>
  <c r="S10" i="6"/>
  <c r="O95" i="6"/>
  <c r="R14" i="6" s="1"/>
  <c r="S14" i="6"/>
  <c r="S6" i="6"/>
  <c r="O65" i="6"/>
  <c r="R11" i="6" s="1"/>
  <c r="S13" i="6"/>
  <c r="O15" i="6"/>
  <c r="R6" i="6" s="1"/>
  <c r="S7" i="5"/>
  <c r="O25" i="5"/>
  <c r="R7" i="5" s="1"/>
  <c r="O35" i="5"/>
  <c r="R8" i="5" s="1"/>
  <c r="S8" i="5"/>
  <c r="O45" i="5"/>
  <c r="R9" i="5" s="1"/>
  <c r="R17" i="5"/>
  <c r="O15" i="5"/>
  <c r="R6" i="5" s="1"/>
  <c r="S13" i="5"/>
  <c r="O55" i="5"/>
  <c r="R10" i="5" s="1"/>
  <c r="O75" i="5"/>
  <c r="R12" i="5" s="1"/>
  <c r="S12" i="5"/>
  <c r="O95" i="5"/>
  <c r="R14" i="5" s="1"/>
  <c r="S14" i="5"/>
  <c r="O35" i="4"/>
  <c r="R8" i="4" s="1"/>
  <c r="S8" i="4"/>
  <c r="O75" i="4"/>
  <c r="R12" i="4" s="1"/>
  <c r="S12" i="4"/>
  <c r="S14" i="4"/>
  <c r="O95" i="4"/>
  <c r="R14" i="4" s="1"/>
  <c r="S7" i="4"/>
  <c r="O25" i="4"/>
  <c r="R7" i="4" s="1"/>
  <c r="O55" i="4"/>
  <c r="R10" i="4" s="1"/>
  <c r="S10" i="4"/>
  <c r="S11" i="4"/>
  <c r="O65" i="4"/>
  <c r="R11" i="4" s="1"/>
  <c r="S15" i="4"/>
  <c r="O105" i="4"/>
  <c r="R15" i="4" s="1"/>
  <c r="S9" i="4"/>
  <c r="S13" i="4"/>
  <c r="O15" i="4"/>
  <c r="R6" i="4" s="1"/>
  <c r="W104" i="1"/>
  <c r="W100" i="1"/>
  <c r="W88" i="1"/>
  <c r="W84" i="1"/>
  <c r="W72" i="1"/>
  <c r="W68" i="1"/>
  <c r="W56" i="1"/>
  <c r="W52" i="1"/>
  <c r="W40" i="1"/>
  <c r="W36" i="1"/>
  <c r="W24" i="1"/>
  <c r="W20" i="1"/>
  <c r="W8" i="1"/>
  <c r="V105" i="1"/>
  <c r="W105" i="1" s="1"/>
  <c r="V104" i="1"/>
  <c r="V103" i="1"/>
  <c r="W103" i="1" s="1"/>
  <c r="V102" i="1"/>
  <c r="W102" i="1" s="1"/>
  <c r="V101" i="1"/>
  <c r="W101" i="1" s="1"/>
  <c r="V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V87" i="1"/>
  <c r="W87" i="1" s="1"/>
  <c r="V86" i="1"/>
  <c r="W86" i="1" s="1"/>
  <c r="V85" i="1"/>
  <c r="W85" i="1" s="1"/>
  <c r="V84" i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V71" i="1"/>
  <c r="W71" i="1" s="1"/>
  <c r="V70" i="1"/>
  <c r="W70" i="1" s="1"/>
  <c r="V69" i="1"/>
  <c r="W69" i="1" s="1"/>
  <c r="V68" i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V55" i="1"/>
  <c r="W55" i="1" s="1"/>
  <c r="V54" i="1"/>
  <c r="W54" i="1" s="1"/>
  <c r="V53" i="1"/>
  <c r="W53" i="1" s="1"/>
  <c r="V52" i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V39" i="1"/>
  <c r="W39" i="1" s="1"/>
  <c r="V38" i="1"/>
  <c r="W38" i="1" s="1"/>
  <c r="V37" i="1"/>
  <c r="W37" i="1" s="1"/>
  <c r="V36" i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V23" i="1"/>
  <c r="W23" i="1" s="1"/>
  <c r="V22" i="1"/>
  <c r="W22" i="1" s="1"/>
  <c r="V21" i="1"/>
  <c r="W21" i="1" s="1"/>
  <c r="V20" i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K103" i="3"/>
  <c r="K41" i="3"/>
  <c r="K62" i="3"/>
  <c r="K97" i="3"/>
  <c r="K80" i="3"/>
  <c r="K79" i="3"/>
  <c r="J119" i="3"/>
  <c r="J55" i="3"/>
  <c r="J90" i="3"/>
  <c r="J117" i="3"/>
  <c r="J53" i="3"/>
  <c r="J88" i="3"/>
  <c r="J24" i="3"/>
  <c r="I42" i="3"/>
  <c r="I94" i="3"/>
  <c r="I41" i="3"/>
  <c r="I60" i="3"/>
  <c r="I83" i="3"/>
  <c r="I97" i="3"/>
  <c r="H87" i="3"/>
  <c r="H23" i="3"/>
  <c r="H52" i="3"/>
  <c r="H117" i="3"/>
  <c r="H53" i="3"/>
  <c r="H88" i="3"/>
  <c r="G103" i="3"/>
  <c r="G114" i="3"/>
  <c r="G50" i="3"/>
  <c r="G85" i="3"/>
  <c r="G80" i="3"/>
  <c r="G95" i="3"/>
  <c r="F107" i="3"/>
  <c r="K75" i="3"/>
  <c r="K102" i="3"/>
  <c r="K38" i="3"/>
  <c r="K33" i="3"/>
  <c r="K56" i="3"/>
  <c r="K35" i="3"/>
  <c r="J95" i="3"/>
  <c r="J31" i="3"/>
  <c r="J66" i="3"/>
  <c r="J93" i="3"/>
  <c r="J29" i="3"/>
  <c r="J64" i="3"/>
  <c r="I99" i="3"/>
  <c r="I61" i="3"/>
  <c r="I66" i="3"/>
  <c r="I100" i="3"/>
  <c r="I36" i="3"/>
  <c r="I43" i="3"/>
  <c r="I37" i="3"/>
  <c r="H63" i="3"/>
  <c r="H90" i="3"/>
  <c r="H78" i="3"/>
  <c r="H93" i="3"/>
  <c r="H29" i="3"/>
  <c r="H64" i="3"/>
  <c r="G63" i="3"/>
  <c r="G90" i="3"/>
  <c r="G26" i="3"/>
  <c r="G21" i="3"/>
  <c r="G56" i="3"/>
  <c r="G47" i="3"/>
  <c r="F74" i="3"/>
  <c r="K98" i="3"/>
  <c r="K116" i="3"/>
  <c r="K27" i="3"/>
  <c r="J23" i="3"/>
  <c r="J89" i="3"/>
  <c r="J60" i="3"/>
  <c r="I49" i="3"/>
  <c r="I96" i="3"/>
  <c r="I35" i="3"/>
  <c r="K87" i="3"/>
  <c r="K110" i="3"/>
  <c r="K46" i="3"/>
  <c r="K57" i="3"/>
  <c r="K64" i="3"/>
  <c r="K47" i="3"/>
  <c r="J103" i="3"/>
  <c r="J39" i="3"/>
  <c r="J74" i="3"/>
  <c r="J101" i="3"/>
  <c r="J37" i="3"/>
  <c r="J72" i="3"/>
  <c r="I119" i="3"/>
  <c r="I89" i="3"/>
  <c r="I78" i="3"/>
  <c r="I108" i="3"/>
  <c r="I44" i="3"/>
  <c r="I55" i="3"/>
  <c r="I57" i="3"/>
  <c r="H71" i="3"/>
  <c r="H102" i="3"/>
  <c r="H98" i="3"/>
  <c r="H101" i="3"/>
  <c r="H37" i="3"/>
  <c r="H72" i="3"/>
  <c r="G79" i="3"/>
  <c r="G98" i="3"/>
  <c r="G34" i="3"/>
  <c r="G49" i="3"/>
  <c r="G64" i="3"/>
  <c r="G59" i="3"/>
  <c r="F31" i="3"/>
  <c r="K39" i="3"/>
  <c r="K86" i="3"/>
  <c r="K22" i="3"/>
  <c r="K104" i="3"/>
  <c r="K40" i="3"/>
  <c r="K69" i="3"/>
  <c r="J79" i="3"/>
  <c r="J114" i="3"/>
  <c r="J50" i="3"/>
  <c r="J77" i="3"/>
  <c r="J112" i="3"/>
  <c r="J48" i="3"/>
  <c r="I59" i="3"/>
  <c r="I118" i="3"/>
  <c r="I22" i="3"/>
  <c r="I84" i="3"/>
  <c r="I20" i="3"/>
  <c r="I58" i="3"/>
  <c r="H111" i="3"/>
  <c r="H47" i="3"/>
  <c r="H58" i="3"/>
  <c r="H42" i="3"/>
  <c r="H77" i="3"/>
  <c r="H112" i="3"/>
  <c r="H36" i="3"/>
  <c r="G23" i="3"/>
  <c r="G74" i="3"/>
  <c r="G109" i="3"/>
  <c r="G104" i="3"/>
  <c r="G40" i="3"/>
  <c r="G81" i="3"/>
  <c r="K107" i="3"/>
  <c r="K66" i="3"/>
  <c r="K84" i="3"/>
  <c r="K59" i="3"/>
  <c r="K94" i="3"/>
  <c r="K30" i="3"/>
  <c r="K112" i="3"/>
  <c r="K48" i="3"/>
  <c r="K89" i="3"/>
  <c r="J87" i="3"/>
  <c r="J22" i="3"/>
  <c r="J58" i="3"/>
  <c r="J85" i="3"/>
  <c r="J21" i="3"/>
  <c r="J56" i="3"/>
  <c r="I79" i="3"/>
  <c r="I33" i="3"/>
  <c r="I50" i="3"/>
  <c r="I92" i="3"/>
  <c r="I28" i="3"/>
  <c r="I27" i="3"/>
  <c r="H119" i="3"/>
  <c r="H55" i="3"/>
  <c r="H74" i="3"/>
  <c r="H62" i="3"/>
  <c r="H85" i="3"/>
  <c r="H21" i="3"/>
  <c r="H56" i="3"/>
  <c r="G43" i="3"/>
  <c r="G82" i="3"/>
  <c r="G117" i="3"/>
  <c r="G112" i="3"/>
  <c r="G48" i="3"/>
  <c r="G35" i="3"/>
  <c r="K111" i="3"/>
  <c r="K65" i="3"/>
  <c r="K70" i="3"/>
  <c r="K105" i="3"/>
  <c r="K88" i="3"/>
  <c r="K24" i="3"/>
  <c r="K29" i="3"/>
  <c r="J63" i="3"/>
  <c r="J98" i="3"/>
  <c r="J34" i="3"/>
  <c r="J61" i="3"/>
  <c r="J96" i="3"/>
  <c r="J32" i="3"/>
  <c r="I23" i="3"/>
  <c r="I102" i="3"/>
  <c r="I69" i="3"/>
  <c r="I68" i="3"/>
  <c r="I95" i="3"/>
  <c r="I117" i="3"/>
  <c r="H95" i="3"/>
  <c r="H31" i="3"/>
  <c r="H30" i="3"/>
  <c r="H32" i="3"/>
  <c r="H61" i="3"/>
  <c r="H96" i="3"/>
  <c r="G111" i="3"/>
  <c r="G29" i="3"/>
  <c r="G58" i="3"/>
  <c r="G93" i="3"/>
  <c r="G88" i="3"/>
  <c r="G24" i="3"/>
  <c r="G37" i="3"/>
  <c r="K67" i="3"/>
  <c r="K34" i="3"/>
  <c r="K52" i="3"/>
  <c r="J91" i="3"/>
  <c r="J62" i="3"/>
  <c r="J25" i="3"/>
  <c r="I87" i="3"/>
  <c r="I62" i="3"/>
  <c r="I32" i="3"/>
  <c r="I25" i="3"/>
  <c r="H82" i="3"/>
  <c r="H89" i="3"/>
  <c r="H60" i="3"/>
  <c r="G86" i="3"/>
  <c r="G116" i="3"/>
  <c r="G39" i="3"/>
  <c r="F61" i="3"/>
  <c r="F22" i="3"/>
  <c r="F84" i="3"/>
  <c r="F20" i="3"/>
  <c r="F47" i="3"/>
  <c r="F69" i="3"/>
  <c r="E75" i="3"/>
  <c r="E102" i="3"/>
  <c r="E118" i="3"/>
  <c r="E109" i="3"/>
  <c r="E45" i="3"/>
  <c r="K119" i="3"/>
  <c r="K96" i="3"/>
  <c r="J106" i="3"/>
  <c r="J40" i="3"/>
  <c r="I76" i="3"/>
  <c r="H39" i="3"/>
  <c r="H104" i="3"/>
  <c r="G101" i="3"/>
  <c r="K95" i="3"/>
  <c r="K72" i="3"/>
  <c r="J82" i="3"/>
  <c r="J27" i="3"/>
  <c r="I52" i="3"/>
  <c r="H110" i="3"/>
  <c r="H80" i="3"/>
  <c r="G69" i="3"/>
  <c r="K53" i="3"/>
  <c r="J59" i="3"/>
  <c r="J92" i="3"/>
  <c r="I53" i="3"/>
  <c r="H91" i="3"/>
  <c r="H70" i="3"/>
  <c r="H92" i="3"/>
  <c r="G54" i="3"/>
  <c r="G52" i="3"/>
  <c r="F113" i="3"/>
  <c r="F65" i="3"/>
  <c r="F52" i="3"/>
  <c r="F67" i="3"/>
  <c r="F25" i="3"/>
  <c r="E43" i="3"/>
  <c r="E52" i="3"/>
  <c r="E93" i="3"/>
  <c r="E112" i="3"/>
  <c r="K31" i="3"/>
  <c r="K117" i="3"/>
  <c r="K36" i="3"/>
  <c r="J75" i="3"/>
  <c r="J46" i="3"/>
  <c r="J108" i="3"/>
  <c r="I51" i="3"/>
  <c r="I109" i="3"/>
  <c r="I115" i="3"/>
  <c r="H107" i="3"/>
  <c r="H54" i="3"/>
  <c r="H73" i="3"/>
  <c r="H24" i="3"/>
  <c r="G70" i="3"/>
  <c r="G100" i="3"/>
  <c r="G65" i="3"/>
  <c r="F33" i="3"/>
  <c r="F93" i="3"/>
  <c r="F76" i="3"/>
  <c r="F115" i="3"/>
  <c r="F35" i="3"/>
  <c r="F49" i="3"/>
  <c r="E67" i="3"/>
  <c r="E86" i="3"/>
  <c r="E98" i="3"/>
  <c r="E101" i="3"/>
  <c r="E37" i="3"/>
  <c r="E72" i="3"/>
  <c r="D87" i="3"/>
  <c r="D23" i="3"/>
  <c r="D90" i="3"/>
  <c r="D26" i="3"/>
  <c r="K42" i="3"/>
  <c r="J99" i="3"/>
  <c r="J33" i="3"/>
  <c r="I74" i="3"/>
  <c r="I45" i="3"/>
  <c r="H97" i="3"/>
  <c r="G94" i="3"/>
  <c r="G55" i="3"/>
  <c r="F38" i="3"/>
  <c r="F24" i="3"/>
  <c r="F77" i="3"/>
  <c r="E106" i="3"/>
  <c r="E113" i="3"/>
  <c r="E84" i="3"/>
  <c r="D75" i="3"/>
  <c r="D118" i="3"/>
  <c r="D34" i="3"/>
  <c r="D84" i="3"/>
  <c r="D20" i="3"/>
  <c r="C21" i="3"/>
  <c r="C113" i="3"/>
  <c r="C97" i="3"/>
  <c r="C81" i="3"/>
  <c r="C65" i="3"/>
  <c r="C49" i="3"/>
  <c r="C33" i="3"/>
  <c r="A29" i="3"/>
  <c r="K90" i="3"/>
  <c r="K77" i="3"/>
  <c r="J81" i="3"/>
  <c r="I21" i="3"/>
  <c r="I70" i="3"/>
  <c r="H50" i="3"/>
  <c r="G31" i="3"/>
  <c r="G44" i="3"/>
  <c r="F98" i="3"/>
  <c r="F48" i="3"/>
  <c r="F42" i="3"/>
  <c r="E39" i="3"/>
  <c r="E38" i="3"/>
  <c r="E108" i="3"/>
  <c r="D91" i="3"/>
  <c r="D61" i="3"/>
  <c r="D50" i="3"/>
  <c r="D96" i="3"/>
  <c r="D32" i="3"/>
  <c r="C112" i="3"/>
  <c r="C96" i="3"/>
  <c r="C80" i="3"/>
  <c r="C64" i="3"/>
  <c r="C48" i="3"/>
  <c r="C32" i="3"/>
  <c r="K92" i="3"/>
  <c r="J36" i="3"/>
  <c r="H35" i="3"/>
  <c r="G97" i="3"/>
  <c r="F104" i="3"/>
  <c r="E95" i="3"/>
  <c r="E65" i="3"/>
  <c r="D43" i="3"/>
  <c r="D41" i="3"/>
  <c r="D65" i="3"/>
  <c r="C110" i="3"/>
  <c r="C78" i="3"/>
  <c r="C46" i="3"/>
  <c r="A34" i="3"/>
  <c r="A51" i="3"/>
  <c r="A67" i="3"/>
  <c r="A83" i="3"/>
  <c r="A99" i="3"/>
  <c r="A115" i="3"/>
  <c r="A112" i="3"/>
  <c r="I31" i="3"/>
  <c r="G92" i="3"/>
  <c r="E63" i="3"/>
  <c r="D109" i="3"/>
  <c r="D25" i="3"/>
  <c r="C106" i="3"/>
  <c r="C42" i="3"/>
  <c r="A36" i="3"/>
  <c r="A69" i="3"/>
  <c r="A101" i="3"/>
  <c r="K71" i="3"/>
  <c r="H40" i="3"/>
  <c r="F64" i="3"/>
  <c r="E25" i="3"/>
  <c r="D104" i="3"/>
  <c r="C79" i="3"/>
  <c r="A50" i="3"/>
  <c r="A82" i="3"/>
  <c r="A114" i="3"/>
  <c r="J115" i="3"/>
  <c r="I90" i="3"/>
  <c r="H113" i="3"/>
  <c r="G83" i="3"/>
  <c r="F32" i="3"/>
  <c r="E23" i="3"/>
  <c r="E92" i="3"/>
  <c r="D37" i="3"/>
  <c r="D88" i="3"/>
  <c r="C20" i="3"/>
  <c r="C99" i="3"/>
  <c r="C67" i="3"/>
  <c r="C35" i="3"/>
  <c r="A40" i="3"/>
  <c r="A56" i="3"/>
  <c r="A72" i="3"/>
  <c r="A88" i="3"/>
  <c r="A116" i="3"/>
  <c r="I81" i="3"/>
  <c r="G45" i="3"/>
  <c r="E78" i="3"/>
  <c r="D110" i="3"/>
  <c r="C82" i="3"/>
  <c r="A49" i="3"/>
  <c r="A81" i="3"/>
  <c r="A113" i="3"/>
  <c r="I29" i="3"/>
  <c r="F71" i="3"/>
  <c r="E66" i="3"/>
  <c r="D102" i="3"/>
  <c r="C87" i="3"/>
  <c r="F18" i="3"/>
  <c r="A46" i="3"/>
  <c r="A78" i="3"/>
  <c r="A110" i="3"/>
  <c r="A45" i="3"/>
  <c r="G99" i="3"/>
  <c r="F78" i="3"/>
  <c r="D40" i="3"/>
  <c r="C63" i="3"/>
  <c r="A22" i="3"/>
  <c r="A90" i="3"/>
  <c r="K99" i="3"/>
  <c r="I56" i="3"/>
  <c r="F97" i="3"/>
  <c r="F63" i="3"/>
  <c r="D22" i="3"/>
  <c r="D82" i="3"/>
  <c r="C26" i="3"/>
  <c r="C91" i="3"/>
  <c r="I18" i="3"/>
  <c r="A24" i="3"/>
  <c r="A60" i="3"/>
  <c r="A76" i="3"/>
  <c r="K81" i="3"/>
  <c r="K23" i="3"/>
  <c r="K32" i="3"/>
  <c r="J42" i="3"/>
  <c r="I39" i="3"/>
  <c r="I107" i="3"/>
  <c r="H46" i="3"/>
  <c r="G119" i="3"/>
  <c r="G96" i="3"/>
  <c r="K118" i="3"/>
  <c r="K63" i="3"/>
  <c r="J109" i="3"/>
  <c r="I113" i="3"/>
  <c r="I71" i="3"/>
  <c r="H28" i="3"/>
  <c r="G91" i="3"/>
  <c r="G72" i="3"/>
  <c r="K101" i="3"/>
  <c r="J94" i="3"/>
  <c r="J28" i="3"/>
  <c r="I64" i="3"/>
  <c r="H59" i="3"/>
  <c r="H20" i="3"/>
  <c r="G107" i="3"/>
  <c r="G22" i="3"/>
  <c r="G20" i="3"/>
  <c r="F118" i="3"/>
  <c r="F116" i="3"/>
  <c r="F36" i="3"/>
  <c r="F86" i="3"/>
  <c r="E107" i="3"/>
  <c r="E27" i="3"/>
  <c r="E82" i="3"/>
  <c r="E77" i="3"/>
  <c r="E96" i="3"/>
  <c r="K114" i="3"/>
  <c r="K73" i="3"/>
  <c r="K55" i="3"/>
  <c r="J43" i="3"/>
  <c r="J105" i="3"/>
  <c r="J76" i="3"/>
  <c r="I101" i="3"/>
  <c r="I112" i="3"/>
  <c r="I63" i="3"/>
  <c r="H75" i="3"/>
  <c r="H118" i="3"/>
  <c r="H41" i="3"/>
  <c r="G87" i="3"/>
  <c r="G38" i="3"/>
  <c r="G68" i="3"/>
  <c r="F43" i="3"/>
  <c r="F110" i="3"/>
  <c r="F41" i="3"/>
  <c r="F60" i="3"/>
  <c r="F95" i="3"/>
  <c r="F70" i="3"/>
  <c r="E115" i="3"/>
  <c r="E51" i="3"/>
  <c r="E58" i="3"/>
  <c r="E62" i="3"/>
  <c r="E85" i="3"/>
  <c r="E21" i="3"/>
  <c r="E48" i="3"/>
  <c r="D71" i="3"/>
  <c r="D73" i="3"/>
  <c r="D74" i="3"/>
  <c r="D69" i="3"/>
  <c r="K45" i="3"/>
  <c r="J35" i="3"/>
  <c r="J68" i="3"/>
  <c r="I104" i="3"/>
  <c r="H67" i="3"/>
  <c r="H33" i="3"/>
  <c r="G30" i="3"/>
  <c r="F23" i="3"/>
  <c r="F29" i="3"/>
  <c r="F91" i="3"/>
  <c r="E111" i="3"/>
  <c r="E50" i="3"/>
  <c r="E81" i="3"/>
  <c r="E56" i="3"/>
  <c r="D51" i="3"/>
  <c r="D98" i="3"/>
  <c r="D81" i="3"/>
  <c r="D68" i="3"/>
  <c r="D85" i="3"/>
  <c r="C24" i="3"/>
  <c r="C109" i="3"/>
  <c r="C93" i="3"/>
  <c r="C77" i="3"/>
  <c r="C61" i="3"/>
  <c r="C45" i="3"/>
  <c r="K18" i="3"/>
  <c r="A33" i="3"/>
  <c r="K26" i="3"/>
  <c r="J83" i="3"/>
  <c r="J116" i="3"/>
  <c r="I34" i="3"/>
  <c r="H115" i="3"/>
  <c r="H81" i="3"/>
  <c r="G78" i="3"/>
  <c r="G27" i="3"/>
  <c r="F109" i="3"/>
  <c r="F119" i="3"/>
  <c r="F57" i="3"/>
  <c r="E94" i="3"/>
  <c r="E105" i="3"/>
  <c r="E76" i="3"/>
  <c r="D67" i="3"/>
  <c r="D114" i="3"/>
  <c r="D30" i="3"/>
  <c r="D80" i="3"/>
  <c r="D117" i="3"/>
  <c r="C25" i="3"/>
  <c r="C108" i="3"/>
  <c r="C92" i="3"/>
  <c r="C76" i="3"/>
  <c r="C60" i="3"/>
  <c r="C44" i="3"/>
  <c r="J18" i="3"/>
  <c r="K37" i="3"/>
  <c r="I106" i="3"/>
  <c r="H44" i="3"/>
  <c r="G28" i="3"/>
  <c r="F40" i="3"/>
  <c r="E31" i="3"/>
  <c r="E100" i="3"/>
  <c r="D49" i="3"/>
  <c r="D92" i="3"/>
  <c r="C102" i="3"/>
  <c r="C70" i="3"/>
  <c r="C38" i="3"/>
  <c r="A39" i="3"/>
  <c r="A55" i="3"/>
  <c r="A71" i="3"/>
  <c r="A87" i="3"/>
  <c r="A103" i="3"/>
  <c r="A119" i="3"/>
  <c r="K109" i="3"/>
  <c r="I103" i="3"/>
  <c r="F21" i="3"/>
  <c r="E90" i="3"/>
  <c r="D66" i="3"/>
  <c r="C90" i="3"/>
  <c r="H18" i="3"/>
  <c r="A77" i="3"/>
  <c r="A109" i="3"/>
  <c r="J113" i="3"/>
  <c r="D99" i="3"/>
  <c r="C22" i="3"/>
  <c r="A58" i="3"/>
  <c r="J86" i="3"/>
  <c r="H84" i="3"/>
  <c r="E40" i="3"/>
  <c r="D56" i="3"/>
  <c r="C59" i="3"/>
  <c r="A44" i="3"/>
  <c r="A92" i="3"/>
  <c r="K113" i="3"/>
  <c r="J71" i="3"/>
  <c r="J104" i="3"/>
  <c r="I93" i="3"/>
  <c r="H103" i="3"/>
  <c r="H69" i="3"/>
  <c r="G66" i="3"/>
  <c r="G57" i="3"/>
  <c r="K85" i="3"/>
  <c r="J47" i="3"/>
  <c r="J80" i="3"/>
  <c r="I116" i="3"/>
  <c r="H79" i="3"/>
  <c r="H45" i="3"/>
  <c r="G42" i="3"/>
  <c r="F55" i="3"/>
  <c r="K21" i="3"/>
  <c r="J57" i="3"/>
  <c r="I98" i="3"/>
  <c r="I105" i="3"/>
  <c r="H26" i="3"/>
  <c r="H25" i="3"/>
  <c r="G118" i="3"/>
  <c r="G84" i="3"/>
  <c r="F58" i="3"/>
  <c r="F82" i="3"/>
  <c r="F68" i="3"/>
  <c r="F87" i="3"/>
  <c r="F105" i="3"/>
  <c r="E59" i="3"/>
  <c r="E42" i="3"/>
  <c r="E44" i="3"/>
  <c r="E29" i="3"/>
  <c r="K91" i="3"/>
  <c r="K50" i="3"/>
  <c r="K68" i="3"/>
  <c r="J107" i="3"/>
  <c r="J78" i="3"/>
  <c r="J41" i="3"/>
  <c r="J26" i="3"/>
  <c r="I82" i="3"/>
  <c r="I48" i="3"/>
  <c r="I65" i="3"/>
  <c r="H106" i="3"/>
  <c r="H105" i="3"/>
  <c r="H76" i="3"/>
  <c r="G102" i="3"/>
  <c r="G61" i="3"/>
  <c r="G67" i="3"/>
  <c r="F85" i="3"/>
  <c r="F54" i="3"/>
  <c r="F92" i="3"/>
  <c r="F28" i="3"/>
  <c r="F59" i="3"/>
  <c r="F89" i="3"/>
  <c r="E83" i="3"/>
  <c r="E114" i="3"/>
  <c r="E28" i="3"/>
  <c r="E117" i="3"/>
  <c r="E53" i="3"/>
  <c r="E88" i="3"/>
  <c r="D103" i="3"/>
  <c r="D39" i="3"/>
  <c r="D106" i="3"/>
  <c r="D42" i="3"/>
  <c r="K106" i="3"/>
  <c r="K43" i="3"/>
  <c r="J97" i="3"/>
  <c r="I73" i="3"/>
  <c r="I47" i="3"/>
  <c r="H86" i="3"/>
  <c r="G71" i="3"/>
  <c r="G60" i="3"/>
  <c r="F106" i="3"/>
  <c r="F56" i="3"/>
  <c r="F62" i="3"/>
  <c r="E47" i="3"/>
  <c r="E54" i="3"/>
  <c r="E116" i="3"/>
  <c r="D95" i="3"/>
  <c r="D89" i="3"/>
  <c r="D54" i="3"/>
  <c r="D100" i="3"/>
  <c r="D36" i="3"/>
  <c r="C117" i="3"/>
  <c r="C101" i="3"/>
  <c r="C85" i="3"/>
  <c r="C69" i="3"/>
  <c r="C53" i="3"/>
  <c r="C37" i="3"/>
  <c r="C18" i="3"/>
  <c r="A25" i="3"/>
  <c r="K51" i="3"/>
  <c r="K44" i="3"/>
  <c r="J54" i="3"/>
  <c r="I67" i="3"/>
  <c r="I24" i="3"/>
  <c r="H66" i="3"/>
  <c r="K78" i="3"/>
  <c r="I38" i="3"/>
  <c r="K54" i="3"/>
  <c r="I77" i="3"/>
  <c r="K20" i="3"/>
  <c r="H27" i="3"/>
  <c r="G25" i="3"/>
  <c r="F50" i="3"/>
  <c r="E61" i="3"/>
  <c r="K61" i="3"/>
  <c r="I114" i="3"/>
  <c r="H34" i="3"/>
  <c r="G36" i="3"/>
  <c r="F44" i="3"/>
  <c r="E35" i="3"/>
  <c r="E104" i="3"/>
  <c r="D58" i="3"/>
  <c r="I111" i="3"/>
  <c r="G33" i="3"/>
  <c r="E79" i="3"/>
  <c r="D31" i="3"/>
  <c r="D45" i="3"/>
  <c r="C105" i="3"/>
  <c r="C41" i="3"/>
  <c r="K108" i="3"/>
  <c r="H51" i="3"/>
  <c r="G108" i="3"/>
  <c r="F80" i="3"/>
  <c r="E71" i="3"/>
  <c r="E41" i="3"/>
  <c r="D27" i="3"/>
  <c r="D112" i="3"/>
  <c r="D33" i="3"/>
  <c r="C100" i="3"/>
  <c r="C68" i="3"/>
  <c r="C36" i="3"/>
  <c r="J65" i="3"/>
  <c r="G41" i="3"/>
  <c r="F117" i="3"/>
  <c r="D83" i="3"/>
  <c r="D28" i="3"/>
  <c r="C118" i="3"/>
  <c r="C54" i="3"/>
  <c r="A28" i="3"/>
  <c r="A63" i="3"/>
  <c r="A95" i="3"/>
  <c r="A104" i="3"/>
  <c r="G115" i="3"/>
  <c r="D107" i="3"/>
  <c r="C58" i="3"/>
  <c r="A61" i="3"/>
  <c r="K93" i="3"/>
  <c r="F114" i="3"/>
  <c r="D62" i="3"/>
  <c r="C31" i="3"/>
  <c r="A74" i="3"/>
  <c r="K76" i="3"/>
  <c r="H114" i="3"/>
  <c r="F96" i="3"/>
  <c r="E57" i="3"/>
  <c r="D29" i="3"/>
  <c r="C75" i="3"/>
  <c r="A52" i="3"/>
  <c r="A84" i="3"/>
  <c r="J100" i="3"/>
  <c r="F81" i="3"/>
  <c r="E68" i="3"/>
  <c r="D105" i="3"/>
  <c r="C50" i="3"/>
  <c r="A41" i="3"/>
  <c r="A89" i="3"/>
  <c r="J51" i="3"/>
  <c r="G46" i="3"/>
  <c r="E89" i="3"/>
  <c r="D72" i="3"/>
  <c r="C71" i="3"/>
  <c r="A27" i="3"/>
  <c r="A70" i="3"/>
  <c r="A118" i="3"/>
  <c r="C34" i="3"/>
  <c r="A97" i="3"/>
  <c r="J84" i="3"/>
  <c r="E64" i="3"/>
  <c r="C55" i="3"/>
  <c r="A86" i="3"/>
  <c r="J45" i="3"/>
  <c r="G51" i="3"/>
  <c r="F100" i="3"/>
  <c r="J73" i="3"/>
  <c r="G73" i="3"/>
  <c r="F30" i="3"/>
  <c r="K60" i="3"/>
  <c r="E49" i="3"/>
  <c r="D116" i="3"/>
  <c r="C73" i="3"/>
  <c r="H48" i="3"/>
  <c r="F45" i="3"/>
  <c r="D111" i="3"/>
  <c r="C84" i="3"/>
  <c r="I30" i="3"/>
  <c r="F90" i="3"/>
  <c r="E18" i="3"/>
  <c r="A47" i="3"/>
  <c r="J38" i="3"/>
  <c r="F27" i="3"/>
  <c r="A26" i="3"/>
  <c r="E70" i="3"/>
  <c r="A106" i="3"/>
  <c r="E87" i="3"/>
  <c r="C107" i="3"/>
  <c r="A68" i="3"/>
  <c r="F37" i="3"/>
  <c r="D113" i="3"/>
  <c r="A20" i="3"/>
  <c r="H83" i="3"/>
  <c r="C119" i="3"/>
  <c r="A94" i="3"/>
  <c r="K49" i="3"/>
  <c r="H22" i="3"/>
  <c r="J111" i="3"/>
  <c r="H109" i="3"/>
  <c r="J30" i="3"/>
  <c r="H57" i="3"/>
  <c r="F102" i="3"/>
  <c r="E91" i="3"/>
  <c r="E80" i="3"/>
  <c r="J110" i="3"/>
  <c r="I80" i="3"/>
  <c r="H108" i="3"/>
  <c r="F34" i="3"/>
  <c r="F79" i="3"/>
  <c r="E26" i="3"/>
  <c r="D119" i="3"/>
  <c r="K83" i="3"/>
  <c r="I40" i="3"/>
  <c r="F73" i="3"/>
  <c r="E20" i="3"/>
  <c r="D78" i="3"/>
  <c r="C89" i="3"/>
  <c r="G18" i="3"/>
  <c r="J118" i="3"/>
  <c r="H116" i="3"/>
  <c r="F46" i="3"/>
  <c r="F83" i="3"/>
  <c r="E34" i="3"/>
  <c r="E36" i="3"/>
  <c r="D94" i="3"/>
  <c r="D64" i="3"/>
  <c r="C29" i="3"/>
  <c r="C88" i="3"/>
  <c r="C56" i="3"/>
  <c r="K115" i="3"/>
  <c r="I72" i="3"/>
  <c r="F26" i="3"/>
  <c r="E22" i="3"/>
  <c r="D86" i="3"/>
  <c r="C94" i="3"/>
  <c r="C30" i="3"/>
  <c r="A43" i="3"/>
  <c r="A75" i="3"/>
  <c r="A107" i="3"/>
  <c r="J67" i="3"/>
  <c r="F72" i="3"/>
  <c r="D108" i="3"/>
  <c r="A85" i="3"/>
  <c r="I26" i="3"/>
  <c r="E55" i="3"/>
  <c r="C111" i="3"/>
  <c r="A32" i="3"/>
  <c r="A98" i="3"/>
  <c r="J49" i="3"/>
  <c r="G110" i="3"/>
  <c r="F101" i="3"/>
  <c r="D79" i="3"/>
  <c r="D24" i="3"/>
  <c r="C115" i="3"/>
  <c r="C51" i="3"/>
  <c r="A30" i="3"/>
  <c r="A64" i="3"/>
  <c r="A100" i="3"/>
  <c r="H99" i="3"/>
  <c r="F111" i="3"/>
  <c r="D63" i="3"/>
  <c r="C114" i="3"/>
  <c r="A57" i="3"/>
  <c r="F53" i="3"/>
  <c r="D97" i="3"/>
  <c r="A38" i="3"/>
  <c r="J69" i="3"/>
  <c r="I54" i="3"/>
  <c r="E74" i="3"/>
  <c r="I46" i="3"/>
  <c r="E30" i="3"/>
  <c r="H94" i="3"/>
  <c r="A21" i="3"/>
  <c r="F39" i="3"/>
  <c r="D70" i="3"/>
  <c r="C116" i="3"/>
  <c r="K74" i="3"/>
  <c r="D46" i="3"/>
  <c r="C86" i="3"/>
  <c r="A111" i="3"/>
  <c r="C27" i="3"/>
  <c r="A93" i="3"/>
  <c r="C95" i="3"/>
  <c r="J20" i="3"/>
  <c r="D35" i="3"/>
  <c r="A35" i="3"/>
  <c r="A108" i="3"/>
  <c r="A65" i="3"/>
  <c r="D59" i="3"/>
  <c r="C39" i="3"/>
  <c r="I110" i="3"/>
  <c r="G32" i="3"/>
  <c r="I86" i="3"/>
  <c r="G75" i="3"/>
  <c r="I91" i="3"/>
  <c r="G89" i="3"/>
  <c r="F103" i="3"/>
  <c r="E46" i="3"/>
  <c r="K100" i="3"/>
  <c r="J44" i="3"/>
  <c r="H43" i="3"/>
  <c r="G105" i="3"/>
  <c r="F108" i="3"/>
  <c r="E99" i="3"/>
  <c r="E69" i="3"/>
  <c r="D21" i="3"/>
  <c r="J70" i="3"/>
  <c r="H68" i="3"/>
  <c r="F51" i="3"/>
  <c r="D115" i="3"/>
  <c r="D52" i="3"/>
  <c r="C28" i="3"/>
  <c r="C57" i="3"/>
  <c r="A37" i="3"/>
  <c r="I88" i="3"/>
  <c r="G113" i="3"/>
  <c r="F112" i="3"/>
  <c r="E103" i="3"/>
  <c r="E73" i="3"/>
  <c r="D47" i="3"/>
  <c r="D57" i="3"/>
  <c r="D77" i="3"/>
  <c r="C104" i="3"/>
  <c r="C72" i="3"/>
  <c r="C40" i="3"/>
  <c r="J102" i="3"/>
  <c r="H100" i="3"/>
  <c r="F75" i="3"/>
  <c r="E24" i="3"/>
  <c r="D60" i="3"/>
  <c r="C23" i="3"/>
  <c r="C62" i="3"/>
  <c r="A23" i="3"/>
  <c r="A59" i="3"/>
  <c r="A91" i="3"/>
  <c r="A96" i="3"/>
  <c r="H38" i="3"/>
  <c r="E33" i="3"/>
  <c r="C74" i="3"/>
  <c r="A53" i="3"/>
  <c r="A117" i="3"/>
  <c r="G76" i="3"/>
  <c r="D101" i="3"/>
  <c r="C47" i="3"/>
  <c r="A66" i="3"/>
  <c r="K58" i="3"/>
  <c r="I85" i="3"/>
  <c r="F66" i="3"/>
  <c r="E32" i="3"/>
  <c r="D38" i="3"/>
  <c r="C83" i="3"/>
  <c r="D18" i="3"/>
  <c r="A48" i="3"/>
  <c r="A80" i="3"/>
  <c r="K28" i="3"/>
  <c r="G62" i="3"/>
  <c r="E97" i="3"/>
  <c r="D76" i="3"/>
  <c r="C66" i="3"/>
  <c r="A31" i="3"/>
  <c r="A73" i="3"/>
  <c r="K25" i="3"/>
  <c r="H49" i="3"/>
  <c r="E119" i="3"/>
  <c r="D93" i="3"/>
  <c r="C103" i="3"/>
  <c r="A62" i="3"/>
  <c r="A102" i="3"/>
  <c r="G53" i="3"/>
  <c r="G106" i="3"/>
  <c r="K82" i="3"/>
  <c r="F94" i="3"/>
  <c r="D55" i="3"/>
  <c r="F88" i="3"/>
  <c r="J52" i="3"/>
  <c r="E110" i="3"/>
  <c r="D48" i="3"/>
  <c r="C52" i="3"/>
  <c r="E60" i="3"/>
  <c r="A79" i="3"/>
  <c r="D44" i="3"/>
  <c r="I75" i="3"/>
  <c r="A42" i="3"/>
  <c r="G77" i="3"/>
  <c r="D53" i="3"/>
  <c r="C43" i="3"/>
  <c r="H65" i="3"/>
  <c r="C98" i="3"/>
  <c r="A105" i="3"/>
  <c r="F99" i="3"/>
  <c r="A54" i="3"/>
  <c r="O16" i="3" l="1"/>
  <c r="O15" i="3"/>
  <c r="O14" i="3"/>
  <c r="O13" i="3"/>
  <c r="O12" i="3"/>
  <c r="O11" i="3"/>
  <c r="O9" i="3"/>
  <c r="O10" i="3"/>
  <c r="O8" i="3"/>
  <c r="N103" i="1"/>
  <c r="N99" i="1"/>
  <c r="N35" i="1"/>
  <c r="N21" i="1"/>
  <c r="N17" i="1"/>
  <c r="N12" i="1"/>
  <c r="N8" i="1"/>
  <c r="M105" i="1"/>
  <c r="N105" i="1" s="1"/>
  <c r="M104" i="1"/>
  <c r="N104" i="1" s="1"/>
  <c r="M103" i="1"/>
  <c r="M102" i="1"/>
  <c r="M101" i="1"/>
  <c r="N101" i="1" s="1"/>
  <c r="M100" i="1"/>
  <c r="N100" i="1" s="1"/>
  <c r="M99" i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N86" i="1" s="1"/>
  <c r="M85" i="1"/>
  <c r="M84" i="1"/>
  <c r="M83" i="1"/>
  <c r="M82" i="1"/>
  <c r="M81" i="1"/>
  <c r="M80" i="1"/>
  <c r="M79" i="1"/>
  <c r="M78" i="1"/>
  <c r="M77" i="1"/>
  <c r="M76" i="1"/>
  <c r="M75" i="1"/>
  <c r="M74" i="1"/>
  <c r="N74" i="1" s="1"/>
  <c r="M73" i="1"/>
  <c r="M72" i="1"/>
  <c r="M71" i="1"/>
  <c r="M70" i="1"/>
  <c r="N70" i="1" s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N50" i="1" s="1"/>
  <c r="M49" i="1"/>
  <c r="M48" i="1"/>
  <c r="M47" i="1"/>
  <c r="M46" i="1"/>
  <c r="M45" i="1"/>
  <c r="M44" i="1"/>
  <c r="M43" i="1"/>
  <c r="M42" i="1"/>
  <c r="N42" i="1" s="1"/>
  <c r="M41" i="1"/>
  <c r="M40" i="1"/>
  <c r="M39" i="1"/>
  <c r="M38" i="1"/>
  <c r="M37" i="1"/>
  <c r="M36" i="1"/>
  <c r="M35" i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N22" i="1" s="1"/>
  <c r="M21" i="1"/>
  <c r="M20" i="1"/>
  <c r="M19" i="1"/>
  <c r="M18" i="1"/>
  <c r="M17" i="1"/>
  <c r="M16" i="1"/>
  <c r="M15" i="1"/>
  <c r="M14" i="1"/>
  <c r="N14" i="1" s="1"/>
  <c r="M13" i="1"/>
  <c r="N13" i="1" s="1"/>
  <c r="M12" i="1"/>
  <c r="M11" i="1"/>
  <c r="M10" i="1"/>
  <c r="M9" i="1"/>
  <c r="N9" i="1" s="1"/>
  <c r="M8" i="1"/>
  <c r="M7" i="1"/>
  <c r="M6" i="1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C13" i="3"/>
  <c r="G8" i="3"/>
  <c r="J10" i="3"/>
  <c r="C14" i="3"/>
  <c r="I14" i="3"/>
  <c r="D8" i="3"/>
  <c r="G13" i="3"/>
  <c r="C9" i="3"/>
  <c r="F14" i="3"/>
  <c r="D14" i="3"/>
  <c r="J16" i="3"/>
  <c r="E12" i="3"/>
  <c r="D15" i="3"/>
  <c r="E8" i="3"/>
  <c r="K13" i="3"/>
  <c r="F8" i="3"/>
  <c r="F12" i="3"/>
  <c r="H10" i="3"/>
  <c r="F11" i="3"/>
  <c r="I11" i="3"/>
  <c r="J9" i="3"/>
  <c r="G10" i="3"/>
  <c r="C15" i="3"/>
  <c r="C8" i="3"/>
  <c r="J12" i="3"/>
  <c r="G12" i="3"/>
  <c r="G9" i="3"/>
  <c r="H11" i="3"/>
  <c r="E15" i="3"/>
  <c r="I10" i="3"/>
  <c r="F10" i="3"/>
  <c r="H13" i="3"/>
  <c r="F15" i="3"/>
  <c r="J7" i="3"/>
  <c r="J14" i="3"/>
  <c r="K8" i="3"/>
  <c r="H15" i="3"/>
  <c r="K9" i="3"/>
  <c r="B100" i="3"/>
  <c r="B84" i="3"/>
  <c r="B76" i="3"/>
  <c r="B64" i="3"/>
  <c r="B56" i="3"/>
  <c r="B48" i="3"/>
  <c r="B36" i="3"/>
  <c r="B28" i="3"/>
  <c r="B20" i="3"/>
  <c r="H8" i="3"/>
  <c r="E14" i="3"/>
  <c r="D16" i="3"/>
  <c r="K11" i="3"/>
  <c r="I15" i="3"/>
  <c r="E16" i="3"/>
  <c r="F9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K7" i="3"/>
  <c r="F7" i="3"/>
  <c r="G11" i="3"/>
  <c r="H14" i="3"/>
  <c r="G7" i="3"/>
  <c r="I9" i="3"/>
  <c r="D11" i="3"/>
  <c r="K16" i="3"/>
  <c r="C7" i="3"/>
  <c r="D10" i="3"/>
  <c r="J8" i="3"/>
  <c r="H16" i="3"/>
  <c r="E9" i="3"/>
  <c r="H7" i="3"/>
  <c r="E11" i="3"/>
  <c r="B116" i="3"/>
  <c r="B108" i="3"/>
  <c r="B96" i="3"/>
  <c r="B88" i="3"/>
  <c r="B72" i="3"/>
  <c r="B60" i="3"/>
  <c r="B44" i="3"/>
  <c r="B24" i="3"/>
  <c r="I12" i="3"/>
  <c r="I16" i="3"/>
  <c r="C12" i="3"/>
  <c r="I13" i="3"/>
  <c r="D9" i="3"/>
  <c r="J15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G16" i="3"/>
  <c r="I8" i="3"/>
  <c r="E10" i="3"/>
  <c r="D12" i="3"/>
  <c r="D7" i="3"/>
  <c r="F16" i="3"/>
  <c r="J11" i="3"/>
  <c r="I7" i="3"/>
  <c r="K10" i="3"/>
  <c r="C11" i="3"/>
  <c r="J13" i="3"/>
  <c r="F13" i="3"/>
  <c r="E7" i="3"/>
  <c r="K14" i="3"/>
  <c r="K15" i="3"/>
  <c r="C10" i="3"/>
  <c r="B112" i="3"/>
  <c r="B104" i="3"/>
  <c r="B92" i="3"/>
  <c r="B80" i="3"/>
  <c r="B68" i="3"/>
  <c r="B52" i="3"/>
  <c r="B40" i="3"/>
  <c r="B32" i="3"/>
  <c r="H9" i="3"/>
  <c r="E13" i="3"/>
  <c r="K12" i="3"/>
  <c r="H12" i="3"/>
  <c r="G14" i="3"/>
  <c r="C16" i="3"/>
  <c r="G15" i="3"/>
  <c r="D13" i="3"/>
  <c r="N38" i="1" l="1"/>
  <c r="N54" i="1"/>
  <c r="N66" i="1"/>
  <c r="N27" i="1"/>
  <c r="N31" i="1"/>
  <c r="N18" i="1"/>
  <c r="N39" i="1"/>
  <c r="O45" i="1" s="1"/>
  <c r="R9" i="1" s="1"/>
  <c r="N43" i="1"/>
  <c r="N47" i="1"/>
  <c r="N51" i="1"/>
  <c r="N55" i="1"/>
  <c r="N59" i="1"/>
  <c r="N63" i="1"/>
  <c r="N67" i="1"/>
  <c r="N71" i="1"/>
  <c r="N75" i="1"/>
  <c r="N79" i="1"/>
  <c r="N83" i="1"/>
  <c r="N87" i="1"/>
  <c r="S14" i="1" s="1"/>
  <c r="N91" i="1"/>
  <c r="N95" i="1"/>
  <c r="N30" i="1"/>
  <c r="N58" i="1"/>
  <c r="N78" i="1"/>
  <c r="N82" i="1"/>
  <c r="N90" i="1"/>
  <c r="N94" i="1"/>
  <c r="N24" i="1"/>
  <c r="N28" i="1"/>
  <c r="N36" i="1"/>
  <c r="N96" i="1"/>
  <c r="O105" i="1" s="1"/>
  <c r="R15" i="1" s="1"/>
  <c r="N10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6" i="1"/>
  <c r="N26" i="1"/>
  <c r="N46" i="1"/>
  <c r="N62" i="1"/>
  <c r="N29" i="1"/>
  <c r="N37" i="1"/>
  <c r="N7" i="1"/>
  <c r="R17" i="1" s="1"/>
  <c r="N11" i="1"/>
  <c r="N15" i="1"/>
  <c r="N16" i="1"/>
  <c r="N20" i="1"/>
  <c r="S7" i="1" s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S11" i="1"/>
  <c r="B9" i="3"/>
  <c r="B18" i="3"/>
  <c r="B16" i="3"/>
  <c r="B10" i="3"/>
  <c r="O65" i="1" l="1"/>
  <c r="R11" i="1" s="1"/>
  <c r="S12" i="1"/>
  <c r="O75" i="1"/>
  <c r="R12" i="1" s="1"/>
  <c r="S6" i="1"/>
  <c r="S15" i="1"/>
  <c r="O55" i="1"/>
  <c r="R10" i="1" s="1"/>
  <c r="S10" i="1"/>
  <c r="O15" i="1"/>
  <c r="R6" i="1" s="1"/>
  <c r="S9" i="1"/>
  <c r="O95" i="1"/>
  <c r="R14" i="1" s="1"/>
  <c r="O85" i="1"/>
  <c r="R13" i="1" s="1"/>
  <c r="S13" i="1"/>
  <c r="O25" i="1"/>
  <c r="R7" i="1" s="1"/>
  <c r="O7" i="3"/>
  <c r="J3" i="3"/>
  <c r="B12" i="3"/>
  <c r="B8" i="3"/>
  <c r="B14" i="3"/>
  <c r="B7" i="3"/>
  <c r="B11" i="3"/>
  <c r="B15" i="3"/>
  <c r="B13" i="3"/>
</calcChain>
</file>

<file path=xl/sharedStrings.xml><?xml version="1.0" encoding="utf-8"?>
<sst xmlns="http://schemas.openxmlformats.org/spreadsheetml/2006/main" count="904" uniqueCount="51">
  <si>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</si>
  <si>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</si>
  <si>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</si>
  <si>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</si>
  <si>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</si>
  <si>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</si>
  <si>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</si>
  <si>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</si>
  <si>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</si>
  <si>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</si>
  <si>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</si>
  <si>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</si>
  <si>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</si>
  <si>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</si>
  <si>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</si>
  <si>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</si>
  <si>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</si>
  <si>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</si>
  <si>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</si>
  <si>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</si>
  <si>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</si>
  <si>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</si>
  <si>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</si>
  <si>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</si>
  <si>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</si>
  <si>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</si>
  <si>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</si>
  <si>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</si>
  <si>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</si>
  <si>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</si>
  <si>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</si>
  <si>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</si>
  <si>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</si>
  <si>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</si>
  <si>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</si>
  <si>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</si>
  <si>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</si>
  <si>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</si>
  <si>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</si>
  <si>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</si>
  <si>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</si>
  <si>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LPC - covariance</t>
  </si>
  <si>
    <t>LPC - euclidean</t>
  </si>
  <si>
    <t>LPCC - covariance</t>
  </si>
  <si>
    <t>LPCC - euclidean</t>
  </si>
  <si>
    <t>LPCC Array - LPCC DTW</t>
  </si>
  <si>
    <t>x</t>
  </si>
  <si>
    <t>R_Jason_Num</t>
  </si>
  <si>
    <t>D_Jason_Num</t>
  </si>
  <si>
    <t>Jason</t>
  </si>
  <si>
    <t>2014-12-06, 19:40:46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</si>
</sst>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5456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A7" sqref="A7:A16"/>
    </sheetView>
  </sheetViews>
  <sheetFormatPr defaultRowHeight="15" x14ac:dyDescent="0.25"/>
  <cols>
    <col min="1" max="1" width="14.5703125" style="39" bestFit="1" customWidth="1"/>
    <col min="2" max="6" width="9.140625" style="39"/>
    <col min="7" max="7" width="9.140625" style="39" customWidth="1"/>
    <col min="8" max="13" width="9.140625" style="39"/>
    <col min="14" max="14" width="23.140625" style="39" customWidth="1"/>
    <col min="15" max="16384" width="9.140625" style="39"/>
  </cols>
  <sheetData>
    <row r="1" spans="1:15" x14ac:dyDescent="0.25">
      <c r="A1" s="31" t="s">
        <v>0</v>
      </c>
      <c r="B1" s="78" t="s">
        <v>47</v>
      </c>
      <c r="C1" s="78"/>
      <c r="D1" s="78"/>
      <c r="E1" s="33"/>
      <c r="F1" s="37"/>
      <c r="G1" s="66"/>
      <c r="H1" s="66"/>
      <c r="I1" s="33" t="s">
        <v>2</v>
      </c>
      <c r="J1" s="78" t="s">
        <v>49</v>
      </c>
      <c r="K1" s="78"/>
    </row>
    <row r="2" spans="1:15" ht="15.75" thickBot="1" x14ac:dyDescent="0.3">
      <c r="A2" s="34" t="s">
        <v>1</v>
      </c>
      <c r="B2" s="78" t="s">
        <v>48</v>
      </c>
      <c r="C2" s="78"/>
      <c r="D2" s="78"/>
      <c r="E2" s="36"/>
      <c r="F2" s="38"/>
      <c r="G2" s="68"/>
      <c r="H2" s="68"/>
      <c r="I2" s="36" t="s">
        <v>24</v>
      </c>
      <c r="J2" s="78" t="s">
        <v>50</v>
      </c>
      <c r="K2" s="78"/>
    </row>
    <row r="3" spans="1:15" ht="15.75" thickBot="1" x14ac:dyDescent="0.3">
      <c r="A3" s="72" t="str">
        <f>"reference:"&amp;B1</f>
        <v>reference:R_Jason_Num</v>
      </c>
      <c r="B3" s="73"/>
      <c r="C3" s="74"/>
      <c r="D3" s="72" t="str">
        <f>"data:"&amp;B2</f>
        <v>data:D_Jason_Num</v>
      </c>
      <c r="E3" s="73"/>
      <c r="F3" s="73"/>
      <c r="G3" s="74"/>
      <c r="H3" s="64" t="s">
        <v>21</v>
      </c>
      <c r="I3" s="65"/>
      <c r="J3" s="70">
        <f ca="1">SUMIF(B18:K18,"&gt;0")/COUNTIF(B18:K18,"&gt;0")</f>
        <v>0.7212121212121213</v>
      </c>
      <c r="K3" s="71"/>
    </row>
    <row r="5" spans="1:15" ht="87.75" customHeight="1" thickBot="1" x14ac:dyDescent="0.3">
      <c r="B5" s="41" t="s">
        <v>41</v>
      </c>
      <c r="C5" s="41" t="s">
        <v>42</v>
      </c>
      <c r="D5" s="41" t="s">
        <v>43</v>
      </c>
      <c r="E5" s="41" t="s">
        <v>44</v>
      </c>
      <c r="F5" s="41" t="s">
        <v>45</v>
      </c>
      <c r="G5" s="41" t="s">
        <v>46</v>
      </c>
      <c r="H5" s="41" t="s">
        <v>46</v>
      </c>
      <c r="I5" s="41" t="s">
        <v>46</v>
      </c>
      <c r="J5" s="41" t="s">
        <v>46</v>
      </c>
      <c r="K5" s="41" t="s">
        <v>46</v>
      </c>
    </row>
    <row r="6" spans="1:15" ht="15.75" thickBot="1" x14ac:dyDescent="0.3">
      <c r="A6" s="40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7"/>
      <c r="O6" s="5" t="str">
        <f>B2</f>
        <v>D_Jason_Num</v>
      </c>
    </row>
    <row r="7" spans="1:15" x14ac:dyDescent="0.25">
      <c r="A7" s="80" t="s">
        <v>31</v>
      </c>
      <c r="B7" s="25">
        <f t="shared" ref="B7:K7" ca="1" si="0">INDIRECT("'"&amp;B$5&amp;"'!$R6")</f>
        <v>0.1</v>
      </c>
      <c r="C7" s="25">
        <f t="shared" ca="1" si="0"/>
        <v>0.8</v>
      </c>
      <c r="D7" s="25">
        <f t="shared" ca="1" si="0"/>
        <v>0.8</v>
      </c>
      <c r="E7" s="25">
        <f t="shared" ca="1" si="0"/>
        <v>0.9</v>
      </c>
      <c r="F7" s="25">
        <f t="shared" ca="1" si="0"/>
        <v>0.8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2"/>
      <c r="N7" s="58" t="str">
        <f>B5</f>
        <v>LPC - covariance</v>
      </c>
      <c r="O7" s="61">
        <f ca="1">IFERROR(B18," ")</f>
        <v>0.53535353535353536</v>
      </c>
    </row>
    <row r="8" spans="1:15" x14ac:dyDescent="0.25">
      <c r="A8" s="81" t="s">
        <v>32</v>
      </c>
      <c r="B8" s="26">
        <f t="shared" ref="B8:K8" ca="1" si="1">INDIRECT("'"&amp;B$5&amp;"'!$R7")</f>
        <v>0.1</v>
      </c>
      <c r="C8" s="26">
        <f t="shared" ca="1" si="1"/>
        <v>0.7</v>
      </c>
      <c r="D8" s="26">
        <f t="shared" ca="1" si="1"/>
        <v>0.1</v>
      </c>
      <c r="E8" s="26">
        <f t="shared" ca="1" si="1"/>
        <v>0.9</v>
      </c>
      <c r="F8" s="26">
        <f t="shared" ca="1" si="1"/>
        <v>0.9</v>
      </c>
      <c r="G8" s="26" t="e">
        <f t="shared" ca="1" si="1"/>
        <v>#REF!</v>
      </c>
      <c r="H8" s="26" t="e">
        <f t="shared" ca="1" si="1"/>
        <v>#REF!</v>
      </c>
      <c r="I8" s="26" t="e">
        <f t="shared" ca="1" si="1"/>
        <v>#REF!</v>
      </c>
      <c r="J8" s="26" t="e">
        <f t="shared" ca="1" si="1"/>
        <v>#REF!</v>
      </c>
      <c r="K8" s="26" t="e">
        <f t="shared" ca="1" si="1"/>
        <v>#REF!</v>
      </c>
      <c r="N8" s="59" t="str">
        <f>C5</f>
        <v>LPC - euclidean</v>
      </c>
      <c r="O8" s="62">
        <f ca="1">IFERROR(C18," ")</f>
        <v>0.91919191919191923</v>
      </c>
    </row>
    <row r="9" spans="1:15" x14ac:dyDescent="0.25">
      <c r="A9" s="81" t="s">
        <v>33</v>
      </c>
      <c r="B9" s="26">
        <f t="shared" ref="B9:K9" ca="1" si="2">INDIRECT("'"&amp;B$5&amp;"'!$R8")</f>
        <v>0.7</v>
      </c>
      <c r="C9" s="26">
        <f t="shared" ca="1" si="2"/>
        <v>0.8</v>
      </c>
      <c r="D9" s="26">
        <f t="shared" ca="1" si="2"/>
        <v>0.2</v>
      </c>
      <c r="E9" s="26">
        <f t="shared" ca="1" si="2"/>
        <v>0.2</v>
      </c>
      <c r="F9" s="26">
        <f t="shared" ca="1" si="2"/>
        <v>0.9</v>
      </c>
      <c r="G9" s="26" t="e">
        <f t="shared" ca="1" si="2"/>
        <v>#REF!</v>
      </c>
      <c r="H9" s="26" t="e">
        <f t="shared" ca="1" si="2"/>
        <v>#REF!</v>
      </c>
      <c r="I9" s="26" t="e">
        <f t="shared" ca="1" si="2"/>
        <v>#REF!</v>
      </c>
      <c r="J9" s="26" t="e">
        <f t="shared" ca="1" si="2"/>
        <v>#REF!</v>
      </c>
      <c r="K9" s="26" t="e">
        <f t="shared" ca="1" si="2"/>
        <v>#REF!</v>
      </c>
      <c r="N9" s="59" t="str">
        <f>D5</f>
        <v>LPCC - covariance</v>
      </c>
      <c r="O9" s="62">
        <f ca="1">IFERROR(D18," ")</f>
        <v>0.46464646464646464</v>
      </c>
    </row>
    <row r="10" spans="1:15" x14ac:dyDescent="0.25">
      <c r="A10" s="81" t="s">
        <v>34</v>
      </c>
      <c r="B10" s="26">
        <f t="shared" ref="B10:K10" ca="1" si="3">INDIRECT("'"&amp;B$5&amp;"'!$R9")</f>
        <v>1</v>
      </c>
      <c r="C10" s="26">
        <f t="shared" ca="1" si="3"/>
        <v>1</v>
      </c>
      <c r="D10" s="26">
        <f t="shared" ca="1" si="3"/>
        <v>1</v>
      </c>
      <c r="E10" s="26">
        <f t="shared" ca="1" si="3"/>
        <v>1</v>
      </c>
      <c r="F10" s="26">
        <f t="shared" ca="1" si="3"/>
        <v>0.6</v>
      </c>
      <c r="G10" s="26" t="e">
        <f t="shared" ca="1" si="3"/>
        <v>#REF!</v>
      </c>
      <c r="H10" s="26" t="e">
        <f t="shared" ca="1" si="3"/>
        <v>#REF!</v>
      </c>
      <c r="I10" s="26" t="e">
        <f t="shared" ca="1" si="3"/>
        <v>#REF!</v>
      </c>
      <c r="J10" s="26" t="e">
        <f t="shared" ca="1" si="3"/>
        <v>#REF!</v>
      </c>
      <c r="K10" s="26" t="e">
        <f t="shared" ca="1" si="3"/>
        <v>#REF!</v>
      </c>
      <c r="N10" s="59" t="str">
        <f>E5</f>
        <v>LPCC - euclidean</v>
      </c>
      <c r="O10" s="62">
        <f ca="1">IFERROR(E18," ")</f>
        <v>0.86868686868686873</v>
      </c>
    </row>
    <row r="11" spans="1:15" x14ac:dyDescent="0.25">
      <c r="A11" s="81" t="s">
        <v>35</v>
      </c>
      <c r="B11" s="26">
        <f t="shared" ref="B11:K11" ca="1" si="4">INDIRECT("'"&amp;B$5&amp;"'!$R10")</f>
        <v>0.6</v>
      </c>
      <c r="C11" s="26">
        <f t="shared" ca="1" si="4"/>
        <v>1</v>
      </c>
      <c r="D11" s="26">
        <f t="shared" ca="1" si="4"/>
        <v>1</v>
      </c>
      <c r="E11" s="26">
        <f t="shared" ca="1" si="4"/>
        <v>1</v>
      </c>
      <c r="F11" s="26">
        <f t="shared" ca="1" si="4"/>
        <v>0.7</v>
      </c>
      <c r="G11" s="26" t="e">
        <f t="shared" ca="1" si="4"/>
        <v>#REF!</v>
      </c>
      <c r="H11" s="26" t="e">
        <f t="shared" ca="1" si="4"/>
        <v>#REF!</v>
      </c>
      <c r="I11" s="26" t="e">
        <f t="shared" ca="1" si="4"/>
        <v>#REF!</v>
      </c>
      <c r="J11" s="26" t="e">
        <f t="shared" ca="1" si="4"/>
        <v>#REF!</v>
      </c>
      <c r="K11" s="26" t="e">
        <f t="shared" ca="1" si="4"/>
        <v>#REF!</v>
      </c>
      <c r="N11" s="59" t="str">
        <f>F5</f>
        <v>LPCC Array - LPCC DTW</v>
      </c>
      <c r="O11" s="62">
        <f ca="1">IFERROR(F18," ")</f>
        <v>0.81818181818181823</v>
      </c>
    </row>
    <row r="12" spans="1:15" x14ac:dyDescent="0.25">
      <c r="A12" s="81" t="s">
        <v>36</v>
      </c>
      <c r="B12" s="26">
        <f t="shared" ref="B12:K12" ca="1" si="5">INDIRECT("'"&amp;B$5&amp;"'!$R11")</f>
        <v>0.1</v>
      </c>
      <c r="C12" s="26">
        <f t="shared" ca="1" si="5"/>
        <v>1</v>
      </c>
      <c r="D12" s="26">
        <f t="shared" ca="1" si="5"/>
        <v>0</v>
      </c>
      <c r="E12" s="26">
        <f t="shared" ca="1" si="5"/>
        <v>0.9</v>
      </c>
      <c r="F12" s="26">
        <f t="shared" ca="1" si="5"/>
        <v>0.7</v>
      </c>
      <c r="G12" s="26" t="e">
        <f t="shared" ca="1" si="5"/>
        <v>#REF!</v>
      </c>
      <c r="H12" s="26" t="e">
        <f t="shared" ca="1" si="5"/>
        <v>#REF!</v>
      </c>
      <c r="I12" s="26" t="e">
        <f t="shared" ca="1" si="5"/>
        <v>#REF!</v>
      </c>
      <c r="J12" s="26" t="e">
        <f t="shared" ca="1" si="5"/>
        <v>#REF!</v>
      </c>
      <c r="K12" s="26" t="e">
        <f t="shared" ca="1" si="5"/>
        <v>#REF!</v>
      </c>
      <c r="N12" s="59" t="str">
        <f>G5</f>
        <v>x</v>
      </c>
      <c r="O12" s="62" t="str">
        <f ca="1">IFERROR(G18," ")</f>
        <v xml:space="preserve"> </v>
      </c>
    </row>
    <row r="13" spans="1:15" x14ac:dyDescent="0.25">
      <c r="A13" s="81" t="s">
        <v>37</v>
      </c>
      <c r="B13" s="26">
        <f t="shared" ref="B13:K13" ca="1" si="6">INDIRECT("'"&amp;B$5&amp;"'!$R12")</f>
        <v>0.88888888888888884</v>
      </c>
      <c r="C13" s="26">
        <f t="shared" ca="1" si="6"/>
        <v>1</v>
      </c>
      <c r="D13" s="26">
        <f t="shared" ca="1" si="6"/>
        <v>0</v>
      </c>
      <c r="E13" s="26">
        <f t="shared" ca="1" si="6"/>
        <v>1</v>
      </c>
      <c r="F13" s="26">
        <f t="shared" ca="1" si="6"/>
        <v>1</v>
      </c>
      <c r="G13" s="26" t="e">
        <f t="shared" ca="1" si="6"/>
        <v>#REF!</v>
      </c>
      <c r="H13" s="26" t="e">
        <f t="shared" ca="1" si="6"/>
        <v>#REF!</v>
      </c>
      <c r="I13" s="26" t="e">
        <f t="shared" ca="1" si="6"/>
        <v>#REF!</v>
      </c>
      <c r="J13" s="26" t="e">
        <f t="shared" ca="1" si="6"/>
        <v>#REF!</v>
      </c>
      <c r="K13" s="26" t="e">
        <f t="shared" ca="1" si="6"/>
        <v>#REF!</v>
      </c>
      <c r="N13" s="59" t="str">
        <f>H5</f>
        <v>x</v>
      </c>
      <c r="O13" s="62" t="str">
        <f ca="1">IFERROR(H18," ")</f>
        <v xml:space="preserve"> </v>
      </c>
    </row>
    <row r="14" spans="1:15" x14ac:dyDescent="0.25">
      <c r="A14" s="81" t="s">
        <v>38</v>
      </c>
      <c r="B14" s="26">
        <f t="shared" ref="B14:K14" ca="1" si="7">INDIRECT("'"&amp;B$5&amp;"'!$R13")</f>
        <v>0</v>
      </c>
      <c r="C14" s="26">
        <f t="shared" ca="1" si="7"/>
        <v>1</v>
      </c>
      <c r="D14" s="26">
        <f t="shared" ca="1" si="7"/>
        <v>0.1</v>
      </c>
      <c r="E14" s="26">
        <f t="shared" ca="1" si="7"/>
        <v>0.9</v>
      </c>
      <c r="F14" s="26">
        <f t="shared" ca="1" si="7"/>
        <v>0.9</v>
      </c>
      <c r="G14" s="26" t="e">
        <f t="shared" ca="1" si="7"/>
        <v>#REF!</v>
      </c>
      <c r="H14" s="26" t="e">
        <f t="shared" ca="1" si="7"/>
        <v>#REF!</v>
      </c>
      <c r="I14" s="26" t="e">
        <f t="shared" ca="1" si="7"/>
        <v>#REF!</v>
      </c>
      <c r="J14" s="26" t="e">
        <f t="shared" ca="1" si="7"/>
        <v>#REF!</v>
      </c>
      <c r="K14" s="26" t="e">
        <f t="shared" ca="1" si="7"/>
        <v>#REF!</v>
      </c>
      <c r="N14" s="59" t="str">
        <f>I5</f>
        <v>x</v>
      </c>
      <c r="O14" s="62" t="str">
        <f ca="1">IFERROR(I18," ")</f>
        <v xml:space="preserve"> </v>
      </c>
    </row>
    <row r="15" spans="1:15" x14ac:dyDescent="0.25">
      <c r="A15" s="81" t="s">
        <v>39</v>
      </c>
      <c r="B15" s="26">
        <f t="shared" ref="B15:K15" ca="1" si="8">INDIRECT("'"&amp;B$5&amp;"'!$R14")</f>
        <v>1</v>
      </c>
      <c r="C15" s="26">
        <f t="shared" ca="1" si="8"/>
        <v>1</v>
      </c>
      <c r="D15" s="26">
        <f t="shared" ca="1" si="8"/>
        <v>0.5</v>
      </c>
      <c r="E15" s="26">
        <f t="shared" ca="1" si="8"/>
        <v>1</v>
      </c>
      <c r="F15" s="26">
        <f t="shared" ca="1" si="8"/>
        <v>0.9</v>
      </c>
      <c r="G15" s="26" t="e">
        <f t="shared" ca="1" si="8"/>
        <v>#REF!</v>
      </c>
      <c r="H15" s="26" t="e">
        <f t="shared" ca="1" si="8"/>
        <v>#REF!</v>
      </c>
      <c r="I15" s="26" t="e">
        <f t="shared" ca="1" si="8"/>
        <v>#REF!</v>
      </c>
      <c r="J15" s="26" t="e">
        <f t="shared" ca="1" si="8"/>
        <v>#REF!</v>
      </c>
      <c r="K15" s="26" t="e">
        <f t="shared" ca="1" si="8"/>
        <v>#REF!</v>
      </c>
      <c r="N15" s="59" t="str">
        <f>J5</f>
        <v>x</v>
      </c>
      <c r="O15" s="62" t="str">
        <f ca="1">IFERROR(J18," ")</f>
        <v xml:space="preserve"> </v>
      </c>
    </row>
    <row r="16" spans="1:15" ht="15.75" thickBot="1" x14ac:dyDescent="0.3">
      <c r="A16" s="82" t="s">
        <v>40</v>
      </c>
      <c r="B16" s="27">
        <f t="shared" ref="B16:K16" ca="1" si="9">INDIRECT("'"&amp;B$5&amp;"'!$R15")</f>
        <v>0.9</v>
      </c>
      <c r="C16" s="27">
        <f t="shared" ca="1" si="9"/>
        <v>0.9</v>
      </c>
      <c r="D16" s="27">
        <f t="shared" ca="1" si="9"/>
        <v>0.9</v>
      </c>
      <c r="E16" s="27">
        <f t="shared" ca="1" si="9"/>
        <v>0.9</v>
      </c>
      <c r="F16" s="27">
        <f t="shared" ca="1" si="9"/>
        <v>0.8</v>
      </c>
      <c r="G16" s="27" t="e">
        <f t="shared" ca="1" si="9"/>
        <v>#REF!</v>
      </c>
      <c r="H16" s="27" t="e">
        <f t="shared" ca="1" si="9"/>
        <v>#REF!</v>
      </c>
      <c r="I16" s="27" t="e">
        <f t="shared" ca="1" si="9"/>
        <v>#REF!</v>
      </c>
      <c r="J16" s="27" t="e">
        <f t="shared" ca="1" si="9"/>
        <v>#REF!</v>
      </c>
      <c r="K16" s="27" t="e">
        <f t="shared" ca="1" si="9"/>
        <v>#REF!</v>
      </c>
      <c r="N16" s="60" t="str">
        <f>K5</f>
        <v>x</v>
      </c>
      <c r="O16" s="63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3" t="s">
        <v>26</v>
      </c>
      <c r="B18" s="30">
        <f t="shared" ref="B18:K18" ca="1" si="10">INDIRECT("'"&amp;B$5&amp;"'!$R17")</f>
        <v>0.53535353535353536</v>
      </c>
      <c r="C18" s="30">
        <f t="shared" ca="1" si="10"/>
        <v>0.91919191919191923</v>
      </c>
      <c r="D18" s="30">
        <f t="shared" ca="1" si="10"/>
        <v>0.46464646464646464</v>
      </c>
      <c r="E18" s="30">
        <f t="shared" ca="1" si="10"/>
        <v>0.86868686868686873</v>
      </c>
      <c r="F18" s="30">
        <f t="shared" ca="1" si="10"/>
        <v>0.81818181818181823</v>
      </c>
      <c r="G18" s="30" t="e">
        <f t="shared" ca="1" si="10"/>
        <v>#REF!</v>
      </c>
      <c r="H18" s="30" t="e">
        <f t="shared" ca="1" si="10"/>
        <v>#REF!</v>
      </c>
      <c r="I18" s="30" t="e">
        <f t="shared" ca="1" si="10"/>
        <v>#REF!</v>
      </c>
      <c r="J18" s="30" t="e">
        <f t="shared" ca="1" si="10"/>
        <v>#REF!</v>
      </c>
      <c r="K18" s="30" t="e">
        <f t="shared" ca="1" si="10"/>
        <v>#REF!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1">IFERROR(INDIRECT("'"&amp;B$5&amp;"'!$M"&amp;ROW(B20)-14)," ")</f>
        <v>ONE</v>
      </c>
      <c r="C20" s="25" t="str">
        <f t="shared" ca="1" si="11"/>
        <v>ONE</v>
      </c>
      <c r="D20" s="25" t="str">
        <f t="shared" ca="1" si="11"/>
        <v>ONE</v>
      </c>
      <c r="E20" s="25" t="str">
        <f t="shared" ca="1" si="11"/>
        <v>ONE</v>
      </c>
      <c r="F20" s="25" t="str">
        <f t="shared" ca="1" si="11"/>
        <v>ONE</v>
      </c>
      <c r="G20" s="25" t="str">
        <f t="shared" ca="1" si="11"/>
        <v xml:space="preserve"> </v>
      </c>
      <c r="H20" s="25" t="str">
        <f t="shared" ca="1" si="11"/>
        <v xml:space="preserve"> </v>
      </c>
      <c r="I20" s="25" t="str">
        <f t="shared" ca="1" si="11"/>
        <v xml:space="preserve"> </v>
      </c>
      <c r="J20" s="25" t="str">
        <f t="shared" ca="1" si="11"/>
        <v xml:space="preserve"> </v>
      </c>
      <c r="K20" s="25" t="str">
        <f t="shared" ca="1" si="11"/>
        <v xml:space="preserve"> </v>
      </c>
    </row>
    <row r="21" spans="1:11" x14ac:dyDescent="0.25">
      <c r="A21" s="23" t="str">
        <f t="shared" ref="A21:A84" ca="1" si="12">INDIRECT("'"&amp;B$5&amp;"'!$A"&amp;ROW(B21)-14)</f>
        <v>ONE</v>
      </c>
      <c r="B21" s="26" t="str">
        <f t="shared" ref="B21:F36" ca="1" si="13">IFERROR(INDIRECT("'"&amp;B$5&amp;"'!$M"&amp;ROW(B21)-14)," ")</f>
        <v>FIVE</v>
      </c>
      <c r="C21" s="26" t="str">
        <f t="shared" ca="1" si="13"/>
        <v>ONE</v>
      </c>
      <c r="D21" s="26" t="str">
        <f t="shared" ca="1" si="13"/>
        <v>ONE</v>
      </c>
      <c r="E21" s="26" t="str">
        <f t="shared" ca="1" si="13"/>
        <v>ONE</v>
      </c>
      <c r="F21" s="26" t="str">
        <f t="shared" ca="1" si="13"/>
        <v>ONE</v>
      </c>
      <c r="G21" s="26" t="str">
        <f t="shared" ref="G21:K37" ca="1" si="14">IFERROR(INDIRECT("'"&amp;G$5&amp;"'!$M"&amp;ROW(G21)-14)," ")</f>
        <v xml:space="preserve"> </v>
      </c>
      <c r="H21" s="26" t="str">
        <f t="shared" ca="1" si="14"/>
        <v xml:space="preserve"> </v>
      </c>
      <c r="I21" s="26" t="str">
        <f t="shared" ca="1" si="14"/>
        <v xml:space="preserve"> </v>
      </c>
      <c r="J21" s="26" t="str">
        <f t="shared" ca="1" si="14"/>
        <v xml:space="preserve"> </v>
      </c>
      <c r="K21" s="26" t="str">
        <f t="shared" ca="1" si="14"/>
        <v xml:space="preserve"> </v>
      </c>
    </row>
    <row r="22" spans="1:11" x14ac:dyDescent="0.25">
      <c r="A22" s="23" t="str">
        <f t="shared" ca="1" si="12"/>
        <v>ONE</v>
      </c>
      <c r="B22" s="26" t="str">
        <f t="shared" ca="1" si="13"/>
        <v>NINE</v>
      </c>
      <c r="C22" s="26" t="str">
        <f t="shared" ca="1" si="13"/>
        <v>ONE</v>
      </c>
      <c r="D22" s="26" t="str">
        <f t="shared" ca="1" si="13"/>
        <v>ONE</v>
      </c>
      <c r="E22" s="26" t="str">
        <f t="shared" ca="1" si="13"/>
        <v>ONE</v>
      </c>
      <c r="F22" s="26" t="str">
        <f t="shared" ca="1" si="13"/>
        <v>ONE</v>
      </c>
      <c r="G22" s="26" t="str">
        <f t="shared" ca="1" si="14"/>
        <v xml:space="preserve"> </v>
      </c>
      <c r="H22" s="26" t="str">
        <f t="shared" ca="1" si="14"/>
        <v xml:space="preserve"> </v>
      </c>
      <c r="I22" s="26" t="str">
        <f t="shared" ca="1" si="14"/>
        <v xml:space="preserve"> </v>
      </c>
      <c r="J22" s="26" t="str">
        <f t="shared" ca="1" si="14"/>
        <v xml:space="preserve"> </v>
      </c>
      <c r="K22" s="26" t="str">
        <f t="shared" ca="1" si="14"/>
        <v xml:space="preserve"> </v>
      </c>
    </row>
    <row r="23" spans="1:11" x14ac:dyDescent="0.25">
      <c r="A23" s="23" t="str">
        <f t="shared" ca="1" si="12"/>
        <v>ONE</v>
      </c>
      <c r="B23" s="26" t="str">
        <f t="shared" ca="1" si="13"/>
        <v>NINE</v>
      </c>
      <c r="C23" s="26" t="str">
        <f t="shared" ca="1" si="13"/>
        <v>FOUR</v>
      </c>
      <c r="D23" s="26" t="str">
        <f t="shared" ca="1" si="13"/>
        <v>ZERO</v>
      </c>
      <c r="E23" s="26" t="str">
        <f t="shared" ca="1" si="13"/>
        <v>ONE</v>
      </c>
      <c r="F23" s="26" t="str">
        <f t="shared" ca="1" si="13"/>
        <v>SIX</v>
      </c>
      <c r="G23" s="26" t="str">
        <f t="shared" ca="1" si="14"/>
        <v xml:space="preserve"> </v>
      </c>
      <c r="H23" s="26" t="str">
        <f t="shared" ca="1" si="14"/>
        <v xml:space="preserve"> </v>
      </c>
      <c r="I23" s="26" t="str">
        <f t="shared" ca="1" si="14"/>
        <v xml:space="preserve"> </v>
      </c>
      <c r="J23" s="26" t="str">
        <f t="shared" ca="1" si="14"/>
        <v xml:space="preserve"> </v>
      </c>
      <c r="K23" s="26" t="str">
        <f t="shared" ca="1" si="14"/>
        <v xml:space="preserve"> </v>
      </c>
    </row>
    <row r="24" spans="1:11" x14ac:dyDescent="0.25">
      <c r="A24" s="23" t="str">
        <f t="shared" ca="1" si="12"/>
        <v>ONE</v>
      </c>
      <c r="B24" s="26" t="str">
        <f t="shared" ca="1" si="13"/>
        <v>FOUR</v>
      </c>
      <c r="C24" s="26" t="str">
        <f t="shared" ca="1" si="13"/>
        <v>FOUR</v>
      </c>
      <c r="D24" s="26" t="str">
        <f t="shared" ca="1" si="13"/>
        <v>FIVE</v>
      </c>
      <c r="E24" s="26" t="str">
        <f t="shared" ca="1" si="13"/>
        <v>FOUR</v>
      </c>
      <c r="F24" s="26" t="str">
        <f t="shared" ca="1" si="13"/>
        <v>FOUR</v>
      </c>
      <c r="G24" s="26" t="str">
        <f t="shared" ca="1" si="14"/>
        <v xml:space="preserve"> </v>
      </c>
      <c r="H24" s="26" t="str">
        <f t="shared" ca="1" si="14"/>
        <v xml:space="preserve"> </v>
      </c>
      <c r="I24" s="26" t="str">
        <f t="shared" ca="1" si="14"/>
        <v xml:space="preserve"> </v>
      </c>
      <c r="J24" s="26" t="str">
        <f t="shared" ca="1" si="14"/>
        <v xml:space="preserve"> </v>
      </c>
      <c r="K24" s="26" t="str">
        <f t="shared" ca="1" si="14"/>
        <v xml:space="preserve"> </v>
      </c>
    </row>
    <row r="25" spans="1:11" x14ac:dyDescent="0.25">
      <c r="A25" s="23" t="str">
        <f t="shared" ca="1" si="12"/>
        <v>ONE</v>
      </c>
      <c r="B25" s="26" t="str">
        <f t="shared" ca="1" si="13"/>
        <v>NINE</v>
      </c>
      <c r="C25" s="26" t="str">
        <f t="shared" ca="1" si="13"/>
        <v>ONE</v>
      </c>
      <c r="D25" s="26" t="str">
        <f t="shared" ca="1" si="13"/>
        <v>ONE</v>
      </c>
      <c r="E25" s="26" t="str">
        <f t="shared" ca="1" si="13"/>
        <v>ONE</v>
      </c>
      <c r="F25" s="26" t="str">
        <f t="shared" ca="1" si="13"/>
        <v>ONE</v>
      </c>
      <c r="G25" s="26" t="str">
        <f t="shared" ca="1" si="14"/>
        <v xml:space="preserve"> </v>
      </c>
      <c r="H25" s="26" t="str">
        <f t="shared" ca="1" si="14"/>
        <v xml:space="preserve"> </v>
      </c>
      <c r="I25" s="26" t="str">
        <f t="shared" ca="1" si="14"/>
        <v xml:space="preserve"> </v>
      </c>
      <c r="J25" s="26" t="str">
        <f t="shared" ca="1" si="14"/>
        <v xml:space="preserve"> </v>
      </c>
      <c r="K25" s="26" t="str">
        <f t="shared" ca="1" si="14"/>
        <v xml:space="preserve"> </v>
      </c>
    </row>
    <row r="26" spans="1:11" x14ac:dyDescent="0.25">
      <c r="A26" s="23" t="str">
        <f t="shared" ca="1" si="12"/>
        <v>ONE</v>
      </c>
      <c r="B26" s="26" t="str">
        <f t="shared" ca="1" si="13"/>
        <v>NINE</v>
      </c>
      <c r="C26" s="26" t="str">
        <f t="shared" ca="1" si="13"/>
        <v>ONE</v>
      </c>
      <c r="D26" s="26" t="str">
        <f t="shared" ca="1" si="13"/>
        <v>ONE</v>
      </c>
      <c r="E26" s="26" t="str">
        <f t="shared" ca="1" si="13"/>
        <v>ONE</v>
      </c>
      <c r="F26" s="26" t="str">
        <f t="shared" ca="1" si="13"/>
        <v>ONE</v>
      </c>
      <c r="G26" s="26" t="str">
        <f t="shared" ca="1" si="14"/>
        <v xml:space="preserve"> </v>
      </c>
      <c r="H26" s="26" t="str">
        <f t="shared" ca="1" si="14"/>
        <v xml:space="preserve"> </v>
      </c>
      <c r="I26" s="26" t="str">
        <f t="shared" ca="1" si="14"/>
        <v xml:space="preserve"> </v>
      </c>
      <c r="J26" s="26" t="str">
        <f t="shared" ca="1" si="14"/>
        <v xml:space="preserve"> </v>
      </c>
      <c r="K26" s="26" t="str">
        <f t="shared" ca="1" si="14"/>
        <v xml:space="preserve"> </v>
      </c>
    </row>
    <row r="27" spans="1:11" x14ac:dyDescent="0.25">
      <c r="A27" s="23" t="str">
        <f t="shared" ca="1" si="12"/>
        <v>ONE</v>
      </c>
      <c r="B27" s="26" t="str">
        <f t="shared" ca="1" si="13"/>
        <v>NINE</v>
      </c>
      <c r="C27" s="26" t="str">
        <f t="shared" ca="1" si="13"/>
        <v>ONE</v>
      </c>
      <c r="D27" s="26" t="str">
        <f t="shared" ca="1" si="13"/>
        <v>ONE</v>
      </c>
      <c r="E27" s="26" t="str">
        <f t="shared" ca="1" si="13"/>
        <v>ONE</v>
      </c>
      <c r="F27" s="26" t="str">
        <f t="shared" ca="1" si="13"/>
        <v>ONE</v>
      </c>
      <c r="G27" s="26" t="str">
        <f t="shared" ca="1" si="14"/>
        <v xml:space="preserve"> </v>
      </c>
      <c r="H27" s="26" t="str">
        <f t="shared" ca="1" si="14"/>
        <v xml:space="preserve"> </v>
      </c>
      <c r="I27" s="26" t="str">
        <f t="shared" ca="1" si="14"/>
        <v xml:space="preserve"> </v>
      </c>
      <c r="J27" s="26" t="str">
        <f t="shared" ca="1" si="14"/>
        <v xml:space="preserve"> </v>
      </c>
      <c r="K27" s="26" t="str">
        <f t="shared" ca="1" si="14"/>
        <v xml:space="preserve"> </v>
      </c>
    </row>
    <row r="28" spans="1:11" x14ac:dyDescent="0.25">
      <c r="A28" s="23" t="str">
        <f t="shared" ca="1" si="12"/>
        <v>ONE</v>
      </c>
      <c r="B28" s="26" t="str">
        <f t="shared" ca="1" si="13"/>
        <v>NINE</v>
      </c>
      <c r="C28" s="26" t="str">
        <f t="shared" ca="1" si="13"/>
        <v>ONE</v>
      </c>
      <c r="D28" s="26" t="str">
        <f t="shared" ca="1" si="13"/>
        <v>ONE</v>
      </c>
      <c r="E28" s="26" t="str">
        <f t="shared" ca="1" si="13"/>
        <v>ONE</v>
      </c>
      <c r="F28" s="26" t="str">
        <f t="shared" ca="1" si="13"/>
        <v>ONE</v>
      </c>
      <c r="G28" s="26" t="str">
        <f t="shared" ca="1" si="14"/>
        <v xml:space="preserve"> </v>
      </c>
      <c r="H28" s="26" t="str">
        <f t="shared" ca="1" si="14"/>
        <v xml:space="preserve"> </v>
      </c>
      <c r="I28" s="26" t="str">
        <f t="shared" ca="1" si="14"/>
        <v xml:space="preserve"> </v>
      </c>
      <c r="J28" s="26" t="str">
        <f t="shared" ca="1" si="14"/>
        <v xml:space="preserve"> </v>
      </c>
      <c r="K28" s="26" t="str">
        <f t="shared" ca="1" si="14"/>
        <v xml:space="preserve"> </v>
      </c>
    </row>
    <row r="29" spans="1:11" ht="15.75" thickBot="1" x14ac:dyDescent="0.3">
      <c r="A29" s="24" t="str">
        <f t="shared" ca="1" si="12"/>
        <v>ONE</v>
      </c>
      <c r="B29" s="27" t="str">
        <f t="shared" ca="1" si="13"/>
        <v>NINE</v>
      </c>
      <c r="C29" s="27" t="str">
        <f t="shared" ca="1" si="13"/>
        <v>ONE</v>
      </c>
      <c r="D29" s="27" t="str">
        <f t="shared" ca="1" si="13"/>
        <v>ONE</v>
      </c>
      <c r="E29" s="27" t="str">
        <f t="shared" ca="1" si="13"/>
        <v>ONE</v>
      </c>
      <c r="F29" s="27" t="str">
        <f t="shared" ca="1" si="13"/>
        <v>ONE</v>
      </c>
      <c r="G29" s="27" t="str">
        <f t="shared" ca="1" si="14"/>
        <v xml:space="preserve"> </v>
      </c>
      <c r="H29" s="27" t="str">
        <f t="shared" ca="1" si="14"/>
        <v xml:space="preserve"> </v>
      </c>
      <c r="I29" s="27" t="str">
        <f t="shared" ca="1" si="14"/>
        <v xml:space="preserve"> </v>
      </c>
      <c r="J29" s="27" t="str">
        <f t="shared" ca="1" si="14"/>
        <v xml:space="preserve"> </v>
      </c>
      <c r="K29" s="27" t="str">
        <f t="shared" ca="1" si="14"/>
        <v xml:space="preserve"> </v>
      </c>
    </row>
    <row r="30" spans="1:11" x14ac:dyDescent="0.25">
      <c r="A30" s="22" t="str">
        <f t="shared" ca="1" si="12"/>
        <v>TWO</v>
      </c>
      <c r="B30" s="25" t="str">
        <f t="shared" ca="1" si="13"/>
        <v>THREE</v>
      </c>
      <c r="C30" s="25" t="str">
        <f t="shared" ca="1" si="13"/>
        <v>TWO</v>
      </c>
      <c r="D30" s="25" t="str">
        <f t="shared" ca="1" si="13"/>
        <v>ZERO</v>
      </c>
      <c r="E30" s="25" t="str">
        <f t="shared" ca="1" si="13"/>
        <v>TWO</v>
      </c>
      <c r="F30" s="25" t="str">
        <f t="shared" ca="1" si="13"/>
        <v>TWO</v>
      </c>
      <c r="G30" s="25" t="str">
        <f t="shared" ca="1" si="14"/>
        <v xml:space="preserve"> </v>
      </c>
      <c r="H30" s="25" t="str">
        <f t="shared" ca="1" si="14"/>
        <v xml:space="preserve"> </v>
      </c>
      <c r="I30" s="25" t="str">
        <f t="shared" ca="1" si="14"/>
        <v xml:space="preserve"> </v>
      </c>
      <c r="J30" s="25" t="str">
        <f t="shared" ca="1" si="14"/>
        <v xml:space="preserve"> </v>
      </c>
      <c r="K30" s="25" t="str">
        <f t="shared" ca="1" si="14"/>
        <v xml:space="preserve"> </v>
      </c>
    </row>
    <row r="31" spans="1:11" x14ac:dyDescent="0.25">
      <c r="A31" s="23" t="str">
        <f t="shared" ca="1" si="12"/>
        <v>TWO</v>
      </c>
      <c r="B31" s="26" t="str">
        <f t="shared" ca="1" si="13"/>
        <v>ZERO</v>
      </c>
      <c r="C31" s="26" t="str">
        <f t="shared" ca="1" si="13"/>
        <v>TWO</v>
      </c>
      <c r="D31" s="26" t="str">
        <f t="shared" ca="1" si="13"/>
        <v>ZERO</v>
      </c>
      <c r="E31" s="26" t="str">
        <f t="shared" ca="1" si="13"/>
        <v>TWO</v>
      </c>
      <c r="F31" s="26" t="str">
        <f t="shared" ca="1" si="13"/>
        <v>TWO</v>
      </c>
      <c r="G31" s="26" t="str">
        <f t="shared" ca="1" si="14"/>
        <v xml:space="preserve"> </v>
      </c>
      <c r="H31" s="26" t="str">
        <f t="shared" ca="1" si="14"/>
        <v xml:space="preserve"> </v>
      </c>
      <c r="I31" s="26" t="str">
        <f t="shared" ca="1" si="14"/>
        <v xml:space="preserve"> </v>
      </c>
      <c r="J31" s="26" t="str">
        <f t="shared" ca="1" si="14"/>
        <v xml:space="preserve"> </v>
      </c>
      <c r="K31" s="26" t="str">
        <f t="shared" ca="1" si="14"/>
        <v xml:space="preserve"> </v>
      </c>
    </row>
    <row r="32" spans="1:11" x14ac:dyDescent="0.25">
      <c r="A32" s="23" t="str">
        <f t="shared" ca="1" si="12"/>
        <v>TWO</v>
      </c>
      <c r="B32" s="26" t="str">
        <f t="shared" ca="1" si="13"/>
        <v>THREE</v>
      </c>
      <c r="C32" s="26" t="str">
        <f t="shared" ca="1" si="13"/>
        <v>TWO</v>
      </c>
      <c r="D32" s="26" t="str">
        <f t="shared" ca="1" si="13"/>
        <v>ZERO</v>
      </c>
      <c r="E32" s="26" t="str">
        <f t="shared" ca="1" si="13"/>
        <v>TWO</v>
      </c>
      <c r="F32" s="26" t="str">
        <f t="shared" ca="1" si="13"/>
        <v>TWO</v>
      </c>
      <c r="G32" s="26" t="str">
        <f t="shared" ca="1" si="14"/>
        <v xml:space="preserve"> </v>
      </c>
      <c r="H32" s="26" t="str">
        <f t="shared" ca="1" si="14"/>
        <v xml:space="preserve"> </v>
      </c>
      <c r="I32" s="26" t="str">
        <f t="shared" ca="1" si="14"/>
        <v xml:space="preserve"> </v>
      </c>
      <c r="J32" s="26" t="str">
        <f t="shared" ca="1" si="14"/>
        <v xml:space="preserve"> </v>
      </c>
      <c r="K32" s="26" t="str">
        <f t="shared" ca="1" si="14"/>
        <v xml:space="preserve"> </v>
      </c>
    </row>
    <row r="33" spans="1:11" x14ac:dyDescent="0.25">
      <c r="A33" s="23" t="str">
        <f t="shared" ca="1" si="12"/>
        <v>TWO</v>
      </c>
      <c r="B33" s="26" t="str">
        <f t="shared" ca="1" si="13"/>
        <v>ZERO</v>
      </c>
      <c r="C33" s="26" t="str">
        <f t="shared" ca="1" si="13"/>
        <v>ZERO</v>
      </c>
      <c r="D33" s="26" t="str">
        <f t="shared" ca="1" si="13"/>
        <v>ZERO</v>
      </c>
      <c r="E33" s="26" t="str">
        <f t="shared" ca="1" si="13"/>
        <v>TWO</v>
      </c>
      <c r="F33" s="26" t="str">
        <f t="shared" ca="1" si="13"/>
        <v>TWO</v>
      </c>
      <c r="G33" s="26" t="str">
        <f t="shared" ca="1" si="14"/>
        <v xml:space="preserve"> </v>
      </c>
      <c r="H33" s="26" t="str">
        <f t="shared" ca="1" si="14"/>
        <v xml:space="preserve"> </v>
      </c>
      <c r="I33" s="26" t="str">
        <f t="shared" ca="1" si="14"/>
        <v xml:space="preserve"> </v>
      </c>
      <c r="J33" s="26" t="str">
        <f t="shared" ca="1" si="14"/>
        <v xml:space="preserve"> </v>
      </c>
      <c r="K33" s="26" t="str">
        <f t="shared" ca="1" si="14"/>
        <v xml:space="preserve"> </v>
      </c>
    </row>
    <row r="34" spans="1:11" x14ac:dyDescent="0.25">
      <c r="A34" s="23" t="str">
        <f t="shared" ca="1" si="12"/>
        <v>TWO</v>
      </c>
      <c r="B34" s="26" t="str">
        <f t="shared" ca="1" si="13"/>
        <v>ZERO</v>
      </c>
      <c r="C34" s="26" t="str">
        <f t="shared" ca="1" si="13"/>
        <v>TWO</v>
      </c>
      <c r="D34" s="26" t="str">
        <f t="shared" ca="1" si="13"/>
        <v>ZERO</v>
      </c>
      <c r="E34" s="26" t="str">
        <f t="shared" ca="1" si="13"/>
        <v>TWO</v>
      </c>
      <c r="F34" s="26" t="str">
        <f t="shared" ca="1" si="13"/>
        <v>TWO</v>
      </c>
      <c r="G34" s="26" t="str">
        <f t="shared" ca="1" si="14"/>
        <v xml:space="preserve"> </v>
      </c>
      <c r="H34" s="26" t="str">
        <f t="shared" ca="1" si="14"/>
        <v xml:space="preserve"> </v>
      </c>
      <c r="I34" s="26" t="str">
        <f t="shared" ca="1" si="14"/>
        <v xml:space="preserve"> </v>
      </c>
      <c r="J34" s="26" t="str">
        <f t="shared" ca="1" si="14"/>
        <v xml:space="preserve"> </v>
      </c>
      <c r="K34" s="26" t="str">
        <f t="shared" ca="1" si="14"/>
        <v xml:space="preserve"> </v>
      </c>
    </row>
    <row r="35" spans="1:11" x14ac:dyDescent="0.25">
      <c r="A35" s="23" t="str">
        <f t="shared" ca="1" si="12"/>
        <v>TWO</v>
      </c>
      <c r="B35" s="26" t="str">
        <f t="shared" ca="1" si="13"/>
        <v>ZERO</v>
      </c>
      <c r="C35" s="26" t="str">
        <f t="shared" ca="1" si="13"/>
        <v>ZERO</v>
      </c>
      <c r="D35" s="26" t="str">
        <f t="shared" ca="1" si="13"/>
        <v>ZERO</v>
      </c>
      <c r="E35" s="26" t="str">
        <f t="shared" ca="1" si="13"/>
        <v>TWO</v>
      </c>
      <c r="F35" s="26" t="str">
        <f t="shared" ca="1" si="13"/>
        <v>TWO</v>
      </c>
      <c r="G35" s="26" t="str">
        <f t="shared" ca="1" si="14"/>
        <v xml:space="preserve"> </v>
      </c>
      <c r="H35" s="26" t="str">
        <f t="shared" ca="1" si="14"/>
        <v xml:space="preserve"> </v>
      </c>
      <c r="I35" s="26" t="str">
        <f t="shared" ca="1" si="14"/>
        <v xml:space="preserve"> </v>
      </c>
      <c r="J35" s="26" t="str">
        <f t="shared" ca="1" si="14"/>
        <v xml:space="preserve"> </v>
      </c>
      <c r="K35" s="26" t="str">
        <f t="shared" ca="1" si="14"/>
        <v xml:space="preserve"> </v>
      </c>
    </row>
    <row r="36" spans="1:11" x14ac:dyDescent="0.25">
      <c r="A36" s="23" t="str">
        <f t="shared" ca="1" si="12"/>
        <v>TWO</v>
      </c>
      <c r="B36" s="26" t="str">
        <f t="shared" ca="1" si="13"/>
        <v>THREE</v>
      </c>
      <c r="C36" s="26" t="str">
        <f t="shared" ca="1" si="13"/>
        <v>TWO</v>
      </c>
      <c r="D36" s="26" t="str">
        <f t="shared" ca="1" si="13"/>
        <v>ZERO</v>
      </c>
      <c r="E36" s="26" t="str">
        <f t="shared" ca="1" si="13"/>
        <v>TWO</v>
      </c>
      <c r="F36" s="26" t="str">
        <f t="shared" ref="F36" ca="1" si="15">IFERROR(INDIRECT("'"&amp;F$5&amp;"'!$M"&amp;ROW(F36)-14)," ")</f>
        <v>TWO</v>
      </c>
      <c r="G36" s="26" t="str">
        <f t="shared" ca="1" si="14"/>
        <v xml:space="preserve"> </v>
      </c>
      <c r="H36" s="26" t="str">
        <f t="shared" ca="1" si="14"/>
        <v xml:space="preserve"> </v>
      </c>
      <c r="I36" s="26" t="str">
        <f t="shared" ca="1" si="14"/>
        <v xml:space="preserve"> </v>
      </c>
      <c r="J36" s="26" t="str">
        <f t="shared" ca="1" si="14"/>
        <v xml:space="preserve"> </v>
      </c>
      <c r="K36" s="26" t="str">
        <f t="shared" ca="1" si="14"/>
        <v xml:space="preserve"> </v>
      </c>
    </row>
    <row r="37" spans="1:11" x14ac:dyDescent="0.25">
      <c r="A37" s="23" t="str">
        <f t="shared" ca="1" si="12"/>
        <v>TWO</v>
      </c>
      <c r="B37" s="26" t="str">
        <f t="shared" ref="B37:H52" ca="1" si="16">IFERROR(INDIRECT("'"&amp;B$5&amp;"'!$M"&amp;ROW(B37)-14)," ")</f>
        <v>TWO</v>
      </c>
      <c r="C37" s="26" t="str">
        <f t="shared" ca="1" si="16"/>
        <v>TWO</v>
      </c>
      <c r="D37" s="26" t="str">
        <f t="shared" ca="1" si="16"/>
        <v>TWO</v>
      </c>
      <c r="E37" s="26" t="str">
        <f t="shared" ca="1" si="16"/>
        <v>TWO</v>
      </c>
      <c r="F37" s="26" t="str">
        <f t="shared" ca="1" si="16"/>
        <v>TWO</v>
      </c>
      <c r="G37" s="26" t="str">
        <f t="shared" ca="1" si="16"/>
        <v xml:space="preserve"> </v>
      </c>
      <c r="H37" s="26" t="str">
        <f t="shared" ca="1" si="16"/>
        <v xml:space="preserve"> </v>
      </c>
      <c r="I37" s="26" t="str">
        <f t="shared" ca="1" si="14"/>
        <v xml:space="preserve"> </v>
      </c>
      <c r="J37" s="26" t="str">
        <f t="shared" ca="1" si="14"/>
        <v xml:space="preserve"> </v>
      </c>
      <c r="K37" s="26" t="str">
        <f t="shared" ca="1" si="14"/>
        <v xml:space="preserve"> </v>
      </c>
    </row>
    <row r="38" spans="1:11" x14ac:dyDescent="0.25">
      <c r="A38" s="23" t="str">
        <f t="shared" ca="1" si="12"/>
        <v>TWO</v>
      </c>
      <c r="B38" s="26" t="str">
        <f t="shared" ca="1" si="16"/>
        <v>SEVEN</v>
      </c>
      <c r="C38" s="26" t="str">
        <f t="shared" ca="1" si="16"/>
        <v>TWO</v>
      </c>
      <c r="D38" s="26" t="str">
        <f t="shared" ca="1" si="16"/>
        <v>ZERO</v>
      </c>
      <c r="E38" s="26" t="str">
        <f t="shared" ca="1" si="16"/>
        <v>TWO</v>
      </c>
      <c r="F38" s="26" t="str">
        <f t="shared" ca="1" si="16"/>
        <v>SIX</v>
      </c>
      <c r="G38" s="26" t="str">
        <f t="shared" ca="1" si="16"/>
        <v xml:space="preserve"> </v>
      </c>
      <c r="H38" s="26" t="str">
        <f t="shared" ca="1" si="16"/>
        <v xml:space="preserve"> </v>
      </c>
      <c r="I38" s="26" t="str">
        <f t="shared" ref="I38:K101" ca="1" si="17">IFERROR(INDIRECT("'"&amp;I$5&amp;"'!$M"&amp;ROW(I38)-14)," ")</f>
        <v xml:space="preserve"> </v>
      </c>
      <c r="J38" s="26" t="str">
        <f t="shared" ca="1" si="17"/>
        <v xml:space="preserve"> </v>
      </c>
      <c r="K38" s="26" t="str">
        <f t="shared" ca="1" si="17"/>
        <v xml:space="preserve"> </v>
      </c>
    </row>
    <row r="39" spans="1:11" ht="15.75" thickBot="1" x14ac:dyDescent="0.3">
      <c r="A39" s="24" t="str">
        <f t="shared" ca="1" si="12"/>
        <v>TWO</v>
      </c>
      <c r="B39" s="27" t="str">
        <f t="shared" ca="1" si="16"/>
        <v>ZERO</v>
      </c>
      <c r="C39" s="27" t="str">
        <f t="shared" ca="1" si="16"/>
        <v>ZERO</v>
      </c>
      <c r="D39" s="27" t="str">
        <f t="shared" ca="1" si="16"/>
        <v>ZERO</v>
      </c>
      <c r="E39" s="27" t="str">
        <f t="shared" ca="1" si="16"/>
        <v>ZERO</v>
      </c>
      <c r="F39" s="27" t="str">
        <f t="shared" ca="1" si="16"/>
        <v>TWO</v>
      </c>
      <c r="G39" s="27" t="str">
        <f t="shared" ca="1" si="16"/>
        <v xml:space="preserve"> </v>
      </c>
      <c r="H39" s="27" t="str">
        <f t="shared" ca="1" si="16"/>
        <v xml:space="preserve"> </v>
      </c>
      <c r="I39" s="27" t="str">
        <f t="shared" ca="1" si="17"/>
        <v xml:space="preserve"> </v>
      </c>
      <c r="J39" s="27" t="str">
        <f t="shared" ca="1" si="17"/>
        <v xml:space="preserve"> </v>
      </c>
      <c r="K39" s="27" t="str">
        <f t="shared" ca="1" si="17"/>
        <v xml:space="preserve"> </v>
      </c>
    </row>
    <row r="40" spans="1:11" x14ac:dyDescent="0.25">
      <c r="A40" s="22" t="str">
        <f t="shared" ca="1" si="12"/>
        <v>THREE</v>
      </c>
      <c r="B40" s="25" t="str">
        <f t="shared" ca="1" si="16"/>
        <v>THREE</v>
      </c>
      <c r="C40" s="25" t="str">
        <f t="shared" ca="1" si="16"/>
        <v>THREE</v>
      </c>
      <c r="D40" s="25" t="str">
        <f t="shared" ca="1" si="16"/>
        <v>THREE</v>
      </c>
      <c r="E40" s="25" t="str">
        <f t="shared" ca="1" si="16"/>
        <v>TWO</v>
      </c>
      <c r="F40" s="25" t="str">
        <f t="shared" ca="1" si="16"/>
        <v>THREE</v>
      </c>
      <c r="G40" s="25" t="str">
        <f t="shared" ca="1" si="16"/>
        <v xml:space="preserve"> </v>
      </c>
      <c r="H40" s="25" t="str">
        <f t="shared" ca="1" si="16"/>
        <v xml:space="preserve"> </v>
      </c>
      <c r="I40" s="25" t="str">
        <f t="shared" ca="1" si="17"/>
        <v xml:space="preserve"> </v>
      </c>
      <c r="J40" s="25" t="str">
        <f t="shared" ca="1" si="17"/>
        <v xml:space="preserve"> </v>
      </c>
      <c r="K40" s="25" t="str">
        <f t="shared" ca="1" si="17"/>
        <v xml:space="preserve"> </v>
      </c>
    </row>
    <row r="41" spans="1:11" x14ac:dyDescent="0.25">
      <c r="A41" s="23" t="str">
        <f t="shared" ca="1" si="12"/>
        <v>THREE</v>
      </c>
      <c r="B41" s="26" t="str">
        <f t="shared" ca="1" si="16"/>
        <v>ZERO</v>
      </c>
      <c r="C41" s="26" t="str">
        <f t="shared" ca="1" si="16"/>
        <v>THREE</v>
      </c>
      <c r="D41" s="26" t="str">
        <f t="shared" ca="1" si="16"/>
        <v>ZERO</v>
      </c>
      <c r="E41" s="26" t="str">
        <f t="shared" ca="1" si="16"/>
        <v>THREE</v>
      </c>
      <c r="F41" s="26" t="str">
        <f t="shared" ca="1" si="16"/>
        <v>THREE</v>
      </c>
      <c r="G41" s="26" t="str">
        <f t="shared" ca="1" si="16"/>
        <v xml:space="preserve"> </v>
      </c>
      <c r="H41" s="26" t="str">
        <f t="shared" ca="1" si="16"/>
        <v xml:space="preserve"> </v>
      </c>
      <c r="I41" s="26" t="str">
        <f t="shared" ca="1" si="17"/>
        <v xml:space="preserve"> </v>
      </c>
      <c r="J41" s="26" t="str">
        <f t="shared" ca="1" si="17"/>
        <v xml:space="preserve"> </v>
      </c>
      <c r="K41" s="26" t="str">
        <f t="shared" ca="1" si="17"/>
        <v xml:space="preserve"> </v>
      </c>
    </row>
    <row r="42" spans="1:11" x14ac:dyDescent="0.25">
      <c r="A42" s="23" t="str">
        <f t="shared" ca="1" si="12"/>
        <v>THREE</v>
      </c>
      <c r="B42" s="26" t="str">
        <f t="shared" ca="1" si="16"/>
        <v>THREE</v>
      </c>
      <c r="C42" s="26" t="str">
        <f t="shared" ca="1" si="16"/>
        <v>TWO</v>
      </c>
      <c r="D42" s="26" t="str">
        <f t="shared" ca="1" si="16"/>
        <v>TWO</v>
      </c>
      <c r="E42" s="26" t="str">
        <f t="shared" ca="1" si="16"/>
        <v>TWO</v>
      </c>
      <c r="F42" s="26" t="str">
        <f t="shared" ca="1" si="16"/>
        <v>THREE</v>
      </c>
      <c r="G42" s="26" t="str">
        <f t="shared" ca="1" si="16"/>
        <v xml:space="preserve"> </v>
      </c>
      <c r="H42" s="26" t="str">
        <f t="shared" ca="1" si="16"/>
        <v xml:space="preserve"> </v>
      </c>
      <c r="I42" s="26" t="str">
        <f t="shared" ca="1" si="17"/>
        <v xml:space="preserve"> </v>
      </c>
      <c r="J42" s="26" t="str">
        <f t="shared" ca="1" si="17"/>
        <v xml:space="preserve"> </v>
      </c>
      <c r="K42" s="26" t="str">
        <f t="shared" ca="1" si="17"/>
        <v xml:space="preserve"> </v>
      </c>
    </row>
    <row r="43" spans="1:11" x14ac:dyDescent="0.25">
      <c r="A43" s="23" t="str">
        <f t="shared" ca="1" si="12"/>
        <v>THREE</v>
      </c>
      <c r="B43" s="26" t="str">
        <f t="shared" ca="1" si="16"/>
        <v>THREE</v>
      </c>
      <c r="C43" s="26" t="str">
        <f t="shared" ca="1" si="16"/>
        <v>THREE</v>
      </c>
      <c r="D43" s="26" t="str">
        <f t="shared" ca="1" si="16"/>
        <v>ZERO</v>
      </c>
      <c r="E43" s="26" t="str">
        <f t="shared" ca="1" si="16"/>
        <v>ZERO</v>
      </c>
      <c r="F43" s="26" t="str">
        <f t="shared" ca="1" si="16"/>
        <v>THREE</v>
      </c>
      <c r="G43" s="26" t="str">
        <f t="shared" ca="1" si="16"/>
        <v xml:space="preserve"> </v>
      </c>
      <c r="H43" s="26" t="str">
        <f t="shared" ca="1" si="16"/>
        <v xml:space="preserve"> </v>
      </c>
      <c r="I43" s="26" t="str">
        <f t="shared" ca="1" si="17"/>
        <v xml:space="preserve"> </v>
      </c>
      <c r="J43" s="26" t="str">
        <f t="shared" ca="1" si="17"/>
        <v xml:space="preserve"> </v>
      </c>
      <c r="K43" s="26" t="str">
        <f t="shared" ca="1" si="17"/>
        <v xml:space="preserve"> </v>
      </c>
    </row>
    <row r="44" spans="1:11" x14ac:dyDescent="0.25">
      <c r="A44" s="23" t="str">
        <f t="shared" ca="1" si="12"/>
        <v>THREE</v>
      </c>
      <c r="B44" s="26" t="str">
        <f t="shared" ca="1" si="16"/>
        <v>THREE</v>
      </c>
      <c r="C44" s="26" t="str">
        <f t="shared" ca="1" si="16"/>
        <v>THREE</v>
      </c>
      <c r="D44" s="26" t="str">
        <f t="shared" ca="1" si="16"/>
        <v>ZERO</v>
      </c>
      <c r="E44" s="26" t="str">
        <f t="shared" ca="1" si="16"/>
        <v>ZERO</v>
      </c>
      <c r="F44" s="26" t="str">
        <f t="shared" ca="1" si="16"/>
        <v>THREE</v>
      </c>
      <c r="G44" s="26" t="str">
        <f t="shared" ca="1" si="16"/>
        <v xml:space="preserve"> </v>
      </c>
      <c r="H44" s="26" t="str">
        <f t="shared" ca="1" si="16"/>
        <v xml:space="preserve"> </v>
      </c>
      <c r="I44" s="26" t="str">
        <f t="shared" ca="1" si="17"/>
        <v xml:space="preserve"> </v>
      </c>
      <c r="J44" s="26" t="str">
        <f t="shared" ca="1" si="17"/>
        <v xml:space="preserve"> </v>
      </c>
      <c r="K44" s="26" t="str">
        <f t="shared" ca="1" si="17"/>
        <v xml:space="preserve"> </v>
      </c>
    </row>
    <row r="45" spans="1:11" x14ac:dyDescent="0.25">
      <c r="A45" s="23" t="str">
        <f t="shared" ca="1" si="12"/>
        <v>THREE</v>
      </c>
      <c r="B45" s="26" t="str">
        <f t="shared" ca="1" si="16"/>
        <v>THREE</v>
      </c>
      <c r="C45" s="26" t="str">
        <f t="shared" ca="1" si="16"/>
        <v>THREE</v>
      </c>
      <c r="D45" s="26" t="str">
        <f t="shared" ca="1" si="16"/>
        <v>THREE</v>
      </c>
      <c r="E45" s="26" t="str">
        <f t="shared" ca="1" si="16"/>
        <v>ZERO</v>
      </c>
      <c r="F45" s="26" t="str">
        <f t="shared" ca="1" si="16"/>
        <v>THREE</v>
      </c>
      <c r="G45" s="26" t="str">
        <f t="shared" ca="1" si="16"/>
        <v xml:space="preserve"> </v>
      </c>
      <c r="H45" s="26" t="str">
        <f t="shared" ca="1" si="16"/>
        <v xml:space="preserve"> </v>
      </c>
      <c r="I45" s="26" t="str">
        <f t="shared" ca="1" si="17"/>
        <v xml:space="preserve"> </v>
      </c>
      <c r="J45" s="26" t="str">
        <f t="shared" ca="1" si="17"/>
        <v xml:space="preserve"> </v>
      </c>
      <c r="K45" s="26" t="str">
        <f t="shared" ca="1" si="17"/>
        <v xml:space="preserve"> </v>
      </c>
    </row>
    <row r="46" spans="1:11" x14ac:dyDescent="0.25">
      <c r="A46" s="23" t="str">
        <f t="shared" ca="1" si="12"/>
        <v>THREE</v>
      </c>
      <c r="B46" s="26" t="str">
        <f t="shared" ca="1" si="16"/>
        <v>THREE</v>
      </c>
      <c r="C46" s="26" t="str">
        <f t="shared" ca="1" si="16"/>
        <v>THREE</v>
      </c>
      <c r="D46" s="26" t="str">
        <f t="shared" ca="1" si="16"/>
        <v>ZERO</v>
      </c>
      <c r="E46" s="26" t="str">
        <f t="shared" ca="1" si="16"/>
        <v>TWO</v>
      </c>
      <c r="F46" s="26" t="str">
        <f t="shared" ca="1" si="16"/>
        <v>THREE</v>
      </c>
      <c r="G46" s="26" t="str">
        <f t="shared" ca="1" si="16"/>
        <v xml:space="preserve"> </v>
      </c>
      <c r="H46" s="26" t="str">
        <f t="shared" ca="1" si="16"/>
        <v xml:space="preserve"> </v>
      </c>
      <c r="I46" s="26" t="str">
        <f t="shared" ca="1" si="17"/>
        <v xml:space="preserve"> </v>
      </c>
      <c r="J46" s="26" t="str">
        <f t="shared" ca="1" si="17"/>
        <v xml:space="preserve"> </v>
      </c>
      <c r="K46" s="26" t="str">
        <f t="shared" ca="1" si="17"/>
        <v xml:space="preserve"> </v>
      </c>
    </row>
    <row r="47" spans="1:11" x14ac:dyDescent="0.25">
      <c r="A47" s="23" t="str">
        <f t="shared" ca="1" si="12"/>
        <v>THREE</v>
      </c>
      <c r="B47" s="26" t="str">
        <f t="shared" ca="1" si="16"/>
        <v>THREE</v>
      </c>
      <c r="C47" s="26" t="str">
        <f t="shared" ca="1" si="16"/>
        <v>THREE</v>
      </c>
      <c r="D47" s="26" t="str">
        <f t="shared" ca="1" si="16"/>
        <v>ZERO</v>
      </c>
      <c r="E47" s="26" t="str">
        <f t="shared" ca="1" si="16"/>
        <v>ZERO</v>
      </c>
      <c r="F47" s="26" t="str">
        <f t="shared" ca="1" si="16"/>
        <v>THREE</v>
      </c>
      <c r="G47" s="26" t="str">
        <f t="shared" ca="1" si="16"/>
        <v xml:space="preserve"> </v>
      </c>
      <c r="H47" s="26" t="str">
        <f t="shared" ca="1" si="16"/>
        <v xml:space="preserve"> </v>
      </c>
      <c r="I47" s="26" t="str">
        <f t="shared" ca="1" si="17"/>
        <v xml:space="preserve"> </v>
      </c>
      <c r="J47" s="26" t="str">
        <f t="shared" ca="1" si="17"/>
        <v xml:space="preserve"> </v>
      </c>
      <c r="K47" s="26" t="str">
        <f t="shared" ca="1" si="17"/>
        <v xml:space="preserve"> </v>
      </c>
    </row>
    <row r="48" spans="1:11" x14ac:dyDescent="0.25">
      <c r="A48" s="23" t="str">
        <f t="shared" ca="1" si="12"/>
        <v>THREE</v>
      </c>
      <c r="B48" s="26" t="str">
        <f t="shared" ca="1" si="16"/>
        <v>ZERO</v>
      </c>
      <c r="C48" s="26" t="str">
        <f t="shared" ca="1" si="16"/>
        <v>THREE</v>
      </c>
      <c r="D48" s="26" t="str">
        <f t="shared" ca="1" si="16"/>
        <v>ZERO</v>
      </c>
      <c r="E48" s="26" t="str">
        <f t="shared" ca="1" si="16"/>
        <v>THREE</v>
      </c>
      <c r="F48" s="26" t="str">
        <f t="shared" ca="1" si="16"/>
        <v>EIGHT</v>
      </c>
      <c r="G48" s="26" t="str">
        <f t="shared" ca="1" si="16"/>
        <v xml:space="preserve"> </v>
      </c>
      <c r="H48" s="26" t="str">
        <f t="shared" ca="1" si="16"/>
        <v xml:space="preserve"> </v>
      </c>
      <c r="I48" s="26" t="str">
        <f t="shared" ca="1" si="17"/>
        <v xml:space="preserve"> </v>
      </c>
      <c r="J48" s="26" t="str">
        <f t="shared" ca="1" si="17"/>
        <v xml:space="preserve"> </v>
      </c>
      <c r="K48" s="26" t="str">
        <f t="shared" ca="1" si="17"/>
        <v xml:space="preserve"> </v>
      </c>
    </row>
    <row r="49" spans="1:11" ht="15.75" thickBot="1" x14ac:dyDescent="0.3">
      <c r="A49" s="24" t="str">
        <f t="shared" ca="1" si="12"/>
        <v>THREE</v>
      </c>
      <c r="B49" s="27" t="str">
        <f t="shared" ca="1" si="16"/>
        <v>TWO</v>
      </c>
      <c r="C49" s="27" t="str">
        <f t="shared" ca="1" si="16"/>
        <v>TWO</v>
      </c>
      <c r="D49" s="27" t="str">
        <f t="shared" ca="1" si="16"/>
        <v>TWO</v>
      </c>
      <c r="E49" s="27" t="str">
        <f t="shared" ca="1" si="16"/>
        <v>TWO</v>
      </c>
      <c r="F49" s="27" t="str">
        <f t="shared" ca="1" si="16"/>
        <v>THREE</v>
      </c>
      <c r="G49" s="27" t="str">
        <f t="shared" ca="1" si="16"/>
        <v xml:space="preserve"> </v>
      </c>
      <c r="H49" s="27" t="str">
        <f t="shared" ca="1" si="16"/>
        <v xml:space="preserve"> </v>
      </c>
      <c r="I49" s="27" t="str">
        <f t="shared" ca="1" si="17"/>
        <v xml:space="preserve"> </v>
      </c>
      <c r="J49" s="27" t="str">
        <f t="shared" ca="1" si="17"/>
        <v xml:space="preserve"> </v>
      </c>
      <c r="K49" s="27" t="str">
        <f t="shared" ca="1" si="17"/>
        <v xml:space="preserve"> </v>
      </c>
    </row>
    <row r="50" spans="1:11" x14ac:dyDescent="0.25">
      <c r="A50" s="22" t="str">
        <f t="shared" ca="1" si="12"/>
        <v>FOUR</v>
      </c>
      <c r="B50" s="25" t="str">
        <f t="shared" ca="1" si="16"/>
        <v>FOUR</v>
      </c>
      <c r="C50" s="25" t="str">
        <f t="shared" ca="1" si="16"/>
        <v>FOUR</v>
      </c>
      <c r="D50" s="25" t="str">
        <f t="shared" ca="1" si="16"/>
        <v>FOUR</v>
      </c>
      <c r="E50" s="25" t="str">
        <f t="shared" ca="1" si="16"/>
        <v>FOUR</v>
      </c>
      <c r="F50" s="25" t="str">
        <f t="shared" ca="1" si="16"/>
        <v>FOUR</v>
      </c>
      <c r="G50" s="25" t="str">
        <f t="shared" ca="1" si="16"/>
        <v xml:space="preserve"> </v>
      </c>
      <c r="H50" s="25" t="str">
        <f t="shared" ca="1" si="16"/>
        <v xml:space="preserve"> </v>
      </c>
      <c r="I50" s="25" t="str">
        <f t="shared" ca="1" si="17"/>
        <v xml:space="preserve"> </v>
      </c>
      <c r="J50" s="25" t="str">
        <f t="shared" ca="1" si="17"/>
        <v xml:space="preserve"> </v>
      </c>
      <c r="K50" s="25" t="str">
        <f t="shared" ca="1" si="17"/>
        <v xml:space="preserve"> </v>
      </c>
    </row>
    <row r="51" spans="1:11" x14ac:dyDescent="0.25">
      <c r="A51" s="23" t="str">
        <f t="shared" ca="1" si="12"/>
        <v>FOUR</v>
      </c>
      <c r="B51" s="26" t="str">
        <f t="shared" ca="1" si="16"/>
        <v>FOUR</v>
      </c>
      <c r="C51" s="26" t="str">
        <f t="shared" ca="1" si="16"/>
        <v>FOUR</v>
      </c>
      <c r="D51" s="26" t="str">
        <f t="shared" ca="1" si="16"/>
        <v>FOUR</v>
      </c>
      <c r="E51" s="26" t="str">
        <f t="shared" ca="1" si="16"/>
        <v>FOUR</v>
      </c>
      <c r="F51" s="26" t="str">
        <f t="shared" ca="1" si="16"/>
        <v>FOUR</v>
      </c>
      <c r="G51" s="26" t="str">
        <f t="shared" ca="1" si="16"/>
        <v xml:space="preserve"> </v>
      </c>
      <c r="H51" s="26" t="str">
        <f t="shared" ca="1" si="16"/>
        <v xml:space="preserve"> </v>
      </c>
      <c r="I51" s="26" t="str">
        <f t="shared" ca="1" si="17"/>
        <v xml:space="preserve"> </v>
      </c>
      <c r="J51" s="26" t="str">
        <f t="shared" ca="1" si="17"/>
        <v xml:space="preserve"> </v>
      </c>
      <c r="K51" s="26" t="str">
        <f t="shared" ca="1" si="17"/>
        <v xml:space="preserve"> </v>
      </c>
    </row>
    <row r="52" spans="1:11" x14ac:dyDescent="0.25">
      <c r="A52" s="23" t="str">
        <f t="shared" ca="1" si="12"/>
        <v>FOUR</v>
      </c>
      <c r="B52" s="26" t="str">
        <f t="shared" ca="1" si="16"/>
        <v>FOUR</v>
      </c>
      <c r="C52" s="26" t="str">
        <f t="shared" ca="1" si="16"/>
        <v>FOUR</v>
      </c>
      <c r="D52" s="26" t="str">
        <f t="shared" ca="1" si="16"/>
        <v>FOUR</v>
      </c>
      <c r="E52" s="26" t="str">
        <f t="shared" ca="1" si="16"/>
        <v>FOUR</v>
      </c>
      <c r="F52" s="26" t="str">
        <f t="shared" ca="1" si="16"/>
        <v>FOUR</v>
      </c>
      <c r="G52" s="26" t="str">
        <f t="shared" ca="1" si="16"/>
        <v xml:space="preserve"> </v>
      </c>
      <c r="H52" s="26" t="str">
        <f t="shared" ca="1" si="16"/>
        <v xml:space="preserve"> </v>
      </c>
      <c r="I52" s="26" t="str">
        <f t="shared" ca="1" si="17"/>
        <v xml:space="preserve"> </v>
      </c>
      <c r="J52" s="26" t="str">
        <f t="shared" ca="1" si="17"/>
        <v xml:space="preserve"> </v>
      </c>
      <c r="K52" s="26" t="str">
        <f t="shared" ca="1" si="17"/>
        <v xml:space="preserve"> </v>
      </c>
    </row>
    <row r="53" spans="1:11" x14ac:dyDescent="0.25">
      <c r="A53" s="23" t="str">
        <f t="shared" ca="1" si="12"/>
        <v>FOUR</v>
      </c>
      <c r="B53" s="26" t="str">
        <f t="shared" ref="B53:H68" ca="1" si="18">IFERROR(INDIRECT("'"&amp;B$5&amp;"'!$M"&amp;ROW(B53)-14)," ")</f>
        <v>FOUR</v>
      </c>
      <c r="C53" s="26" t="str">
        <f t="shared" ca="1" si="18"/>
        <v>FOUR</v>
      </c>
      <c r="D53" s="26" t="str">
        <f t="shared" ca="1" si="18"/>
        <v>FOUR</v>
      </c>
      <c r="E53" s="26" t="str">
        <f t="shared" ca="1" si="18"/>
        <v>FOUR</v>
      </c>
      <c r="F53" s="26" t="str">
        <f t="shared" ca="1" si="18"/>
        <v>FOUR</v>
      </c>
      <c r="G53" s="26" t="str">
        <f t="shared" ca="1" si="18"/>
        <v xml:space="preserve"> </v>
      </c>
      <c r="H53" s="26" t="str">
        <f t="shared" ca="1" si="18"/>
        <v xml:space="preserve"> </v>
      </c>
      <c r="I53" s="26" t="str">
        <f t="shared" ca="1" si="17"/>
        <v xml:space="preserve"> </v>
      </c>
      <c r="J53" s="26" t="str">
        <f t="shared" ca="1" si="17"/>
        <v xml:space="preserve"> </v>
      </c>
      <c r="K53" s="26" t="str">
        <f t="shared" ca="1" si="17"/>
        <v xml:space="preserve"> </v>
      </c>
    </row>
    <row r="54" spans="1:11" x14ac:dyDescent="0.25">
      <c r="A54" s="23" t="str">
        <f t="shared" ca="1" si="12"/>
        <v>FOUR</v>
      </c>
      <c r="B54" s="26" t="str">
        <f t="shared" ca="1" si="18"/>
        <v>FOUR</v>
      </c>
      <c r="C54" s="26" t="str">
        <f t="shared" ca="1" si="18"/>
        <v>FOUR</v>
      </c>
      <c r="D54" s="26" t="str">
        <f t="shared" ca="1" si="18"/>
        <v>FOUR</v>
      </c>
      <c r="E54" s="26" t="str">
        <f t="shared" ca="1" si="18"/>
        <v>FOUR</v>
      </c>
      <c r="F54" s="26" t="str">
        <f t="shared" ca="1" si="18"/>
        <v>FOUR</v>
      </c>
      <c r="G54" s="26" t="str">
        <f t="shared" ca="1" si="18"/>
        <v xml:space="preserve"> </v>
      </c>
      <c r="H54" s="26" t="str">
        <f t="shared" ca="1" si="18"/>
        <v xml:space="preserve"> </v>
      </c>
      <c r="I54" s="26" t="str">
        <f t="shared" ca="1" si="17"/>
        <v xml:space="preserve"> </v>
      </c>
      <c r="J54" s="26" t="str">
        <f t="shared" ca="1" si="17"/>
        <v xml:space="preserve"> </v>
      </c>
      <c r="K54" s="26" t="str">
        <f t="shared" ca="1" si="17"/>
        <v xml:space="preserve"> </v>
      </c>
    </row>
    <row r="55" spans="1:11" x14ac:dyDescent="0.25">
      <c r="A55" s="23" t="str">
        <f t="shared" ca="1" si="12"/>
        <v>FOUR</v>
      </c>
      <c r="B55" s="26" t="str">
        <f t="shared" ca="1" si="18"/>
        <v>FOUR</v>
      </c>
      <c r="C55" s="26" t="str">
        <f t="shared" ca="1" si="18"/>
        <v>FOUR</v>
      </c>
      <c r="D55" s="26" t="str">
        <f t="shared" ca="1" si="18"/>
        <v>FOUR</v>
      </c>
      <c r="E55" s="26" t="str">
        <f t="shared" ca="1" si="18"/>
        <v>FOUR</v>
      </c>
      <c r="F55" s="26" t="str">
        <f t="shared" ca="1" si="18"/>
        <v>EIGHT</v>
      </c>
      <c r="G55" s="26" t="str">
        <f t="shared" ca="1" si="18"/>
        <v xml:space="preserve"> </v>
      </c>
      <c r="H55" s="26" t="str">
        <f t="shared" ca="1" si="18"/>
        <v xml:space="preserve"> </v>
      </c>
      <c r="I55" s="26" t="str">
        <f t="shared" ca="1" si="17"/>
        <v xml:space="preserve"> </v>
      </c>
      <c r="J55" s="26" t="str">
        <f t="shared" ca="1" si="17"/>
        <v xml:space="preserve"> </v>
      </c>
      <c r="K55" s="26" t="str">
        <f t="shared" ca="1" si="17"/>
        <v xml:space="preserve"> </v>
      </c>
    </row>
    <row r="56" spans="1:11" x14ac:dyDescent="0.25">
      <c r="A56" s="23" t="str">
        <f t="shared" ca="1" si="12"/>
        <v>FOUR</v>
      </c>
      <c r="B56" s="26" t="str">
        <f t="shared" ca="1" si="18"/>
        <v>FOUR</v>
      </c>
      <c r="C56" s="26" t="str">
        <f t="shared" ca="1" si="18"/>
        <v>FOUR</v>
      </c>
      <c r="D56" s="26" t="str">
        <f t="shared" ca="1" si="18"/>
        <v>FOUR</v>
      </c>
      <c r="E56" s="26" t="str">
        <f t="shared" ca="1" si="18"/>
        <v>FOUR</v>
      </c>
      <c r="F56" s="26" t="str">
        <f t="shared" ca="1" si="18"/>
        <v>FOUR</v>
      </c>
      <c r="G56" s="26" t="str">
        <f t="shared" ca="1" si="18"/>
        <v xml:space="preserve"> </v>
      </c>
      <c r="H56" s="26" t="str">
        <f t="shared" ca="1" si="18"/>
        <v xml:space="preserve"> </v>
      </c>
      <c r="I56" s="26" t="str">
        <f t="shared" ca="1" si="17"/>
        <v xml:space="preserve"> </v>
      </c>
      <c r="J56" s="26" t="str">
        <f t="shared" ca="1" si="17"/>
        <v xml:space="preserve"> </v>
      </c>
      <c r="K56" s="26" t="str">
        <f t="shared" ca="1" si="17"/>
        <v xml:space="preserve"> </v>
      </c>
    </row>
    <row r="57" spans="1:11" x14ac:dyDescent="0.25">
      <c r="A57" s="23" t="str">
        <f t="shared" ca="1" si="12"/>
        <v>FOUR</v>
      </c>
      <c r="B57" s="26" t="str">
        <f t="shared" ca="1" si="18"/>
        <v>FOUR</v>
      </c>
      <c r="C57" s="26" t="str">
        <f t="shared" ca="1" si="18"/>
        <v>FOUR</v>
      </c>
      <c r="D57" s="26" t="str">
        <f t="shared" ca="1" si="18"/>
        <v>FOUR</v>
      </c>
      <c r="E57" s="26" t="str">
        <f t="shared" ca="1" si="18"/>
        <v>FOUR</v>
      </c>
      <c r="F57" s="26" t="str">
        <f t="shared" ca="1" si="18"/>
        <v>EIGHT</v>
      </c>
      <c r="G57" s="26" t="str">
        <f t="shared" ca="1" si="18"/>
        <v xml:space="preserve"> </v>
      </c>
      <c r="H57" s="26" t="str">
        <f t="shared" ca="1" si="18"/>
        <v xml:space="preserve"> </v>
      </c>
      <c r="I57" s="26" t="str">
        <f t="shared" ca="1" si="17"/>
        <v xml:space="preserve"> </v>
      </c>
      <c r="J57" s="26" t="str">
        <f t="shared" ca="1" si="17"/>
        <v xml:space="preserve"> </v>
      </c>
      <c r="K57" s="26" t="str">
        <f t="shared" ca="1" si="17"/>
        <v xml:space="preserve"> </v>
      </c>
    </row>
    <row r="58" spans="1:11" x14ac:dyDescent="0.25">
      <c r="A58" s="23" t="str">
        <f t="shared" ca="1" si="12"/>
        <v>FOUR</v>
      </c>
      <c r="B58" s="26" t="str">
        <f t="shared" ca="1" si="18"/>
        <v>FOUR</v>
      </c>
      <c r="C58" s="26" t="str">
        <f t="shared" ca="1" si="18"/>
        <v>FOUR</v>
      </c>
      <c r="D58" s="26" t="str">
        <f t="shared" ca="1" si="18"/>
        <v>FOUR</v>
      </c>
      <c r="E58" s="26" t="str">
        <f t="shared" ca="1" si="18"/>
        <v>FOUR</v>
      </c>
      <c r="F58" s="26" t="str">
        <f t="shared" ca="1" si="18"/>
        <v>EIGHT</v>
      </c>
      <c r="G58" s="26" t="str">
        <f t="shared" ca="1" si="18"/>
        <v xml:space="preserve"> </v>
      </c>
      <c r="H58" s="26" t="str">
        <f t="shared" ca="1" si="18"/>
        <v xml:space="preserve"> </v>
      </c>
      <c r="I58" s="26" t="str">
        <f t="shared" ca="1" si="17"/>
        <v xml:space="preserve"> </v>
      </c>
      <c r="J58" s="26" t="str">
        <f t="shared" ca="1" si="17"/>
        <v xml:space="preserve"> </v>
      </c>
      <c r="K58" s="26" t="str">
        <f t="shared" ca="1" si="17"/>
        <v xml:space="preserve"> </v>
      </c>
    </row>
    <row r="59" spans="1:11" ht="15.75" thickBot="1" x14ac:dyDescent="0.3">
      <c r="A59" s="24" t="str">
        <f t="shared" ca="1" si="12"/>
        <v>FOUR</v>
      </c>
      <c r="B59" s="27" t="str">
        <f t="shared" ca="1" si="18"/>
        <v>FOUR</v>
      </c>
      <c r="C59" s="27" t="str">
        <f t="shared" ca="1" si="18"/>
        <v>FOUR</v>
      </c>
      <c r="D59" s="27" t="str">
        <f t="shared" ca="1" si="18"/>
        <v>FOUR</v>
      </c>
      <c r="E59" s="27" t="str">
        <f t="shared" ca="1" si="18"/>
        <v>FOUR</v>
      </c>
      <c r="F59" s="27" t="str">
        <f t="shared" ca="1" si="18"/>
        <v>EIGHT</v>
      </c>
      <c r="G59" s="27" t="str">
        <f t="shared" ca="1" si="18"/>
        <v xml:space="preserve"> </v>
      </c>
      <c r="H59" s="27" t="str">
        <f t="shared" ca="1" si="18"/>
        <v xml:space="preserve"> </v>
      </c>
      <c r="I59" s="27" t="str">
        <f t="shared" ca="1" si="17"/>
        <v xml:space="preserve"> </v>
      </c>
      <c r="J59" s="27" t="str">
        <f t="shared" ca="1" si="17"/>
        <v xml:space="preserve"> </v>
      </c>
      <c r="K59" s="27" t="str">
        <f t="shared" ca="1" si="17"/>
        <v xml:space="preserve"> </v>
      </c>
    </row>
    <row r="60" spans="1:11" x14ac:dyDescent="0.25">
      <c r="A60" s="22" t="str">
        <f t="shared" ca="1" si="12"/>
        <v>FIVE</v>
      </c>
      <c r="B60" s="25" t="str">
        <f t="shared" ca="1" si="18"/>
        <v>FIVE</v>
      </c>
      <c r="C60" s="25" t="str">
        <f t="shared" ca="1" si="18"/>
        <v>FIVE</v>
      </c>
      <c r="D60" s="25" t="str">
        <f t="shared" ca="1" si="18"/>
        <v>FIVE</v>
      </c>
      <c r="E60" s="25" t="str">
        <f t="shared" ca="1" si="18"/>
        <v>FIVE</v>
      </c>
      <c r="F60" s="25" t="str">
        <f t="shared" ca="1" si="18"/>
        <v>FIVE</v>
      </c>
      <c r="G60" s="25" t="str">
        <f t="shared" ca="1" si="18"/>
        <v xml:space="preserve"> </v>
      </c>
      <c r="H60" s="25" t="str">
        <f t="shared" ca="1" si="18"/>
        <v xml:space="preserve"> </v>
      </c>
      <c r="I60" s="25" t="str">
        <f t="shared" ca="1" si="17"/>
        <v xml:space="preserve"> </v>
      </c>
      <c r="J60" s="25" t="str">
        <f t="shared" ca="1" si="17"/>
        <v xml:space="preserve"> </v>
      </c>
      <c r="K60" s="25" t="str">
        <f t="shared" ca="1" si="17"/>
        <v xml:space="preserve"> </v>
      </c>
    </row>
    <row r="61" spans="1:11" x14ac:dyDescent="0.25">
      <c r="A61" s="23" t="str">
        <f t="shared" ca="1" si="12"/>
        <v>FIVE</v>
      </c>
      <c r="B61" s="26" t="str">
        <f t="shared" ca="1" si="18"/>
        <v>SEVEN</v>
      </c>
      <c r="C61" s="26" t="str">
        <f t="shared" ca="1" si="18"/>
        <v>FIVE</v>
      </c>
      <c r="D61" s="26" t="str">
        <f t="shared" ca="1" si="18"/>
        <v>FIVE</v>
      </c>
      <c r="E61" s="26" t="str">
        <f t="shared" ca="1" si="18"/>
        <v>FIVE</v>
      </c>
      <c r="F61" s="26" t="str">
        <f t="shared" ca="1" si="18"/>
        <v>FIVE</v>
      </c>
      <c r="G61" s="26" t="str">
        <f t="shared" ca="1" si="18"/>
        <v xml:space="preserve"> </v>
      </c>
      <c r="H61" s="26" t="str">
        <f t="shared" ca="1" si="18"/>
        <v xml:space="preserve"> </v>
      </c>
      <c r="I61" s="26" t="str">
        <f t="shared" ca="1" si="17"/>
        <v xml:space="preserve"> </v>
      </c>
      <c r="J61" s="26" t="str">
        <f t="shared" ca="1" si="17"/>
        <v xml:space="preserve"> </v>
      </c>
      <c r="K61" s="26" t="str">
        <f t="shared" ca="1" si="17"/>
        <v xml:space="preserve"> </v>
      </c>
    </row>
    <row r="62" spans="1:11" x14ac:dyDescent="0.25">
      <c r="A62" s="23" t="str">
        <f t="shared" ca="1" si="12"/>
        <v>FIVE</v>
      </c>
      <c r="B62" s="26" t="str">
        <f t="shared" ca="1" si="18"/>
        <v>FIVE</v>
      </c>
      <c r="C62" s="26" t="str">
        <f t="shared" ca="1" si="18"/>
        <v>FIVE</v>
      </c>
      <c r="D62" s="26" t="str">
        <f t="shared" ca="1" si="18"/>
        <v>FIVE</v>
      </c>
      <c r="E62" s="26" t="str">
        <f t="shared" ca="1" si="18"/>
        <v>FIVE</v>
      </c>
      <c r="F62" s="26" t="str">
        <f t="shared" ca="1" si="18"/>
        <v>FIVE</v>
      </c>
      <c r="G62" s="26" t="str">
        <f t="shared" ca="1" si="18"/>
        <v xml:space="preserve"> </v>
      </c>
      <c r="H62" s="26" t="str">
        <f t="shared" ca="1" si="18"/>
        <v xml:space="preserve"> </v>
      </c>
      <c r="I62" s="26" t="str">
        <f t="shared" ca="1" si="17"/>
        <v xml:space="preserve"> </v>
      </c>
      <c r="J62" s="26" t="str">
        <f t="shared" ca="1" si="17"/>
        <v xml:space="preserve"> </v>
      </c>
      <c r="K62" s="26" t="str">
        <f t="shared" ca="1" si="17"/>
        <v xml:space="preserve"> </v>
      </c>
    </row>
    <row r="63" spans="1:11" x14ac:dyDescent="0.25">
      <c r="A63" s="23" t="str">
        <f t="shared" ca="1" si="12"/>
        <v>FIVE</v>
      </c>
      <c r="B63" s="26" t="str">
        <f t="shared" ca="1" si="18"/>
        <v>FIVE</v>
      </c>
      <c r="C63" s="26" t="str">
        <f t="shared" ca="1" si="18"/>
        <v>FIVE</v>
      </c>
      <c r="D63" s="26" t="str">
        <f t="shared" ca="1" si="18"/>
        <v>FIVE</v>
      </c>
      <c r="E63" s="26" t="str">
        <f t="shared" ca="1" si="18"/>
        <v>FIVE</v>
      </c>
      <c r="F63" s="26" t="str">
        <f t="shared" ca="1" si="18"/>
        <v>FIVE</v>
      </c>
      <c r="G63" s="26" t="str">
        <f t="shared" ca="1" si="18"/>
        <v xml:space="preserve"> </v>
      </c>
      <c r="H63" s="26" t="str">
        <f t="shared" ca="1" si="18"/>
        <v xml:space="preserve"> </v>
      </c>
      <c r="I63" s="26" t="str">
        <f t="shared" ca="1" si="17"/>
        <v xml:space="preserve"> </v>
      </c>
      <c r="J63" s="26" t="str">
        <f t="shared" ca="1" si="17"/>
        <v xml:space="preserve"> </v>
      </c>
      <c r="K63" s="26" t="str">
        <f t="shared" ca="1" si="17"/>
        <v xml:space="preserve"> </v>
      </c>
    </row>
    <row r="64" spans="1:11" x14ac:dyDescent="0.25">
      <c r="A64" s="23" t="str">
        <f t="shared" ca="1" si="12"/>
        <v>FIVE</v>
      </c>
      <c r="B64" s="26" t="str">
        <f t="shared" ca="1" si="18"/>
        <v>SEVEN</v>
      </c>
      <c r="C64" s="26" t="str">
        <f t="shared" ca="1" si="18"/>
        <v>FIVE</v>
      </c>
      <c r="D64" s="26" t="str">
        <f t="shared" ca="1" si="18"/>
        <v>FIVE</v>
      </c>
      <c r="E64" s="26" t="str">
        <f t="shared" ca="1" si="18"/>
        <v>FIVE</v>
      </c>
      <c r="F64" s="26" t="str">
        <f t="shared" ca="1" si="18"/>
        <v>EIGHT</v>
      </c>
      <c r="G64" s="26" t="str">
        <f t="shared" ca="1" si="18"/>
        <v xml:space="preserve"> </v>
      </c>
      <c r="H64" s="26" t="str">
        <f t="shared" ca="1" si="18"/>
        <v xml:space="preserve"> </v>
      </c>
      <c r="I64" s="26" t="str">
        <f t="shared" ca="1" si="17"/>
        <v xml:space="preserve"> </v>
      </c>
      <c r="J64" s="26" t="str">
        <f t="shared" ca="1" si="17"/>
        <v xml:space="preserve"> </v>
      </c>
      <c r="K64" s="26" t="str">
        <f t="shared" ca="1" si="17"/>
        <v xml:space="preserve"> </v>
      </c>
    </row>
    <row r="65" spans="1:11" x14ac:dyDescent="0.25">
      <c r="A65" s="23" t="str">
        <f t="shared" ca="1" si="12"/>
        <v>FIVE</v>
      </c>
      <c r="B65" s="26" t="str">
        <f t="shared" ca="1" si="18"/>
        <v>FIVE</v>
      </c>
      <c r="C65" s="26" t="str">
        <f t="shared" ca="1" si="18"/>
        <v>FIVE</v>
      </c>
      <c r="D65" s="26" t="str">
        <f t="shared" ca="1" si="18"/>
        <v>FIVE</v>
      </c>
      <c r="E65" s="26" t="str">
        <f t="shared" ca="1" si="18"/>
        <v>FIVE</v>
      </c>
      <c r="F65" s="26" t="str">
        <f t="shared" ca="1" si="18"/>
        <v>EIGHT</v>
      </c>
      <c r="G65" s="26" t="str">
        <f t="shared" ca="1" si="18"/>
        <v xml:space="preserve"> </v>
      </c>
      <c r="H65" s="26" t="str">
        <f t="shared" ca="1" si="18"/>
        <v xml:space="preserve"> </v>
      </c>
      <c r="I65" s="26" t="str">
        <f t="shared" ca="1" si="17"/>
        <v xml:space="preserve"> </v>
      </c>
      <c r="J65" s="26" t="str">
        <f t="shared" ca="1" si="17"/>
        <v xml:space="preserve"> </v>
      </c>
      <c r="K65" s="26" t="str">
        <f t="shared" ca="1" si="17"/>
        <v xml:space="preserve"> </v>
      </c>
    </row>
    <row r="66" spans="1:11" x14ac:dyDescent="0.25">
      <c r="A66" s="23" t="str">
        <f t="shared" ca="1" si="12"/>
        <v>FIVE</v>
      </c>
      <c r="B66" s="26" t="str">
        <f t="shared" ca="1" si="18"/>
        <v>SEVEN</v>
      </c>
      <c r="C66" s="26" t="str">
        <f t="shared" ca="1" si="18"/>
        <v>FIVE</v>
      </c>
      <c r="D66" s="26" t="str">
        <f t="shared" ca="1" si="18"/>
        <v>FIVE</v>
      </c>
      <c r="E66" s="26" t="str">
        <f t="shared" ca="1" si="18"/>
        <v>FIVE</v>
      </c>
      <c r="F66" s="26" t="str">
        <f t="shared" ca="1" si="18"/>
        <v>FIVE</v>
      </c>
      <c r="G66" s="26" t="str">
        <f t="shared" ca="1" si="18"/>
        <v xml:space="preserve"> </v>
      </c>
      <c r="H66" s="26" t="str">
        <f t="shared" ca="1" si="18"/>
        <v xml:space="preserve"> </v>
      </c>
      <c r="I66" s="26" t="str">
        <f t="shared" ca="1" si="17"/>
        <v xml:space="preserve"> </v>
      </c>
      <c r="J66" s="26" t="str">
        <f t="shared" ca="1" si="17"/>
        <v xml:space="preserve"> </v>
      </c>
      <c r="K66" s="26" t="str">
        <f t="shared" ca="1" si="17"/>
        <v xml:space="preserve"> </v>
      </c>
    </row>
    <row r="67" spans="1:11" x14ac:dyDescent="0.25">
      <c r="A67" s="23" t="str">
        <f t="shared" ca="1" si="12"/>
        <v>FIVE</v>
      </c>
      <c r="B67" s="26" t="str">
        <f t="shared" ca="1" si="18"/>
        <v>SEVEN</v>
      </c>
      <c r="C67" s="26" t="str">
        <f t="shared" ca="1" si="18"/>
        <v>FIVE</v>
      </c>
      <c r="D67" s="26" t="str">
        <f t="shared" ca="1" si="18"/>
        <v>FIVE</v>
      </c>
      <c r="E67" s="26" t="str">
        <f t="shared" ca="1" si="18"/>
        <v>FIVE</v>
      </c>
      <c r="F67" s="26" t="str">
        <f t="shared" ca="1" si="18"/>
        <v>FIVE</v>
      </c>
      <c r="G67" s="26" t="str">
        <f t="shared" ca="1" si="18"/>
        <v xml:space="preserve"> </v>
      </c>
      <c r="H67" s="26" t="str">
        <f t="shared" ca="1" si="18"/>
        <v xml:space="preserve"> </v>
      </c>
      <c r="I67" s="26" t="str">
        <f t="shared" ca="1" si="17"/>
        <v xml:space="preserve"> </v>
      </c>
      <c r="J67" s="26" t="str">
        <f t="shared" ca="1" si="17"/>
        <v xml:space="preserve"> </v>
      </c>
      <c r="K67" s="26" t="str">
        <f t="shared" ca="1" si="17"/>
        <v xml:space="preserve"> </v>
      </c>
    </row>
    <row r="68" spans="1:11" x14ac:dyDescent="0.25">
      <c r="A68" s="23" t="str">
        <f t="shared" ca="1" si="12"/>
        <v>FIVE</v>
      </c>
      <c r="B68" s="26" t="str">
        <f t="shared" ca="1" si="18"/>
        <v>FIVE</v>
      </c>
      <c r="C68" s="26" t="str">
        <f t="shared" ca="1" si="18"/>
        <v>FIVE</v>
      </c>
      <c r="D68" s="26" t="str">
        <f t="shared" ca="1" si="18"/>
        <v>FIVE</v>
      </c>
      <c r="E68" s="26" t="str">
        <f t="shared" ca="1" si="18"/>
        <v>FIVE</v>
      </c>
      <c r="F68" s="26" t="str">
        <f t="shared" ca="1" si="18"/>
        <v>EIGHT</v>
      </c>
      <c r="G68" s="26" t="str">
        <f t="shared" ca="1" si="18"/>
        <v xml:space="preserve"> </v>
      </c>
      <c r="H68" s="26" t="str">
        <f t="shared" ca="1" si="18"/>
        <v xml:space="preserve"> </v>
      </c>
      <c r="I68" s="26" t="str">
        <f t="shared" ca="1" si="17"/>
        <v xml:space="preserve"> </v>
      </c>
      <c r="J68" s="26" t="str">
        <f t="shared" ca="1" si="17"/>
        <v xml:space="preserve"> </v>
      </c>
      <c r="K68" s="26" t="str">
        <f t="shared" ca="1" si="17"/>
        <v xml:space="preserve"> </v>
      </c>
    </row>
    <row r="69" spans="1:11" ht="15.75" thickBot="1" x14ac:dyDescent="0.3">
      <c r="A69" s="24" t="str">
        <f t="shared" ca="1" si="12"/>
        <v>FIVE</v>
      </c>
      <c r="B69" s="27" t="str">
        <f t="shared" ref="B69:H84" ca="1" si="19">IFERROR(INDIRECT("'"&amp;B$5&amp;"'!$M"&amp;ROW(B69)-14)," ")</f>
        <v>FIVE</v>
      </c>
      <c r="C69" s="27" t="str">
        <f t="shared" ca="1" si="19"/>
        <v>FIVE</v>
      </c>
      <c r="D69" s="27" t="str">
        <f t="shared" ca="1" si="19"/>
        <v>FIVE</v>
      </c>
      <c r="E69" s="27" t="str">
        <f t="shared" ca="1" si="19"/>
        <v>FIVE</v>
      </c>
      <c r="F69" s="27" t="str">
        <f t="shared" ca="1" si="19"/>
        <v>FIVE</v>
      </c>
      <c r="G69" s="27" t="str">
        <f t="shared" ca="1" si="19"/>
        <v xml:space="preserve"> </v>
      </c>
      <c r="H69" s="27" t="str">
        <f t="shared" ca="1" si="19"/>
        <v xml:space="preserve"> </v>
      </c>
      <c r="I69" s="27" t="str">
        <f t="shared" ca="1" si="17"/>
        <v xml:space="preserve"> </v>
      </c>
      <c r="J69" s="27" t="str">
        <f t="shared" ca="1" si="17"/>
        <v xml:space="preserve"> </v>
      </c>
      <c r="K69" s="27" t="str">
        <f t="shared" ca="1" si="17"/>
        <v xml:space="preserve"> </v>
      </c>
    </row>
    <row r="70" spans="1:11" x14ac:dyDescent="0.25">
      <c r="A70" s="22" t="str">
        <f t="shared" ca="1" si="12"/>
        <v>SIX</v>
      </c>
      <c r="B70" s="25" t="str">
        <f t="shared" ca="1" si="19"/>
        <v>SEVEN</v>
      </c>
      <c r="C70" s="25" t="str">
        <f t="shared" ca="1" si="19"/>
        <v>SIX</v>
      </c>
      <c r="D70" s="25" t="str">
        <f t="shared" ca="1" si="19"/>
        <v>ZERO</v>
      </c>
      <c r="E70" s="25" t="str">
        <f t="shared" ca="1" si="19"/>
        <v>SIX</v>
      </c>
      <c r="F70" s="25" t="str">
        <f t="shared" ca="1" si="19"/>
        <v>SIX</v>
      </c>
      <c r="G70" s="25" t="str">
        <f t="shared" ca="1" si="19"/>
        <v xml:space="preserve"> </v>
      </c>
      <c r="H70" s="25" t="str">
        <f t="shared" ca="1" si="19"/>
        <v xml:space="preserve"> </v>
      </c>
      <c r="I70" s="25" t="str">
        <f t="shared" ca="1" si="17"/>
        <v xml:space="preserve"> </v>
      </c>
      <c r="J70" s="25" t="str">
        <f t="shared" ca="1" si="17"/>
        <v xml:space="preserve"> </v>
      </c>
      <c r="K70" s="25" t="str">
        <f t="shared" ca="1" si="17"/>
        <v xml:space="preserve"> </v>
      </c>
    </row>
    <row r="71" spans="1:11" x14ac:dyDescent="0.25">
      <c r="A71" s="23" t="str">
        <f t="shared" ca="1" si="12"/>
        <v>SIX</v>
      </c>
      <c r="B71" s="26" t="str">
        <f t="shared" ca="1" si="19"/>
        <v>SIX</v>
      </c>
      <c r="C71" s="26" t="str">
        <f t="shared" ca="1" si="19"/>
        <v>SIX</v>
      </c>
      <c r="D71" s="26" t="str">
        <f t="shared" ca="1" si="19"/>
        <v>ZERO</v>
      </c>
      <c r="E71" s="26" t="str">
        <f t="shared" ca="1" si="19"/>
        <v>SIX</v>
      </c>
      <c r="F71" s="26" t="str">
        <f t="shared" ca="1" si="19"/>
        <v>SIX</v>
      </c>
      <c r="G71" s="26" t="str">
        <f t="shared" ca="1" si="19"/>
        <v xml:space="preserve"> </v>
      </c>
      <c r="H71" s="26" t="str">
        <f t="shared" ca="1" si="19"/>
        <v xml:space="preserve"> </v>
      </c>
      <c r="I71" s="26" t="str">
        <f t="shared" ca="1" si="17"/>
        <v xml:space="preserve"> </v>
      </c>
      <c r="J71" s="26" t="str">
        <f t="shared" ca="1" si="17"/>
        <v xml:space="preserve"> </v>
      </c>
      <c r="K71" s="26" t="str">
        <f t="shared" ca="1" si="17"/>
        <v xml:space="preserve"> </v>
      </c>
    </row>
    <row r="72" spans="1:11" x14ac:dyDescent="0.25">
      <c r="A72" s="23" t="str">
        <f t="shared" ca="1" si="12"/>
        <v>SIX</v>
      </c>
      <c r="B72" s="26" t="str">
        <f t="shared" ca="1" si="19"/>
        <v>ZERO</v>
      </c>
      <c r="C72" s="26" t="str">
        <f t="shared" ca="1" si="19"/>
        <v>SIX</v>
      </c>
      <c r="D72" s="26" t="str">
        <f t="shared" ca="1" si="19"/>
        <v>ZERO</v>
      </c>
      <c r="E72" s="26" t="str">
        <f t="shared" ca="1" si="19"/>
        <v>SIX</v>
      </c>
      <c r="F72" s="26" t="str">
        <f t="shared" ca="1" si="19"/>
        <v>EIGHT</v>
      </c>
      <c r="G72" s="26" t="str">
        <f t="shared" ca="1" si="19"/>
        <v xml:space="preserve"> </v>
      </c>
      <c r="H72" s="26" t="str">
        <f t="shared" ca="1" si="19"/>
        <v xml:space="preserve"> </v>
      </c>
      <c r="I72" s="26" t="str">
        <f t="shared" ca="1" si="17"/>
        <v xml:space="preserve"> </v>
      </c>
      <c r="J72" s="26" t="str">
        <f t="shared" ca="1" si="17"/>
        <v xml:space="preserve"> </v>
      </c>
      <c r="K72" s="26" t="str">
        <f t="shared" ca="1" si="17"/>
        <v xml:space="preserve"> </v>
      </c>
    </row>
    <row r="73" spans="1:11" x14ac:dyDescent="0.25">
      <c r="A73" s="23" t="str">
        <f t="shared" ca="1" si="12"/>
        <v>SIX</v>
      </c>
      <c r="B73" s="26" t="str">
        <f t="shared" ca="1" si="19"/>
        <v>SEVEN</v>
      </c>
      <c r="C73" s="26" t="str">
        <f t="shared" ca="1" si="19"/>
        <v>SIX</v>
      </c>
      <c r="D73" s="26" t="str">
        <f t="shared" ca="1" si="19"/>
        <v>ZERO</v>
      </c>
      <c r="E73" s="26" t="str">
        <f t="shared" ca="1" si="19"/>
        <v>SIX</v>
      </c>
      <c r="F73" s="26" t="str">
        <f t="shared" ca="1" si="19"/>
        <v>EIGHT</v>
      </c>
      <c r="G73" s="26" t="str">
        <f t="shared" ca="1" si="19"/>
        <v xml:space="preserve"> </v>
      </c>
      <c r="H73" s="26" t="str">
        <f t="shared" ca="1" si="19"/>
        <v xml:space="preserve"> </v>
      </c>
      <c r="I73" s="26" t="str">
        <f t="shared" ca="1" si="17"/>
        <v xml:space="preserve"> </v>
      </c>
      <c r="J73" s="26" t="str">
        <f t="shared" ca="1" si="17"/>
        <v xml:space="preserve"> </v>
      </c>
      <c r="K73" s="26" t="str">
        <f t="shared" ca="1" si="17"/>
        <v xml:space="preserve"> </v>
      </c>
    </row>
    <row r="74" spans="1:11" x14ac:dyDescent="0.25">
      <c r="A74" s="23" t="str">
        <f t="shared" ca="1" si="12"/>
        <v>SIX</v>
      </c>
      <c r="B74" s="26" t="str">
        <f t="shared" ca="1" si="19"/>
        <v>ZERO</v>
      </c>
      <c r="C74" s="26" t="str">
        <f t="shared" ca="1" si="19"/>
        <v>SIX</v>
      </c>
      <c r="D74" s="26" t="str">
        <f t="shared" ca="1" si="19"/>
        <v>ZERO</v>
      </c>
      <c r="E74" s="26" t="str">
        <f t="shared" ca="1" si="19"/>
        <v>SIX</v>
      </c>
      <c r="F74" s="26" t="str">
        <f t="shared" ca="1" si="19"/>
        <v>SIX</v>
      </c>
      <c r="G74" s="26" t="str">
        <f t="shared" ca="1" si="19"/>
        <v xml:space="preserve"> </v>
      </c>
      <c r="H74" s="26" t="str">
        <f t="shared" ca="1" si="19"/>
        <v xml:space="preserve"> </v>
      </c>
      <c r="I74" s="26" t="str">
        <f t="shared" ca="1" si="17"/>
        <v xml:space="preserve"> </v>
      </c>
      <c r="J74" s="26" t="str">
        <f t="shared" ca="1" si="17"/>
        <v xml:space="preserve"> </v>
      </c>
      <c r="K74" s="26" t="str">
        <f t="shared" ca="1" si="17"/>
        <v xml:space="preserve"> </v>
      </c>
    </row>
    <row r="75" spans="1:11" x14ac:dyDescent="0.25">
      <c r="A75" s="23" t="str">
        <f t="shared" ca="1" si="12"/>
        <v>SIX</v>
      </c>
      <c r="B75" s="26" t="str">
        <f t="shared" ca="1" si="19"/>
        <v>ZERO</v>
      </c>
      <c r="C75" s="26" t="str">
        <f t="shared" ca="1" si="19"/>
        <v>SIX</v>
      </c>
      <c r="D75" s="26" t="str">
        <f t="shared" ca="1" si="19"/>
        <v>ZERO</v>
      </c>
      <c r="E75" s="26" t="str">
        <f t="shared" ca="1" si="19"/>
        <v>SIX</v>
      </c>
      <c r="F75" s="26" t="str">
        <f t="shared" ca="1" si="19"/>
        <v>SIX</v>
      </c>
      <c r="G75" s="26" t="str">
        <f t="shared" ca="1" si="19"/>
        <v xml:space="preserve"> </v>
      </c>
      <c r="H75" s="26" t="str">
        <f t="shared" ca="1" si="19"/>
        <v xml:space="preserve"> </v>
      </c>
      <c r="I75" s="26" t="str">
        <f t="shared" ca="1" si="17"/>
        <v xml:space="preserve"> </v>
      </c>
      <c r="J75" s="26" t="str">
        <f t="shared" ca="1" si="17"/>
        <v xml:space="preserve"> </v>
      </c>
      <c r="K75" s="26" t="str">
        <f t="shared" ca="1" si="17"/>
        <v xml:space="preserve"> </v>
      </c>
    </row>
    <row r="76" spans="1:11" x14ac:dyDescent="0.25">
      <c r="A76" s="23" t="str">
        <f t="shared" ca="1" si="12"/>
        <v>SIX</v>
      </c>
      <c r="B76" s="26" t="str">
        <f t="shared" ca="1" si="19"/>
        <v>SEVEN</v>
      </c>
      <c r="C76" s="26" t="str">
        <f t="shared" ca="1" si="19"/>
        <v>SIX</v>
      </c>
      <c r="D76" s="26" t="str">
        <f t="shared" ca="1" si="19"/>
        <v>ZERO</v>
      </c>
      <c r="E76" s="26" t="str">
        <f t="shared" ca="1" si="19"/>
        <v>TWO</v>
      </c>
      <c r="F76" s="26" t="str">
        <f t="shared" ca="1" si="19"/>
        <v>SIX</v>
      </c>
      <c r="G76" s="26" t="str">
        <f t="shared" ca="1" si="19"/>
        <v xml:space="preserve"> </v>
      </c>
      <c r="H76" s="26" t="str">
        <f t="shared" ca="1" si="19"/>
        <v xml:space="preserve"> </v>
      </c>
      <c r="I76" s="26" t="str">
        <f t="shared" ca="1" si="17"/>
        <v xml:space="preserve"> </v>
      </c>
      <c r="J76" s="26" t="str">
        <f t="shared" ca="1" si="17"/>
        <v xml:space="preserve"> </v>
      </c>
      <c r="K76" s="26" t="str">
        <f t="shared" ca="1" si="17"/>
        <v xml:space="preserve"> </v>
      </c>
    </row>
    <row r="77" spans="1:11" x14ac:dyDescent="0.25">
      <c r="A77" s="23" t="str">
        <f t="shared" ca="1" si="12"/>
        <v>SIX</v>
      </c>
      <c r="B77" s="26" t="str">
        <f t="shared" ca="1" si="19"/>
        <v>SEVEN</v>
      </c>
      <c r="C77" s="26" t="str">
        <f t="shared" ca="1" si="19"/>
        <v>SIX</v>
      </c>
      <c r="D77" s="26" t="str">
        <f t="shared" ca="1" si="19"/>
        <v>TWO</v>
      </c>
      <c r="E77" s="26" t="str">
        <f t="shared" ca="1" si="19"/>
        <v>SIX</v>
      </c>
      <c r="F77" s="26" t="str">
        <f t="shared" ca="1" si="19"/>
        <v>EIGHT</v>
      </c>
      <c r="G77" s="26" t="str">
        <f t="shared" ca="1" si="19"/>
        <v xml:space="preserve"> </v>
      </c>
      <c r="H77" s="26" t="str">
        <f t="shared" ca="1" si="19"/>
        <v xml:space="preserve"> </v>
      </c>
      <c r="I77" s="26" t="str">
        <f t="shared" ca="1" si="17"/>
        <v xml:space="preserve"> </v>
      </c>
      <c r="J77" s="26" t="str">
        <f t="shared" ca="1" si="17"/>
        <v xml:space="preserve"> </v>
      </c>
      <c r="K77" s="26" t="str">
        <f t="shared" ca="1" si="17"/>
        <v xml:space="preserve"> </v>
      </c>
    </row>
    <row r="78" spans="1:11" x14ac:dyDescent="0.25">
      <c r="A78" s="23" t="str">
        <f t="shared" ca="1" si="12"/>
        <v>SIX</v>
      </c>
      <c r="B78" s="26" t="str">
        <f t="shared" ca="1" si="19"/>
        <v>ZERO</v>
      </c>
      <c r="C78" s="26" t="str">
        <f t="shared" ca="1" si="19"/>
        <v>SIX</v>
      </c>
      <c r="D78" s="26" t="str">
        <f t="shared" ca="1" si="19"/>
        <v>ZERO</v>
      </c>
      <c r="E78" s="26" t="str">
        <f t="shared" ca="1" si="19"/>
        <v>SIX</v>
      </c>
      <c r="F78" s="26" t="str">
        <f t="shared" ca="1" si="19"/>
        <v>SIX</v>
      </c>
      <c r="G78" s="26" t="str">
        <f t="shared" ca="1" si="19"/>
        <v xml:space="preserve"> </v>
      </c>
      <c r="H78" s="26" t="str">
        <f t="shared" ca="1" si="19"/>
        <v xml:space="preserve"> </v>
      </c>
      <c r="I78" s="26" t="str">
        <f t="shared" ca="1" si="17"/>
        <v xml:space="preserve"> </v>
      </c>
      <c r="J78" s="26" t="str">
        <f t="shared" ca="1" si="17"/>
        <v xml:space="preserve"> </v>
      </c>
      <c r="K78" s="26" t="str">
        <f t="shared" ca="1" si="17"/>
        <v xml:space="preserve"> </v>
      </c>
    </row>
    <row r="79" spans="1:11" ht="15.75" thickBot="1" x14ac:dyDescent="0.3">
      <c r="A79" s="24" t="str">
        <f t="shared" ca="1" si="12"/>
        <v>SIX</v>
      </c>
      <c r="B79" s="27" t="str">
        <f t="shared" ca="1" si="19"/>
        <v>SEVEN</v>
      </c>
      <c r="C79" s="27" t="str">
        <f t="shared" ca="1" si="19"/>
        <v>SIX</v>
      </c>
      <c r="D79" s="27" t="str">
        <f t="shared" ca="1" si="19"/>
        <v>ZERO</v>
      </c>
      <c r="E79" s="27" t="str">
        <f t="shared" ca="1" si="19"/>
        <v>SIX</v>
      </c>
      <c r="F79" s="27" t="str">
        <f t="shared" ca="1" si="19"/>
        <v>SIX</v>
      </c>
      <c r="G79" s="27" t="str">
        <f t="shared" ca="1" si="19"/>
        <v xml:space="preserve"> </v>
      </c>
      <c r="H79" s="27" t="str">
        <f t="shared" ca="1" si="19"/>
        <v xml:space="preserve"> </v>
      </c>
      <c r="I79" s="27" t="str">
        <f t="shared" ca="1" si="17"/>
        <v xml:space="preserve"> </v>
      </c>
      <c r="J79" s="27" t="str">
        <f t="shared" ca="1" si="17"/>
        <v xml:space="preserve"> </v>
      </c>
      <c r="K79" s="27" t="str">
        <f t="shared" ca="1" si="17"/>
        <v xml:space="preserve"> </v>
      </c>
    </row>
    <row r="80" spans="1:11" x14ac:dyDescent="0.25">
      <c r="A80" s="22" t="str">
        <f t="shared" ca="1" si="12"/>
        <v>SEVEN</v>
      </c>
      <c r="B80" s="25" t="str">
        <f t="shared" ca="1" si="19"/>
        <v>SEVEN</v>
      </c>
      <c r="C80" s="25" t="str">
        <f t="shared" ca="1" si="19"/>
        <v>SEVEN</v>
      </c>
      <c r="D80" s="25" t="str">
        <f t="shared" ca="1" si="19"/>
        <v>ZERO</v>
      </c>
      <c r="E80" s="25" t="str">
        <f t="shared" ca="1" si="19"/>
        <v>SEVEN</v>
      </c>
      <c r="F80" s="25" t="str">
        <f t="shared" ca="1" si="19"/>
        <v>SEVEN</v>
      </c>
      <c r="G80" s="25" t="str">
        <f t="shared" ca="1" si="19"/>
        <v xml:space="preserve"> </v>
      </c>
      <c r="H80" s="25" t="str">
        <f t="shared" ca="1" si="19"/>
        <v xml:space="preserve"> </v>
      </c>
      <c r="I80" s="25" t="str">
        <f t="shared" ca="1" si="17"/>
        <v xml:space="preserve"> </v>
      </c>
      <c r="J80" s="25" t="str">
        <f t="shared" ca="1" si="17"/>
        <v xml:space="preserve"> </v>
      </c>
      <c r="K80" s="25" t="str">
        <f t="shared" ca="1" si="17"/>
        <v xml:space="preserve"> </v>
      </c>
    </row>
    <row r="81" spans="1:11" x14ac:dyDescent="0.25">
      <c r="A81" s="23" t="str">
        <f t="shared" ca="1" si="12"/>
        <v>SEVEN</v>
      </c>
      <c r="B81" s="26" t="str">
        <f t="shared" ca="1" si="19"/>
        <v>SEVEN</v>
      </c>
      <c r="C81" s="26" t="str">
        <f t="shared" ca="1" si="19"/>
        <v>SEVEN</v>
      </c>
      <c r="D81" s="26" t="str">
        <f t="shared" ca="1" si="19"/>
        <v>ZERO</v>
      </c>
      <c r="E81" s="26" t="str">
        <f t="shared" ca="1" si="19"/>
        <v>SEVEN</v>
      </c>
      <c r="F81" s="26" t="str">
        <f t="shared" ca="1" si="19"/>
        <v>SEVEN</v>
      </c>
      <c r="G81" s="26" t="str">
        <f t="shared" ca="1" si="19"/>
        <v xml:space="preserve"> </v>
      </c>
      <c r="H81" s="26" t="str">
        <f t="shared" ca="1" si="19"/>
        <v xml:space="preserve"> </v>
      </c>
      <c r="I81" s="26" t="str">
        <f t="shared" ca="1" si="17"/>
        <v xml:space="preserve"> </v>
      </c>
      <c r="J81" s="26" t="str">
        <f t="shared" ca="1" si="17"/>
        <v xml:space="preserve"> </v>
      </c>
      <c r="K81" s="26" t="str">
        <f t="shared" ca="1" si="17"/>
        <v xml:space="preserve"> </v>
      </c>
    </row>
    <row r="82" spans="1:11" x14ac:dyDescent="0.25">
      <c r="A82" s="23" t="str">
        <f t="shared" ca="1" si="12"/>
        <v>SEVEN</v>
      </c>
      <c r="B82" s="26" t="str">
        <f t="shared" ca="1" si="19"/>
        <v>SEVEN</v>
      </c>
      <c r="C82" s="26" t="str">
        <f t="shared" ca="1" si="19"/>
        <v>SEVEN</v>
      </c>
      <c r="D82" s="26" t="str">
        <f t="shared" ca="1" si="19"/>
        <v>ZERO</v>
      </c>
      <c r="E82" s="26" t="str">
        <f t="shared" ca="1" si="19"/>
        <v>SEVEN</v>
      </c>
      <c r="F82" s="26" t="str">
        <f t="shared" ca="1" si="19"/>
        <v>SEVEN</v>
      </c>
      <c r="G82" s="26" t="str">
        <f t="shared" ca="1" si="19"/>
        <v xml:space="preserve"> </v>
      </c>
      <c r="H82" s="26" t="str">
        <f t="shared" ca="1" si="19"/>
        <v xml:space="preserve"> </v>
      </c>
      <c r="I82" s="26" t="str">
        <f t="shared" ca="1" si="17"/>
        <v xml:space="preserve"> </v>
      </c>
      <c r="J82" s="26" t="str">
        <f t="shared" ca="1" si="17"/>
        <v xml:space="preserve"> </v>
      </c>
      <c r="K82" s="26" t="str">
        <f t="shared" ca="1" si="17"/>
        <v xml:space="preserve"> </v>
      </c>
    </row>
    <row r="83" spans="1:11" x14ac:dyDescent="0.25">
      <c r="A83" s="23" t="str">
        <f t="shared" ca="1" si="12"/>
        <v>SEVEN</v>
      </c>
      <c r="B83" s="26" t="str">
        <f t="shared" ca="1" si="19"/>
        <v>SEVEN</v>
      </c>
      <c r="C83" s="26" t="str">
        <f t="shared" ca="1" si="19"/>
        <v>SEVEN</v>
      </c>
      <c r="D83" s="26" t="str">
        <f t="shared" ca="1" si="19"/>
        <v>ZERO</v>
      </c>
      <c r="E83" s="26" t="str">
        <f t="shared" ca="1" si="19"/>
        <v>SEVEN</v>
      </c>
      <c r="F83" s="26" t="str">
        <f t="shared" ca="1" si="19"/>
        <v>SEVEN</v>
      </c>
      <c r="G83" s="26" t="str">
        <f t="shared" ca="1" si="19"/>
        <v xml:space="preserve"> </v>
      </c>
      <c r="H83" s="26" t="str">
        <f t="shared" ca="1" si="19"/>
        <v xml:space="preserve"> </v>
      </c>
      <c r="I83" s="26" t="str">
        <f t="shared" ca="1" si="17"/>
        <v xml:space="preserve"> </v>
      </c>
      <c r="J83" s="26" t="str">
        <f t="shared" ca="1" si="17"/>
        <v xml:space="preserve"> </v>
      </c>
      <c r="K83" s="26" t="str">
        <f t="shared" ca="1" si="17"/>
        <v xml:space="preserve"> </v>
      </c>
    </row>
    <row r="84" spans="1:11" x14ac:dyDescent="0.25">
      <c r="A84" s="23" t="str">
        <f t="shared" ca="1" si="12"/>
        <v>SEVEN</v>
      </c>
      <c r="B84" s="26" t="str">
        <f t="shared" ca="1" si="19"/>
        <v xml:space="preserve"> </v>
      </c>
      <c r="C84" s="26" t="str">
        <f t="shared" ca="1" si="19"/>
        <v xml:space="preserve"> </v>
      </c>
      <c r="D84" s="26" t="str">
        <f t="shared" ca="1" si="19"/>
        <v xml:space="preserve"> </v>
      </c>
      <c r="E84" s="26" t="str">
        <f t="shared" ca="1" si="19"/>
        <v xml:space="preserve"> </v>
      </c>
      <c r="F84" s="26" t="str">
        <f t="shared" ca="1" si="19"/>
        <v xml:space="preserve"> </v>
      </c>
      <c r="G84" s="26" t="str">
        <f t="shared" ca="1" si="19"/>
        <v xml:space="preserve"> </v>
      </c>
      <c r="H84" s="26" t="str">
        <f t="shared" ca="1" si="19"/>
        <v xml:space="preserve"> </v>
      </c>
      <c r="I84" s="26" t="str">
        <f t="shared" ca="1" si="17"/>
        <v xml:space="preserve"> </v>
      </c>
      <c r="J84" s="26" t="str">
        <f t="shared" ca="1" si="17"/>
        <v xml:space="preserve"> </v>
      </c>
      <c r="K84" s="26" t="str">
        <f t="shared" ca="1" si="17"/>
        <v xml:space="preserve"> </v>
      </c>
    </row>
    <row r="85" spans="1:11" x14ac:dyDescent="0.25">
      <c r="A85" s="23" t="str">
        <f t="shared" ref="A85:A119" ca="1" si="20">INDIRECT("'"&amp;B$5&amp;"'!$A"&amp;ROW(B85)-14)</f>
        <v>SEVEN</v>
      </c>
      <c r="B85" s="26" t="str">
        <f t="shared" ref="B85:H100" ca="1" si="21">IFERROR(INDIRECT("'"&amp;B$5&amp;"'!$M"&amp;ROW(B85)-14)," ")</f>
        <v>SEVEN</v>
      </c>
      <c r="C85" s="26" t="str">
        <f t="shared" ca="1" si="21"/>
        <v>SEVEN</v>
      </c>
      <c r="D85" s="26" t="str">
        <f t="shared" ca="1" si="21"/>
        <v>ZERO</v>
      </c>
      <c r="E85" s="26" t="str">
        <f t="shared" ca="1" si="21"/>
        <v>SEVEN</v>
      </c>
      <c r="F85" s="26" t="str">
        <f t="shared" ca="1" si="21"/>
        <v>SEVEN</v>
      </c>
      <c r="G85" s="26" t="str">
        <f t="shared" ca="1" si="21"/>
        <v xml:space="preserve"> </v>
      </c>
      <c r="H85" s="26" t="str">
        <f t="shared" ca="1" si="21"/>
        <v xml:space="preserve"> </v>
      </c>
      <c r="I85" s="26" t="str">
        <f t="shared" ca="1" si="17"/>
        <v xml:space="preserve"> </v>
      </c>
      <c r="J85" s="26" t="str">
        <f t="shared" ca="1" si="17"/>
        <v xml:space="preserve"> </v>
      </c>
      <c r="K85" s="26" t="str">
        <f t="shared" ca="1" si="17"/>
        <v xml:space="preserve"> </v>
      </c>
    </row>
    <row r="86" spans="1:11" x14ac:dyDescent="0.25">
      <c r="A86" s="23" t="str">
        <f t="shared" ca="1" si="20"/>
        <v>SEVEN</v>
      </c>
      <c r="B86" s="26" t="str">
        <f t="shared" ca="1" si="21"/>
        <v>SEVEN</v>
      </c>
      <c r="C86" s="26" t="str">
        <f t="shared" ca="1" si="21"/>
        <v>SEVEN</v>
      </c>
      <c r="D86" s="26" t="str">
        <f t="shared" ca="1" si="21"/>
        <v>ZERO</v>
      </c>
      <c r="E86" s="26" t="str">
        <f t="shared" ca="1" si="21"/>
        <v>SEVEN</v>
      </c>
      <c r="F86" s="26" t="str">
        <f t="shared" ca="1" si="21"/>
        <v>SEVEN</v>
      </c>
      <c r="G86" s="26" t="str">
        <f t="shared" ca="1" si="21"/>
        <v xml:space="preserve"> </v>
      </c>
      <c r="H86" s="26" t="str">
        <f t="shared" ca="1" si="21"/>
        <v xml:space="preserve"> </v>
      </c>
      <c r="I86" s="26" t="str">
        <f t="shared" ca="1" si="17"/>
        <v xml:space="preserve"> </v>
      </c>
      <c r="J86" s="26" t="str">
        <f t="shared" ca="1" si="17"/>
        <v xml:space="preserve"> </v>
      </c>
      <c r="K86" s="26" t="str">
        <f t="shared" ca="1" si="17"/>
        <v xml:space="preserve"> </v>
      </c>
    </row>
    <row r="87" spans="1:11" x14ac:dyDescent="0.25">
      <c r="A87" s="23" t="str">
        <f t="shared" ca="1" si="20"/>
        <v>SEVEN</v>
      </c>
      <c r="B87" s="26" t="str">
        <f t="shared" ca="1" si="21"/>
        <v>SEVEN</v>
      </c>
      <c r="C87" s="26" t="str">
        <f t="shared" ca="1" si="21"/>
        <v>SEVEN</v>
      </c>
      <c r="D87" s="26" t="str">
        <f t="shared" ca="1" si="21"/>
        <v>ZERO</v>
      </c>
      <c r="E87" s="26" t="str">
        <f t="shared" ca="1" si="21"/>
        <v>SEVEN</v>
      </c>
      <c r="F87" s="26" t="str">
        <f t="shared" ca="1" si="21"/>
        <v>SEVEN</v>
      </c>
      <c r="G87" s="26" t="str">
        <f t="shared" ca="1" si="21"/>
        <v xml:space="preserve"> </v>
      </c>
      <c r="H87" s="26" t="str">
        <f t="shared" ca="1" si="21"/>
        <v xml:space="preserve"> </v>
      </c>
      <c r="I87" s="26" t="str">
        <f t="shared" ca="1" si="17"/>
        <v xml:space="preserve"> </v>
      </c>
      <c r="J87" s="26" t="str">
        <f t="shared" ca="1" si="17"/>
        <v xml:space="preserve"> </v>
      </c>
      <c r="K87" s="26" t="str">
        <f t="shared" ca="1" si="17"/>
        <v xml:space="preserve"> </v>
      </c>
    </row>
    <row r="88" spans="1:11" x14ac:dyDescent="0.25">
      <c r="A88" s="23" t="str">
        <f t="shared" ca="1" si="20"/>
        <v>SEVEN</v>
      </c>
      <c r="B88" s="26" t="str">
        <f t="shared" ca="1" si="21"/>
        <v>ZERO</v>
      </c>
      <c r="C88" s="26" t="str">
        <f t="shared" ca="1" si="21"/>
        <v>SEVEN</v>
      </c>
      <c r="D88" s="26" t="str">
        <f t="shared" ca="1" si="21"/>
        <v>ZERO</v>
      </c>
      <c r="E88" s="26" t="str">
        <f t="shared" ca="1" si="21"/>
        <v>SEVEN</v>
      </c>
      <c r="F88" s="26" t="str">
        <f t="shared" ca="1" si="21"/>
        <v>SEVEN</v>
      </c>
      <c r="G88" s="26" t="str">
        <f t="shared" ca="1" si="21"/>
        <v xml:space="preserve"> </v>
      </c>
      <c r="H88" s="26" t="str">
        <f t="shared" ca="1" si="21"/>
        <v xml:space="preserve"> </v>
      </c>
      <c r="I88" s="26" t="str">
        <f t="shared" ca="1" si="17"/>
        <v xml:space="preserve"> </v>
      </c>
      <c r="J88" s="26" t="str">
        <f t="shared" ca="1" si="17"/>
        <v xml:space="preserve"> </v>
      </c>
      <c r="K88" s="26" t="str">
        <f t="shared" ca="1" si="17"/>
        <v xml:space="preserve"> </v>
      </c>
    </row>
    <row r="89" spans="1:11" ht="15.75" thickBot="1" x14ac:dyDescent="0.3">
      <c r="A89" s="24" t="str">
        <f t="shared" ca="1" si="20"/>
        <v>SEVEN</v>
      </c>
      <c r="B89" s="27" t="str">
        <f t="shared" ca="1" si="21"/>
        <v>SEVEN</v>
      </c>
      <c r="C89" s="27" t="str">
        <f t="shared" ca="1" si="21"/>
        <v>SEVEN</v>
      </c>
      <c r="D89" s="27" t="str">
        <f t="shared" ca="1" si="21"/>
        <v>ZERO</v>
      </c>
      <c r="E89" s="27" t="str">
        <f t="shared" ca="1" si="21"/>
        <v>SEVEN</v>
      </c>
      <c r="F89" s="27" t="str">
        <f t="shared" ca="1" si="21"/>
        <v>SEVEN</v>
      </c>
      <c r="G89" s="27" t="str">
        <f t="shared" ca="1" si="21"/>
        <v xml:space="preserve"> </v>
      </c>
      <c r="H89" s="27" t="str">
        <f t="shared" ca="1" si="21"/>
        <v xml:space="preserve"> </v>
      </c>
      <c r="I89" s="27" t="str">
        <f t="shared" ca="1" si="17"/>
        <v xml:space="preserve"> </v>
      </c>
      <c r="J89" s="27" t="str">
        <f t="shared" ca="1" si="17"/>
        <v xml:space="preserve"> </v>
      </c>
      <c r="K89" s="27" t="str">
        <f t="shared" ca="1" si="17"/>
        <v xml:space="preserve"> </v>
      </c>
    </row>
    <row r="90" spans="1:11" x14ac:dyDescent="0.25">
      <c r="A90" s="22" t="str">
        <f t="shared" ca="1" si="20"/>
        <v>EIGHT</v>
      </c>
      <c r="B90" s="25" t="str">
        <f t="shared" ca="1" si="21"/>
        <v>THREE</v>
      </c>
      <c r="C90" s="25" t="str">
        <f t="shared" ca="1" si="21"/>
        <v>EIGHT</v>
      </c>
      <c r="D90" s="25" t="str">
        <f t="shared" ca="1" si="21"/>
        <v>TWO</v>
      </c>
      <c r="E90" s="25" t="str">
        <f t="shared" ca="1" si="21"/>
        <v>EIGHT</v>
      </c>
      <c r="F90" s="25" t="str">
        <f t="shared" ca="1" si="21"/>
        <v>EIGHT</v>
      </c>
      <c r="G90" s="25" t="str">
        <f t="shared" ca="1" si="21"/>
        <v xml:space="preserve"> </v>
      </c>
      <c r="H90" s="25" t="str">
        <f t="shared" ca="1" si="21"/>
        <v xml:space="preserve"> </v>
      </c>
      <c r="I90" s="25" t="str">
        <f t="shared" ca="1" si="17"/>
        <v xml:space="preserve"> </v>
      </c>
      <c r="J90" s="25" t="str">
        <f t="shared" ca="1" si="17"/>
        <v xml:space="preserve"> </v>
      </c>
      <c r="K90" s="25" t="str">
        <f t="shared" ca="1" si="17"/>
        <v xml:space="preserve"> </v>
      </c>
    </row>
    <row r="91" spans="1:11" x14ac:dyDescent="0.25">
      <c r="A91" s="23" t="str">
        <f t="shared" ca="1" si="20"/>
        <v>EIGHT</v>
      </c>
      <c r="B91" s="26" t="str">
        <f t="shared" ca="1" si="21"/>
        <v>THREE</v>
      </c>
      <c r="C91" s="26" t="str">
        <f t="shared" ca="1" si="21"/>
        <v>EIGHT</v>
      </c>
      <c r="D91" s="26" t="str">
        <f t="shared" ca="1" si="21"/>
        <v>SIX</v>
      </c>
      <c r="E91" s="26" t="str">
        <f t="shared" ca="1" si="21"/>
        <v>EIGHT</v>
      </c>
      <c r="F91" s="26" t="str">
        <f t="shared" ca="1" si="21"/>
        <v>EIGHT</v>
      </c>
      <c r="G91" s="26" t="str">
        <f t="shared" ca="1" si="21"/>
        <v xml:space="preserve"> </v>
      </c>
      <c r="H91" s="26" t="str">
        <f t="shared" ca="1" si="21"/>
        <v xml:space="preserve"> </v>
      </c>
      <c r="I91" s="26" t="str">
        <f t="shared" ca="1" si="17"/>
        <v xml:space="preserve"> </v>
      </c>
      <c r="J91" s="26" t="str">
        <f t="shared" ca="1" si="17"/>
        <v xml:space="preserve"> </v>
      </c>
      <c r="K91" s="26" t="str">
        <f t="shared" ca="1" si="17"/>
        <v xml:space="preserve"> </v>
      </c>
    </row>
    <row r="92" spans="1:11" x14ac:dyDescent="0.25">
      <c r="A92" s="23" t="str">
        <f t="shared" ca="1" si="20"/>
        <v>EIGHT</v>
      </c>
      <c r="B92" s="26" t="str">
        <f t="shared" ca="1" si="21"/>
        <v>SEVEN</v>
      </c>
      <c r="C92" s="26" t="str">
        <f t="shared" ca="1" si="21"/>
        <v>EIGHT</v>
      </c>
      <c r="D92" s="26" t="str">
        <f t="shared" ca="1" si="21"/>
        <v>ZERO</v>
      </c>
      <c r="E92" s="26" t="str">
        <f t="shared" ca="1" si="21"/>
        <v>EIGHT</v>
      </c>
      <c r="F92" s="26" t="str">
        <f t="shared" ca="1" si="21"/>
        <v>EIGHT</v>
      </c>
      <c r="G92" s="26" t="str">
        <f t="shared" ca="1" si="21"/>
        <v xml:space="preserve"> </v>
      </c>
      <c r="H92" s="26" t="str">
        <f t="shared" ca="1" si="21"/>
        <v xml:space="preserve"> </v>
      </c>
      <c r="I92" s="26" t="str">
        <f t="shared" ca="1" si="17"/>
        <v xml:space="preserve"> </v>
      </c>
      <c r="J92" s="26" t="str">
        <f t="shared" ca="1" si="17"/>
        <v xml:space="preserve"> </v>
      </c>
      <c r="K92" s="26" t="str">
        <f t="shared" ca="1" si="17"/>
        <v xml:space="preserve"> </v>
      </c>
    </row>
    <row r="93" spans="1:11" x14ac:dyDescent="0.25">
      <c r="A93" s="23" t="str">
        <f t="shared" ca="1" si="20"/>
        <v>EIGHT</v>
      </c>
      <c r="B93" s="26" t="str">
        <f t="shared" ca="1" si="21"/>
        <v>THREE</v>
      </c>
      <c r="C93" s="26" t="str">
        <f t="shared" ca="1" si="21"/>
        <v>EIGHT</v>
      </c>
      <c r="D93" s="26" t="str">
        <f t="shared" ca="1" si="21"/>
        <v>ZERO</v>
      </c>
      <c r="E93" s="26" t="str">
        <f t="shared" ca="1" si="21"/>
        <v>EIGHT</v>
      </c>
      <c r="F93" s="26" t="str">
        <f t="shared" ca="1" si="21"/>
        <v>EIGHT</v>
      </c>
      <c r="G93" s="26" t="str">
        <f t="shared" ca="1" si="21"/>
        <v xml:space="preserve"> </v>
      </c>
      <c r="H93" s="26" t="str">
        <f t="shared" ca="1" si="21"/>
        <v xml:space="preserve"> </v>
      </c>
      <c r="I93" s="26" t="str">
        <f t="shared" ca="1" si="17"/>
        <v xml:space="preserve"> </v>
      </c>
      <c r="J93" s="26" t="str">
        <f t="shared" ca="1" si="17"/>
        <v xml:space="preserve"> </v>
      </c>
      <c r="K93" s="26" t="str">
        <f t="shared" ca="1" si="17"/>
        <v xml:space="preserve"> </v>
      </c>
    </row>
    <row r="94" spans="1:11" x14ac:dyDescent="0.25">
      <c r="A94" s="23" t="str">
        <f t="shared" ca="1" si="20"/>
        <v>EIGHT</v>
      </c>
      <c r="B94" s="26" t="str">
        <f t="shared" ca="1" si="21"/>
        <v>TWO</v>
      </c>
      <c r="C94" s="26" t="str">
        <f t="shared" ca="1" si="21"/>
        <v>EIGHT</v>
      </c>
      <c r="D94" s="26" t="str">
        <f t="shared" ca="1" si="21"/>
        <v>ZERO</v>
      </c>
      <c r="E94" s="26" t="str">
        <f t="shared" ca="1" si="21"/>
        <v>SIX</v>
      </c>
      <c r="F94" s="26" t="str">
        <f t="shared" ca="1" si="21"/>
        <v>EIGHT</v>
      </c>
      <c r="G94" s="26" t="str">
        <f t="shared" ca="1" si="21"/>
        <v xml:space="preserve"> </v>
      </c>
      <c r="H94" s="26" t="str">
        <f t="shared" ca="1" si="21"/>
        <v xml:space="preserve"> </v>
      </c>
      <c r="I94" s="26" t="str">
        <f t="shared" ca="1" si="17"/>
        <v xml:space="preserve"> </v>
      </c>
      <c r="J94" s="26" t="str">
        <f t="shared" ca="1" si="17"/>
        <v xml:space="preserve"> </v>
      </c>
      <c r="K94" s="26" t="str">
        <f t="shared" ca="1" si="17"/>
        <v xml:space="preserve"> </v>
      </c>
    </row>
    <row r="95" spans="1:11" x14ac:dyDescent="0.25">
      <c r="A95" s="23" t="str">
        <f t="shared" ca="1" si="20"/>
        <v>EIGHT</v>
      </c>
      <c r="B95" s="26" t="str">
        <f t="shared" ca="1" si="21"/>
        <v>THREE</v>
      </c>
      <c r="C95" s="26" t="str">
        <f t="shared" ca="1" si="21"/>
        <v>EIGHT</v>
      </c>
      <c r="D95" s="26" t="str">
        <f t="shared" ca="1" si="21"/>
        <v>SIX</v>
      </c>
      <c r="E95" s="26" t="str">
        <f t="shared" ca="1" si="21"/>
        <v>EIGHT</v>
      </c>
      <c r="F95" s="26" t="str">
        <f t="shared" ca="1" si="21"/>
        <v>EIGHT</v>
      </c>
      <c r="G95" s="26" t="str">
        <f t="shared" ca="1" si="21"/>
        <v xml:space="preserve"> </v>
      </c>
      <c r="H95" s="26" t="str">
        <f t="shared" ca="1" si="21"/>
        <v xml:space="preserve"> </v>
      </c>
      <c r="I95" s="26" t="str">
        <f t="shared" ca="1" si="17"/>
        <v xml:space="preserve"> </v>
      </c>
      <c r="J95" s="26" t="str">
        <f t="shared" ca="1" si="17"/>
        <v xml:space="preserve"> </v>
      </c>
      <c r="K95" s="26" t="str">
        <f t="shared" ca="1" si="17"/>
        <v xml:space="preserve"> </v>
      </c>
    </row>
    <row r="96" spans="1:11" x14ac:dyDescent="0.25">
      <c r="A96" s="23" t="str">
        <f t="shared" ca="1" si="20"/>
        <v>EIGHT</v>
      </c>
      <c r="B96" s="26" t="str">
        <f t="shared" ca="1" si="21"/>
        <v>SEVEN</v>
      </c>
      <c r="C96" s="26" t="str">
        <f t="shared" ca="1" si="21"/>
        <v>EIGHT</v>
      </c>
      <c r="D96" s="26" t="str">
        <f t="shared" ca="1" si="21"/>
        <v>TWO</v>
      </c>
      <c r="E96" s="26" t="str">
        <f t="shared" ca="1" si="21"/>
        <v>EIGHT</v>
      </c>
      <c r="F96" s="26" t="str">
        <f t="shared" ca="1" si="21"/>
        <v>EIGHT</v>
      </c>
      <c r="G96" s="26" t="str">
        <f t="shared" ca="1" si="21"/>
        <v xml:space="preserve"> </v>
      </c>
      <c r="H96" s="26" t="str">
        <f t="shared" ca="1" si="21"/>
        <v xml:space="preserve"> </v>
      </c>
      <c r="I96" s="26" t="str">
        <f t="shared" ca="1" si="17"/>
        <v xml:space="preserve"> </v>
      </c>
      <c r="J96" s="26" t="str">
        <f t="shared" ca="1" si="17"/>
        <v xml:space="preserve"> </v>
      </c>
      <c r="K96" s="26" t="str">
        <f t="shared" ca="1" si="17"/>
        <v xml:space="preserve"> </v>
      </c>
    </row>
    <row r="97" spans="1:11" x14ac:dyDescent="0.25">
      <c r="A97" s="23" t="str">
        <f t="shared" ca="1" si="20"/>
        <v>EIGHT</v>
      </c>
      <c r="B97" s="26" t="str">
        <f t="shared" ca="1" si="21"/>
        <v>SEVEN</v>
      </c>
      <c r="C97" s="26" t="str">
        <f t="shared" ca="1" si="21"/>
        <v>EIGHT</v>
      </c>
      <c r="D97" s="26" t="str">
        <f t="shared" ca="1" si="21"/>
        <v>EIGHT</v>
      </c>
      <c r="E97" s="26" t="str">
        <f t="shared" ca="1" si="21"/>
        <v>EIGHT</v>
      </c>
      <c r="F97" s="26" t="str">
        <f t="shared" ca="1" si="21"/>
        <v>SIX</v>
      </c>
      <c r="G97" s="26" t="str">
        <f t="shared" ca="1" si="21"/>
        <v xml:space="preserve"> </v>
      </c>
      <c r="H97" s="26" t="str">
        <f t="shared" ca="1" si="21"/>
        <v xml:space="preserve"> </v>
      </c>
      <c r="I97" s="26" t="str">
        <f t="shared" ca="1" si="17"/>
        <v xml:space="preserve"> </v>
      </c>
      <c r="J97" s="26" t="str">
        <f t="shared" ca="1" si="17"/>
        <v xml:space="preserve"> </v>
      </c>
      <c r="K97" s="26" t="str">
        <f t="shared" ca="1" si="17"/>
        <v xml:space="preserve"> </v>
      </c>
    </row>
    <row r="98" spans="1:11" x14ac:dyDescent="0.25">
      <c r="A98" s="23" t="str">
        <f t="shared" ca="1" si="20"/>
        <v>EIGHT</v>
      </c>
      <c r="B98" s="26" t="str">
        <f t="shared" ca="1" si="21"/>
        <v>THREE</v>
      </c>
      <c r="C98" s="26" t="str">
        <f t="shared" ca="1" si="21"/>
        <v>EIGHT</v>
      </c>
      <c r="D98" s="26" t="str">
        <f t="shared" ca="1" si="21"/>
        <v>SIX</v>
      </c>
      <c r="E98" s="26" t="str">
        <f t="shared" ca="1" si="21"/>
        <v>EIGHT</v>
      </c>
      <c r="F98" s="26" t="str">
        <f t="shared" ca="1" si="21"/>
        <v>EIGHT</v>
      </c>
      <c r="G98" s="26" t="str">
        <f t="shared" ca="1" si="21"/>
        <v xml:space="preserve"> </v>
      </c>
      <c r="H98" s="26" t="str">
        <f t="shared" ca="1" si="21"/>
        <v xml:space="preserve"> </v>
      </c>
      <c r="I98" s="26" t="str">
        <f t="shared" ca="1" si="17"/>
        <v xml:space="preserve"> </v>
      </c>
      <c r="J98" s="26" t="str">
        <f t="shared" ca="1" si="17"/>
        <v xml:space="preserve"> </v>
      </c>
      <c r="K98" s="26" t="str">
        <f t="shared" ca="1" si="17"/>
        <v xml:space="preserve"> </v>
      </c>
    </row>
    <row r="99" spans="1:11" ht="15.75" thickBot="1" x14ac:dyDescent="0.3">
      <c r="A99" s="24" t="str">
        <f t="shared" ca="1" si="20"/>
        <v>EIGHT</v>
      </c>
      <c r="B99" s="27" t="str">
        <f t="shared" ca="1" si="21"/>
        <v>TWO</v>
      </c>
      <c r="C99" s="27" t="str">
        <f t="shared" ca="1" si="21"/>
        <v>EIGHT</v>
      </c>
      <c r="D99" s="27" t="str">
        <f t="shared" ca="1" si="21"/>
        <v>TWO</v>
      </c>
      <c r="E99" s="27" t="str">
        <f t="shared" ca="1" si="21"/>
        <v>EIGHT</v>
      </c>
      <c r="F99" s="27" t="str">
        <f t="shared" ca="1" si="21"/>
        <v>EIGHT</v>
      </c>
      <c r="G99" s="27" t="str">
        <f t="shared" ca="1" si="21"/>
        <v xml:space="preserve"> </v>
      </c>
      <c r="H99" s="27" t="str">
        <f t="shared" ca="1" si="21"/>
        <v xml:space="preserve"> </v>
      </c>
      <c r="I99" s="27" t="str">
        <f t="shared" ca="1" si="17"/>
        <v xml:space="preserve"> </v>
      </c>
      <c r="J99" s="27" t="str">
        <f t="shared" ca="1" si="17"/>
        <v xml:space="preserve"> </v>
      </c>
      <c r="K99" s="27" t="str">
        <f t="shared" ca="1" si="17"/>
        <v xml:space="preserve"> </v>
      </c>
    </row>
    <row r="100" spans="1:11" x14ac:dyDescent="0.25">
      <c r="A100" s="22" t="str">
        <f t="shared" ca="1" si="20"/>
        <v>NINE</v>
      </c>
      <c r="B100" s="25" t="str">
        <f t="shared" ca="1" si="21"/>
        <v>NINE</v>
      </c>
      <c r="C100" s="25" t="str">
        <f t="shared" ca="1" si="21"/>
        <v>NINE</v>
      </c>
      <c r="D100" s="25" t="str">
        <f t="shared" ca="1" si="21"/>
        <v>NINE</v>
      </c>
      <c r="E100" s="25" t="str">
        <f t="shared" ca="1" si="21"/>
        <v>NINE</v>
      </c>
      <c r="F100" s="25" t="str">
        <f t="shared" ca="1" si="21"/>
        <v>NINE</v>
      </c>
      <c r="G100" s="25" t="str">
        <f t="shared" ca="1" si="21"/>
        <v xml:space="preserve"> </v>
      </c>
      <c r="H100" s="25" t="str">
        <f t="shared" ca="1" si="21"/>
        <v xml:space="preserve"> </v>
      </c>
      <c r="I100" s="25" t="str">
        <f t="shared" ca="1" si="17"/>
        <v xml:space="preserve"> </v>
      </c>
      <c r="J100" s="25" t="str">
        <f t="shared" ca="1" si="17"/>
        <v xml:space="preserve"> </v>
      </c>
      <c r="K100" s="25" t="str">
        <f t="shared" ca="1" si="17"/>
        <v xml:space="preserve"> </v>
      </c>
    </row>
    <row r="101" spans="1:11" x14ac:dyDescent="0.25">
      <c r="A101" s="23" t="str">
        <f t="shared" ca="1" si="20"/>
        <v>NINE</v>
      </c>
      <c r="B101" s="26" t="str">
        <f t="shared" ref="B101:H116" ca="1" si="22">IFERROR(INDIRECT("'"&amp;B$5&amp;"'!$M"&amp;ROW(B101)-14)," ")</f>
        <v>NINE</v>
      </c>
      <c r="C101" s="26" t="str">
        <f t="shared" ca="1" si="22"/>
        <v>NINE</v>
      </c>
      <c r="D101" s="26" t="str">
        <f t="shared" ca="1" si="22"/>
        <v>NINE</v>
      </c>
      <c r="E101" s="26" t="str">
        <f t="shared" ca="1" si="22"/>
        <v>NINE</v>
      </c>
      <c r="F101" s="26" t="str">
        <f t="shared" ca="1" si="22"/>
        <v>SEVEN</v>
      </c>
      <c r="G101" s="26" t="str">
        <f t="shared" ca="1" si="22"/>
        <v xml:space="preserve"> </v>
      </c>
      <c r="H101" s="26" t="str">
        <f t="shared" ca="1" si="22"/>
        <v xml:space="preserve"> </v>
      </c>
      <c r="I101" s="26" t="str">
        <f t="shared" ca="1" si="17"/>
        <v xml:space="preserve"> </v>
      </c>
      <c r="J101" s="26" t="str">
        <f t="shared" ca="1" si="17"/>
        <v xml:space="preserve"> </v>
      </c>
      <c r="K101" s="26" t="str">
        <f t="shared" ca="1" si="17"/>
        <v xml:space="preserve"> </v>
      </c>
    </row>
    <row r="102" spans="1:11" x14ac:dyDescent="0.25">
      <c r="A102" s="23" t="str">
        <f t="shared" ca="1" si="20"/>
        <v>NINE</v>
      </c>
      <c r="B102" s="26" t="str">
        <f t="shared" ca="1" si="22"/>
        <v>NINE</v>
      </c>
      <c r="C102" s="26" t="str">
        <f t="shared" ca="1" si="22"/>
        <v>NINE</v>
      </c>
      <c r="D102" s="26" t="str">
        <f t="shared" ca="1" si="22"/>
        <v>NINE</v>
      </c>
      <c r="E102" s="26" t="str">
        <f t="shared" ca="1" si="22"/>
        <v>NINE</v>
      </c>
      <c r="F102" s="26" t="str">
        <f t="shared" ca="1" si="22"/>
        <v>NINE</v>
      </c>
      <c r="G102" s="26" t="str">
        <f t="shared" ca="1" si="22"/>
        <v xml:space="preserve"> </v>
      </c>
      <c r="H102" s="26" t="str">
        <f t="shared" ca="1" si="22"/>
        <v xml:space="preserve"> </v>
      </c>
      <c r="I102" s="26" t="str">
        <f t="shared" ref="I102:K116" ca="1" si="23">IFERROR(INDIRECT("'"&amp;I$5&amp;"'!$M"&amp;ROW(I102)-14)," ")</f>
        <v xml:space="preserve"> </v>
      </c>
      <c r="J102" s="26" t="str">
        <f t="shared" ca="1" si="23"/>
        <v xml:space="preserve"> </v>
      </c>
      <c r="K102" s="26" t="str">
        <f t="shared" ca="1" si="23"/>
        <v xml:space="preserve"> </v>
      </c>
    </row>
    <row r="103" spans="1:11" x14ac:dyDescent="0.25">
      <c r="A103" s="23" t="str">
        <f t="shared" ca="1" si="20"/>
        <v>NINE</v>
      </c>
      <c r="B103" s="26" t="str">
        <f t="shared" ca="1" si="22"/>
        <v>NINE</v>
      </c>
      <c r="C103" s="26" t="str">
        <f t="shared" ca="1" si="22"/>
        <v>NINE</v>
      </c>
      <c r="D103" s="26" t="str">
        <f t="shared" ca="1" si="22"/>
        <v>NINE</v>
      </c>
      <c r="E103" s="26" t="str">
        <f t="shared" ca="1" si="22"/>
        <v>NINE</v>
      </c>
      <c r="F103" s="26" t="str">
        <f t="shared" ca="1" si="22"/>
        <v>NINE</v>
      </c>
      <c r="G103" s="26" t="str">
        <f t="shared" ca="1" si="22"/>
        <v xml:space="preserve"> </v>
      </c>
      <c r="H103" s="26" t="str">
        <f t="shared" ca="1" si="22"/>
        <v xml:space="preserve"> </v>
      </c>
      <c r="I103" s="26" t="str">
        <f t="shared" ca="1" si="23"/>
        <v xml:space="preserve"> </v>
      </c>
      <c r="J103" s="26" t="str">
        <f t="shared" ca="1" si="23"/>
        <v xml:space="preserve"> </v>
      </c>
      <c r="K103" s="26" t="str">
        <f t="shared" ca="1" si="23"/>
        <v xml:space="preserve"> </v>
      </c>
    </row>
    <row r="104" spans="1:11" x14ac:dyDescent="0.25">
      <c r="A104" s="23" t="str">
        <f t="shared" ca="1" si="20"/>
        <v>NINE</v>
      </c>
      <c r="B104" s="26" t="str">
        <f t="shared" ca="1" si="22"/>
        <v>NINE</v>
      </c>
      <c r="C104" s="26" t="str">
        <f t="shared" ca="1" si="22"/>
        <v>NINE</v>
      </c>
      <c r="D104" s="26" t="str">
        <f t="shared" ca="1" si="22"/>
        <v>ZERO</v>
      </c>
      <c r="E104" s="26" t="str">
        <f t="shared" ca="1" si="22"/>
        <v>NINE</v>
      </c>
      <c r="F104" s="26" t="str">
        <f t="shared" ca="1" si="22"/>
        <v>NINE</v>
      </c>
      <c r="G104" s="26" t="str">
        <f t="shared" ca="1" si="22"/>
        <v xml:space="preserve"> </v>
      </c>
      <c r="H104" s="26" t="str">
        <f t="shared" ca="1" si="22"/>
        <v xml:space="preserve"> </v>
      </c>
      <c r="I104" s="26" t="str">
        <f t="shared" ca="1" si="23"/>
        <v xml:space="preserve"> </v>
      </c>
      <c r="J104" s="26" t="str">
        <f t="shared" ca="1" si="23"/>
        <v xml:space="preserve"> </v>
      </c>
      <c r="K104" s="26" t="str">
        <f t="shared" ca="1" si="23"/>
        <v xml:space="preserve"> </v>
      </c>
    </row>
    <row r="105" spans="1:11" x14ac:dyDescent="0.25">
      <c r="A105" s="23" t="str">
        <f t="shared" ca="1" si="20"/>
        <v>NINE</v>
      </c>
      <c r="B105" s="26" t="str">
        <f t="shared" ca="1" si="22"/>
        <v>NINE</v>
      </c>
      <c r="C105" s="26" t="str">
        <f t="shared" ca="1" si="22"/>
        <v>NINE</v>
      </c>
      <c r="D105" s="26" t="str">
        <f t="shared" ca="1" si="22"/>
        <v>NINE</v>
      </c>
      <c r="E105" s="26" t="str">
        <f t="shared" ca="1" si="22"/>
        <v>NINE</v>
      </c>
      <c r="F105" s="26" t="str">
        <f t="shared" ca="1" si="22"/>
        <v>NINE</v>
      </c>
      <c r="G105" s="26" t="str">
        <f t="shared" ca="1" si="22"/>
        <v xml:space="preserve"> </v>
      </c>
      <c r="H105" s="26" t="str">
        <f t="shared" ca="1" si="22"/>
        <v xml:space="preserve"> </v>
      </c>
      <c r="I105" s="26" t="str">
        <f t="shared" ca="1" si="23"/>
        <v xml:space="preserve"> </v>
      </c>
      <c r="J105" s="26" t="str">
        <f t="shared" ca="1" si="23"/>
        <v xml:space="preserve"> </v>
      </c>
      <c r="K105" s="26" t="str">
        <f t="shared" ca="1" si="23"/>
        <v xml:space="preserve"> </v>
      </c>
    </row>
    <row r="106" spans="1:11" x14ac:dyDescent="0.25">
      <c r="A106" s="23" t="str">
        <f t="shared" ca="1" si="20"/>
        <v>NINE</v>
      </c>
      <c r="B106" s="26" t="str">
        <f t="shared" ca="1" si="22"/>
        <v>NINE</v>
      </c>
      <c r="C106" s="26" t="str">
        <f t="shared" ca="1" si="22"/>
        <v>NINE</v>
      </c>
      <c r="D106" s="26" t="str">
        <f t="shared" ca="1" si="22"/>
        <v>ZERO</v>
      </c>
      <c r="E106" s="26" t="str">
        <f t="shared" ca="1" si="22"/>
        <v>NINE</v>
      </c>
      <c r="F106" s="26" t="str">
        <f t="shared" ca="1" si="22"/>
        <v>NINE</v>
      </c>
      <c r="G106" s="26" t="str">
        <f t="shared" ca="1" si="22"/>
        <v xml:space="preserve"> </v>
      </c>
      <c r="H106" s="26" t="str">
        <f t="shared" ca="1" si="22"/>
        <v xml:space="preserve"> </v>
      </c>
      <c r="I106" s="26" t="str">
        <f t="shared" ca="1" si="23"/>
        <v xml:space="preserve"> </v>
      </c>
      <c r="J106" s="26" t="str">
        <f t="shared" ca="1" si="23"/>
        <v xml:space="preserve"> </v>
      </c>
      <c r="K106" s="26" t="str">
        <f t="shared" ca="1" si="23"/>
        <v xml:space="preserve"> </v>
      </c>
    </row>
    <row r="107" spans="1:11" x14ac:dyDescent="0.25">
      <c r="A107" s="23" t="str">
        <f t="shared" ca="1" si="20"/>
        <v>NINE</v>
      </c>
      <c r="B107" s="26" t="str">
        <f t="shared" ca="1" si="22"/>
        <v>NINE</v>
      </c>
      <c r="C107" s="26" t="str">
        <f t="shared" ca="1" si="22"/>
        <v>NINE</v>
      </c>
      <c r="D107" s="26" t="str">
        <f t="shared" ca="1" si="22"/>
        <v>ZERO</v>
      </c>
      <c r="E107" s="26" t="str">
        <f t="shared" ca="1" si="22"/>
        <v>NINE</v>
      </c>
      <c r="F107" s="26" t="str">
        <f t="shared" ca="1" si="22"/>
        <v>NINE</v>
      </c>
      <c r="G107" s="26" t="str">
        <f t="shared" ca="1" si="22"/>
        <v xml:space="preserve"> </v>
      </c>
      <c r="H107" s="26" t="str">
        <f t="shared" ca="1" si="22"/>
        <v xml:space="preserve"> </v>
      </c>
      <c r="I107" s="26" t="str">
        <f t="shared" ca="1" si="23"/>
        <v xml:space="preserve"> </v>
      </c>
      <c r="J107" s="26" t="str">
        <f t="shared" ca="1" si="23"/>
        <v xml:space="preserve"> </v>
      </c>
      <c r="K107" s="26" t="str">
        <f t="shared" ca="1" si="23"/>
        <v xml:space="preserve"> </v>
      </c>
    </row>
    <row r="108" spans="1:11" x14ac:dyDescent="0.25">
      <c r="A108" s="23" t="str">
        <f t="shared" ca="1" si="20"/>
        <v>NINE</v>
      </c>
      <c r="B108" s="26" t="str">
        <f t="shared" ca="1" si="22"/>
        <v>NINE</v>
      </c>
      <c r="C108" s="26" t="str">
        <f t="shared" ca="1" si="22"/>
        <v>NINE</v>
      </c>
      <c r="D108" s="26" t="str">
        <f t="shared" ca="1" si="22"/>
        <v>ZERO</v>
      </c>
      <c r="E108" s="26" t="str">
        <f t="shared" ca="1" si="22"/>
        <v>NINE</v>
      </c>
      <c r="F108" s="26" t="str">
        <f t="shared" ca="1" si="22"/>
        <v>NINE</v>
      </c>
      <c r="G108" s="26" t="str">
        <f t="shared" ca="1" si="22"/>
        <v xml:space="preserve"> </v>
      </c>
      <c r="H108" s="26" t="str">
        <f t="shared" ca="1" si="22"/>
        <v xml:space="preserve"> </v>
      </c>
      <c r="I108" s="26" t="str">
        <f t="shared" ca="1" si="23"/>
        <v xml:space="preserve"> </v>
      </c>
      <c r="J108" s="26" t="str">
        <f t="shared" ca="1" si="23"/>
        <v xml:space="preserve"> </v>
      </c>
      <c r="K108" s="26" t="str">
        <f t="shared" ca="1" si="23"/>
        <v xml:space="preserve"> </v>
      </c>
    </row>
    <row r="109" spans="1:11" ht="15.75" thickBot="1" x14ac:dyDescent="0.3">
      <c r="A109" s="24" t="str">
        <f t="shared" ca="1" si="20"/>
        <v>NINE</v>
      </c>
      <c r="B109" s="27" t="str">
        <f t="shared" ca="1" si="22"/>
        <v>NINE</v>
      </c>
      <c r="C109" s="27" t="str">
        <f t="shared" ca="1" si="22"/>
        <v>NINE</v>
      </c>
      <c r="D109" s="27" t="str">
        <f t="shared" ca="1" si="22"/>
        <v>ZERO</v>
      </c>
      <c r="E109" s="27" t="str">
        <f t="shared" ca="1" si="22"/>
        <v>NINE</v>
      </c>
      <c r="F109" s="27" t="str">
        <f t="shared" ca="1" si="22"/>
        <v>NINE</v>
      </c>
      <c r="G109" s="27" t="str">
        <f t="shared" ca="1" si="22"/>
        <v xml:space="preserve"> </v>
      </c>
      <c r="H109" s="27" t="str">
        <f t="shared" ca="1" si="22"/>
        <v xml:space="preserve"> </v>
      </c>
      <c r="I109" s="27" t="str">
        <f t="shared" ca="1" si="23"/>
        <v xml:space="preserve"> </v>
      </c>
      <c r="J109" s="27" t="str">
        <f t="shared" ca="1" si="23"/>
        <v xml:space="preserve"> </v>
      </c>
      <c r="K109" s="27" t="str">
        <f t="shared" ca="1" si="23"/>
        <v xml:space="preserve"> </v>
      </c>
    </row>
    <row r="110" spans="1:11" x14ac:dyDescent="0.25">
      <c r="A110" s="22" t="str">
        <f t="shared" ca="1" si="20"/>
        <v>ZERO</v>
      </c>
      <c r="B110" s="25" t="str">
        <f t="shared" ca="1" si="22"/>
        <v>ZERO</v>
      </c>
      <c r="C110" s="25" t="str">
        <f t="shared" ca="1" si="22"/>
        <v>ZERO</v>
      </c>
      <c r="D110" s="25" t="str">
        <f t="shared" ca="1" si="22"/>
        <v>ZERO</v>
      </c>
      <c r="E110" s="25" t="str">
        <f t="shared" ca="1" si="22"/>
        <v>ZERO</v>
      </c>
      <c r="F110" s="25" t="str">
        <f t="shared" ca="1" si="22"/>
        <v>ZERO</v>
      </c>
      <c r="G110" s="25" t="str">
        <f t="shared" ca="1" si="22"/>
        <v xml:space="preserve"> </v>
      </c>
      <c r="H110" s="25" t="str">
        <f t="shared" ca="1" si="22"/>
        <v xml:space="preserve"> </v>
      </c>
      <c r="I110" s="25" t="str">
        <f t="shared" ca="1" si="23"/>
        <v xml:space="preserve"> </v>
      </c>
      <c r="J110" s="25" t="str">
        <f t="shared" ca="1" si="23"/>
        <v xml:space="preserve"> </v>
      </c>
      <c r="K110" s="25" t="str">
        <f t="shared" ca="1" si="23"/>
        <v xml:space="preserve"> </v>
      </c>
    </row>
    <row r="111" spans="1:11" x14ac:dyDescent="0.25">
      <c r="A111" s="23" t="str">
        <f t="shared" ca="1" si="20"/>
        <v>ZERO</v>
      </c>
      <c r="B111" s="26" t="str">
        <f t="shared" ca="1" si="22"/>
        <v>ZERO</v>
      </c>
      <c r="C111" s="26" t="str">
        <f t="shared" ca="1" si="22"/>
        <v>ZERO</v>
      </c>
      <c r="D111" s="26" t="str">
        <f t="shared" ca="1" si="22"/>
        <v>ZERO</v>
      </c>
      <c r="E111" s="26" t="str">
        <f t="shared" ca="1" si="22"/>
        <v>ZERO</v>
      </c>
      <c r="F111" s="26" t="str">
        <f t="shared" ca="1" si="22"/>
        <v>ZERO</v>
      </c>
      <c r="G111" s="26" t="str">
        <f t="shared" ca="1" si="22"/>
        <v xml:space="preserve"> </v>
      </c>
      <c r="H111" s="26" t="str">
        <f t="shared" ca="1" si="22"/>
        <v xml:space="preserve"> </v>
      </c>
      <c r="I111" s="26" t="str">
        <f t="shared" ca="1" si="23"/>
        <v xml:space="preserve"> </v>
      </c>
      <c r="J111" s="26" t="str">
        <f t="shared" ca="1" si="23"/>
        <v xml:space="preserve"> </v>
      </c>
      <c r="K111" s="26" t="str">
        <f t="shared" ca="1" si="23"/>
        <v xml:space="preserve"> </v>
      </c>
    </row>
    <row r="112" spans="1:11" x14ac:dyDescent="0.25">
      <c r="A112" s="23" t="str">
        <f t="shared" ca="1" si="20"/>
        <v>ZERO</v>
      </c>
      <c r="B112" s="26" t="str">
        <f t="shared" ca="1" si="22"/>
        <v>ZERO</v>
      </c>
      <c r="C112" s="26" t="str">
        <f t="shared" ca="1" si="22"/>
        <v>ZERO</v>
      </c>
      <c r="D112" s="26" t="str">
        <f t="shared" ca="1" si="22"/>
        <v>ZERO</v>
      </c>
      <c r="E112" s="26" t="str">
        <f t="shared" ca="1" si="22"/>
        <v>ZERO</v>
      </c>
      <c r="F112" s="26" t="str">
        <f t="shared" ca="1" si="22"/>
        <v>ZERO</v>
      </c>
      <c r="G112" s="26" t="str">
        <f t="shared" ca="1" si="22"/>
        <v xml:space="preserve"> </v>
      </c>
      <c r="H112" s="26" t="str">
        <f t="shared" ca="1" si="22"/>
        <v xml:space="preserve"> </v>
      </c>
      <c r="I112" s="26" t="str">
        <f t="shared" ca="1" si="23"/>
        <v xml:space="preserve"> </v>
      </c>
      <c r="J112" s="26" t="str">
        <f t="shared" ca="1" si="23"/>
        <v xml:space="preserve"> </v>
      </c>
      <c r="K112" s="26" t="str">
        <f t="shared" ca="1" si="23"/>
        <v xml:space="preserve"> </v>
      </c>
    </row>
    <row r="113" spans="1:11" x14ac:dyDescent="0.25">
      <c r="A113" s="23" t="str">
        <f t="shared" ca="1" si="20"/>
        <v>ZERO</v>
      </c>
      <c r="B113" s="26" t="str">
        <f t="shared" ca="1" si="22"/>
        <v>ZERO</v>
      </c>
      <c r="C113" s="26" t="str">
        <f t="shared" ca="1" si="22"/>
        <v>ZERO</v>
      </c>
      <c r="D113" s="26" t="str">
        <f t="shared" ca="1" si="22"/>
        <v>ZERO</v>
      </c>
      <c r="E113" s="26" t="str">
        <f t="shared" ca="1" si="22"/>
        <v>ZERO</v>
      </c>
      <c r="F113" s="26" t="str">
        <f t="shared" ca="1" si="22"/>
        <v>ZERO</v>
      </c>
      <c r="G113" s="26" t="str">
        <f t="shared" ca="1" si="22"/>
        <v xml:space="preserve"> </v>
      </c>
      <c r="H113" s="26" t="str">
        <f t="shared" ca="1" si="22"/>
        <v xml:space="preserve"> </v>
      </c>
      <c r="I113" s="26" t="str">
        <f t="shared" ca="1" si="23"/>
        <v xml:space="preserve"> </v>
      </c>
      <c r="J113" s="26" t="str">
        <f t="shared" ca="1" si="23"/>
        <v xml:space="preserve"> </v>
      </c>
      <c r="K113" s="26" t="str">
        <f t="shared" ca="1" si="23"/>
        <v xml:space="preserve"> </v>
      </c>
    </row>
    <row r="114" spans="1:11" x14ac:dyDescent="0.25">
      <c r="A114" s="23" t="str">
        <f t="shared" ca="1" si="20"/>
        <v>ZERO</v>
      </c>
      <c r="B114" s="26" t="str">
        <f t="shared" ca="1" si="22"/>
        <v>ZERO</v>
      </c>
      <c r="C114" s="26" t="str">
        <f t="shared" ca="1" si="22"/>
        <v>ZERO</v>
      </c>
      <c r="D114" s="26" t="str">
        <f t="shared" ca="1" si="22"/>
        <v>ZERO</v>
      </c>
      <c r="E114" s="26" t="str">
        <f t="shared" ca="1" si="22"/>
        <v>ZERO</v>
      </c>
      <c r="F114" s="26" t="str">
        <f t="shared" ca="1" si="22"/>
        <v>ZERO</v>
      </c>
      <c r="G114" s="26" t="str">
        <f t="shared" ca="1" si="22"/>
        <v xml:space="preserve"> </v>
      </c>
      <c r="H114" s="26" t="str">
        <f t="shared" ca="1" si="22"/>
        <v xml:space="preserve"> </v>
      </c>
      <c r="I114" s="26" t="str">
        <f t="shared" ca="1" si="23"/>
        <v xml:space="preserve"> </v>
      </c>
      <c r="J114" s="26" t="str">
        <f t="shared" ca="1" si="23"/>
        <v xml:space="preserve"> </v>
      </c>
      <c r="K114" s="26" t="str">
        <f t="shared" ca="1" si="23"/>
        <v xml:space="preserve"> </v>
      </c>
    </row>
    <row r="115" spans="1:11" x14ac:dyDescent="0.25">
      <c r="A115" s="23" t="str">
        <f t="shared" ca="1" si="20"/>
        <v>ZERO</v>
      </c>
      <c r="B115" s="26" t="str">
        <f t="shared" ca="1" si="22"/>
        <v>THREE</v>
      </c>
      <c r="C115" s="26" t="str">
        <f t="shared" ca="1" si="22"/>
        <v>TWO</v>
      </c>
      <c r="D115" s="26" t="str">
        <f t="shared" ca="1" si="22"/>
        <v>TWO</v>
      </c>
      <c r="E115" s="26" t="str">
        <f t="shared" ca="1" si="22"/>
        <v>TWO</v>
      </c>
      <c r="F115" s="26" t="str">
        <f t="shared" ca="1" si="22"/>
        <v>TWO</v>
      </c>
      <c r="G115" s="26" t="str">
        <f t="shared" ca="1" si="22"/>
        <v xml:space="preserve"> </v>
      </c>
      <c r="H115" s="26" t="str">
        <f t="shared" ca="1" si="22"/>
        <v xml:space="preserve"> </v>
      </c>
      <c r="I115" s="26" t="str">
        <f t="shared" ca="1" si="23"/>
        <v xml:space="preserve"> </v>
      </c>
      <c r="J115" s="26" t="str">
        <f t="shared" ca="1" si="23"/>
        <v xml:space="preserve"> </v>
      </c>
      <c r="K115" s="26" t="str">
        <f t="shared" ca="1" si="23"/>
        <v xml:space="preserve"> </v>
      </c>
    </row>
    <row r="116" spans="1:11" x14ac:dyDescent="0.25">
      <c r="A116" s="23" t="str">
        <f t="shared" ca="1" si="20"/>
        <v>ZERO</v>
      </c>
      <c r="B116" s="26" t="str">
        <f t="shared" ca="1" si="22"/>
        <v>ZERO</v>
      </c>
      <c r="C116" s="26" t="str">
        <f t="shared" ca="1" si="22"/>
        <v>ZERO</v>
      </c>
      <c r="D116" s="26" t="str">
        <f t="shared" ca="1" si="22"/>
        <v>ZERO</v>
      </c>
      <c r="E116" s="26" t="str">
        <f t="shared" ca="1" si="22"/>
        <v>ZERO</v>
      </c>
      <c r="F116" s="26" t="str">
        <f t="shared" ca="1" si="22"/>
        <v>ZERO</v>
      </c>
      <c r="G116" s="26" t="str">
        <f t="shared" ca="1" si="22"/>
        <v xml:space="preserve"> </v>
      </c>
      <c r="H116" s="26" t="str">
        <f t="shared" ca="1" si="22"/>
        <v xml:space="preserve"> </v>
      </c>
      <c r="I116" s="26" t="str">
        <f t="shared" ca="1" si="23"/>
        <v xml:space="preserve"> </v>
      </c>
      <c r="J116" s="26" t="str">
        <f t="shared" ca="1" si="23"/>
        <v xml:space="preserve"> </v>
      </c>
      <c r="K116" s="26" t="str">
        <f t="shared" ca="1" si="23"/>
        <v xml:space="preserve"> </v>
      </c>
    </row>
    <row r="117" spans="1:11" x14ac:dyDescent="0.25">
      <c r="A117" s="23" t="str">
        <f t="shared" ca="1" si="20"/>
        <v>ZERO</v>
      </c>
      <c r="B117" s="26" t="str">
        <f t="shared" ref="B117:K119" ca="1" si="24">IFERROR(INDIRECT("'"&amp;B$5&amp;"'!$M"&amp;ROW(B117)-14)," ")</f>
        <v>ZERO</v>
      </c>
      <c r="C117" s="26" t="str">
        <f t="shared" ca="1" si="24"/>
        <v>ZERO</v>
      </c>
      <c r="D117" s="26" t="str">
        <f t="shared" ca="1" si="24"/>
        <v>ZERO</v>
      </c>
      <c r="E117" s="26" t="str">
        <f t="shared" ca="1" si="24"/>
        <v>ZERO</v>
      </c>
      <c r="F117" s="26" t="str">
        <f t="shared" ca="1" si="24"/>
        <v>ZERO</v>
      </c>
      <c r="G117" s="26" t="str">
        <f t="shared" ca="1" si="24"/>
        <v xml:space="preserve"> </v>
      </c>
      <c r="H117" s="26" t="str">
        <f t="shared" ca="1" si="24"/>
        <v xml:space="preserve"> </v>
      </c>
      <c r="I117" s="26" t="str">
        <f t="shared" ca="1" si="24"/>
        <v xml:space="preserve"> </v>
      </c>
      <c r="J117" s="26" t="str">
        <f t="shared" ca="1" si="24"/>
        <v xml:space="preserve"> </v>
      </c>
      <c r="K117" s="26" t="str">
        <f t="shared" ca="1" si="24"/>
        <v xml:space="preserve"> </v>
      </c>
    </row>
    <row r="118" spans="1:11" x14ac:dyDescent="0.25">
      <c r="A118" s="23" t="str">
        <f t="shared" ca="1" si="20"/>
        <v>ZERO</v>
      </c>
      <c r="B118" s="26" t="str">
        <f t="shared" ca="1" si="24"/>
        <v>ZERO</v>
      </c>
      <c r="C118" s="26" t="str">
        <f t="shared" ca="1" si="24"/>
        <v>ZERO</v>
      </c>
      <c r="D118" s="26" t="str">
        <f t="shared" ca="1" si="24"/>
        <v>ZERO</v>
      </c>
      <c r="E118" s="26" t="str">
        <f t="shared" ca="1" si="24"/>
        <v>ZERO</v>
      </c>
      <c r="F118" s="26" t="str">
        <f t="shared" ca="1" si="24"/>
        <v>ZERO</v>
      </c>
      <c r="G118" s="26" t="str">
        <f t="shared" ca="1" si="24"/>
        <v xml:space="preserve"> </v>
      </c>
      <c r="H118" s="26" t="str">
        <f t="shared" ca="1" si="24"/>
        <v xml:space="preserve"> </v>
      </c>
      <c r="I118" s="26" t="str">
        <f t="shared" ca="1" si="24"/>
        <v xml:space="preserve"> </v>
      </c>
      <c r="J118" s="26" t="str">
        <f t="shared" ca="1" si="24"/>
        <v xml:space="preserve"> </v>
      </c>
      <c r="K118" s="26" t="str">
        <f t="shared" ca="1" si="24"/>
        <v xml:space="preserve"> </v>
      </c>
    </row>
    <row r="119" spans="1:11" ht="15.75" thickBot="1" x14ac:dyDescent="0.3">
      <c r="A119" s="24" t="str">
        <f t="shared" ca="1" si="20"/>
        <v>ZERO</v>
      </c>
      <c r="B119" s="27" t="str">
        <f t="shared" ca="1" si="24"/>
        <v>ZERO</v>
      </c>
      <c r="C119" s="27" t="str">
        <f t="shared" ca="1" si="24"/>
        <v>ZERO</v>
      </c>
      <c r="D119" s="27" t="str">
        <f t="shared" ca="1" si="24"/>
        <v>ZERO</v>
      </c>
      <c r="E119" s="27" t="str">
        <f t="shared" ca="1" si="24"/>
        <v>ZERO</v>
      </c>
      <c r="F119" s="27" t="str">
        <f t="shared" ca="1" si="24"/>
        <v>TWO</v>
      </c>
      <c r="G119" s="27" t="str">
        <f t="shared" ca="1" si="24"/>
        <v xml:space="preserve"> </v>
      </c>
      <c r="H119" s="27" t="str">
        <f t="shared" ca="1" si="24"/>
        <v xml:space="preserve"> </v>
      </c>
      <c r="I119" s="27" t="str">
        <f t="shared" ca="1" si="24"/>
        <v xml:space="preserve"> </v>
      </c>
      <c r="J119" s="27" t="str">
        <f t="shared" ca="1" si="24"/>
        <v xml:space="preserve"> </v>
      </c>
      <c r="K119" s="27" t="str">
        <f t="shared" ca="1" si="24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55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54" priority="66">
      <formula>$A21=C21</formula>
    </cfRule>
  </conditionalFormatting>
  <conditionalFormatting sqref="C20">
    <cfRule type="expression" dxfId="5453" priority="65">
      <formula>$A20=C20</formula>
    </cfRule>
  </conditionalFormatting>
  <conditionalFormatting sqref="C20:C119">
    <cfRule type="expression" dxfId="5452" priority="64">
      <formula>(" "=C20)</formula>
    </cfRule>
  </conditionalFormatting>
  <conditionalFormatting sqref="O7:O16">
    <cfRule type="expression" dxfId="5451" priority="34">
      <formula>(" "=O7)</formula>
    </cfRule>
  </conditionalFormatting>
  <conditionalFormatting sqref="B21:B119">
    <cfRule type="expression" dxfId="5450" priority="27">
      <formula>$A21=B21</formula>
    </cfRule>
  </conditionalFormatting>
  <conditionalFormatting sqref="B20">
    <cfRule type="expression" dxfId="5449" priority="26">
      <formula>$A20=B20</formula>
    </cfRule>
  </conditionalFormatting>
  <conditionalFormatting sqref="B20:B119">
    <cfRule type="expression" dxfId="5448" priority="25">
      <formula>(" "=B20)</formula>
    </cfRule>
  </conditionalFormatting>
  <conditionalFormatting sqref="D21:D119">
    <cfRule type="expression" dxfId="5447" priority="24">
      <formula>$A21=D21</formula>
    </cfRule>
  </conditionalFormatting>
  <conditionalFormatting sqref="D20">
    <cfRule type="expression" dxfId="5446" priority="23">
      <formula>$A20=D20</formula>
    </cfRule>
  </conditionalFormatting>
  <conditionalFormatting sqref="D20:D119">
    <cfRule type="expression" dxfId="5445" priority="22">
      <formula>(" "=D20)</formula>
    </cfRule>
  </conditionalFormatting>
  <conditionalFormatting sqref="E21:E119">
    <cfRule type="expression" dxfId="5444" priority="21">
      <formula>$A21=E21</formula>
    </cfRule>
  </conditionalFormatting>
  <conditionalFormatting sqref="E20">
    <cfRule type="expression" dxfId="5443" priority="20">
      <formula>$A20=E20</formula>
    </cfRule>
  </conditionalFormatting>
  <conditionalFormatting sqref="E20:E119">
    <cfRule type="expression" dxfId="5442" priority="19">
      <formula>(" "=E20)</formula>
    </cfRule>
  </conditionalFormatting>
  <conditionalFormatting sqref="F21:F119">
    <cfRule type="expression" dxfId="5441" priority="18">
      <formula>$A21=F21</formula>
    </cfRule>
  </conditionalFormatting>
  <conditionalFormatting sqref="F20">
    <cfRule type="expression" dxfId="5440" priority="17">
      <formula>$A20=F20</formula>
    </cfRule>
  </conditionalFormatting>
  <conditionalFormatting sqref="F20:F119">
    <cfRule type="expression" dxfId="5439" priority="16">
      <formula>(" "=F20)</formula>
    </cfRule>
  </conditionalFormatting>
  <conditionalFormatting sqref="G21:G119">
    <cfRule type="expression" dxfId="5438" priority="15">
      <formula>$A21=G21</formula>
    </cfRule>
  </conditionalFormatting>
  <conditionalFormatting sqref="G20">
    <cfRule type="expression" dxfId="5437" priority="14">
      <formula>$A20=G20</formula>
    </cfRule>
  </conditionalFormatting>
  <conditionalFormatting sqref="G20:G119">
    <cfRule type="expression" dxfId="5436" priority="13">
      <formula>(" "=G20)</formula>
    </cfRule>
  </conditionalFormatting>
  <conditionalFormatting sqref="H21:H119">
    <cfRule type="expression" dxfId="5435" priority="12">
      <formula>$A21=H21</formula>
    </cfRule>
  </conditionalFormatting>
  <conditionalFormatting sqref="H20">
    <cfRule type="expression" dxfId="5434" priority="11">
      <formula>$A20=H20</formula>
    </cfRule>
  </conditionalFormatting>
  <conditionalFormatting sqref="H20:H119">
    <cfRule type="expression" dxfId="5433" priority="10">
      <formula>(" "=H20)</formula>
    </cfRule>
  </conditionalFormatting>
  <conditionalFormatting sqref="I21:I119">
    <cfRule type="expression" dxfId="5432" priority="9">
      <formula>$A21=I21</formula>
    </cfRule>
  </conditionalFormatting>
  <conditionalFormatting sqref="I20">
    <cfRule type="expression" dxfId="5431" priority="8">
      <formula>$A20=I20</formula>
    </cfRule>
  </conditionalFormatting>
  <conditionalFormatting sqref="I20:I119">
    <cfRule type="expression" dxfId="5430" priority="7">
      <formula>(" "=I20)</formula>
    </cfRule>
  </conditionalFormatting>
  <conditionalFormatting sqref="J21:J119">
    <cfRule type="expression" dxfId="5429" priority="6">
      <formula>$A21=J21</formula>
    </cfRule>
  </conditionalFormatting>
  <conditionalFormatting sqref="J20">
    <cfRule type="expression" dxfId="5428" priority="5">
      <formula>$A20=J20</formula>
    </cfRule>
  </conditionalFormatting>
  <conditionalFormatting sqref="J20:J119">
    <cfRule type="expression" dxfId="5427" priority="4">
      <formula>(" "=J20)</formula>
    </cfRule>
  </conditionalFormatting>
  <conditionalFormatting sqref="K21:K119">
    <cfRule type="expression" dxfId="5426" priority="3">
      <formula>$A21=K21</formula>
    </cfRule>
  </conditionalFormatting>
  <conditionalFormatting sqref="K20">
    <cfRule type="expression" dxfId="5425" priority="2">
      <formula>$A20=K20</formula>
    </cfRule>
  </conditionalFormatting>
  <conditionalFormatting sqref="K20:K119">
    <cfRule type="expression" dxfId="5424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7" sqref="A7:A16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ht="15.75" thickBot="1" x14ac:dyDescent="0.3">
      <c r="A6" s="22" t="s">
        <v>31</v>
      </c>
      <c r="B6">
        <v>3.7000814120650705E-3</v>
      </c>
      <c r="C6">
        <v>9.425550776911934E-2</v>
      </c>
      <c r="D6">
        <v>4.9395121072602556E-2</v>
      </c>
      <c r="E6">
        <v>2.6841566081035599E-2</v>
      </c>
      <c r="F6">
        <v>5.6751100186443748E-3</v>
      </c>
      <c r="G6">
        <v>0.14626065135879407</v>
      </c>
      <c r="H6">
        <v>6.6391462375875177E-3</v>
      </c>
      <c r="I6">
        <v>0.38225590055085334</v>
      </c>
      <c r="J6">
        <v>4.2274741089737417E-3</v>
      </c>
      <c r="K6">
        <v>1.4853657690689789E-2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3.7000814120650705E-3</v>
      </c>
      <c r="W6" s="16">
        <f>SMALL(B6:K6,2)-V6</f>
        <v>5.2739269690867119E-4</v>
      </c>
    </row>
    <row r="7" spans="1:23" x14ac:dyDescent="0.25">
      <c r="A7" s="11" t="s">
        <v>31</v>
      </c>
      <c r="B7">
        <v>4.063121255097768E-2</v>
      </c>
      <c r="C7">
        <v>0.10621018713916734</v>
      </c>
      <c r="D7">
        <v>5.2039039885268333E-2</v>
      </c>
      <c r="E7">
        <v>1.8406926295288881E-2</v>
      </c>
      <c r="F7">
        <v>1.1415854694434402E-2</v>
      </c>
      <c r="G7">
        <v>0.1698756276892544</v>
      </c>
      <c r="H7">
        <v>1.7289389145124526E-2</v>
      </c>
      <c r="I7">
        <v>0.37775050996236198</v>
      </c>
      <c r="J7">
        <v>1.1436549926837347E-2</v>
      </c>
      <c r="K7">
        <v>2.3466974274785737E-2</v>
      </c>
      <c r="M7" s="18" t="str">
        <f t="shared" si="0"/>
        <v>FIVE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FIVE</v>
      </c>
      <c r="V7" s="18">
        <f t="shared" ref="V7:V70" si="3">MIN(B7:K7)</f>
        <v>1.1415854694434402E-2</v>
      </c>
      <c r="W7" s="18">
        <f t="shared" ref="W7:W70" si="4">SMALL(B7:K7,2)-V7</f>
        <v>2.0695232402945241E-5</v>
      </c>
    </row>
    <row r="8" spans="1:23" x14ac:dyDescent="0.25">
      <c r="A8" s="12" t="s">
        <v>31</v>
      </c>
      <c r="B8">
        <v>3.8363873605212109E-2</v>
      </c>
      <c r="C8">
        <v>0.10716186823346396</v>
      </c>
      <c r="D8">
        <v>5.0997106517052825E-2</v>
      </c>
      <c r="E8">
        <v>1.743363442466439E-2</v>
      </c>
      <c r="F8">
        <v>1.1974003824481216E-2</v>
      </c>
      <c r="G8">
        <v>0.16453450588623614</v>
      </c>
      <c r="H8">
        <v>1.4628774187390545E-2</v>
      </c>
      <c r="I8">
        <v>0.37973428674070286</v>
      </c>
      <c r="J8">
        <v>8.9959301262276525E-3</v>
      </c>
      <c r="K8">
        <v>2.2621603266052212E-2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NINE</v>
      </c>
      <c r="V8" s="18">
        <f t="shared" si="3"/>
        <v>8.9959301262276525E-3</v>
      </c>
      <c r="W8" s="18">
        <f t="shared" si="4"/>
        <v>2.9780736982535638E-3</v>
      </c>
    </row>
    <row r="9" spans="1:23" x14ac:dyDescent="0.25">
      <c r="A9" s="12" t="s">
        <v>31</v>
      </c>
      <c r="B9">
        <v>5.4826774064888506E-2</v>
      </c>
      <c r="C9">
        <v>0.10663318518082429</v>
      </c>
      <c r="D9">
        <v>5.0077866505055406E-2</v>
      </c>
      <c r="E9">
        <v>1.6455301673145531E-2</v>
      </c>
      <c r="F9">
        <v>2.0755989771299221E-2</v>
      </c>
      <c r="G9">
        <v>0.16435246786451121</v>
      </c>
      <c r="H9">
        <v>2.0713385633078146E-2</v>
      </c>
      <c r="I9">
        <v>0.36848421148481064</v>
      </c>
      <c r="J9">
        <v>1.5771852043116041E-2</v>
      </c>
      <c r="K9">
        <v>2.4826690353021375E-2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1.5771852043116041E-2</v>
      </c>
      <c r="W9" s="18">
        <f t="shared" si="4"/>
        <v>6.8344963002948955E-4</v>
      </c>
    </row>
    <row r="10" spans="1:23" x14ac:dyDescent="0.25">
      <c r="A10" s="12" t="s">
        <v>31</v>
      </c>
      <c r="B10">
        <v>6.7703152433792796E-2</v>
      </c>
      <c r="C10">
        <v>0.10525903625140863</v>
      </c>
      <c r="D10">
        <v>4.3694742810969397E-2</v>
      </c>
      <c r="E10">
        <v>1.0809681013323524E-2</v>
      </c>
      <c r="F10">
        <v>2.3942988754531727E-2</v>
      </c>
      <c r="G10">
        <v>0.16538050762403136</v>
      </c>
      <c r="H10">
        <v>2.3800228797657932E-2</v>
      </c>
      <c r="I10">
        <v>0.37705403335344684</v>
      </c>
      <c r="J10">
        <v>1.8170365227768916E-2</v>
      </c>
      <c r="K10">
        <v>2.4121140011378488E-2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1.0809681013323524E-2</v>
      </c>
      <c r="W10" s="18">
        <f t="shared" si="4"/>
        <v>7.3606842144453913E-3</v>
      </c>
    </row>
    <row r="11" spans="1:23" x14ac:dyDescent="0.25">
      <c r="A11" s="12" t="s">
        <v>31</v>
      </c>
      <c r="B11">
        <v>3.1444108150186778E-2</v>
      </c>
      <c r="C11">
        <v>0.10333037698494324</v>
      </c>
      <c r="D11">
        <v>4.6091875461306747E-2</v>
      </c>
      <c r="E11">
        <v>1.2523035461470267E-2</v>
      </c>
      <c r="F11">
        <v>9.7878615076608944E-3</v>
      </c>
      <c r="G11">
        <v>0.16209396752767022</v>
      </c>
      <c r="H11">
        <v>9.6409569051923785E-3</v>
      </c>
      <c r="I11">
        <v>0.3872138827729143</v>
      </c>
      <c r="J11">
        <v>3.3077813685669227E-3</v>
      </c>
      <c r="K11">
        <v>1.8228667359179405E-2</v>
      </c>
      <c r="M11" s="18" t="str">
        <f t="shared" si="0"/>
        <v>NINE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NINE</v>
      </c>
      <c r="V11" s="18">
        <f t="shared" si="3"/>
        <v>3.3077813685669227E-3</v>
      </c>
      <c r="W11" s="18">
        <f t="shared" si="4"/>
        <v>6.3331755366254558E-3</v>
      </c>
    </row>
    <row r="12" spans="1:23" x14ac:dyDescent="0.25">
      <c r="A12" s="12" t="s">
        <v>31</v>
      </c>
      <c r="B12">
        <v>1.6686708911231002E-2</v>
      </c>
      <c r="C12">
        <v>9.7403998197729921E-2</v>
      </c>
      <c r="D12">
        <v>4.7545524634417094E-2</v>
      </c>
      <c r="E12">
        <v>2.1541082742547797E-2</v>
      </c>
      <c r="F12">
        <v>9.1141731621513511E-4</v>
      </c>
      <c r="G12">
        <v>0.15335695739682875</v>
      </c>
      <c r="H12">
        <v>3.1051447369551954E-3</v>
      </c>
      <c r="I12">
        <v>0.38277437525952651</v>
      </c>
      <c r="J12">
        <v>4.9385386991655789E-4</v>
      </c>
      <c r="K12">
        <v>1.6428666687346445E-2</v>
      </c>
      <c r="M12" s="18" t="str">
        <f t="shared" si="0"/>
        <v>NINE</v>
      </c>
      <c r="N12" s="17" t="b">
        <f t="shared" si="1"/>
        <v>0</v>
      </c>
      <c r="Q12" s="23" t="s">
        <v>12</v>
      </c>
      <c r="R12" s="26">
        <f>IF(ISERR($O$75)," ",$O$75)</f>
        <v>0.88888888888888884</v>
      </c>
      <c r="S12" s="17">
        <f>(10 - COUNTIF($N66:$N75,"#N/A"))</f>
        <v>9</v>
      </c>
      <c r="U12" s="18" t="str">
        <f t="shared" si="2"/>
        <v>NINE</v>
      </c>
      <c r="V12" s="18">
        <f t="shared" si="3"/>
        <v>4.9385386991655789E-4</v>
      </c>
      <c r="W12" s="18">
        <f t="shared" si="4"/>
        <v>4.1756344629857722E-4</v>
      </c>
    </row>
    <row r="13" spans="1:23" x14ac:dyDescent="0.25">
      <c r="A13" s="12" t="s">
        <v>31</v>
      </c>
      <c r="B13">
        <v>3.9924390344817443E-2</v>
      </c>
      <c r="C13">
        <v>0.10393086493186623</v>
      </c>
      <c r="D13">
        <v>4.8807636109174997E-2</v>
      </c>
      <c r="E13">
        <v>1.8307996895595965E-2</v>
      </c>
      <c r="F13">
        <v>1.248065149199358E-2</v>
      </c>
      <c r="G13">
        <v>0.16130882059129548</v>
      </c>
      <c r="H13">
        <v>1.4034525867065606E-2</v>
      </c>
      <c r="I13">
        <v>0.37588640979576921</v>
      </c>
      <c r="J13">
        <v>9.7940599766303121E-3</v>
      </c>
      <c r="K13">
        <v>2.2645361226169045E-2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9.7940599766303121E-3</v>
      </c>
      <c r="W13" s="18">
        <f t="shared" si="4"/>
        <v>2.686591515363268E-3</v>
      </c>
    </row>
    <row r="14" spans="1:23" ht="15.75" thickBot="1" x14ac:dyDescent="0.3">
      <c r="A14" s="12" t="s">
        <v>31</v>
      </c>
      <c r="B14">
        <v>2.890652513927669E-2</v>
      </c>
      <c r="C14">
        <v>0.10040468419363406</v>
      </c>
      <c r="D14">
        <v>5.034423420525673E-2</v>
      </c>
      <c r="E14">
        <v>2.206475626430178E-2</v>
      </c>
      <c r="F14">
        <v>1.21504767078459E-2</v>
      </c>
      <c r="G14">
        <v>0.15323562896076279</v>
      </c>
      <c r="H14">
        <v>8.6637623167483829E-3</v>
      </c>
      <c r="I14">
        <v>0.37149000793061338</v>
      </c>
      <c r="J14">
        <v>7.214233921115254E-3</v>
      </c>
      <c r="K14">
        <v>2.140900655970545E-2</v>
      </c>
      <c r="M14" s="18" t="str">
        <f t="shared" si="0"/>
        <v>NINE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NINE</v>
      </c>
      <c r="V14" s="18">
        <f t="shared" si="3"/>
        <v>7.214233921115254E-3</v>
      </c>
      <c r="W14" s="18">
        <f t="shared" si="4"/>
        <v>1.449528395633129E-3</v>
      </c>
    </row>
    <row r="15" spans="1:23" ht="15.75" thickBot="1" x14ac:dyDescent="0.3">
      <c r="A15" s="13" t="s">
        <v>31</v>
      </c>
      <c r="B15">
        <v>2.5552284792725199E-2</v>
      </c>
      <c r="C15">
        <v>0.10665349247641757</v>
      </c>
      <c r="D15">
        <v>4.8997753153902104E-2</v>
      </c>
      <c r="E15">
        <v>1.6738414330053908E-2</v>
      </c>
      <c r="F15">
        <v>7.7725589640218196E-3</v>
      </c>
      <c r="G15">
        <v>0.16217794003717184</v>
      </c>
      <c r="H15">
        <v>9.7125429644368544E-3</v>
      </c>
      <c r="I15">
        <v>0.38709394244853229</v>
      </c>
      <c r="J15">
        <v>3.4343144998505715E-3</v>
      </c>
      <c r="K15">
        <v>2.1228621702601147E-2</v>
      </c>
      <c r="M15" s="19" t="str">
        <f t="shared" si="0"/>
        <v>NINE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NINE</v>
      </c>
      <c r="V15" s="19">
        <f t="shared" si="3"/>
        <v>3.4343144998505715E-3</v>
      </c>
      <c r="W15" s="19">
        <f t="shared" si="4"/>
        <v>4.3382444641712481E-3</v>
      </c>
    </row>
    <row r="16" spans="1:23" ht="15.75" thickBot="1" x14ac:dyDescent="0.3">
      <c r="A16" s="28" t="s">
        <v>32</v>
      </c>
      <c r="B16">
        <v>0.11014976450022561</v>
      </c>
      <c r="C16">
        <v>1.3824068667856973E-2</v>
      </c>
      <c r="D16">
        <v>6.2654272474756134E-4</v>
      </c>
      <c r="E16">
        <v>5.4490920314849957E-2</v>
      </c>
      <c r="F16">
        <v>4.1429091040050381E-2</v>
      </c>
      <c r="G16">
        <v>6.3754916400106221E-2</v>
      </c>
      <c r="H16">
        <v>1.0638551702750042E-2</v>
      </c>
      <c r="I16">
        <v>0.22540345531314879</v>
      </c>
      <c r="J16">
        <v>1.7039780077684488E-2</v>
      </c>
      <c r="K16">
        <v>1.1633629053192776E-2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6.2654272474756134E-4</v>
      </c>
      <c r="W16" s="16">
        <f t="shared" si="4"/>
        <v>1.001200897800248E-2</v>
      </c>
    </row>
    <row r="17" spans="1:23" ht="15.75" thickBot="1" x14ac:dyDescent="0.3">
      <c r="A17" s="79" t="s">
        <v>32</v>
      </c>
      <c r="B17">
        <v>0.11356474740197744</v>
      </c>
      <c r="C17">
        <v>2.3648791000330516E-2</v>
      </c>
      <c r="D17">
        <v>1.0687133694725098E-2</v>
      </c>
      <c r="E17">
        <v>6.2129291568970846E-2</v>
      </c>
      <c r="F17">
        <v>4.8700773895551018E-2</v>
      </c>
      <c r="G17">
        <v>6.7148731432941131E-2</v>
      </c>
      <c r="H17">
        <v>1.5151936261816067E-2</v>
      </c>
      <c r="I17">
        <v>0.21972058458724286</v>
      </c>
      <c r="J17">
        <v>2.5049361948997984E-2</v>
      </c>
      <c r="K17">
        <v>3.1225556407536853E-3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6">
        <f>COUNTIF($N6:$N105,TRUE)/(100 - COUNTIF($N6:$N105,"#N/A"))</f>
        <v>0.53535353535353536</v>
      </c>
      <c r="S17" s="77"/>
      <c r="U17" s="18" t="str">
        <f t="shared" si="2"/>
        <v>ZERO</v>
      </c>
      <c r="V17" s="18">
        <f t="shared" si="3"/>
        <v>3.1225556407536853E-3</v>
      </c>
      <c r="W17" s="18">
        <f t="shared" si="4"/>
        <v>7.564578053971413E-3</v>
      </c>
    </row>
    <row r="18" spans="1:23" x14ac:dyDescent="0.25">
      <c r="A18" s="12" t="s">
        <v>32</v>
      </c>
      <c r="B18">
        <v>0.1206842775657084</v>
      </c>
      <c r="C18">
        <v>6.4230701744687757E-3</v>
      </c>
      <c r="D18">
        <v>4.3487287892249177E-3</v>
      </c>
      <c r="E18">
        <v>6.872314782977676E-2</v>
      </c>
      <c r="F18">
        <v>5.4095048588596366E-2</v>
      </c>
      <c r="G18">
        <v>3.7141742314908049E-2</v>
      </c>
      <c r="H18">
        <v>9.1308902239174011E-3</v>
      </c>
      <c r="I18">
        <v>0.17856937147003349</v>
      </c>
      <c r="J18">
        <v>2.4363125177295913E-2</v>
      </c>
      <c r="K18">
        <v>1.1242522247093101E-2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4.3487287892249177E-3</v>
      </c>
      <c r="W18" s="18">
        <f t="shared" si="4"/>
        <v>2.074341385243858E-3</v>
      </c>
    </row>
    <row r="19" spans="1:23" x14ac:dyDescent="0.25">
      <c r="A19" s="12" t="s">
        <v>32</v>
      </c>
      <c r="B19">
        <v>0.10857740403735164</v>
      </c>
      <c r="C19">
        <v>3.4912949480476269E-2</v>
      </c>
      <c r="D19">
        <v>1.5970273913987976E-2</v>
      </c>
      <c r="E19">
        <v>5.2214756705145582E-2</v>
      </c>
      <c r="F19">
        <v>4.4522818474250214E-2</v>
      </c>
      <c r="G19">
        <v>7.766333830672531E-2</v>
      </c>
      <c r="H19">
        <v>1.4629081507253783E-2</v>
      </c>
      <c r="I19">
        <v>0.2346803776402156</v>
      </c>
      <c r="J19">
        <v>2.43829072644558E-2</v>
      </c>
      <c r="K19">
        <v>7.7989751223576931E-4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7.7989751223576931E-4</v>
      </c>
      <c r="W19" s="18">
        <f t="shared" si="4"/>
        <v>1.3849183995018013E-2</v>
      </c>
    </row>
    <row r="20" spans="1:23" x14ac:dyDescent="0.25">
      <c r="A20" s="12" t="s">
        <v>32</v>
      </c>
      <c r="B20">
        <v>0.11283847215087386</v>
      </c>
      <c r="C20">
        <v>3.1742810765648388E-2</v>
      </c>
      <c r="D20">
        <v>1.2806694744015523E-2</v>
      </c>
      <c r="E20">
        <v>5.366016578286785E-2</v>
      </c>
      <c r="F20">
        <v>4.6977858891515761E-2</v>
      </c>
      <c r="G20">
        <v>8.0793243806953144E-2</v>
      </c>
      <c r="H20">
        <v>1.9130876301709718E-2</v>
      </c>
      <c r="I20">
        <v>0.23668371109718822</v>
      </c>
      <c r="J20">
        <v>2.5879084821033557E-2</v>
      </c>
      <c r="K20">
        <v>5.6178354140359876E-5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5.6178354140359876E-5</v>
      </c>
      <c r="W20" s="18">
        <f t="shared" si="4"/>
        <v>1.2750516389875163E-2</v>
      </c>
    </row>
    <row r="21" spans="1:23" x14ac:dyDescent="0.25">
      <c r="A21" s="12" t="s">
        <v>32</v>
      </c>
      <c r="B21">
        <v>0.10305049300006368</v>
      </c>
      <c r="C21">
        <v>3.1828948596179754E-2</v>
      </c>
      <c r="D21">
        <v>1.5643144017894545E-2</v>
      </c>
      <c r="E21">
        <v>5.1858359516638239E-2</v>
      </c>
      <c r="F21">
        <v>3.9688968126266114E-2</v>
      </c>
      <c r="G21">
        <v>7.8052660753713726E-2</v>
      </c>
      <c r="H21">
        <v>1.1567260597284836E-2</v>
      </c>
      <c r="I21">
        <v>0.23652303689292309</v>
      </c>
      <c r="J21">
        <v>2.0186078839634337E-2</v>
      </c>
      <c r="K21">
        <v>3.069695910666595E-3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3.069695910666595E-3</v>
      </c>
      <c r="W21" s="18">
        <f t="shared" si="4"/>
        <v>8.4975646866182405E-3</v>
      </c>
    </row>
    <row r="22" spans="1:23" x14ac:dyDescent="0.25">
      <c r="A22" s="12" t="s">
        <v>32</v>
      </c>
      <c r="B22">
        <v>0.11042776285556813</v>
      </c>
      <c r="C22">
        <v>6.5969470999489577E-3</v>
      </c>
      <c r="D22">
        <v>2.5679434636441401E-4</v>
      </c>
      <c r="E22">
        <v>6.1389778090833735E-2</v>
      </c>
      <c r="F22">
        <v>4.7141865776894561E-2</v>
      </c>
      <c r="G22">
        <v>5.7008583905265003E-2</v>
      </c>
      <c r="H22">
        <v>1.3994095276171438E-2</v>
      </c>
      <c r="I22">
        <v>0.20906468311552379</v>
      </c>
      <c r="J22">
        <v>2.1129504524212708E-2</v>
      </c>
      <c r="K22">
        <v>1.1081073878484907E-2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2.5679434636441401E-4</v>
      </c>
      <c r="W22" s="18">
        <f t="shared" si="4"/>
        <v>6.3401527535845437E-3</v>
      </c>
    </row>
    <row r="23" spans="1:23" x14ac:dyDescent="0.25">
      <c r="A23" s="12" t="s">
        <v>32</v>
      </c>
      <c r="B23">
        <v>0.11337081832938901</v>
      </c>
      <c r="C23">
        <v>5.003020777595818E-3</v>
      </c>
      <c r="D23">
        <v>5.3262533360965425E-3</v>
      </c>
      <c r="E23">
        <v>6.6663443695178626E-2</v>
      </c>
      <c r="F23">
        <v>4.8984085897780208E-2</v>
      </c>
      <c r="G23">
        <v>4.1293301397495041E-2</v>
      </c>
      <c r="H23">
        <v>9.8885754774339571E-3</v>
      </c>
      <c r="I23">
        <v>0.18762762211689946</v>
      </c>
      <c r="J23">
        <v>1.8187512600975821E-2</v>
      </c>
      <c r="K23">
        <v>1.7546787445867809E-2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5.003020777595818E-3</v>
      </c>
      <c r="W23" s="18">
        <f t="shared" si="4"/>
        <v>3.2323255850072452E-4</v>
      </c>
    </row>
    <row r="24" spans="1:23" ht="15.75" thickBot="1" x14ac:dyDescent="0.3">
      <c r="A24" s="12" t="s">
        <v>32</v>
      </c>
      <c r="B24">
        <v>0.11696220566491418</v>
      </c>
      <c r="C24">
        <v>1.7830787239242196E-3</v>
      </c>
      <c r="D24">
        <v>4.1770740847815596E-3</v>
      </c>
      <c r="E24">
        <v>6.4111290817827224E-2</v>
      </c>
      <c r="F24">
        <v>4.805635890441963E-2</v>
      </c>
      <c r="G24">
        <v>2.4032155381587511E-2</v>
      </c>
      <c r="H24">
        <v>1.4125884358179297E-4</v>
      </c>
      <c r="I24">
        <v>0.17336779490377763</v>
      </c>
      <c r="J24">
        <v>2.0182560362709205E-2</v>
      </c>
      <c r="K24">
        <v>1.8544449863606177E-2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1.4125884358179297E-4</v>
      </c>
      <c r="W24" s="18">
        <f t="shared" si="4"/>
        <v>1.6418198803424267E-3</v>
      </c>
    </row>
    <row r="25" spans="1:23" ht="15.75" thickBot="1" x14ac:dyDescent="0.3">
      <c r="A25" s="13" t="s">
        <v>32</v>
      </c>
      <c r="B25">
        <v>0.10196614080890243</v>
      </c>
      <c r="C25">
        <v>4.4655575655816862E-2</v>
      </c>
      <c r="D25">
        <v>2.4669283843714147E-2</v>
      </c>
      <c r="E25">
        <v>5.094491418171989E-2</v>
      </c>
      <c r="F25">
        <v>4.2940292735919448E-2</v>
      </c>
      <c r="G25">
        <v>8.6887667290279719E-2</v>
      </c>
      <c r="H25">
        <v>1.5773136758338933E-2</v>
      </c>
      <c r="I25">
        <v>0.24483946201699436</v>
      </c>
      <c r="J25">
        <v>2.5642696064906163E-2</v>
      </c>
      <c r="K25">
        <v>4.103825734723579E-3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4.103825734723579E-3</v>
      </c>
      <c r="W25" s="19">
        <f t="shared" si="4"/>
        <v>1.1669311023615354E-2</v>
      </c>
    </row>
    <row r="26" spans="1:23" x14ac:dyDescent="0.25">
      <c r="A26" s="11" t="s">
        <v>33</v>
      </c>
      <c r="B26">
        <v>0.11608143606067878</v>
      </c>
      <c r="C26">
        <v>1.62193934343621E-2</v>
      </c>
      <c r="D26">
        <v>6.6599958861144753E-3</v>
      </c>
      <c r="E26">
        <v>5.7057013095423152E-2</v>
      </c>
      <c r="F26">
        <v>5.204755287069069E-2</v>
      </c>
      <c r="G26">
        <v>8.1244204477794138E-2</v>
      </c>
      <c r="H26">
        <v>2.4022598121263027E-2</v>
      </c>
      <c r="I26">
        <v>0.24783852771028636</v>
      </c>
      <c r="J26">
        <v>1.9208481692736507E-2</v>
      </c>
      <c r="K26">
        <v>8.6268319841134589E-3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6.6599958861144753E-3</v>
      </c>
      <c r="W26" s="16">
        <f t="shared" si="4"/>
        <v>1.9668360979989835E-3</v>
      </c>
    </row>
    <row r="27" spans="1:23" x14ac:dyDescent="0.25">
      <c r="A27" s="12" t="s">
        <v>33</v>
      </c>
      <c r="B27">
        <v>0.11333185156861365</v>
      </c>
      <c r="C27">
        <v>4.6780313292568584E-2</v>
      </c>
      <c r="D27">
        <v>1.1763302911996454E-2</v>
      </c>
      <c r="E27">
        <v>4.2248429579788901E-2</v>
      </c>
      <c r="F27">
        <v>4.4289529328134042E-2</v>
      </c>
      <c r="G27">
        <v>9.8953939535584373E-2</v>
      </c>
      <c r="H27">
        <v>2.1522282455862372E-2</v>
      </c>
      <c r="I27">
        <v>0.26844268690466155</v>
      </c>
      <c r="J27">
        <v>1.9917571383482879E-2</v>
      </c>
      <c r="K27">
        <v>2.3541046427746765E-3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2.3541046427746765E-3</v>
      </c>
      <c r="W27" s="18">
        <f t="shared" si="4"/>
        <v>9.4091982692217774E-3</v>
      </c>
    </row>
    <row r="28" spans="1:23" x14ac:dyDescent="0.25">
      <c r="A28" s="12" t="s">
        <v>33</v>
      </c>
      <c r="B28">
        <v>0.11977534094010819</v>
      </c>
      <c r="C28">
        <v>1.1411505857404913E-2</v>
      </c>
      <c r="D28">
        <v>3.9584702436492591E-3</v>
      </c>
      <c r="E28">
        <v>6.3987194822290386E-2</v>
      </c>
      <c r="F28">
        <v>5.0461305491464097E-2</v>
      </c>
      <c r="G28">
        <v>6.3344579335583046E-2</v>
      </c>
      <c r="H28">
        <v>1.7281405224642735E-2</v>
      </c>
      <c r="I28">
        <v>0.22313113053248543</v>
      </c>
      <c r="J28">
        <v>1.9809625423512014E-2</v>
      </c>
      <c r="K28">
        <v>1.0763562883037342E-2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3.9584702436492591E-3</v>
      </c>
      <c r="W28" s="18">
        <f t="shared" si="4"/>
        <v>6.8050926393880828E-3</v>
      </c>
    </row>
    <row r="29" spans="1:23" x14ac:dyDescent="0.25">
      <c r="A29" s="12" t="s">
        <v>33</v>
      </c>
      <c r="B29">
        <v>0.11012112598520435</v>
      </c>
      <c r="C29">
        <v>2.829834782330494E-2</v>
      </c>
      <c r="D29">
        <v>2.645634314257711E-3</v>
      </c>
      <c r="E29">
        <v>5.189890356659041E-2</v>
      </c>
      <c r="F29">
        <v>4.2632854631211047E-2</v>
      </c>
      <c r="G29">
        <v>8.813039676302041E-2</v>
      </c>
      <c r="H29">
        <v>1.9799246735806228E-2</v>
      </c>
      <c r="I29">
        <v>0.25747029957658474</v>
      </c>
      <c r="J29">
        <v>1.7022538663983344E-2</v>
      </c>
      <c r="K29">
        <v>5.4915616548950469E-3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2.645634314257711E-3</v>
      </c>
      <c r="W29" s="18">
        <f t="shared" si="4"/>
        <v>2.8459273406373359E-3</v>
      </c>
    </row>
    <row r="30" spans="1:23" x14ac:dyDescent="0.25">
      <c r="A30" s="12" t="s">
        <v>33</v>
      </c>
      <c r="B30">
        <v>0.10797850022945238</v>
      </c>
      <c r="C30">
        <v>2.571938171954069E-2</v>
      </c>
      <c r="D30">
        <v>1.5424640027407177E-3</v>
      </c>
      <c r="E30">
        <v>5.3507694470545444E-2</v>
      </c>
      <c r="F30">
        <v>4.4655746291626788E-2</v>
      </c>
      <c r="G30">
        <v>8.6113646780543909E-2</v>
      </c>
      <c r="H30">
        <v>1.9985383167607909E-2</v>
      </c>
      <c r="I30">
        <v>0.25456211734628748</v>
      </c>
      <c r="J30">
        <v>1.7592779206062781E-2</v>
      </c>
      <c r="K30">
        <v>6.0414281417514454E-3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1.5424640027407177E-3</v>
      </c>
      <c r="W30" s="18">
        <f t="shared" si="4"/>
        <v>4.4989641390107277E-3</v>
      </c>
    </row>
    <row r="31" spans="1:23" x14ac:dyDescent="0.25">
      <c r="A31" s="12" t="s">
        <v>33</v>
      </c>
      <c r="B31">
        <v>0.10775716365090214</v>
      </c>
      <c r="C31">
        <v>1.7167899655929186E-2</v>
      </c>
      <c r="D31">
        <v>8.7046004231244728E-3</v>
      </c>
      <c r="E31">
        <v>5.1701279938986704E-2</v>
      </c>
      <c r="F31">
        <v>4.1627050695844652E-2</v>
      </c>
      <c r="G31">
        <v>8.6809819444683481E-2</v>
      </c>
      <c r="H31">
        <v>1.8195661275194244E-2</v>
      </c>
      <c r="I31">
        <v>0.25820662484570345</v>
      </c>
      <c r="J31">
        <v>9.7984074934567011E-3</v>
      </c>
      <c r="K31">
        <v>1.1672932589329763E-2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8.7046004231244728E-3</v>
      </c>
      <c r="W31" s="18">
        <f t="shared" si="4"/>
        <v>1.0938070703322283E-3</v>
      </c>
    </row>
    <row r="32" spans="1:23" x14ac:dyDescent="0.25">
      <c r="A32" s="12" t="s">
        <v>33</v>
      </c>
      <c r="B32">
        <v>0.11434092056575124</v>
      </c>
      <c r="C32">
        <v>2.2667379802834092E-2</v>
      </c>
      <c r="D32">
        <v>1.2227104212856749E-3</v>
      </c>
      <c r="E32">
        <v>5.2745371769890873E-2</v>
      </c>
      <c r="F32">
        <v>4.5358457564428585E-2</v>
      </c>
      <c r="G32">
        <v>7.8898570007446642E-2</v>
      </c>
      <c r="H32">
        <v>1.7841371064628644E-2</v>
      </c>
      <c r="I32">
        <v>0.2466996417552281</v>
      </c>
      <c r="J32">
        <v>1.5867312003539608E-2</v>
      </c>
      <c r="K32">
        <v>9.2011694881607986E-3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1.2227104212856749E-3</v>
      </c>
      <c r="W32" s="18">
        <f t="shared" si="4"/>
        <v>7.9784590668751237E-3</v>
      </c>
    </row>
    <row r="33" spans="1:23" x14ac:dyDescent="0.25">
      <c r="A33" s="12" t="s">
        <v>33</v>
      </c>
      <c r="B33">
        <v>0.11383349193618393</v>
      </c>
      <c r="C33">
        <v>3.0484591502158639E-2</v>
      </c>
      <c r="D33">
        <v>3.8857503476758953E-3</v>
      </c>
      <c r="E33">
        <v>5.1096479581261553E-2</v>
      </c>
      <c r="F33">
        <v>4.8017880932920774E-2</v>
      </c>
      <c r="G33">
        <v>8.5634164339209312E-2</v>
      </c>
      <c r="H33">
        <v>2.111291723855261E-2</v>
      </c>
      <c r="I33">
        <v>0.25110053617900863</v>
      </c>
      <c r="J33">
        <v>1.9311362532561577E-2</v>
      </c>
      <c r="K33">
        <v>4.0626242274609536E-3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3.8857503476758953E-3</v>
      </c>
      <c r="W33" s="18">
        <f t="shared" si="4"/>
        <v>1.7687387978505831E-4</v>
      </c>
    </row>
    <row r="34" spans="1:23" ht="15.75" thickBot="1" x14ac:dyDescent="0.3">
      <c r="A34" s="12" t="s">
        <v>33</v>
      </c>
      <c r="B34">
        <v>0.11553872766662066</v>
      </c>
      <c r="C34">
        <v>6.8635874368871641E-2</v>
      </c>
      <c r="D34">
        <v>1.4693669419613017E-2</v>
      </c>
      <c r="E34">
        <v>1.7956494428006203E-2</v>
      </c>
      <c r="F34">
        <v>5.1792108544621296E-2</v>
      </c>
      <c r="G34">
        <v>0.12576170378486545</v>
      </c>
      <c r="H34">
        <v>3.0591754832704918E-2</v>
      </c>
      <c r="I34">
        <v>0.30610148566014606</v>
      </c>
      <c r="J34">
        <v>2.2174857274136532E-2</v>
      </c>
      <c r="K34">
        <v>1.0882894024056552E-2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1.0882894024056552E-2</v>
      </c>
      <c r="W34" s="18">
        <f t="shared" si="4"/>
        <v>3.8107753955564649E-3</v>
      </c>
    </row>
    <row r="35" spans="1:23" ht="15.75" thickBot="1" x14ac:dyDescent="0.3">
      <c r="A35" s="13" t="s">
        <v>33</v>
      </c>
      <c r="B35">
        <v>0.1104012323122667</v>
      </c>
      <c r="C35">
        <v>4.0833481425893992E-3</v>
      </c>
      <c r="D35">
        <v>1.3033722210125817E-2</v>
      </c>
      <c r="E35">
        <v>5.8257938323289578E-2</v>
      </c>
      <c r="F35">
        <v>4.3729104461091003E-2</v>
      </c>
      <c r="G35">
        <v>7.2664144790275678E-2</v>
      </c>
      <c r="H35">
        <v>1.6688986194593247E-2</v>
      </c>
      <c r="I35">
        <v>0.23848103786246055</v>
      </c>
      <c r="J35">
        <v>9.3612425762119866E-3</v>
      </c>
      <c r="K35">
        <v>1.6850187363497332E-2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0.7</v>
      </c>
      <c r="U35" s="19" t="str">
        <f t="shared" si="2"/>
        <v>TWO</v>
      </c>
      <c r="V35" s="19">
        <f t="shared" si="3"/>
        <v>4.0833481425893992E-3</v>
      </c>
      <c r="W35" s="19">
        <f t="shared" si="4"/>
        <v>5.2778944336225875E-3</v>
      </c>
    </row>
    <row r="36" spans="1:23" x14ac:dyDescent="0.25">
      <c r="A36" s="11" t="s">
        <v>34</v>
      </c>
      <c r="B36">
        <v>7.4625645532387611E-2</v>
      </c>
      <c r="C36">
        <v>0.11026492448254033</v>
      </c>
      <c r="D36">
        <v>4.7309101767596964E-2</v>
      </c>
      <c r="E36">
        <v>5.5882522355000935E-3</v>
      </c>
      <c r="F36">
        <v>2.8692249348350587E-2</v>
      </c>
      <c r="G36">
        <v>0.17230564357403294</v>
      </c>
      <c r="H36">
        <v>2.976802624174358E-2</v>
      </c>
      <c r="I36">
        <v>0.37608667113511818</v>
      </c>
      <c r="J36">
        <v>2.5918583956155851E-2</v>
      </c>
      <c r="K36">
        <v>2.7608690628999351E-2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5.5882522355000935E-3</v>
      </c>
      <c r="W36" s="16">
        <f t="shared" si="4"/>
        <v>2.0330331720655757E-2</v>
      </c>
    </row>
    <row r="37" spans="1:23" x14ac:dyDescent="0.25">
      <c r="A37" s="12" t="s">
        <v>34</v>
      </c>
      <c r="B37">
        <v>8.307516988037883E-2</v>
      </c>
      <c r="C37">
        <v>0.10563556019252301</v>
      </c>
      <c r="D37">
        <v>4.0125600241756341E-2</v>
      </c>
      <c r="E37">
        <v>3.0199544362196906E-3</v>
      </c>
      <c r="F37">
        <v>2.8379007182500623E-2</v>
      </c>
      <c r="G37">
        <v>0.17317514291937811</v>
      </c>
      <c r="H37">
        <v>3.3278452201111142E-2</v>
      </c>
      <c r="I37">
        <v>0.37567963222709133</v>
      </c>
      <c r="J37">
        <v>2.4478167935166634E-2</v>
      </c>
      <c r="K37">
        <v>2.4950659273057778E-2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3.0199544362196906E-3</v>
      </c>
      <c r="W37" s="18">
        <f t="shared" si="4"/>
        <v>2.1458213498946943E-2</v>
      </c>
    </row>
    <row r="38" spans="1:23" x14ac:dyDescent="0.25">
      <c r="A38" s="12" t="s">
        <v>34</v>
      </c>
      <c r="B38">
        <v>8.8689517825675343E-2</v>
      </c>
      <c r="C38">
        <v>9.9293243051655267E-2</v>
      </c>
      <c r="D38">
        <v>3.7384560365275266E-2</v>
      </c>
      <c r="E38">
        <v>8.4141038509577687E-3</v>
      </c>
      <c r="F38">
        <v>3.1095835149885134E-2</v>
      </c>
      <c r="G38">
        <v>0.16284286338003698</v>
      </c>
      <c r="H38">
        <v>3.1968109568221138E-2</v>
      </c>
      <c r="I38">
        <v>0.36356603678501453</v>
      </c>
      <c r="J38">
        <v>2.6829345080478108E-2</v>
      </c>
      <c r="K38">
        <v>2.4488056740988327E-2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8.4141038509577687E-3</v>
      </c>
      <c r="W38" s="18">
        <f t="shared" si="4"/>
        <v>1.6073952890030559E-2</v>
      </c>
    </row>
    <row r="39" spans="1:23" x14ac:dyDescent="0.25">
      <c r="A39" s="12" t="s">
        <v>34</v>
      </c>
      <c r="B39">
        <v>7.9223748118068718E-2</v>
      </c>
      <c r="C39">
        <v>0.1020639214060559</v>
      </c>
      <c r="D39">
        <v>4.1472953727732569E-2</v>
      </c>
      <c r="E39">
        <v>8.7616116952834999E-3</v>
      </c>
      <c r="F39">
        <v>2.3714529147302293E-2</v>
      </c>
      <c r="G39">
        <v>0.16608722358253694</v>
      </c>
      <c r="H39">
        <v>2.9550983113481671E-2</v>
      </c>
      <c r="I39">
        <v>0.37297754372061326</v>
      </c>
      <c r="J39">
        <v>2.6582773911794054E-2</v>
      </c>
      <c r="K39">
        <v>2.5341305034607395E-2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8.7616116952834999E-3</v>
      </c>
      <c r="W39" s="18">
        <f t="shared" si="4"/>
        <v>1.4952917452018794E-2</v>
      </c>
    </row>
    <row r="40" spans="1:23" x14ac:dyDescent="0.25">
      <c r="A40" s="12" t="s">
        <v>34</v>
      </c>
      <c r="B40">
        <v>8.2146719207354002E-2</v>
      </c>
      <c r="C40">
        <v>0.10375597274557535</v>
      </c>
      <c r="D40">
        <v>4.1385772508121407E-2</v>
      </c>
      <c r="E40">
        <v>7.8699525168390849E-3</v>
      </c>
      <c r="F40">
        <v>2.5818736724193207E-2</v>
      </c>
      <c r="G40">
        <v>0.16858935987099946</v>
      </c>
      <c r="H40">
        <v>3.1021466480053425E-2</v>
      </c>
      <c r="I40">
        <v>0.37294113759516445</v>
      </c>
      <c r="J40">
        <v>2.6031753940229968E-2</v>
      </c>
      <c r="K40">
        <v>2.5686591990946757E-2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7.8699525168390849E-3</v>
      </c>
      <c r="W40" s="18">
        <f t="shared" si="4"/>
        <v>1.7816639474107672E-2</v>
      </c>
    </row>
    <row r="41" spans="1:23" x14ac:dyDescent="0.25">
      <c r="A41" s="12" t="s">
        <v>34</v>
      </c>
      <c r="B41">
        <v>9.5814769514391385E-2</v>
      </c>
      <c r="C41">
        <v>0.10161293025959556</v>
      </c>
      <c r="D41">
        <v>3.6185278298393769E-2</v>
      </c>
      <c r="E41">
        <v>7.9989808115611405E-3</v>
      </c>
      <c r="F41">
        <v>2.7002969276365071E-2</v>
      </c>
      <c r="G41">
        <v>0.16795755073481938</v>
      </c>
      <c r="H41">
        <v>3.3024196911400697E-2</v>
      </c>
      <c r="I41">
        <v>0.36841624315126142</v>
      </c>
      <c r="J41">
        <v>2.704398476522385E-2</v>
      </c>
      <c r="K41">
        <v>2.5539800003425595E-2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7.9989808115611405E-3</v>
      </c>
      <c r="W41" s="18">
        <f t="shared" si="4"/>
        <v>1.7540819191864454E-2</v>
      </c>
    </row>
    <row r="42" spans="1:23" x14ac:dyDescent="0.25">
      <c r="A42" s="12" t="s">
        <v>34</v>
      </c>
      <c r="B42">
        <v>9.0677148593944851E-2</v>
      </c>
      <c r="C42">
        <v>0.10283681989552887</v>
      </c>
      <c r="D42">
        <v>3.8663543272287451E-2</v>
      </c>
      <c r="E42">
        <v>8.1506365207854592E-3</v>
      </c>
      <c r="F42">
        <v>2.5331788162150856E-2</v>
      </c>
      <c r="G42">
        <v>0.16961667810698139</v>
      </c>
      <c r="H42">
        <v>3.4930188877216016E-2</v>
      </c>
      <c r="I42">
        <v>0.37307226829814111</v>
      </c>
      <c r="J42">
        <v>2.9068602167471341E-2</v>
      </c>
      <c r="K42">
        <v>2.6104460793981557E-2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8.1506365207854592E-3</v>
      </c>
      <c r="W42" s="18">
        <f t="shared" si="4"/>
        <v>1.7181151641365397E-2</v>
      </c>
    </row>
    <row r="43" spans="1:23" x14ac:dyDescent="0.25">
      <c r="A43" s="12" t="s">
        <v>34</v>
      </c>
      <c r="B43">
        <v>7.6497971029131306E-2</v>
      </c>
      <c r="C43">
        <v>0.10551748974547938</v>
      </c>
      <c r="D43">
        <v>4.302517201126832E-2</v>
      </c>
      <c r="E43">
        <v>6.6385676708406588E-3</v>
      </c>
      <c r="F43">
        <v>2.1566683254403043E-2</v>
      </c>
      <c r="G43">
        <v>0.17217184865783877</v>
      </c>
      <c r="H43">
        <v>2.8681777978754694E-2</v>
      </c>
      <c r="I43">
        <v>0.37989160511594994</v>
      </c>
      <c r="J43">
        <v>2.4802051594659591E-2</v>
      </c>
      <c r="K43">
        <v>2.5727041438922252E-2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6.6385676708406588E-3</v>
      </c>
      <c r="W43" s="18">
        <f t="shared" si="4"/>
        <v>1.4928115583562385E-2</v>
      </c>
    </row>
    <row r="44" spans="1:23" ht="15.75" thickBot="1" x14ac:dyDescent="0.3">
      <c r="A44" s="12" t="s">
        <v>34</v>
      </c>
      <c r="B44">
        <v>6.4992773561789022E-2</v>
      </c>
      <c r="C44">
        <v>0.11551096188744972</v>
      </c>
      <c r="D44">
        <v>4.9712113352944773E-2</v>
      </c>
      <c r="E44">
        <v>4.169648385020111E-3</v>
      </c>
      <c r="F44">
        <v>2.1511256862530997E-2</v>
      </c>
      <c r="G44">
        <v>0.18578194038288154</v>
      </c>
      <c r="H44">
        <v>3.1121858588378418E-2</v>
      </c>
      <c r="I44">
        <v>0.38575866200600911</v>
      </c>
      <c r="J44">
        <v>2.316779557041531E-2</v>
      </c>
      <c r="K44">
        <v>3.0997047142196595E-2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4.169648385020111E-3</v>
      </c>
      <c r="W44" s="18">
        <f t="shared" si="4"/>
        <v>1.7341608477510886E-2</v>
      </c>
    </row>
    <row r="45" spans="1:23" ht="15.75" thickBot="1" x14ac:dyDescent="0.3">
      <c r="A45" s="13" t="s">
        <v>34</v>
      </c>
      <c r="B45">
        <v>0.10146350366748219</v>
      </c>
      <c r="C45">
        <v>0.10478176568409947</v>
      </c>
      <c r="D45">
        <v>3.6414137849309601E-2</v>
      </c>
      <c r="E45">
        <v>4.700216451893488E-3</v>
      </c>
      <c r="F45">
        <v>3.4010852392952831E-2</v>
      </c>
      <c r="G45">
        <v>0.16783731713390687</v>
      </c>
      <c r="H45">
        <v>3.5124025271698438E-2</v>
      </c>
      <c r="I45">
        <v>0.37061499438033113</v>
      </c>
      <c r="J45">
        <v>2.8747713553941526E-2</v>
      </c>
      <c r="K45">
        <v>2.6324071089243603E-2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4.700216451893488E-3</v>
      </c>
      <c r="W45" s="19">
        <f t="shared" si="4"/>
        <v>2.1623854637350115E-2</v>
      </c>
    </row>
    <row r="46" spans="1:23" x14ac:dyDescent="0.25">
      <c r="A46" s="11" t="s">
        <v>35</v>
      </c>
      <c r="B46">
        <v>5.0903673496789911E-2</v>
      </c>
      <c r="C46">
        <v>8.6489062608582912E-2</v>
      </c>
      <c r="D46">
        <v>4.5788174632895189E-2</v>
      </c>
      <c r="E46">
        <v>3.8168325528309982E-2</v>
      </c>
      <c r="F46">
        <v>2.4545124291767001E-3</v>
      </c>
      <c r="G46">
        <v>0.1409325723097678</v>
      </c>
      <c r="H46">
        <v>4.3123858338194043E-3</v>
      </c>
      <c r="I46">
        <v>0.3554795543567445</v>
      </c>
      <c r="J46">
        <v>1.1940262030117971E-2</v>
      </c>
      <c r="K46">
        <v>1.5959128886528742E-2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2.4545124291767001E-3</v>
      </c>
      <c r="W46" s="16">
        <f t="shared" si="4"/>
        <v>1.8578734046427042E-3</v>
      </c>
    </row>
    <row r="47" spans="1:23" x14ac:dyDescent="0.25">
      <c r="A47" s="12" t="s">
        <v>35</v>
      </c>
      <c r="B47">
        <v>6.8355375268615959E-2</v>
      </c>
      <c r="C47">
        <v>8.1978843025187709E-2</v>
      </c>
      <c r="D47">
        <v>4.3151198969234049E-2</v>
      </c>
      <c r="E47">
        <v>3.8417632803410165E-2</v>
      </c>
      <c r="F47">
        <v>8.345675914360251E-3</v>
      </c>
      <c r="G47">
        <v>0.13437864208377723</v>
      </c>
      <c r="H47">
        <v>6.6257057489213372E-3</v>
      </c>
      <c r="I47">
        <v>0.33225523609301638</v>
      </c>
      <c r="J47">
        <v>1.2786827105082679E-2</v>
      </c>
      <c r="K47">
        <v>1.3960460732041671E-2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6.6257057489213372E-3</v>
      </c>
      <c r="W47" s="18">
        <f t="shared" si="4"/>
        <v>1.7199701654389138E-3</v>
      </c>
    </row>
    <row r="48" spans="1:23" x14ac:dyDescent="0.25">
      <c r="A48" s="12" t="s">
        <v>35</v>
      </c>
      <c r="B48">
        <v>6.5316484370574024E-2</v>
      </c>
      <c r="C48">
        <v>8.4636552406869597E-2</v>
      </c>
      <c r="D48">
        <v>4.2736611983576575E-2</v>
      </c>
      <c r="E48">
        <v>3.5732066047434757E-2</v>
      </c>
      <c r="F48">
        <v>4.6952046073095582E-3</v>
      </c>
      <c r="G48">
        <v>0.13976626919367396</v>
      </c>
      <c r="H48">
        <v>7.235045718948091E-3</v>
      </c>
      <c r="I48">
        <v>0.34078672039319807</v>
      </c>
      <c r="J48">
        <v>1.1218439460090691E-2</v>
      </c>
      <c r="K48">
        <v>1.3942067136168884E-2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4.6952046073095582E-3</v>
      </c>
      <c r="W48" s="18">
        <f t="shared" si="4"/>
        <v>2.5398411116385328E-3</v>
      </c>
    </row>
    <row r="49" spans="1:23" x14ac:dyDescent="0.25">
      <c r="A49" s="12" t="s">
        <v>35</v>
      </c>
      <c r="B49">
        <v>5.8260573370393698E-2</v>
      </c>
      <c r="C49">
        <v>8.3276266527151213E-2</v>
      </c>
      <c r="D49">
        <v>4.3174454004837173E-2</v>
      </c>
      <c r="E49">
        <v>3.5910255947746952E-2</v>
      </c>
      <c r="F49">
        <v>3.1333417921137197E-3</v>
      </c>
      <c r="G49">
        <v>0.14198272425956437</v>
      </c>
      <c r="H49">
        <v>6.837318926658148E-3</v>
      </c>
      <c r="I49">
        <v>0.34799567182528496</v>
      </c>
      <c r="J49">
        <v>1.0840721955969246E-2</v>
      </c>
      <c r="K49">
        <v>1.3589575492977193E-2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3.1333417921137197E-3</v>
      </c>
      <c r="W49" s="18">
        <f t="shared" si="4"/>
        <v>3.7039771345444283E-3</v>
      </c>
    </row>
    <row r="50" spans="1:23" x14ac:dyDescent="0.25">
      <c r="A50" s="12" t="s">
        <v>35</v>
      </c>
      <c r="B50">
        <v>2.7113695817806149E-2</v>
      </c>
      <c r="C50">
        <v>9.1941419612299721E-2</v>
      </c>
      <c r="D50">
        <v>4.3764896954595123E-2</v>
      </c>
      <c r="E50">
        <v>2.3552436824112205E-2</v>
      </c>
      <c r="F50">
        <v>1.6026518879587504E-2</v>
      </c>
      <c r="G50">
        <v>0.15492658766655984</v>
      </c>
      <c r="H50">
        <v>3.0614479645133114E-3</v>
      </c>
      <c r="I50">
        <v>0.39937261281011954</v>
      </c>
      <c r="J50">
        <v>8.4353079524173286E-3</v>
      </c>
      <c r="K50">
        <v>1.7941359121547998E-2</v>
      </c>
      <c r="M50" s="18" t="str">
        <f t="shared" si="0"/>
        <v>SEVEN</v>
      </c>
      <c r="N50" s="17" t="b">
        <f t="shared" si="1"/>
        <v>0</v>
      </c>
      <c r="U50" s="18" t="str">
        <f t="shared" si="2"/>
        <v>SEVEN</v>
      </c>
      <c r="V50" s="18">
        <f t="shared" si="3"/>
        <v>3.0614479645133114E-3</v>
      </c>
      <c r="W50" s="18">
        <f t="shared" si="4"/>
        <v>5.3738599879040172E-3</v>
      </c>
    </row>
    <row r="51" spans="1:23" x14ac:dyDescent="0.25">
      <c r="A51" s="12" t="s">
        <v>35</v>
      </c>
      <c r="B51">
        <v>6.1007005478440512E-2</v>
      </c>
      <c r="C51">
        <v>8.7532933170452548E-2</v>
      </c>
      <c r="D51">
        <v>3.8870374110701635E-2</v>
      </c>
      <c r="E51">
        <v>2.9023961117202804E-2</v>
      </c>
      <c r="F51">
        <v>1.6500929299580053E-3</v>
      </c>
      <c r="G51">
        <v>0.14820294253213739</v>
      </c>
      <c r="H51">
        <v>1.136301288373711E-2</v>
      </c>
      <c r="I51">
        <v>0.36093213761625431</v>
      </c>
      <c r="J51">
        <v>1.0912475647042376E-2</v>
      </c>
      <c r="K51">
        <v>1.5630342349833411E-2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1.6500929299580053E-3</v>
      </c>
      <c r="W51" s="18">
        <f t="shared" si="4"/>
        <v>9.2623827170843706E-3</v>
      </c>
    </row>
    <row r="52" spans="1:23" x14ac:dyDescent="0.25">
      <c r="A52" s="12" t="s">
        <v>35</v>
      </c>
      <c r="B52">
        <v>7.4909715715244074E-2</v>
      </c>
      <c r="C52">
        <v>8.6375133846067736E-2</v>
      </c>
      <c r="D52">
        <v>3.9908854144367664E-2</v>
      </c>
      <c r="E52">
        <v>3.4362066357606288E-2</v>
      </c>
      <c r="F52">
        <v>1.1969404743316439E-2</v>
      </c>
      <c r="G52">
        <v>0.13635304800164855</v>
      </c>
      <c r="H52">
        <v>1.0770778358905289E-2</v>
      </c>
      <c r="I52">
        <v>0.34111633262675373</v>
      </c>
      <c r="J52">
        <v>1.4239311399745137E-2</v>
      </c>
      <c r="K52">
        <v>1.6518349485757124E-2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1.0770778358905289E-2</v>
      </c>
      <c r="W52" s="18">
        <f t="shared" si="4"/>
        <v>1.19862638441115E-3</v>
      </c>
    </row>
    <row r="53" spans="1:23" x14ac:dyDescent="0.25">
      <c r="A53" s="12" t="s">
        <v>35</v>
      </c>
      <c r="B53">
        <v>5.2985210487150422E-2</v>
      </c>
      <c r="C53">
        <v>8.4439296223944735E-2</v>
      </c>
      <c r="D53">
        <v>3.9004943619558738E-2</v>
      </c>
      <c r="E53">
        <v>3.6578416348119251E-2</v>
      </c>
      <c r="F53">
        <v>4.4484960317676403E-3</v>
      </c>
      <c r="G53">
        <v>0.13947273447178754</v>
      </c>
      <c r="H53">
        <v>4.7042449923306862E-4</v>
      </c>
      <c r="I53">
        <v>0.35475564566027967</v>
      </c>
      <c r="J53">
        <v>3.1264345880025746E-3</v>
      </c>
      <c r="K53">
        <v>1.1803871979825971E-2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4.7042449923306862E-4</v>
      </c>
      <c r="W53" s="18">
        <f t="shared" si="4"/>
        <v>2.656010088769506E-3</v>
      </c>
    </row>
    <row r="54" spans="1:23" ht="15.75" thickBot="1" x14ac:dyDescent="0.3">
      <c r="A54" s="12" t="s">
        <v>35</v>
      </c>
      <c r="B54">
        <v>5.1812212766827681E-2</v>
      </c>
      <c r="C54">
        <v>8.754116804895605E-2</v>
      </c>
      <c r="D54">
        <v>3.8817958952275342E-2</v>
      </c>
      <c r="E54">
        <v>2.9056087473805232E-2</v>
      </c>
      <c r="F54">
        <v>1.6600200660705361E-3</v>
      </c>
      <c r="G54">
        <v>0.14360036794017156</v>
      </c>
      <c r="H54">
        <v>2.9763256060858778E-3</v>
      </c>
      <c r="I54">
        <v>0.36524990977946908</v>
      </c>
      <c r="J54">
        <v>4.9598733537195849E-3</v>
      </c>
      <c r="K54">
        <v>1.3452580372218678E-2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1.6600200660705361E-3</v>
      </c>
      <c r="W54" s="18">
        <f t="shared" si="4"/>
        <v>1.3163055400153417E-3</v>
      </c>
    </row>
    <row r="55" spans="1:23" ht="15.75" thickBot="1" x14ac:dyDescent="0.3">
      <c r="A55" s="13" t="s">
        <v>35</v>
      </c>
      <c r="B55">
        <v>5.3739789851042191E-2</v>
      </c>
      <c r="C55">
        <v>8.6435397019176352E-2</v>
      </c>
      <c r="D55">
        <v>4.2063277395742511E-2</v>
      </c>
      <c r="E55">
        <v>3.3564638574304195E-2</v>
      </c>
      <c r="F55">
        <v>9.6686924847384781E-4</v>
      </c>
      <c r="G55">
        <v>0.13967872809817489</v>
      </c>
      <c r="H55">
        <v>3.8155404839082391E-3</v>
      </c>
      <c r="I55">
        <v>0.35542390460698947</v>
      </c>
      <c r="J55">
        <v>8.1742215886024816E-3</v>
      </c>
      <c r="K55">
        <v>1.4519908548267839E-2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FIVE</v>
      </c>
      <c r="V55" s="19">
        <f t="shared" si="3"/>
        <v>9.6686924847384781E-4</v>
      </c>
      <c r="W55" s="19">
        <f t="shared" si="4"/>
        <v>2.8486712354343913E-3</v>
      </c>
    </row>
    <row r="56" spans="1:23" x14ac:dyDescent="0.25">
      <c r="A56" s="11" t="s">
        <v>36</v>
      </c>
      <c r="B56">
        <v>0.12156283748827888</v>
      </c>
      <c r="C56">
        <v>1.123938535788338E-2</v>
      </c>
      <c r="D56">
        <v>1.9822571780908765E-2</v>
      </c>
      <c r="E56">
        <v>7.9403678660196056E-2</v>
      </c>
      <c r="F56">
        <v>5.2544697372144365E-2</v>
      </c>
      <c r="G56">
        <v>1.3986914495231179E-2</v>
      </c>
      <c r="H56">
        <v>3.2858501618682895E-3</v>
      </c>
      <c r="I56">
        <v>0.15043132033745296</v>
      </c>
      <c r="J56">
        <v>2.874420941400866E-2</v>
      </c>
      <c r="K56">
        <v>6.9376889409502457E-3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3.2858501618682895E-3</v>
      </c>
      <c r="W56" s="16">
        <f t="shared" si="4"/>
        <v>3.6518387790819562E-3</v>
      </c>
    </row>
    <row r="57" spans="1:23" x14ac:dyDescent="0.25">
      <c r="A57" s="12" t="s">
        <v>36</v>
      </c>
      <c r="B57">
        <v>0.12249318637980923</v>
      </c>
      <c r="C57">
        <v>1.7270208631643302E-2</v>
      </c>
      <c r="D57">
        <v>2.47814084625049E-2</v>
      </c>
      <c r="E57">
        <v>7.5444900010540342E-2</v>
      </c>
      <c r="F57">
        <v>5.2117385514134036E-2</v>
      </c>
      <c r="G57">
        <v>6.8647303780883517E-3</v>
      </c>
      <c r="H57">
        <v>8.9822125916778767E-3</v>
      </c>
      <c r="I57">
        <v>0.14581001081081868</v>
      </c>
      <c r="J57">
        <v>2.8159866932199157E-2</v>
      </c>
      <c r="K57">
        <v>6.9364539629685196E-3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6.8647303780883517E-3</v>
      </c>
      <c r="W57" s="18">
        <f t="shared" si="4"/>
        <v>7.1723584880167834E-5</v>
      </c>
    </row>
    <row r="58" spans="1:23" x14ac:dyDescent="0.25">
      <c r="A58" s="12" t="s">
        <v>36</v>
      </c>
      <c r="B58">
        <v>0.13531081561199873</v>
      </c>
      <c r="C58">
        <v>9.0750322867912819E-3</v>
      </c>
      <c r="D58">
        <v>2.4705904182231994E-2</v>
      </c>
      <c r="E58">
        <v>8.5535063001636685E-2</v>
      </c>
      <c r="F58">
        <v>6.5316349783330105E-2</v>
      </c>
      <c r="G58">
        <v>9.952153055047791E-3</v>
      </c>
      <c r="H58">
        <v>5.7086527663130632E-3</v>
      </c>
      <c r="I58">
        <v>0.11090026142314857</v>
      </c>
      <c r="J58">
        <v>3.5506235745153096E-2</v>
      </c>
      <c r="K58">
        <v>4.0014349224291451E-3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4.0014349224291451E-3</v>
      </c>
      <c r="W58" s="18">
        <f t="shared" si="4"/>
        <v>1.7072178438839181E-3</v>
      </c>
    </row>
    <row r="59" spans="1:23" x14ac:dyDescent="0.25">
      <c r="A59" s="12" t="s">
        <v>36</v>
      </c>
      <c r="B59">
        <v>0.113662726703068</v>
      </c>
      <c r="C59">
        <v>2.1207898069376244E-2</v>
      </c>
      <c r="D59">
        <v>2.1877314529723801E-2</v>
      </c>
      <c r="E59">
        <v>7.2154349779901844E-2</v>
      </c>
      <c r="F59">
        <v>5.4719354113299826E-2</v>
      </c>
      <c r="G59">
        <v>3.206275380060844E-2</v>
      </c>
      <c r="H59">
        <v>1.396597656782711E-3</v>
      </c>
      <c r="I59">
        <v>0.16775106971105191</v>
      </c>
      <c r="J59">
        <v>2.4448982892921974E-2</v>
      </c>
      <c r="K59">
        <v>3.4710933441366582E-3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1.396597656782711E-3</v>
      </c>
      <c r="W59" s="18">
        <f t="shared" si="4"/>
        <v>2.0744956873539472E-3</v>
      </c>
    </row>
    <row r="60" spans="1:23" x14ac:dyDescent="0.25">
      <c r="A60" s="12" t="s">
        <v>36</v>
      </c>
      <c r="B60">
        <v>0.10988012536963424</v>
      </c>
      <c r="C60">
        <v>3.4553306189899505E-2</v>
      </c>
      <c r="D60">
        <v>3.2517948335446974E-2</v>
      </c>
      <c r="E60">
        <v>6.7131079927444992E-2</v>
      </c>
      <c r="F60">
        <v>4.6892887321201157E-2</v>
      </c>
      <c r="G60">
        <v>3.7631802611683335E-2</v>
      </c>
      <c r="H60">
        <v>3.7617431741293061E-3</v>
      </c>
      <c r="I60">
        <v>0.1874728132989309</v>
      </c>
      <c r="J60">
        <v>2.902603073626564E-2</v>
      </c>
      <c r="K60">
        <v>1.2148371910399303E-3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1.2148371910399303E-3</v>
      </c>
      <c r="W60" s="18">
        <f t="shared" si="4"/>
        <v>2.5469059830893759E-3</v>
      </c>
    </row>
    <row r="61" spans="1:23" x14ac:dyDescent="0.25">
      <c r="A61" s="12" t="s">
        <v>36</v>
      </c>
      <c r="B61">
        <v>0.11423706628136385</v>
      </c>
      <c r="C61">
        <v>2.7114267827821517E-2</v>
      </c>
      <c r="D61">
        <v>2.3314817719158304E-2</v>
      </c>
      <c r="E61">
        <v>7.0020751386162108E-2</v>
      </c>
      <c r="F61">
        <v>4.9785475197862354E-2</v>
      </c>
      <c r="G61">
        <v>3.8744436249388642E-2</v>
      </c>
      <c r="H61">
        <v>1.9065145960293767E-3</v>
      </c>
      <c r="I61">
        <v>0.18498709965979326</v>
      </c>
      <c r="J61">
        <v>2.5660878842995311E-2</v>
      </c>
      <c r="K61">
        <v>1.7023978442340659E-3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1.7023978442340659E-3</v>
      </c>
      <c r="W61" s="18">
        <f t="shared" si="4"/>
        <v>2.0411675179531075E-4</v>
      </c>
    </row>
    <row r="62" spans="1:23" x14ac:dyDescent="0.25">
      <c r="A62" s="12" t="s">
        <v>36</v>
      </c>
      <c r="B62">
        <v>0.11508953081129482</v>
      </c>
      <c r="C62">
        <v>2.5302810107375562E-2</v>
      </c>
      <c r="D62">
        <v>2.2480635142995975E-2</v>
      </c>
      <c r="E62">
        <v>6.7179920373822477E-2</v>
      </c>
      <c r="F62">
        <v>4.6711253568111219E-2</v>
      </c>
      <c r="G62">
        <v>3.1298314206166883E-2</v>
      </c>
      <c r="H62">
        <v>4.3396520477291256E-3</v>
      </c>
      <c r="I62">
        <v>0.17456211965791457</v>
      </c>
      <c r="J62">
        <v>2.1058362610523851E-2</v>
      </c>
      <c r="K62">
        <v>4.7274681106866945E-3</v>
      </c>
      <c r="M62" s="18" t="str">
        <f t="shared" si="0"/>
        <v>SEVEN</v>
      </c>
      <c r="N62" s="17" t="b">
        <f t="shared" si="1"/>
        <v>0</v>
      </c>
      <c r="U62" s="18" t="str">
        <f t="shared" si="2"/>
        <v>SEVEN</v>
      </c>
      <c r="V62" s="18">
        <f t="shared" si="3"/>
        <v>4.3396520477291256E-3</v>
      </c>
      <c r="W62" s="18">
        <f t="shared" si="4"/>
        <v>3.8781606295756887E-4</v>
      </c>
    </row>
    <row r="63" spans="1:23" x14ac:dyDescent="0.25">
      <c r="A63" s="12" t="s">
        <v>36</v>
      </c>
      <c r="B63">
        <v>0.11945876249501029</v>
      </c>
      <c r="C63">
        <v>1.9977470221710356E-2</v>
      </c>
      <c r="D63">
        <v>2.040780942658256E-2</v>
      </c>
      <c r="E63">
        <v>7.3079782006611679E-2</v>
      </c>
      <c r="F63">
        <v>5.1903042346656422E-2</v>
      </c>
      <c r="G63">
        <v>2.407795848149244E-2</v>
      </c>
      <c r="H63">
        <v>3.4541434867266518E-3</v>
      </c>
      <c r="I63">
        <v>0.15819712666307795</v>
      </c>
      <c r="J63">
        <v>2.18106365833187E-2</v>
      </c>
      <c r="K63">
        <v>5.3056720373558935E-3</v>
      </c>
      <c r="M63" s="18" t="str">
        <f t="shared" si="0"/>
        <v>SEVEN</v>
      </c>
      <c r="N63" s="17" t="b">
        <f t="shared" si="1"/>
        <v>0</v>
      </c>
      <c r="U63" s="18" t="str">
        <f t="shared" si="2"/>
        <v>SEVEN</v>
      </c>
      <c r="V63" s="18">
        <f t="shared" si="3"/>
        <v>3.4541434867266518E-3</v>
      </c>
      <c r="W63" s="18">
        <f t="shared" si="4"/>
        <v>1.8515285506292417E-3</v>
      </c>
    </row>
    <row r="64" spans="1:23" ht="15.75" thickBot="1" x14ac:dyDescent="0.3">
      <c r="A64" s="12" t="s">
        <v>36</v>
      </c>
      <c r="B64">
        <v>0.11379614157172099</v>
      </c>
      <c r="C64">
        <v>3.4622667137836238E-2</v>
      </c>
      <c r="D64">
        <v>3.0172122562640263E-2</v>
      </c>
      <c r="E64">
        <v>6.7369668163862639E-2</v>
      </c>
      <c r="F64">
        <v>5.1468748425531036E-2</v>
      </c>
      <c r="G64">
        <v>3.7591312399831073E-2</v>
      </c>
      <c r="H64">
        <v>1.463648511597998E-3</v>
      </c>
      <c r="I64">
        <v>0.17674588583683487</v>
      </c>
      <c r="J64">
        <v>2.5227212704747287E-2</v>
      </c>
      <c r="K64">
        <v>1.3307476955640718E-3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1.3307476955640718E-3</v>
      </c>
      <c r="W64" s="18">
        <f t="shared" si="4"/>
        <v>1.3290081603392623E-4</v>
      </c>
    </row>
    <row r="65" spans="1:23" ht="15.75" thickBot="1" x14ac:dyDescent="0.3">
      <c r="A65" s="13" t="s">
        <v>36</v>
      </c>
      <c r="B65">
        <v>0.10706816855341103</v>
      </c>
      <c r="C65">
        <v>3.92345435474446E-2</v>
      </c>
      <c r="D65">
        <v>3.3777470202929476E-2</v>
      </c>
      <c r="E65">
        <v>6.770109462369632E-2</v>
      </c>
      <c r="F65">
        <v>4.8785668616759689E-2</v>
      </c>
      <c r="G65">
        <v>4.5609271864604117E-2</v>
      </c>
      <c r="H65">
        <v>1.7704426981289545E-4</v>
      </c>
      <c r="I65">
        <v>0.18763079294956486</v>
      </c>
      <c r="J65">
        <v>2.5241956188499913E-2</v>
      </c>
      <c r="K65">
        <v>4.3777049165460158E-3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SEVEN</v>
      </c>
      <c r="V65" s="19">
        <f t="shared" si="3"/>
        <v>1.7704426981289545E-4</v>
      </c>
      <c r="W65" s="19">
        <f t="shared" si="4"/>
        <v>4.2006606467331203E-3</v>
      </c>
    </row>
    <row r="66" spans="1:23" x14ac:dyDescent="0.25">
      <c r="A66" s="11" t="s">
        <v>37</v>
      </c>
      <c r="B66">
        <v>7.5683063724164765E-2</v>
      </c>
      <c r="C66">
        <v>6.0483366532845154E-2</v>
      </c>
      <c r="D66">
        <v>3.1083894571502228E-2</v>
      </c>
      <c r="E66">
        <v>4.5559224037293435E-2</v>
      </c>
      <c r="F66">
        <v>2.341318841107054E-2</v>
      </c>
      <c r="G66">
        <v>9.7380682566061305E-2</v>
      </c>
      <c r="H66">
        <v>1.8767078873768717E-4</v>
      </c>
      <c r="I66">
        <v>0.28462344128483236</v>
      </c>
      <c r="J66">
        <v>7.5256649808549542E-3</v>
      </c>
      <c r="K66">
        <v>4.1392120090219114E-3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1.8767078873768717E-4</v>
      </c>
      <c r="W66" s="16">
        <f t="shared" si="4"/>
        <v>3.9515412202842243E-3</v>
      </c>
    </row>
    <row r="67" spans="1:23" x14ac:dyDescent="0.25">
      <c r="A67" s="12" t="s">
        <v>37</v>
      </c>
      <c r="B67">
        <v>7.6825715046406784E-2</v>
      </c>
      <c r="C67">
        <v>6.7427814636661337E-2</v>
      </c>
      <c r="D67">
        <v>3.8347251366784608E-2</v>
      </c>
      <c r="E67">
        <v>4.900661300339345E-2</v>
      </c>
      <c r="F67">
        <v>2.1960920094002093E-2</v>
      </c>
      <c r="G67">
        <v>0.10372856293340747</v>
      </c>
      <c r="H67">
        <v>5.4821043503444911E-3</v>
      </c>
      <c r="I67">
        <v>0.29021131653474669</v>
      </c>
      <c r="J67">
        <v>1.601360055014367E-2</v>
      </c>
      <c r="K67">
        <v>1.0574680099902117E-2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5.4821043503444911E-3</v>
      </c>
      <c r="W67" s="18">
        <f t="shared" si="4"/>
        <v>5.0925757495576263E-3</v>
      </c>
    </row>
    <row r="68" spans="1:23" x14ac:dyDescent="0.25">
      <c r="A68" s="12" t="s">
        <v>37</v>
      </c>
      <c r="B68">
        <v>7.0711314060233385E-2</v>
      </c>
      <c r="C68">
        <v>5.6875743210632532E-2</v>
      </c>
      <c r="D68">
        <v>2.9179167119018364E-2</v>
      </c>
      <c r="E68">
        <v>4.6240160464252937E-2</v>
      </c>
      <c r="F68">
        <v>2.0640034518435116E-2</v>
      </c>
      <c r="G68">
        <v>9.7102716484977161E-2</v>
      </c>
      <c r="H68">
        <v>9.1680367057536682E-4</v>
      </c>
      <c r="I68">
        <v>0.2863522554229222</v>
      </c>
      <c r="J68">
        <v>5.6665856112871893E-3</v>
      </c>
      <c r="K68">
        <v>2.5404350209640852E-3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9.1680367057536682E-4</v>
      </c>
      <c r="W68" s="18">
        <f t="shared" si="4"/>
        <v>1.6236313503887184E-3</v>
      </c>
    </row>
    <row r="69" spans="1:23" x14ac:dyDescent="0.25">
      <c r="A69" s="12" t="s">
        <v>37</v>
      </c>
      <c r="B69">
        <v>7.4120728270048633E-2</v>
      </c>
      <c r="C69">
        <v>7.1018878831865431E-2</v>
      </c>
      <c r="D69">
        <v>3.9469385743131094E-2</v>
      </c>
      <c r="E69">
        <v>4.2214642070474484E-2</v>
      </c>
      <c r="F69">
        <v>2.4318473280621353E-2</v>
      </c>
      <c r="G69">
        <v>0.11012891601717188</v>
      </c>
      <c r="H69">
        <v>7.0645150400401174E-3</v>
      </c>
      <c r="I69">
        <v>0.29826673132534459</v>
      </c>
      <c r="J69">
        <v>1.5972522453894668E-2</v>
      </c>
      <c r="K69">
        <v>1.1491197721356997E-2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7.0645150400401174E-3</v>
      </c>
      <c r="W69" s="18">
        <f t="shared" si="4"/>
        <v>4.4266826813168791E-3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7.2794245231788249E-2</v>
      </c>
      <c r="C71">
        <v>6.5977641635763654E-2</v>
      </c>
      <c r="D71">
        <v>3.7473047900417167E-2</v>
      </c>
      <c r="E71">
        <v>4.7303047166963472E-2</v>
      </c>
      <c r="F71">
        <v>1.9425722829775727E-2</v>
      </c>
      <c r="G71">
        <v>0.10532206234041747</v>
      </c>
      <c r="H71">
        <v>4.1066954160589308E-3</v>
      </c>
      <c r="I71">
        <v>0.29597248242988922</v>
      </c>
      <c r="J71">
        <v>1.5643253172903195E-2</v>
      </c>
      <c r="K71">
        <v>9.2602863115723022E-3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4.1066954160589308E-3</v>
      </c>
      <c r="W71" s="18">
        <f t="shared" ref="W71:W105" si="9">SMALL(B71:K71,2)-V71</f>
        <v>5.1535908955133714E-3</v>
      </c>
    </row>
    <row r="72" spans="1:23" x14ac:dyDescent="0.25">
      <c r="A72" s="12" t="s">
        <v>37</v>
      </c>
      <c r="B72">
        <v>7.0372837660017687E-2</v>
      </c>
      <c r="C72">
        <v>6.4851045437312904E-2</v>
      </c>
      <c r="D72">
        <v>4.1112211477371881E-2</v>
      </c>
      <c r="E72">
        <v>5.1272735399883577E-2</v>
      </c>
      <c r="F72">
        <v>2.0324483499465418E-2</v>
      </c>
      <c r="G72">
        <v>9.554157735495647E-2</v>
      </c>
      <c r="H72">
        <v>1.2168730529671101E-3</v>
      </c>
      <c r="I72">
        <v>0.28297864948213597</v>
      </c>
      <c r="J72">
        <v>1.6927692138578157E-2</v>
      </c>
      <c r="K72">
        <v>9.8411178376885677E-3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1.2168730529671101E-3</v>
      </c>
      <c r="W72" s="18">
        <f t="shared" si="9"/>
        <v>8.6242447847214576E-3</v>
      </c>
    </row>
    <row r="73" spans="1:23" x14ac:dyDescent="0.25">
      <c r="A73" s="12" t="s">
        <v>37</v>
      </c>
      <c r="B73">
        <v>6.4142116286986017E-2</v>
      </c>
      <c r="C73">
        <v>6.6246163139108333E-2</v>
      </c>
      <c r="D73">
        <v>3.4414998278416091E-2</v>
      </c>
      <c r="E73">
        <v>4.4811750646385359E-2</v>
      </c>
      <c r="F73">
        <v>1.4345703088970388E-2</v>
      </c>
      <c r="G73">
        <v>0.10503859536531061</v>
      </c>
      <c r="H73">
        <v>2.1305839268741245E-3</v>
      </c>
      <c r="I73">
        <v>0.29836491829031975</v>
      </c>
      <c r="J73">
        <v>5.6428004899550799E-3</v>
      </c>
      <c r="K73">
        <v>5.5309550094085405E-3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2.1305839268741245E-3</v>
      </c>
      <c r="W73" s="18">
        <f t="shared" si="9"/>
        <v>3.4003710825344161E-3</v>
      </c>
    </row>
    <row r="74" spans="1:23" ht="15.75" thickBot="1" x14ac:dyDescent="0.3">
      <c r="A74" s="12" t="s">
        <v>37</v>
      </c>
      <c r="B74">
        <v>5.9096341667662478E-2</v>
      </c>
      <c r="C74">
        <v>6.0977297377875314E-2</v>
      </c>
      <c r="D74">
        <v>3.4347623044055656E-2</v>
      </c>
      <c r="E74">
        <v>4.6258856010981494E-2</v>
      </c>
      <c r="F74">
        <v>1.566364996419653E-2</v>
      </c>
      <c r="G74">
        <v>9.8493551635930279E-2</v>
      </c>
      <c r="H74">
        <v>4.8962603546219147E-3</v>
      </c>
      <c r="I74">
        <v>0.29322071102785724</v>
      </c>
      <c r="J74">
        <v>4.5491382542086761E-3</v>
      </c>
      <c r="K74">
        <v>3.0018018829679749E-3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3.0018018829679749E-3</v>
      </c>
      <c r="W74" s="18">
        <f t="shared" si="9"/>
        <v>1.5473363712407012E-3</v>
      </c>
    </row>
    <row r="75" spans="1:23" ht="15.75" thickBot="1" x14ac:dyDescent="0.3">
      <c r="A75" s="13" t="s">
        <v>37</v>
      </c>
      <c r="B75">
        <v>6.7248000716135917E-2</v>
      </c>
      <c r="C75">
        <v>7.69664800833815E-2</v>
      </c>
      <c r="D75">
        <v>3.9130669405402427E-2</v>
      </c>
      <c r="E75">
        <v>4.0678094573182999E-2</v>
      </c>
      <c r="F75">
        <v>2.2191282480815464E-2</v>
      </c>
      <c r="G75">
        <v>0.11349523510402018</v>
      </c>
      <c r="H75">
        <v>2.1275175675160851E-3</v>
      </c>
      <c r="I75">
        <v>0.30627680339681462</v>
      </c>
      <c r="J75">
        <v>8.2565849076070424E-3</v>
      </c>
      <c r="K75">
        <v>1.1226209294543592E-2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0.88888888888888884</v>
      </c>
      <c r="U75" s="19" t="str">
        <f t="shared" si="7"/>
        <v>SEVEN</v>
      </c>
      <c r="V75" s="19">
        <f t="shared" si="8"/>
        <v>2.1275175675160851E-3</v>
      </c>
      <c r="W75" s="19">
        <f t="shared" si="9"/>
        <v>6.1290673400909573E-3</v>
      </c>
    </row>
    <row r="76" spans="1:23" x14ac:dyDescent="0.25">
      <c r="A76" s="11" t="s">
        <v>38</v>
      </c>
      <c r="B76">
        <v>0.16842826669738672</v>
      </c>
      <c r="C76">
        <v>2.6958091257266031E-2</v>
      </c>
      <c r="D76">
        <v>4.4928273690465759E-3</v>
      </c>
      <c r="E76">
        <v>0.10234338232280256</v>
      </c>
      <c r="F76">
        <v>9.0199238733612158E-2</v>
      </c>
      <c r="G76">
        <v>2.355076519646962E-2</v>
      </c>
      <c r="H76">
        <v>1.7650924261199408E-2</v>
      </c>
      <c r="I76">
        <v>3.4527252196140723E-2</v>
      </c>
      <c r="J76">
        <v>4.4856155961783176E-2</v>
      </c>
      <c r="K76">
        <v>1.1265170128838611E-2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4.4928273690465759E-3</v>
      </c>
      <c r="W76" s="16">
        <f t="shared" si="9"/>
        <v>6.7723427597920355E-3</v>
      </c>
    </row>
    <row r="77" spans="1:23" x14ac:dyDescent="0.25">
      <c r="A77" s="12" t="s">
        <v>38</v>
      </c>
      <c r="B77">
        <v>0.18909959351026073</v>
      </c>
      <c r="C77">
        <v>4.8354683258019837E-2</v>
      </c>
      <c r="D77">
        <v>4.5546613940482261E-4</v>
      </c>
      <c r="E77">
        <v>0.11033373446584643</v>
      </c>
      <c r="F77">
        <v>0.10110153714846518</v>
      </c>
      <c r="G77">
        <v>7.1119676510926044E-2</v>
      </c>
      <c r="H77">
        <v>2.8778538028573497E-3</v>
      </c>
      <c r="I77">
        <v>2.8128920316326578E-2</v>
      </c>
      <c r="J77">
        <v>4.375258255653261E-2</v>
      </c>
      <c r="K77">
        <v>2.5568181099460574E-2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4.5546613940482261E-4</v>
      </c>
      <c r="W77" s="18">
        <f t="shared" si="9"/>
        <v>2.4223876634525271E-3</v>
      </c>
    </row>
    <row r="78" spans="1:23" x14ac:dyDescent="0.25">
      <c r="A78" s="12" t="s">
        <v>38</v>
      </c>
      <c r="B78">
        <v>0.18859750044536647</v>
      </c>
      <c r="C78">
        <v>5.0463979397186498E-2</v>
      </c>
      <c r="D78">
        <v>2.4798560270194447E-3</v>
      </c>
      <c r="E78">
        <v>0.11240645085904112</v>
      </c>
      <c r="F78">
        <v>0.10166753062914899</v>
      </c>
      <c r="G78">
        <v>7.6218645772233473E-2</v>
      </c>
      <c r="H78">
        <v>6.846676357380177E-4</v>
      </c>
      <c r="I78">
        <v>3.0239609501144182E-2</v>
      </c>
      <c r="J78">
        <v>4.2949146283016937E-2</v>
      </c>
      <c r="K78">
        <v>2.5247519413655162E-2</v>
      </c>
      <c r="M78" s="18" t="str">
        <f t="shared" si="5"/>
        <v>SEVEN</v>
      </c>
      <c r="N78" s="17" t="b">
        <f t="shared" si="6"/>
        <v>0</v>
      </c>
      <c r="U78" s="18" t="str">
        <f t="shared" si="7"/>
        <v>SEVEN</v>
      </c>
      <c r="V78" s="18">
        <f t="shared" si="8"/>
        <v>6.846676357380177E-4</v>
      </c>
      <c r="W78" s="18">
        <f t="shared" si="9"/>
        <v>1.795188391281427E-3</v>
      </c>
    </row>
    <row r="79" spans="1:23" x14ac:dyDescent="0.25">
      <c r="A79" s="12" t="s">
        <v>38</v>
      </c>
      <c r="B79">
        <v>0.17996735625051719</v>
      </c>
      <c r="C79">
        <v>2.8138933479839146E-2</v>
      </c>
      <c r="D79">
        <v>2.2311167178684366E-3</v>
      </c>
      <c r="E79">
        <v>9.6774436542569828E-2</v>
      </c>
      <c r="F79">
        <v>9.3870121505642445E-2</v>
      </c>
      <c r="G79">
        <v>2.4521937559898482E-2</v>
      </c>
      <c r="H79">
        <v>1.5665191583967543E-2</v>
      </c>
      <c r="I79">
        <v>3.4341055907278817E-2</v>
      </c>
      <c r="J79">
        <v>4.4054181744411142E-2</v>
      </c>
      <c r="K79">
        <v>1.7477568613249117E-2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2.2311167178684366E-3</v>
      </c>
      <c r="W79" s="18">
        <f t="shared" si="9"/>
        <v>1.3434074866099106E-2</v>
      </c>
    </row>
    <row r="80" spans="1:23" x14ac:dyDescent="0.25">
      <c r="A80" s="12" t="s">
        <v>38</v>
      </c>
      <c r="B80">
        <v>0.16052716077272916</v>
      </c>
      <c r="C80">
        <v>6.0481773598390076E-3</v>
      </c>
      <c r="D80">
        <v>1.666753452776909E-2</v>
      </c>
      <c r="E80">
        <v>9.500329659010677E-2</v>
      </c>
      <c r="F80">
        <v>8.2170951428257893E-2</v>
      </c>
      <c r="G80">
        <v>7.7290106468252129E-3</v>
      </c>
      <c r="H80">
        <v>9.9053692356867243E-3</v>
      </c>
      <c r="I80">
        <v>7.3792071550466298E-2</v>
      </c>
      <c r="J80">
        <v>3.8697558142656047E-2</v>
      </c>
      <c r="K80">
        <v>8.578667718254579E-3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6.0481773598390076E-3</v>
      </c>
      <c r="W80" s="18">
        <f t="shared" si="9"/>
        <v>1.6808332869862053E-3</v>
      </c>
    </row>
    <row r="81" spans="1:23" x14ac:dyDescent="0.25">
      <c r="A81" s="12" t="s">
        <v>38</v>
      </c>
      <c r="B81">
        <v>0.17873385510675149</v>
      </c>
      <c r="C81">
        <v>3.9394117337147927E-2</v>
      </c>
      <c r="D81">
        <v>1.6343798139182297E-3</v>
      </c>
      <c r="E81">
        <v>0.10105868153022553</v>
      </c>
      <c r="F81">
        <v>9.4969905442268895E-2</v>
      </c>
      <c r="G81">
        <v>5.3781724844629203E-2</v>
      </c>
      <c r="H81">
        <v>4.0095589392416253E-3</v>
      </c>
      <c r="I81">
        <v>2.7025268105262956E-3</v>
      </c>
      <c r="J81">
        <v>3.9810854140157524E-2</v>
      </c>
      <c r="K81">
        <v>2.4404844561258979E-2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1.6343798139182297E-3</v>
      </c>
      <c r="W81" s="18">
        <f t="shared" si="9"/>
        <v>1.0681469966080659E-3</v>
      </c>
    </row>
    <row r="82" spans="1:23" x14ac:dyDescent="0.25">
      <c r="A82" s="12" t="s">
        <v>38</v>
      </c>
      <c r="B82">
        <v>0.17847120223428384</v>
      </c>
      <c r="C82">
        <v>2.981479501701445E-2</v>
      </c>
      <c r="D82">
        <v>1.635368924446777E-2</v>
      </c>
      <c r="E82">
        <v>0.11485532792901339</v>
      </c>
      <c r="F82">
        <v>0.10019598893125282</v>
      </c>
      <c r="G82">
        <v>6.3201200981351707E-2</v>
      </c>
      <c r="H82">
        <v>8.5666709371365335E-4</v>
      </c>
      <c r="I82">
        <v>2.9131868676101069E-2</v>
      </c>
      <c r="J82">
        <v>4.3800714250308848E-2</v>
      </c>
      <c r="K82">
        <v>1.2448783020194226E-2</v>
      </c>
      <c r="M82" s="18" t="str">
        <f t="shared" si="5"/>
        <v>SEVEN</v>
      </c>
      <c r="N82" s="17" t="b">
        <f t="shared" si="6"/>
        <v>0</v>
      </c>
      <c r="U82" s="18" t="str">
        <f t="shared" si="7"/>
        <v>SEVEN</v>
      </c>
      <c r="V82" s="18">
        <f t="shared" si="8"/>
        <v>8.5666709371365335E-4</v>
      </c>
      <c r="W82" s="18">
        <f t="shared" si="9"/>
        <v>1.1592115926480573E-2</v>
      </c>
    </row>
    <row r="83" spans="1:23" x14ac:dyDescent="0.25">
      <c r="A83" s="12" t="s">
        <v>38</v>
      </c>
      <c r="B83">
        <v>0.19031823165408812</v>
      </c>
      <c r="C83">
        <v>4.3277249123620687E-2</v>
      </c>
      <c r="D83">
        <v>5.8656788791821152E-3</v>
      </c>
      <c r="E83">
        <v>0.12162480943665119</v>
      </c>
      <c r="F83">
        <v>0.10682442941012552</v>
      </c>
      <c r="G83">
        <v>7.8267742392971074E-2</v>
      </c>
      <c r="H83">
        <v>1.5195519120019957E-3</v>
      </c>
      <c r="I83">
        <v>3.8448494598577299E-2</v>
      </c>
      <c r="J83">
        <v>4.4791998147072638E-2</v>
      </c>
      <c r="K83">
        <v>1.5024078553558126E-2</v>
      </c>
      <c r="M83" s="18" t="str">
        <f t="shared" si="5"/>
        <v>SEVEN</v>
      </c>
      <c r="N83" s="17" t="b">
        <f t="shared" si="6"/>
        <v>0</v>
      </c>
      <c r="U83" s="18" t="str">
        <f t="shared" si="7"/>
        <v>SEVEN</v>
      </c>
      <c r="V83" s="18">
        <f t="shared" si="8"/>
        <v>1.5195519120019957E-3</v>
      </c>
      <c r="W83" s="18">
        <f t="shared" si="9"/>
        <v>4.3461269671801195E-3</v>
      </c>
    </row>
    <row r="84" spans="1:23" ht="15.75" thickBot="1" x14ac:dyDescent="0.3">
      <c r="A84" s="12" t="s">
        <v>38</v>
      </c>
      <c r="B84">
        <v>0.17236961873497808</v>
      </c>
      <c r="C84">
        <v>2.862925030834676E-2</v>
      </c>
      <c r="D84">
        <v>3.6488823777512391E-3</v>
      </c>
      <c r="E84">
        <v>0.10061974450893385</v>
      </c>
      <c r="F84">
        <v>9.1485287863702955E-2</v>
      </c>
      <c r="G84">
        <v>3.2974887139825271E-2</v>
      </c>
      <c r="H84">
        <v>9.9334156720987318E-3</v>
      </c>
      <c r="I84">
        <v>3.1474435110986632E-2</v>
      </c>
      <c r="J84">
        <v>4.0275281332950635E-2</v>
      </c>
      <c r="K84">
        <v>1.5577665934213239E-2</v>
      </c>
      <c r="M84" s="18" t="str">
        <f t="shared" si="5"/>
        <v>THREE</v>
      </c>
      <c r="N84" s="17" t="b">
        <f t="shared" si="6"/>
        <v>0</v>
      </c>
      <c r="U84" s="18" t="str">
        <f t="shared" si="7"/>
        <v>THREE</v>
      </c>
      <c r="V84" s="18">
        <f t="shared" si="8"/>
        <v>3.6488823777512391E-3</v>
      </c>
      <c r="W84" s="18">
        <f t="shared" si="9"/>
        <v>6.2845332943474927E-3</v>
      </c>
    </row>
    <row r="85" spans="1:23" ht="15.75" thickBot="1" x14ac:dyDescent="0.3">
      <c r="A85" s="13" t="s">
        <v>38</v>
      </c>
      <c r="B85">
        <v>0.16287202282551239</v>
      </c>
      <c r="C85">
        <v>1.3073094679788844E-3</v>
      </c>
      <c r="D85">
        <v>1.5349459126024437E-2</v>
      </c>
      <c r="E85">
        <v>8.3489968566870423E-2</v>
      </c>
      <c r="F85">
        <v>8.4249688088649882E-2</v>
      </c>
      <c r="G85">
        <v>1.252262342761451E-2</v>
      </c>
      <c r="H85">
        <v>2.092161650995196E-2</v>
      </c>
      <c r="I85">
        <v>8.6567562793883668E-2</v>
      </c>
      <c r="J85">
        <v>4.4024154444038816E-2</v>
      </c>
      <c r="K85">
        <v>5.5516266776480527E-3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TWO</v>
      </c>
      <c r="V85" s="19">
        <f t="shared" si="8"/>
        <v>1.3073094679788844E-3</v>
      </c>
      <c r="W85" s="19">
        <f t="shared" si="9"/>
        <v>4.2443172096691684E-3</v>
      </c>
    </row>
    <row r="86" spans="1:23" x14ac:dyDescent="0.25">
      <c r="A86" s="11" t="s">
        <v>39</v>
      </c>
      <c r="B86">
        <v>7.7641823469339566E-2</v>
      </c>
      <c r="C86">
        <v>7.1385259609224469E-2</v>
      </c>
      <c r="D86">
        <v>3.0537796257380928E-2</v>
      </c>
      <c r="E86">
        <v>4.2092855603098597E-2</v>
      </c>
      <c r="F86">
        <v>2.6459084593912677E-2</v>
      </c>
      <c r="G86">
        <v>0.12744922810328257</v>
      </c>
      <c r="H86">
        <v>1.6225182611724329E-2</v>
      </c>
      <c r="I86">
        <v>0.31727358218162122</v>
      </c>
      <c r="J86">
        <v>4.1760167552877953E-3</v>
      </c>
      <c r="K86">
        <v>9.2827107461632627E-3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4.1760167552877953E-3</v>
      </c>
      <c r="W86" s="16">
        <f t="shared" si="9"/>
        <v>5.1066939908754674E-3</v>
      </c>
    </row>
    <row r="87" spans="1:23" x14ac:dyDescent="0.25">
      <c r="A87" s="12" t="s">
        <v>39</v>
      </c>
      <c r="B87">
        <v>7.0595301457242576E-2</v>
      </c>
      <c r="C87">
        <v>7.6243814677525168E-2</v>
      </c>
      <c r="D87">
        <v>3.7735682080946076E-2</v>
      </c>
      <c r="E87">
        <v>4.2822895287968864E-2</v>
      </c>
      <c r="F87">
        <v>2.4767172095575926E-2</v>
      </c>
      <c r="G87">
        <v>0.12691907117453086</v>
      </c>
      <c r="H87">
        <v>1.5690104675411709E-2</v>
      </c>
      <c r="I87">
        <v>0.32195859523471548</v>
      </c>
      <c r="J87">
        <v>1.0833889462965721E-2</v>
      </c>
      <c r="K87">
        <v>1.32928901179349E-2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1.0833889462965721E-2</v>
      </c>
      <c r="W87" s="18">
        <f t="shared" si="9"/>
        <v>2.459000654969179E-3</v>
      </c>
    </row>
    <row r="88" spans="1:23" x14ac:dyDescent="0.25">
      <c r="A88" s="12" t="s">
        <v>39</v>
      </c>
      <c r="B88">
        <v>8.3296402021370619E-2</v>
      </c>
      <c r="C88">
        <v>7.3225477253102189E-2</v>
      </c>
      <c r="D88">
        <v>2.8334426455795252E-2</v>
      </c>
      <c r="E88">
        <v>4.1759833929808407E-2</v>
      </c>
      <c r="F88">
        <v>2.5037399019153556E-2</v>
      </c>
      <c r="G88">
        <v>0.12733574852791193</v>
      </c>
      <c r="H88">
        <v>1.4701625846702739E-2</v>
      </c>
      <c r="I88">
        <v>0.3157471038537869</v>
      </c>
      <c r="J88">
        <v>2.3827857324441593E-3</v>
      </c>
      <c r="K88">
        <v>8.0788957307230749E-3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2.3827857324441593E-3</v>
      </c>
      <c r="W88" s="18">
        <f t="shared" si="9"/>
        <v>5.6961099982789157E-3</v>
      </c>
    </row>
    <row r="89" spans="1:23" x14ac:dyDescent="0.25">
      <c r="A89" s="12" t="s">
        <v>39</v>
      </c>
      <c r="B89">
        <v>7.7374119236549618E-2</v>
      </c>
      <c r="C89">
        <v>7.1190924077485188E-2</v>
      </c>
      <c r="D89">
        <v>2.7919466440618393E-2</v>
      </c>
      <c r="E89">
        <v>4.0436545222775414E-2</v>
      </c>
      <c r="F89">
        <v>2.6774576612526788E-2</v>
      </c>
      <c r="G89">
        <v>0.12656659434326112</v>
      </c>
      <c r="H89">
        <v>1.4526339459644197E-2</v>
      </c>
      <c r="I89">
        <v>0.31738670579547351</v>
      </c>
      <c r="J89">
        <v>1.647412200642337E-3</v>
      </c>
      <c r="K89">
        <v>7.3431145825321037E-3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1.647412200642337E-3</v>
      </c>
      <c r="W89" s="18">
        <f t="shared" si="9"/>
        <v>5.6957023818897667E-3</v>
      </c>
    </row>
    <row r="90" spans="1:23" x14ac:dyDescent="0.25">
      <c r="A90" s="12" t="s">
        <v>39</v>
      </c>
      <c r="B90">
        <v>7.8716654920022666E-2</v>
      </c>
      <c r="C90">
        <v>6.5286930098883811E-2</v>
      </c>
      <c r="D90">
        <v>2.6134036332229667E-2</v>
      </c>
      <c r="E90">
        <v>4.2781911176045989E-2</v>
      </c>
      <c r="F90">
        <v>2.5575135166385571E-2</v>
      </c>
      <c r="G90">
        <v>0.12429695378904906</v>
      </c>
      <c r="H90">
        <v>1.5393190957166555E-2</v>
      </c>
      <c r="I90">
        <v>0.31190579506023342</v>
      </c>
      <c r="J90">
        <v>2.6254600906764486E-3</v>
      </c>
      <c r="K90">
        <v>6.1610948483142441E-3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2.6254600906764486E-3</v>
      </c>
      <c r="W90" s="18">
        <f t="shared" si="9"/>
        <v>3.5356347576377956E-3</v>
      </c>
    </row>
    <row r="91" spans="1:23" x14ac:dyDescent="0.25">
      <c r="A91" s="12" t="s">
        <v>39</v>
      </c>
      <c r="B91">
        <v>7.5855792701228886E-2</v>
      </c>
      <c r="C91">
        <v>6.4495060294259346E-2</v>
      </c>
      <c r="D91">
        <v>2.7049943282660999E-2</v>
      </c>
      <c r="E91">
        <v>4.241147085753845E-2</v>
      </c>
      <c r="F91">
        <v>2.8021918521293696E-2</v>
      </c>
      <c r="G91">
        <v>0.12236474306322608</v>
      </c>
      <c r="H91">
        <v>1.5520611856262967E-2</v>
      </c>
      <c r="I91">
        <v>0.30989826433176454</v>
      </c>
      <c r="J91">
        <v>2.6009544401265211E-3</v>
      </c>
      <c r="K91">
        <v>6.1895214606339441E-3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2.6009544401265211E-3</v>
      </c>
      <c r="W91" s="18">
        <f t="shared" si="9"/>
        <v>3.588567020507423E-3</v>
      </c>
    </row>
    <row r="92" spans="1:23" x14ac:dyDescent="0.25">
      <c r="A92" s="12" t="s">
        <v>39</v>
      </c>
      <c r="B92">
        <v>7.3961289375638575E-2</v>
      </c>
      <c r="C92">
        <v>6.3392847558155163E-2</v>
      </c>
      <c r="D92">
        <v>2.9130167063477548E-2</v>
      </c>
      <c r="E92">
        <v>4.4197299931717463E-2</v>
      </c>
      <c r="F92">
        <v>2.8971220622082745E-2</v>
      </c>
      <c r="G92">
        <v>0.11633430123473053</v>
      </c>
      <c r="H92">
        <v>1.4213047267795896E-2</v>
      </c>
      <c r="I92">
        <v>0.30239902897243848</v>
      </c>
      <c r="J92">
        <v>4.9573319888986805E-3</v>
      </c>
      <c r="K92">
        <v>5.5799819552046007E-3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4.9573319888986805E-3</v>
      </c>
      <c r="W92" s="18">
        <f t="shared" si="9"/>
        <v>6.2264996630592012E-4</v>
      </c>
    </row>
    <row r="93" spans="1:23" x14ac:dyDescent="0.25">
      <c r="A93" s="12" t="s">
        <v>39</v>
      </c>
      <c r="B93">
        <v>8.2857475755397772E-2</v>
      </c>
      <c r="C93">
        <v>7.0863901069071839E-2</v>
      </c>
      <c r="D93">
        <v>3.0413563321881047E-2</v>
      </c>
      <c r="E93">
        <v>4.4495628085081979E-2</v>
      </c>
      <c r="F93">
        <v>2.5255836210372133E-2</v>
      </c>
      <c r="G93">
        <v>0.12695773191343329</v>
      </c>
      <c r="H93">
        <v>1.5815962203605927E-2</v>
      </c>
      <c r="I93">
        <v>0.31611957499580129</v>
      </c>
      <c r="J93">
        <v>4.7451119596863961E-3</v>
      </c>
      <c r="K93">
        <v>8.944195951798857E-3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4.7451119596863961E-3</v>
      </c>
      <c r="W93" s="18">
        <f t="shared" si="9"/>
        <v>4.1990839921124609E-3</v>
      </c>
    </row>
    <row r="94" spans="1:23" ht="15.75" thickBot="1" x14ac:dyDescent="0.3">
      <c r="A94" s="12" t="s">
        <v>39</v>
      </c>
      <c r="B94">
        <v>8.4212178258645576E-2</v>
      </c>
      <c r="C94">
        <v>7.0774448383573496E-2</v>
      </c>
      <c r="D94">
        <v>3.2002295443955282E-2</v>
      </c>
      <c r="E94">
        <v>4.3158003123688997E-2</v>
      </c>
      <c r="F94">
        <v>3.2835907222634172E-2</v>
      </c>
      <c r="G94">
        <v>0.12200657407985602</v>
      </c>
      <c r="H94">
        <v>1.786938941972508E-2</v>
      </c>
      <c r="I94">
        <v>0.30782743986436334</v>
      </c>
      <c r="J94">
        <v>8.4193229799756075E-3</v>
      </c>
      <c r="K94">
        <v>1.0147466350100838E-2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8.4193229799756075E-3</v>
      </c>
      <c r="W94" s="18">
        <f t="shared" si="9"/>
        <v>1.7281433701252305E-3</v>
      </c>
    </row>
    <row r="95" spans="1:23" ht="15.75" thickBot="1" x14ac:dyDescent="0.3">
      <c r="A95" s="13" t="s">
        <v>39</v>
      </c>
      <c r="B95">
        <v>8.0006813679481148E-2</v>
      </c>
      <c r="C95">
        <v>6.8388040874666128E-2</v>
      </c>
      <c r="D95">
        <v>3.0267431282390886E-2</v>
      </c>
      <c r="E95">
        <v>4.405010309167575E-2</v>
      </c>
      <c r="F95">
        <v>3.0581902100071695E-2</v>
      </c>
      <c r="G95">
        <v>0.12328429663859281</v>
      </c>
      <c r="H95">
        <v>1.8328922077700725E-2</v>
      </c>
      <c r="I95">
        <v>0.30878288046009467</v>
      </c>
      <c r="J95">
        <v>6.7181306779804245E-3</v>
      </c>
      <c r="K95">
        <v>9.2019368176005784E-3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6.7181306779804245E-3</v>
      </c>
      <c r="W95" s="19">
        <f t="shared" si="9"/>
        <v>2.4838061396201538E-3</v>
      </c>
    </row>
    <row r="96" spans="1:23" x14ac:dyDescent="0.25">
      <c r="A96" s="11" t="s">
        <v>40</v>
      </c>
      <c r="B96">
        <v>0.10028228016096646</v>
      </c>
      <c r="C96">
        <v>3.8905688188612411E-2</v>
      </c>
      <c r="D96">
        <v>9.6103319368277262E-3</v>
      </c>
      <c r="E96">
        <v>4.4621245899418009E-2</v>
      </c>
      <c r="F96">
        <v>4.0926619454228846E-2</v>
      </c>
      <c r="G96">
        <v>9.2446596794158467E-2</v>
      </c>
      <c r="H96">
        <v>1.5443279937952713E-2</v>
      </c>
      <c r="I96">
        <v>0.26684979759163485</v>
      </c>
      <c r="J96">
        <v>1.175943498795267E-2</v>
      </c>
      <c r="K96">
        <v>4.7238517928586965E-3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4.7238517928586965E-3</v>
      </c>
      <c r="W96" s="16">
        <f t="shared" si="9"/>
        <v>4.8864801439690297E-3</v>
      </c>
    </row>
    <row r="97" spans="1:23" x14ac:dyDescent="0.25">
      <c r="A97" s="12" t="s">
        <v>40</v>
      </c>
      <c r="B97">
        <v>9.9693976350572783E-2</v>
      </c>
      <c r="C97">
        <v>4.8078085369678392E-2</v>
      </c>
      <c r="D97">
        <v>1.886583513788484E-2</v>
      </c>
      <c r="E97">
        <v>4.311832899798855E-2</v>
      </c>
      <c r="F97">
        <v>3.9637035510377144E-2</v>
      </c>
      <c r="G97">
        <v>9.3947890268697348E-2</v>
      </c>
      <c r="H97">
        <v>1.4341136956308717E-2</v>
      </c>
      <c r="I97">
        <v>0.26806574541193834</v>
      </c>
      <c r="J97">
        <v>1.6758304432180238E-2</v>
      </c>
      <c r="K97">
        <v>2.2982500997097144E-4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2.2982500997097144E-4</v>
      </c>
      <c r="W97" s="18">
        <f t="shared" si="9"/>
        <v>1.4111311946337746E-2</v>
      </c>
    </row>
    <row r="98" spans="1:23" x14ac:dyDescent="0.25">
      <c r="A98" s="12" t="s">
        <v>40</v>
      </c>
      <c r="B98">
        <v>9.9220120599804451E-2</v>
      </c>
      <c r="C98">
        <v>5.0968688971333331E-2</v>
      </c>
      <c r="D98">
        <v>1.5892976654915111E-2</v>
      </c>
      <c r="E98">
        <v>4.1574499146929976E-2</v>
      </c>
      <c r="F98">
        <v>3.5373005839520646E-2</v>
      </c>
      <c r="G98">
        <v>0.10386185201850717</v>
      </c>
      <c r="H98">
        <v>1.5155742153732207E-2</v>
      </c>
      <c r="I98">
        <v>0.2818990609724345</v>
      </c>
      <c r="J98">
        <v>1.1616797468469747E-2</v>
      </c>
      <c r="K98">
        <v>4.7238581493744269E-4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4.7238581493744269E-4</v>
      </c>
      <c r="W98" s="18">
        <f t="shared" si="9"/>
        <v>1.1144411653532305E-2</v>
      </c>
    </row>
    <row r="99" spans="1:23" x14ac:dyDescent="0.25">
      <c r="A99" s="12" t="s">
        <v>40</v>
      </c>
      <c r="B99">
        <v>9.8220739034105206E-2</v>
      </c>
      <c r="C99">
        <v>4.3106287475498925E-2</v>
      </c>
      <c r="D99">
        <v>1.3163867869833701E-2</v>
      </c>
      <c r="E99">
        <v>4.4139763554469212E-2</v>
      </c>
      <c r="F99">
        <v>4.0149176880422251E-2</v>
      </c>
      <c r="G99">
        <v>9.3316687280690008E-2</v>
      </c>
      <c r="H99">
        <v>1.3938798926072624E-2</v>
      </c>
      <c r="I99">
        <v>0.26705803607164924</v>
      </c>
      <c r="J99">
        <v>1.1432938898291813E-2</v>
      </c>
      <c r="K99">
        <v>3.5201250467798012E-3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3.5201250467798012E-3</v>
      </c>
      <c r="W99" s="18">
        <f t="shared" si="9"/>
        <v>7.9128138515120114E-3</v>
      </c>
    </row>
    <row r="100" spans="1:23" x14ac:dyDescent="0.25">
      <c r="A100" s="12" t="s">
        <v>40</v>
      </c>
      <c r="B100">
        <v>9.6456515868078935E-2</v>
      </c>
      <c r="C100">
        <v>4.0906050148948159E-2</v>
      </c>
      <c r="D100">
        <v>1.4319084097097076E-2</v>
      </c>
      <c r="E100">
        <v>4.4546144028300427E-2</v>
      </c>
      <c r="F100">
        <v>3.5795342544649861E-2</v>
      </c>
      <c r="G100">
        <v>9.1538716225043032E-2</v>
      </c>
      <c r="H100">
        <v>1.1950206604589196E-2</v>
      </c>
      <c r="I100">
        <v>0.26543751115532366</v>
      </c>
      <c r="J100">
        <v>1.1771888805140379E-2</v>
      </c>
      <c r="K100">
        <v>4.4610565156383841E-3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4.4610565156383841E-3</v>
      </c>
      <c r="W100" s="18">
        <f t="shared" si="9"/>
        <v>7.310832289501995E-3</v>
      </c>
    </row>
    <row r="101" spans="1:23" x14ac:dyDescent="0.25">
      <c r="A101" s="12" t="s">
        <v>40</v>
      </c>
      <c r="B101">
        <v>0.11515710859922704</v>
      </c>
      <c r="C101">
        <v>4.5365224746514721E-3</v>
      </c>
      <c r="D101">
        <v>3.703185435106171E-3</v>
      </c>
      <c r="E101">
        <v>5.8849795919115391E-2</v>
      </c>
      <c r="F101">
        <v>4.6517201506668555E-2</v>
      </c>
      <c r="G101">
        <v>4.3971734165861559E-2</v>
      </c>
      <c r="H101">
        <v>6.6874913396570146E-3</v>
      </c>
      <c r="I101">
        <v>0.20340464189808782</v>
      </c>
      <c r="J101">
        <v>1.4717268235663473E-2</v>
      </c>
      <c r="K101">
        <v>2.0246442505432408E-2</v>
      </c>
      <c r="M101" s="18" t="str">
        <f t="shared" si="5"/>
        <v>THREE</v>
      </c>
      <c r="N101" s="17" t="b">
        <f t="shared" si="6"/>
        <v>0</v>
      </c>
      <c r="U101" s="18" t="str">
        <f t="shared" si="7"/>
        <v>THREE</v>
      </c>
      <c r="V101" s="18">
        <f t="shared" si="8"/>
        <v>3.703185435106171E-3</v>
      </c>
      <c r="W101" s="18">
        <f t="shared" si="9"/>
        <v>8.3333703954530103E-4</v>
      </c>
    </row>
    <row r="102" spans="1:23" x14ac:dyDescent="0.25">
      <c r="A102" s="12" t="s">
        <v>40</v>
      </c>
      <c r="B102">
        <v>0.10374598357343487</v>
      </c>
      <c r="C102">
        <v>3.4004963170015556E-2</v>
      </c>
      <c r="D102">
        <v>1.4853246477989912E-2</v>
      </c>
      <c r="E102">
        <v>5.0310680369315339E-2</v>
      </c>
      <c r="F102">
        <v>3.9504757436521973E-2</v>
      </c>
      <c r="G102">
        <v>7.4727419475413143E-2</v>
      </c>
      <c r="H102">
        <v>9.147810971543914E-3</v>
      </c>
      <c r="I102">
        <v>0.24010427644892962</v>
      </c>
      <c r="J102">
        <v>1.5452677821642759E-2</v>
      </c>
      <c r="K102">
        <v>6.1390813678330464E-3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6.1390813678330464E-3</v>
      </c>
      <c r="W102" s="18">
        <f t="shared" si="9"/>
        <v>3.0087296037108677E-3</v>
      </c>
    </row>
    <row r="103" spans="1:23" x14ac:dyDescent="0.25">
      <c r="A103" s="12" t="s">
        <v>40</v>
      </c>
      <c r="B103">
        <v>9.7017907628632521E-2</v>
      </c>
      <c r="C103">
        <v>4.1942469002534372E-2</v>
      </c>
      <c r="D103">
        <v>1.9501183310991113E-2</v>
      </c>
      <c r="E103">
        <v>4.6542030786387203E-2</v>
      </c>
      <c r="F103">
        <v>3.7919954684222643E-2</v>
      </c>
      <c r="G103">
        <v>8.4085486778525023E-2</v>
      </c>
      <c r="H103">
        <v>9.6512958200110979E-3</v>
      </c>
      <c r="I103">
        <v>0.25393022935444409</v>
      </c>
      <c r="J103">
        <v>1.603133841213597E-2</v>
      </c>
      <c r="K103">
        <v>2.4608014573402337E-3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2.4608014573402337E-3</v>
      </c>
      <c r="W103" s="18">
        <f t="shared" si="9"/>
        <v>7.1904943626708642E-3</v>
      </c>
    </row>
    <row r="104" spans="1:23" ht="15.75" thickBot="1" x14ac:dyDescent="0.3">
      <c r="A104" s="12" t="s">
        <v>40</v>
      </c>
      <c r="B104">
        <v>0.10428368984163874</v>
      </c>
      <c r="C104">
        <v>5.2697681899509352E-2</v>
      </c>
      <c r="D104">
        <v>1.9056665449828938E-2</v>
      </c>
      <c r="E104">
        <v>3.9935878356053327E-2</v>
      </c>
      <c r="F104">
        <v>3.8055117254798793E-2</v>
      </c>
      <c r="G104">
        <v>9.9626002622043117E-2</v>
      </c>
      <c r="H104">
        <v>1.580139194604778E-2</v>
      </c>
      <c r="I104">
        <v>0.27341471236872672</v>
      </c>
      <c r="J104">
        <v>1.6704143965084531E-2</v>
      </c>
      <c r="K104">
        <v>1.3581358655252729E-3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1.3581358655252729E-3</v>
      </c>
      <c r="W104" s="18">
        <f t="shared" si="9"/>
        <v>1.4443256080522507E-2</v>
      </c>
    </row>
    <row r="105" spans="1:23" ht="15.75" thickBot="1" x14ac:dyDescent="0.3">
      <c r="A105" s="13" t="s">
        <v>40</v>
      </c>
      <c r="B105">
        <v>0.10219197693289958</v>
      </c>
      <c r="C105">
        <v>4.2006591820134692E-2</v>
      </c>
      <c r="D105">
        <v>1.3693513876335536E-2</v>
      </c>
      <c r="E105">
        <v>4.3108475156274813E-2</v>
      </c>
      <c r="F105">
        <v>3.8081899690286955E-2</v>
      </c>
      <c r="G105">
        <v>8.8106515113195463E-2</v>
      </c>
      <c r="H105">
        <v>1.1742831854051762E-2</v>
      </c>
      <c r="I105">
        <v>0.25981032534347731</v>
      </c>
      <c r="J105">
        <v>1.1950554394299741E-2</v>
      </c>
      <c r="K105">
        <v>4.6705042806891583E-3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4.6705042806891583E-3</v>
      </c>
      <c r="W105" s="19">
        <f t="shared" si="9"/>
        <v>7.0723275733626037E-3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5423" priority="902" bottom="1" rank="1"/>
    <cfRule type="top10" dxfId="5422" priority="903" bottom="1" rank="2"/>
    <cfRule type="top10" dxfId="5421" priority="904" bottom="1" rank="3"/>
    <cfRule type="top10" dxfId="5420" priority="905" bottom="1" rank="4"/>
  </conditionalFormatting>
  <conditionalFormatting sqref="M6 A6">
    <cfRule type="duplicateValues" dxfId="5419" priority="901"/>
  </conditionalFormatting>
  <conditionalFormatting sqref="N6">
    <cfRule type="duplicateValues" dxfId="5418" priority="900"/>
  </conditionalFormatting>
  <conditionalFormatting sqref="B7:K7">
    <cfRule type="top10" dxfId="5417" priority="896" bottom="1" rank="1"/>
    <cfRule type="top10" dxfId="5416" priority="897" bottom="1" rank="2"/>
    <cfRule type="top10" dxfId="5415" priority="898" bottom="1" rank="3"/>
    <cfRule type="top10" dxfId="5414" priority="899" bottom="1" rank="4"/>
  </conditionalFormatting>
  <conditionalFormatting sqref="M7 A7">
    <cfRule type="duplicateValues" dxfId="5413" priority="895"/>
  </conditionalFormatting>
  <conditionalFormatting sqref="B8:K8">
    <cfRule type="top10" dxfId="5412" priority="891" bottom="1" rank="1"/>
    <cfRule type="top10" dxfId="5411" priority="892" bottom="1" rank="2"/>
    <cfRule type="top10" dxfId="5410" priority="893" bottom="1" rank="3"/>
    <cfRule type="top10" dxfId="5409" priority="894" bottom="1" rank="4"/>
  </conditionalFormatting>
  <conditionalFormatting sqref="M8 A8">
    <cfRule type="duplicateValues" dxfId="5408" priority="890"/>
  </conditionalFormatting>
  <conditionalFormatting sqref="B9:K9">
    <cfRule type="top10" dxfId="5407" priority="886" bottom="1" rank="1"/>
    <cfRule type="top10" dxfId="5406" priority="887" bottom="1" rank="2"/>
    <cfRule type="top10" dxfId="5405" priority="888" bottom="1" rank="3"/>
    <cfRule type="top10" dxfId="5404" priority="889" bottom="1" rank="4"/>
  </conditionalFormatting>
  <conditionalFormatting sqref="M9 A9">
    <cfRule type="duplicateValues" dxfId="5403" priority="885"/>
  </conditionalFormatting>
  <conditionalFormatting sqref="B10:K10">
    <cfRule type="top10" dxfId="5402" priority="881" bottom="1" rank="1"/>
    <cfRule type="top10" dxfId="5401" priority="882" bottom="1" rank="2"/>
    <cfRule type="top10" dxfId="5400" priority="883" bottom="1" rank="3"/>
    <cfRule type="top10" dxfId="5399" priority="884" bottom="1" rank="4"/>
  </conditionalFormatting>
  <conditionalFormatting sqref="M10 A10">
    <cfRule type="duplicateValues" dxfId="5398" priority="880"/>
  </conditionalFormatting>
  <conditionalFormatting sqref="B11:K11">
    <cfRule type="top10" dxfId="5397" priority="876" bottom="1" rank="1"/>
    <cfRule type="top10" dxfId="5396" priority="877" bottom="1" rank="2"/>
    <cfRule type="top10" dxfId="5395" priority="878" bottom="1" rank="3"/>
    <cfRule type="top10" dxfId="5394" priority="879" bottom="1" rank="4"/>
  </conditionalFormatting>
  <conditionalFormatting sqref="M11 A11">
    <cfRule type="duplicateValues" dxfId="5393" priority="875"/>
  </conditionalFormatting>
  <conditionalFormatting sqref="B12:K12">
    <cfRule type="top10" dxfId="5392" priority="871" bottom="1" rank="1"/>
    <cfRule type="top10" dxfId="5391" priority="872" bottom="1" rank="2"/>
    <cfRule type="top10" dxfId="5390" priority="873" bottom="1" rank="3"/>
    <cfRule type="top10" dxfId="5389" priority="874" bottom="1" rank="4"/>
  </conditionalFormatting>
  <conditionalFormatting sqref="M12 A12">
    <cfRule type="duplicateValues" dxfId="5388" priority="870"/>
  </conditionalFormatting>
  <conditionalFormatting sqref="B13:K13">
    <cfRule type="top10" dxfId="5387" priority="866" bottom="1" rank="1"/>
    <cfRule type="top10" dxfId="5386" priority="867" bottom="1" rank="2"/>
    <cfRule type="top10" dxfId="5385" priority="868" bottom="1" rank="3"/>
    <cfRule type="top10" dxfId="5384" priority="869" bottom="1" rank="4"/>
  </conditionalFormatting>
  <conditionalFormatting sqref="M13 A13">
    <cfRule type="duplicateValues" dxfId="5383" priority="865"/>
  </conditionalFormatting>
  <conditionalFormatting sqref="B14:K14">
    <cfRule type="top10" dxfId="5382" priority="861" bottom="1" rank="1"/>
    <cfRule type="top10" dxfId="5381" priority="862" bottom="1" rank="2"/>
    <cfRule type="top10" dxfId="5380" priority="863" bottom="1" rank="3"/>
    <cfRule type="top10" dxfId="5379" priority="864" bottom="1" rank="4"/>
  </conditionalFormatting>
  <conditionalFormatting sqref="M14 A14">
    <cfRule type="duplicateValues" dxfId="5378" priority="860"/>
  </conditionalFormatting>
  <conditionalFormatting sqref="B15:K15">
    <cfRule type="top10" dxfId="5377" priority="856" bottom="1" rank="1"/>
    <cfRule type="top10" dxfId="5376" priority="857" bottom="1" rank="2"/>
    <cfRule type="top10" dxfId="5375" priority="858" bottom="1" rank="3"/>
    <cfRule type="top10" dxfId="5374" priority="859" bottom="1" rank="4"/>
  </conditionalFormatting>
  <conditionalFormatting sqref="M15 A15">
    <cfRule type="duplicateValues" dxfId="5373" priority="855"/>
  </conditionalFormatting>
  <conditionalFormatting sqref="B16:K16">
    <cfRule type="top10" dxfId="5372" priority="851" bottom="1" rank="1"/>
    <cfRule type="top10" dxfId="5371" priority="852" bottom="1" rank="2"/>
    <cfRule type="top10" dxfId="5370" priority="853" bottom="1" rank="3"/>
    <cfRule type="top10" dxfId="5369" priority="854" bottom="1" rank="4"/>
  </conditionalFormatting>
  <conditionalFormatting sqref="M16 A16">
    <cfRule type="duplicateValues" dxfId="5368" priority="850"/>
  </conditionalFormatting>
  <conditionalFormatting sqref="B17:K17">
    <cfRule type="top10" dxfId="5367" priority="846" bottom="1" rank="1"/>
    <cfRule type="top10" dxfId="5366" priority="847" bottom="1" rank="2"/>
    <cfRule type="top10" dxfId="5365" priority="848" bottom="1" rank="3"/>
    <cfRule type="top10" dxfId="5364" priority="849" bottom="1" rank="4"/>
  </conditionalFormatting>
  <conditionalFormatting sqref="M17 A17">
    <cfRule type="duplicateValues" dxfId="5363" priority="845"/>
  </conditionalFormatting>
  <conditionalFormatting sqref="B18:K18">
    <cfRule type="top10" dxfId="5362" priority="841" bottom="1" rank="1"/>
    <cfRule type="top10" dxfId="5361" priority="842" bottom="1" rank="2"/>
    <cfRule type="top10" dxfId="5360" priority="843" bottom="1" rank="3"/>
    <cfRule type="top10" dxfId="5359" priority="844" bottom="1" rank="4"/>
  </conditionalFormatting>
  <conditionalFormatting sqref="M18 A18">
    <cfRule type="duplicateValues" dxfId="5358" priority="840"/>
  </conditionalFormatting>
  <conditionalFormatting sqref="B19:K19">
    <cfRule type="top10" dxfId="5357" priority="836" bottom="1" rank="1"/>
    <cfRule type="top10" dxfId="5356" priority="837" bottom="1" rank="2"/>
    <cfRule type="top10" dxfId="5355" priority="838" bottom="1" rank="3"/>
    <cfRule type="top10" dxfId="5354" priority="839" bottom="1" rank="4"/>
  </conditionalFormatting>
  <conditionalFormatting sqref="M19 A19">
    <cfRule type="duplicateValues" dxfId="5353" priority="835"/>
  </conditionalFormatting>
  <conditionalFormatting sqref="B20:K20">
    <cfRule type="top10" dxfId="5352" priority="831" bottom="1" rank="1"/>
    <cfRule type="top10" dxfId="5351" priority="832" bottom="1" rank="2"/>
    <cfRule type="top10" dxfId="5350" priority="833" bottom="1" rank="3"/>
    <cfRule type="top10" dxfId="5349" priority="834" bottom="1" rank="4"/>
  </conditionalFormatting>
  <conditionalFormatting sqref="M20 A20">
    <cfRule type="duplicateValues" dxfId="5348" priority="830"/>
  </conditionalFormatting>
  <conditionalFormatting sqref="B21:K21">
    <cfRule type="top10" dxfId="5347" priority="826" bottom="1" rank="1"/>
    <cfRule type="top10" dxfId="5346" priority="827" bottom="1" rank="2"/>
    <cfRule type="top10" dxfId="5345" priority="828" bottom="1" rank="3"/>
    <cfRule type="top10" dxfId="5344" priority="829" bottom="1" rank="4"/>
  </conditionalFormatting>
  <conditionalFormatting sqref="M21 A21">
    <cfRule type="duplicateValues" dxfId="5343" priority="825"/>
  </conditionalFormatting>
  <conditionalFormatting sqref="B22:K22">
    <cfRule type="top10" dxfId="5342" priority="821" bottom="1" rank="1"/>
    <cfRule type="top10" dxfId="5341" priority="822" bottom="1" rank="2"/>
    <cfRule type="top10" dxfId="5340" priority="823" bottom="1" rank="3"/>
    <cfRule type="top10" dxfId="5339" priority="824" bottom="1" rank="4"/>
  </conditionalFormatting>
  <conditionalFormatting sqref="M22 A22">
    <cfRule type="duplicateValues" dxfId="5338" priority="820"/>
  </conditionalFormatting>
  <conditionalFormatting sqref="B23:K23">
    <cfRule type="top10" dxfId="5337" priority="816" bottom="1" rank="1"/>
    <cfRule type="top10" dxfId="5336" priority="817" bottom="1" rank="2"/>
    <cfRule type="top10" dxfId="5335" priority="818" bottom="1" rank="3"/>
    <cfRule type="top10" dxfId="5334" priority="819" bottom="1" rank="4"/>
  </conditionalFormatting>
  <conditionalFormatting sqref="M23 A23">
    <cfRule type="duplicateValues" dxfId="5333" priority="815"/>
  </conditionalFormatting>
  <conditionalFormatting sqref="B24:K24">
    <cfRule type="top10" dxfId="5332" priority="811" bottom="1" rank="1"/>
    <cfRule type="top10" dxfId="5331" priority="812" bottom="1" rank="2"/>
    <cfRule type="top10" dxfId="5330" priority="813" bottom="1" rank="3"/>
    <cfRule type="top10" dxfId="5329" priority="814" bottom="1" rank="4"/>
  </conditionalFormatting>
  <conditionalFormatting sqref="M24 A24">
    <cfRule type="duplicateValues" dxfId="5328" priority="810"/>
  </conditionalFormatting>
  <conditionalFormatting sqref="B25:K25">
    <cfRule type="top10" dxfId="5327" priority="806" bottom="1" rank="1"/>
    <cfRule type="top10" dxfId="5326" priority="807" bottom="1" rank="2"/>
    <cfRule type="top10" dxfId="5325" priority="808" bottom="1" rank="3"/>
    <cfRule type="top10" dxfId="5324" priority="809" bottom="1" rank="4"/>
  </conditionalFormatting>
  <conditionalFormatting sqref="M25 A25">
    <cfRule type="duplicateValues" dxfId="5323" priority="805"/>
  </conditionalFormatting>
  <conditionalFormatting sqref="B26:K26">
    <cfRule type="top10" dxfId="5322" priority="801" bottom="1" rank="1"/>
    <cfRule type="top10" dxfId="5321" priority="802" bottom="1" rank="2"/>
    <cfRule type="top10" dxfId="5320" priority="803" bottom="1" rank="3"/>
    <cfRule type="top10" dxfId="5319" priority="804" bottom="1" rank="4"/>
  </conditionalFormatting>
  <conditionalFormatting sqref="M26 A26">
    <cfRule type="duplicateValues" dxfId="5318" priority="800"/>
  </conditionalFormatting>
  <conditionalFormatting sqref="B27:K27">
    <cfRule type="top10" dxfId="5317" priority="796" bottom="1" rank="1"/>
    <cfRule type="top10" dxfId="5316" priority="797" bottom="1" rank="2"/>
    <cfRule type="top10" dxfId="5315" priority="798" bottom="1" rank="3"/>
    <cfRule type="top10" dxfId="5314" priority="799" bottom="1" rank="4"/>
  </conditionalFormatting>
  <conditionalFormatting sqref="M27 A27">
    <cfRule type="duplicateValues" dxfId="5313" priority="795"/>
  </conditionalFormatting>
  <conditionalFormatting sqref="B28:K28">
    <cfRule type="top10" dxfId="5312" priority="791" bottom="1" rank="1"/>
    <cfRule type="top10" dxfId="5311" priority="792" bottom="1" rank="2"/>
    <cfRule type="top10" dxfId="5310" priority="793" bottom="1" rank="3"/>
    <cfRule type="top10" dxfId="5309" priority="794" bottom="1" rank="4"/>
  </conditionalFormatting>
  <conditionalFormatting sqref="M28 A28">
    <cfRule type="duplicateValues" dxfId="5308" priority="790"/>
  </conditionalFormatting>
  <conditionalFormatting sqref="B29:K29">
    <cfRule type="top10" dxfId="5307" priority="786" bottom="1" rank="1"/>
    <cfRule type="top10" dxfId="5306" priority="787" bottom="1" rank="2"/>
    <cfRule type="top10" dxfId="5305" priority="788" bottom="1" rank="3"/>
    <cfRule type="top10" dxfId="5304" priority="789" bottom="1" rank="4"/>
  </conditionalFormatting>
  <conditionalFormatting sqref="M29 A29">
    <cfRule type="duplicateValues" dxfId="5303" priority="785"/>
  </conditionalFormatting>
  <conditionalFormatting sqref="B30:K30">
    <cfRule type="top10" dxfId="5302" priority="781" bottom="1" rank="1"/>
    <cfRule type="top10" dxfId="5301" priority="782" bottom="1" rank="2"/>
    <cfRule type="top10" dxfId="5300" priority="783" bottom="1" rank="3"/>
    <cfRule type="top10" dxfId="5299" priority="784" bottom="1" rank="4"/>
  </conditionalFormatting>
  <conditionalFormatting sqref="M30 A30">
    <cfRule type="duplicateValues" dxfId="5298" priority="780"/>
  </conditionalFormatting>
  <conditionalFormatting sqref="B31:K31">
    <cfRule type="top10" dxfId="5297" priority="776" bottom="1" rank="1"/>
    <cfRule type="top10" dxfId="5296" priority="777" bottom="1" rank="2"/>
    <cfRule type="top10" dxfId="5295" priority="778" bottom="1" rank="3"/>
    <cfRule type="top10" dxfId="5294" priority="779" bottom="1" rank="4"/>
  </conditionalFormatting>
  <conditionalFormatting sqref="M31 A31">
    <cfRule type="duplicateValues" dxfId="5293" priority="775"/>
  </conditionalFormatting>
  <conditionalFormatting sqref="B32:K32">
    <cfRule type="top10" dxfId="5292" priority="771" bottom="1" rank="1"/>
    <cfRule type="top10" dxfId="5291" priority="772" bottom="1" rank="2"/>
    <cfRule type="top10" dxfId="5290" priority="773" bottom="1" rank="3"/>
    <cfRule type="top10" dxfId="5289" priority="774" bottom="1" rank="4"/>
  </conditionalFormatting>
  <conditionalFormatting sqref="M32 A32">
    <cfRule type="duplicateValues" dxfId="5288" priority="770"/>
  </conditionalFormatting>
  <conditionalFormatting sqref="B33:K33">
    <cfRule type="top10" dxfId="5287" priority="766" bottom="1" rank="1"/>
    <cfRule type="top10" dxfId="5286" priority="767" bottom="1" rank="2"/>
    <cfRule type="top10" dxfId="5285" priority="768" bottom="1" rank="3"/>
    <cfRule type="top10" dxfId="5284" priority="769" bottom="1" rank="4"/>
  </conditionalFormatting>
  <conditionalFormatting sqref="M33 A33">
    <cfRule type="duplicateValues" dxfId="5283" priority="765"/>
  </conditionalFormatting>
  <conditionalFormatting sqref="B34:K34">
    <cfRule type="top10" dxfId="5282" priority="761" bottom="1" rank="1"/>
    <cfRule type="top10" dxfId="5281" priority="762" bottom="1" rank="2"/>
    <cfRule type="top10" dxfId="5280" priority="763" bottom="1" rank="3"/>
    <cfRule type="top10" dxfId="5279" priority="764" bottom="1" rank="4"/>
  </conditionalFormatting>
  <conditionalFormatting sqref="M34 A34">
    <cfRule type="duplicateValues" dxfId="5278" priority="760"/>
  </conditionalFormatting>
  <conditionalFormatting sqref="B35:K35">
    <cfRule type="top10" dxfId="5277" priority="756" bottom="1" rank="1"/>
    <cfRule type="top10" dxfId="5276" priority="757" bottom="1" rank="2"/>
    <cfRule type="top10" dxfId="5275" priority="758" bottom="1" rank="3"/>
    <cfRule type="top10" dxfId="5274" priority="759" bottom="1" rank="4"/>
  </conditionalFormatting>
  <conditionalFormatting sqref="M35 A35">
    <cfRule type="duplicateValues" dxfId="5273" priority="755"/>
  </conditionalFormatting>
  <conditionalFormatting sqref="B36:K36">
    <cfRule type="top10" dxfId="5272" priority="751" bottom="1" rank="1"/>
    <cfRule type="top10" dxfId="5271" priority="752" bottom="1" rank="2"/>
    <cfRule type="top10" dxfId="5270" priority="753" bottom="1" rank="3"/>
    <cfRule type="top10" dxfId="5269" priority="754" bottom="1" rank="4"/>
  </conditionalFormatting>
  <conditionalFormatting sqref="M36 A36">
    <cfRule type="duplicateValues" dxfId="5268" priority="750"/>
  </conditionalFormatting>
  <conditionalFormatting sqref="B37:K37">
    <cfRule type="top10" dxfId="5267" priority="746" bottom="1" rank="1"/>
    <cfRule type="top10" dxfId="5266" priority="747" bottom="1" rank="2"/>
    <cfRule type="top10" dxfId="5265" priority="748" bottom="1" rank="3"/>
    <cfRule type="top10" dxfId="5264" priority="749" bottom="1" rank="4"/>
  </conditionalFormatting>
  <conditionalFormatting sqref="M37 A37">
    <cfRule type="duplicateValues" dxfId="5263" priority="745"/>
  </conditionalFormatting>
  <conditionalFormatting sqref="B38:K38">
    <cfRule type="top10" dxfId="5262" priority="741" bottom="1" rank="1"/>
    <cfRule type="top10" dxfId="5261" priority="742" bottom="1" rank="2"/>
    <cfRule type="top10" dxfId="5260" priority="743" bottom="1" rank="3"/>
    <cfRule type="top10" dxfId="5259" priority="744" bottom="1" rank="4"/>
  </conditionalFormatting>
  <conditionalFormatting sqref="M38 A38">
    <cfRule type="duplicateValues" dxfId="5258" priority="740"/>
  </conditionalFormatting>
  <conditionalFormatting sqref="B39:K39">
    <cfRule type="top10" dxfId="5257" priority="736" bottom="1" rank="1"/>
    <cfRule type="top10" dxfId="5256" priority="737" bottom="1" rank="2"/>
    <cfRule type="top10" dxfId="5255" priority="738" bottom="1" rank="3"/>
    <cfRule type="top10" dxfId="5254" priority="739" bottom="1" rank="4"/>
  </conditionalFormatting>
  <conditionalFormatting sqref="M39 A39">
    <cfRule type="duplicateValues" dxfId="5253" priority="735"/>
  </conditionalFormatting>
  <conditionalFormatting sqref="B40:K40">
    <cfRule type="top10" dxfId="5252" priority="731" bottom="1" rank="1"/>
    <cfRule type="top10" dxfId="5251" priority="732" bottom="1" rank="2"/>
    <cfRule type="top10" dxfId="5250" priority="733" bottom="1" rank="3"/>
    <cfRule type="top10" dxfId="5249" priority="734" bottom="1" rank="4"/>
  </conditionalFormatting>
  <conditionalFormatting sqref="M40 A40">
    <cfRule type="duplicateValues" dxfId="5248" priority="730"/>
  </conditionalFormatting>
  <conditionalFormatting sqref="B41:K41">
    <cfRule type="top10" dxfId="5247" priority="726" bottom="1" rank="1"/>
    <cfRule type="top10" dxfId="5246" priority="727" bottom="1" rank="2"/>
    <cfRule type="top10" dxfId="5245" priority="728" bottom="1" rank="3"/>
    <cfRule type="top10" dxfId="5244" priority="729" bottom="1" rank="4"/>
  </conditionalFormatting>
  <conditionalFormatting sqref="M41 A41">
    <cfRule type="duplicateValues" dxfId="5243" priority="725"/>
  </conditionalFormatting>
  <conditionalFormatting sqref="B42:K42">
    <cfRule type="top10" dxfId="5242" priority="721" bottom="1" rank="1"/>
    <cfRule type="top10" dxfId="5241" priority="722" bottom="1" rank="2"/>
    <cfRule type="top10" dxfId="5240" priority="723" bottom="1" rank="3"/>
    <cfRule type="top10" dxfId="5239" priority="724" bottom="1" rank="4"/>
  </conditionalFormatting>
  <conditionalFormatting sqref="M42 A42">
    <cfRule type="duplicateValues" dxfId="5238" priority="720"/>
  </conditionalFormatting>
  <conditionalFormatting sqref="B43:K43">
    <cfRule type="top10" dxfId="5237" priority="716" bottom="1" rank="1"/>
    <cfRule type="top10" dxfId="5236" priority="717" bottom="1" rank="2"/>
    <cfRule type="top10" dxfId="5235" priority="718" bottom="1" rank="3"/>
    <cfRule type="top10" dxfId="5234" priority="719" bottom="1" rank="4"/>
  </conditionalFormatting>
  <conditionalFormatting sqref="M43 A43">
    <cfRule type="duplicateValues" dxfId="5233" priority="715"/>
  </conditionalFormatting>
  <conditionalFormatting sqref="B44:K44">
    <cfRule type="top10" dxfId="5232" priority="711" bottom="1" rank="1"/>
    <cfRule type="top10" dxfId="5231" priority="712" bottom="1" rank="2"/>
    <cfRule type="top10" dxfId="5230" priority="713" bottom="1" rank="3"/>
    <cfRule type="top10" dxfId="5229" priority="714" bottom="1" rank="4"/>
  </conditionalFormatting>
  <conditionalFormatting sqref="M44 A44">
    <cfRule type="duplicateValues" dxfId="5228" priority="710"/>
  </conditionalFormatting>
  <conditionalFormatting sqref="B45:K45">
    <cfRule type="top10" dxfId="5227" priority="706" bottom="1" rank="1"/>
    <cfRule type="top10" dxfId="5226" priority="707" bottom="1" rank="2"/>
    <cfRule type="top10" dxfId="5225" priority="708" bottom="1" rank="3"/>
    <cfRule type="top10" dxfId="5224" priority="709" bottom="1" rank="4"/>
  </conditionalFormatting>
  <conditionalFormatting sqref="M45 A45">
    <cfRule type="duplicateValues" dxfId="5223" priority="705"/>
  </conditionalFormatting>
  <conditionalFormatting sqref="B46:K46">
    <cfRule type="top10" dxfId="5222" priority="701" bottom="1" rank="1"/>
    <cfRule type="top10" dxfId="5221" priority="702" bottom="1" rank="2"/>
    <cfRule type="top10" dxfId="5220" priority="703" bottom="1" rank="3"/>
    <cfRule type="top10" dxfId="5219" priority="704" bottom="1" rank="4"/>
  </conditionalFormatting>
  <conditionalFormatting sqref="M46 A46">
    <cfRule type="duplicateValues" dxfId="5218" priority="700"/>
  </conditionalFormatting>
  <conditionalFormatting sqref="B47:K47">
    <cfRule type="top10" dxfId="5217" priority="696" bottom="1" rank="1"/>
    <cfRule type="top10" dxfId="5216" priority="697" bottom="1" rank="2"/>
    <cfRule type="top10" dxfId="5215" priority="698" bottom="1" rank="3"/>
    <cfRule type="top10" dxfId="5214" priority="699" bottom="1" rank="4"/>
  </conditionalFormatting>
  <conditionalFormatting sqref="M47 A47">
    <cfRule type="duplicateValues" dxfId="5213" priority="695"/>
  </conditionalFormatting>
  <conditionalFormatting sqref="B48:K48">
    <cfRule type="top10" dxfId="5212" priority="691" bottom="1" rank="1"/>
    <cfRule type="top10" dxfId="5211" priority="692" bottom="1" rank="2"/>
    <cfRule type="top10" dxfId="5210" priority="693" bottom="1" rank="3"/>
    <cfRule type="top10" dxfId="5209" priority="694" bottom="1" rank="4"/>
  </conditionalFormatting>
  <conditionalFormatting sqref="M48 A48">
    <cfRule type="duplicateValues" dxfId="5208" priority="690"/>
  </conditionalFormatting>
  <conditionalFormatting sqref="B49:K49">
    <cfRule type="top10" dxfId="5207" priority="686" bottom="1" rank="1"/>
    <cfRule type="top10" dxfId="5206" priority="687" bottom="1" rank="2"/>
    <cfRule type="top10" dxfId="5205" priority="688" bottom="1" rank="3"/>
    <cfRule type="top10" dxfId="5204" priority="689" bottom="1" rank="4"/>
  </conditionalFormatting>
  <conditionalFormatting sqref="M49 A49">
    <cfRule type="duplicateValues" dxfId="5203" priority="685"/>
  </conditionalFormatting>
  <conditionalFormatting sqref="B50:K50">
    <cfRule type="top10" dxfId="5202" priority="681" bottom="1" rank="1"/>
    <cfRule type="top10" dxfId="5201" priority="682" bottom="1" rank="2"/>
    <cfRule type="top10" dxfId="5200" priority="683" bottom="1" rank="3"/>
    <cfRule type="top10" dxfId="5199" priority="684" bottom="1" rank="4"/>
  </conditionalFormatting>
  <conditionalFormatting sqref="M50 A50">
    <cfRule type="duplicateValues" dxfId="5198" priority="680"/>
  </conditionalFormatting>
  <conditionalFormatting sqref="B51:K51">
    <cfRule type="top10" dxfId="5197" priority="676" bottom="1" rank="1"/>
    <cfRule type="top10" dxfId="5196" priority="677" bottom="1" rank="2"/>
    <cfRule type="top10" dxfId="5195" priority="678" bottom="1" rank="3"/>
    <cfRule type="top10" dxfId="5194" priority="679" bottom="1" rank="4"/>
  </conditionalFormatting>
  <conditionalFormatting sqref="M51 A51">
    <cfRule type="duplicateValues" dxfId="5193" priority="675"/>
  </conditionalFormatting>
  <conditionalFormatting sqref="B52:K52">
    <cfRule type="top10" dxfId="5192" priority="671" bottom="1" rank="1"/>
    <cfRule type="top10" dxfId="5191" priority="672" bottom="1" rank="2"/>
    <cfRule type="top10" dxfId="5190" priority="673" bottom="1" rank="3"/>
    <cfRule type="top10" dxfId="5189" priority="674" bottom="1" rank="4"/>
  </conditionalFormatting>
  <conditionalFormatting sqref="M52 A52">
    <cfRule type="duplicateValues" dxfId="5188" priority="670"/>
  </conditionalFormatting>
  <conditionalFormatting sqref="B53:K53">
    <cfRule type="top10" dxfId="5187" priority="666" bottom="1" rank="1"/>
    <cfRule type="top10" dxfId="5186" priority="667" bottom="1" rank="2"/>
    <cfRule type="top10" dxfId="5185" priority="668" bottom="1" rank="3"/>
    <cfRule type="top10" dxfId="5184" priority="669" bottom="1" rank="4"/>
  </conditionalFormatting>
  <conditionalFormatting sqref="M53 A53">
    <cfRule type="duplicateValues" dxfId="5183" priority="665"/>
  </conditionalFormatting>
  <conditionalFormatting sqref="B54:K54">
    <cfRule type="top10" dxfId="5182" priority="661" bottom="1" rank="1"/>
    <cfRule type="top10" dxfId="5181" priority="662" bottom="1" rank="2"/>
    <cfRule type="top10" dxfId="5180" priority="663" bottom="1" rank="3"/>
    <cfRule type="top10" dxfId="5179" priority="664" bottom="1" rank="4"/>
  </conditionalFormatting>
  <conditionalFormatting sqref="M54 A54">
    <cfRule type="duplicateValues" dxfId="5178" priority="660"/>
  </conditionalFormatting>
  <conditionalFormatting sqref="B55:K55">
    <cfRule type="top10" dxfId="5177" priority="656" bottom="1" rank="1"/>
    <cfRule type="top10" dxfId="5176" priority="657" bottom="1" rank="2"/>
    <cfRule type="top10" dxfId="5175" priority="658" bottom="1" rank="3"/>
    <cfRule type="top10" dxfId="5174" priority="659" bottom="1" rank="4"/>
  </conditionalFormatting>
  <conditionalFormatting sqref="M55 A55">
    <cfRule type="duplicateValues" dxfId="5173" priority="655"/>
  </conditionalFormatting>
  <conditionalFormatting sqref="B56:K56">
    <cfRule type="top10" dxfId="5172" priority="651" bottom="1" rank="1"/>
    <cfRule type="top10" dxfId="5171" priority="652" bottom="1" rank="2"/>
    <cfRule type="top10" dxfId="5170" priority="653" bottom="1" rank="3"/>
    <cfRule type="top10" dxfId="5169" priority="654" bottom="1" rank="4"/>
  </conditionalFormatting>
  <conditionalFormatting sqref="M56 A56">
    <cfRule type="duplicateValues" dxfId="5168" priority="650"/>
  </conditionalFormatting>
  <conditionalFormatting sqref="B57:K57">
    <cfRule type="top10" dxfId="5167" priority="646" bottom="1" rank="1"/>
    <cfRule type="top10" dxfId="5166" priority="647" bottom="1" rank="2"/>
    <cfRule type="top10" dxfId="5165" priority="648" bottom="1" rank="3"/>
    <cfRule type="top10" dxfId="5164" priority="649" bottom="1" rank="4"/>
  </conditionalFormatting>
  <conditionalFormatting sqref="M57 A57">
    <cfRule type="duplicateValues" dxfId="5163" priority="645"/>
  </conditionalFormatting>
  <conditionalFormatting sqref="B58:K58">
    <cfRule type="top10" dxfId="5162" priority="641" bottom="1" rank="1"/>
    <cfRule type="top10" dxfId="5161" priority="642" bottom="1" rank="2"/>
    <cfRule type="top10" dxfId="5160" priority="643" bottom="1" rank="3"/>
    <cfRule type="top10" dxfId="5159" priority="644" bottom="1" rank="4"/>
  </conditionalFormatting>
  <conditionalFormatting sqref="M58 A58">
    <cfRule type="duplicateValues" dxfId="5158" priority="640"/>
  </conditionalFormatting>
  <conditionalFormatting sqref="B59:K59">
    <cfRule type="top10" dxfId="5157" priority="636" bottom="1" rank="1"/>
    <cfRule type="top10" dxfId="5156" priority="637" bottom="1" rank="2"/>
    <cfRule type="top10" dxfId="5155" priority="638" bottom="1" rank="3"/>
    <cfRule type="top10" dxfId="5154" priority="639" bottom="1" rank="4"/>
  </conditionalFormatting>
  <conditionalFormatting sqref="M59 A59">
    <cfRule type="duplicateValues" dxfId="5153" priority="635"/>
  </conditionalFormatting>
  <conditionalFormatting sqref="B60:K60">
    <cfRule type="top10" dxfId="5152" priority="631" bottom="1" rank="1"/>
    <cfRule type="top10" dxfId="5151" priority="632" bottom="1" rank="2"/>
    <cfRule type="top10" dxfId="5150" priority="633" bottom="1" rank="3"/>
    <cfRule type="top10" dxfId="5149" priority="634" bottom="1" rank="4"/>
  </conditionalFormatting>
  <conditionalFormatting sqref="M60 A60">
    <cfRule type="duplicateValues" dxfId="5148" priority="630"/>
  </conditionalFormatting>
  <conditionalFormatting sqref="B61:K61">
    <cfRule type="top10" dxfId="5147" priority="626" bottom="1" rank="1"/>
    <cfRule type="top10" dxfId="5146" priority="627" bottom="1" rank="2"/>
    <cfRule type="top10" dxfId="5145" priority="628" bottom="1" rank="3"/>
    <cfRule type="top10" dxfId="5144" priority="629" bottom="1" rank="4"/>
  </conditionalFormatting>
  <conditionalFormatting sqref="M61 A61">
    <cfRule type="duplicateValues" dxfId="5143" priority="625"/>
  </conditionalFormatting>
  <conditionalFormatting sqref="B62:K62">
    <cfRule type="top10" dxfId="5142" priority="621" bottom="1" rank="1"/>
    <cfRule type="top10" dxfId="5141" priority="622" bottom="1" rank="2"/>
    <cfRule type="top10" dxfId="5140" priority="623" bottom="1" rank="3"/>
    <cfRule type="top10" dxfId="5139" priority="624" bottom="1" rank="4"/>
  </conditionalFormatting>
  <conditionalFormatting sqref="M62 A62">
    <cfRule type="duplicateValues" dxfId="5138" priority="620"/>
  </conditionalFormatting>
  <conditionalFormatting sqref="B63:K63">
    <cfRule type="top10" dxfId="5137" priority="616" bottom="1" rank="1"/>
    <cfRule type="top10" dxfId="5136" priority="617" bottom="1" rank="2"/>
    <cfRule type="top10" dxfId="5135" priority="618" bottom="1" rank="3"/>
    <cfRule type="top10" dxfId="5134" priority="619" bottom="1" rank="4"/>
  </conditionalFormatting>
  <conditionalFormatting sqref="M63 A63">
    <cfRule type="duplicateValues" dxfId="5133" priority="615"/>
  </conditionalFormatting>
  <conditionalFormatting sqref="B64:K64">
    <cfRule type="top10" dxfId="5132" priority="611" bottom="1" rank="1"/>
    <cfRule type="top10" dxfId="5131" priority="612" bottom="1" rank="2"/>
    <cfRule type="top10" dxfId="5130" priority="613" bottom="1" rank="3"/>
    <cfRule type="top10" dxfId="5129" priority="614" bottom="1" rank="4"/>
  </conditionalFormatting>
  <conditionalFormatting sqref="M64 A64">
    <cfRule type="duplicateValues" dxfId="5128" priority="610"/>
  </conditionalFormatting>
  <conditionalFormatting sqref="B65:K65">
    <cfRule type="top10" dxfId="5127" priority="606" bottom="1" rank="1"/>
    <cfRule type="top10" dxfId="5126" priority="607" bottom="1" rank="2"/>
    <cfRule type="top10" dxfId="5125" priority="608" bottom="1" rank="3"/>
    <cfRule type="top10" dxfId="5124" priority="609" bottom="1" rank="4"/>
  </conditionalFormatting>
  <conditionalFormatting sqref="M65 A65">
    <cfRule type="duplicateValues" dxfId="5123" priority="605"/>
  </conditionalFormatting>
  <conditionalFormatting sqref="B66:K66">
    <cfRule type="top10" dxfId="5122" priority="601" bottom="1" rank="1"/>
    <cfRule type="top10" dxfId="5121" priority="602" bottom="1" rank="2"/>
    <cfRule type="top10" dxfId="5120" priority="603" bottom="1" rank="3"/>
    <cfRule type="top10" dxfId="5119" priority="604" bottom="1" rank="4"/>
  </conditionalFormatting>
  <conditionalFormatting sqref="M66 A66">
    <cfRule type="duplicateValues" dxfId="5118" priority="600"/>
  </conditionalFormatting>
  <conditionalFormatting sqref="B67:K67">
    <cfRule type="top10" dxfId="5117" priority="596" bottom="1" rank="1"/>
    <cfRule type="top10" dxfId="5116" priority="597" bottom="1" rank="2"/>
    <cfRule type="top10" dxfId="5115" priority="598" bottom="1" rank="3"/>
    <cfRule type="top10" dxfId="5114" priority="599" bottom="1" rank="4"/>
  </conditionalFormatting>
  <conditionalFormatting sqref="M67 A67">
    <cfRule type="duplicateValues" dxfId="5113" priority="595"/>
  </conditionalFormatting>
  <conditionalFormatting sqref="B68:K68">
    <cfRule type="top10" dxfId="5112" priority="591" bottom="1" rank="1"/>
    <cfRule type="top10" dxfId="5111" priority="592" bottom="1" rank="2"/>
    <cfRule type="top10" dxfId="5110" priority="593" bottom="1" rank="3"/>
    <cfRule type="top10" dxfId="5109" priority="594" bottom="1" rank="4"/>
  </conditionalFormatting>
  <conditionalFormatting sqref="M68 A68">
    <cfRule type="duplicateValues" dxfId="5108" priority="590"/>
  </conditionalFormatting>
  <conditionalFormatting sqref="B69:K69">
    <cfRule type="top10" dxfId="5107" priority="586" bottom="1" rank="1"/>
    <cfRule type="top10" dxfId="5106" priority="587" bottom="1" rank="2"/>
    <cfRule type="top10" dxfId="5105" priority="588" bottom="1" rank="3"/>
    <cfRule type="top10" dxfId="5104" priority="589" bottom="1" rank="4"/>
  </conditionalFormatting>
  <conditionalFormatting sqref="M69 A69">
    <cfRule type="duplicateValues" dxfId="5103" priority="585"/>
  </conditionalFormatting>
  <conditionalFormatting sqref="B70:K70">
    <cfRule type="top10" dxfId="5102" priority="581" bottom="1" rank="1"/>
    <cfRule type="top10" dxfId="5101" priority="582" bottom="1" rank="2"/>
    <cfRule type="top10" dxfId="5100" priority="583" bottom="1" rank="3"/>
    <cfRule type="top10" dxfId="5099" priority="584" bottom="1" rank="4"/>
  </conditionalFormatting>
  <conditionalFormatting sqref="M70 A70">
    <cfRule type="duplicateValues" dxfId="5098" priority="580"/>
  </conditionalFormatting>
  <conditionalFormatting sqref="B71:K71">
    <cfRule type="top10" dxfId="5097" priority="576" bottom="1" rank="1"/>
    <cfRule type="top10" dxfId="5096" priority="577" bottom="1" rank="2"/>
    <cfRule type="top10" dxfId="5095" priority="578" bottom="1" rank="3"/>
    <cfRule type="top10" dxfId="5094" priority="579" bottom="1" rank="4"/>
  </conditionalFormatting>
  <conditionalFormatting sqref="M71 A71">
    <cfRule type="duplicateValues" dxfId="5093" priority="575"/>
  </conditionalFormatting>
  <conditionalFormatting sqref="B72:K72">
    <cfRule type="top10" dxfId="5092" priority="571" bottom="1" rank="1"/>
    <cfRule type="top10" dxfId="5091" priority="572" bottom="1" rank="2"/>
    <cfRule type="top10" dxfId="5090" priority="573" bottom="1" rank="3"/>
    <cfRule type="top10" dxfId="5089" priority="574" bottom="1" rank="4"/>
  </conditionalFormatting>
  <conditionalFormatting sqref="M72 A72">
    <cfRule type="duplicateValues" dxfId="5088" priority="570"/>
  </conditionalFormatting>
  <conditionalFormatting sqref="B73:K73">
    <cfRule type="top10" dxfId="5087" priority="566" bottom="1" rank="1"/>
    <cfRule type="top10" dxfId="5086" priority="567" bottom="1" rank="2"/>
    <cfRule type="top10" dxfId="5085" priority="568" bottom="1" rank="3"/>
    <cfRule type="top10" dxfId="5084" priority="569" bottom="1" rank="4"/>
  </conditionalFormatting>
  <conditionalFormatting sqref="M73 A73">
    <cfRule type="duplicateValues" dxfId="5083" priority="565"/>
  </conditionalFormatting>
  <conditionalFormatting sqref="B74:K74">
    <cfRule type="top10" dxfId="5082" priority="561" bottom="1" rank="1"/>
    <cfRule type="top10" dxfId="5081" priority="562" bottom="1" rank="2"/>
    <cfRule type="top10" dxfId="5080" priority="563" bottom="1" rank="3"/>
    <cfRule type="top10" dxfId="5079" priority="564" bottom="1" rank="4"/>
  </conditionalFormatting>
  <conditionalFormatting sqref="M74 A74">
    <cfRule type="duplicateValues" dxfId="5078" priority="560"/>
  </conditionalFormatting>
  <conditionalFormatting sqref="B75:K75">
    <cfRule type="top10" dxfId="5077" priority="556" bottom="1" rank="1"/>
    <cfRule type="top10" dxfId="5076" priority="557" bottom="1" rank="2"/>
    <cfRule type="top10" dxfId="5075" priority="558" bottom="1" rank="3"/>
    <cfRule type="top10" dxfId="5074" priority="559" bottom="1" rank="4"/>
  </conditionalFormatting>
  <conditionalFormatting sqref="M75 A75">
    <cfRule type="duplicateValues" dxfId="5073" priority="555"/>
  </conditionalFormatting>
  <conditionalFormatting sqref="B76:K76">
    <cfRule type="top10" dxfId="5072" priority="551" bottom="1" rank="1"/>
    <cfRule type="top10" dxfId="5071" priority="552" bottom="1" rank="2"/>
    <cfRule type="top10" dxfId="5070" priority="553" bottom="1" rank="3"/>
    <cfRule type="top10" dxfId="5069" priority="554" bottom="1" rank="4"/>
  </conditionalFormatting>
  <conditionalFormatting sqref="M76 A76">
    <cfRule type="duplicateValues" dxfId="5068" priority="550"/>
  </conditionalFormatting>
  <conditionalFormatting sqref="B77:K77">
    <cfRule type="top10" dxfId="5067" priority="546" bottom="1" rank="1"/>
    <cfRule type="top10" dxfId="5066" priority="547" bottom="1" rank="2"/>
    <cfRule type="top10" dxfId="5065" priority="548" bottom="1" rank="3"/>
    <cfRule type="top10" dxfId="5064" priority="549" bottom="1" rank="4"/>
  </conditionalFormatting>
  <conditionalFormatting sqref="M77 A77">
    <cfRule type="duplicateValues" dxfId="5063" priority="545"/>
  </conditionalFormatting>
  <conditionalFormatting sqref="B78:K78">
    <cfRule type="top10" dxfId="5062" priority="541" bottom="1" rank="1"/>
    <cfRule type="top10" dxfId="5061" priority="542" bottom="1" rank="2"/>
    <cfRule type="top10" dxfId="5060" priority="543" bottom="1" rank="3"/>
    <cfRule type="top10" dxfId="5059" priority="544" bottom="1" rank="4"/>
  </conditionalFormatting>
  <conditionalFormatting sqref="M78 A78">
    <cfRule type="duplicateValues" dxfId="5058" priority="540"/>
  </conditionalFormatting>
  <conditionalFormatting sqref="B79:K79">
    <cfRule type="top10" dxfId="5057" priority="536" bottom="1" rank="1"/>
    <cfRule type="top10" dxfId="5056" priority="537" bottom="1" rank="2"/>
    <cfRule type="top10" dxfId="5055" priority="538" bottom="1" rank="3"/>
    <cfRule type="top10" dxfId="5054" priority="539" bottom="1" rank="4"/>
  </conditionalFormatting>
  <conditionalFormatting sqref="M79 A79">
    <cfRule type="duplicateValues" dxfId="5053" priority="535"/>
  </conditionalFormatting>
  <conditionalFormatting sqref="B80:K80">
    <cfRule type="top10" dxfId="5052" priority="531" bottom="1" rank="1"/>
    <cfRule type="top10" dxfId="5051" priority="532" bottom="1" rank="2"/>
    <cfRule type="top10" dxfId="5050" priority="533" bottom="1" rank="3"/>
    <cfRule type="top10" dxfId="5049" priority="534" bottom="1" rank="4"/>
  </conditionalFormatting>
  <conditionalFormatting sqref="M80 A80">
    <cfRule type="duplicateValues" dxfId="5048" priority="530"/>
  </conditionalFormatting>
  <conditionalFormatting sqref="B81:K81">
    <cfRule type="top10" dxfId="5047" priority="526" bottom="1" rank="1"/>
    <cfRule type="top10" dxfId="5046" priority="527" bottom="1" rank="2"/>
    <cfRule type="top10" dxfId="5045" priority="528" bottom="1" rank="3"/>
    <cfRule type="top10" dxfId="5044" priority="529" bottom="1" rank="4"/>
  </conditionalFormatting>
  <conditionalFormatting sqref="M81 A81">
    <cfRule type="duplicateValues" dxfId="5043" priority="525"/>
  </conditionalFormatting>
  <conditionalFormatting sqref="B82:K82">
    <cfRule type="top10" dxfId="5042" priority="521" bottom="1" rank="1"/>
    <cfRule type="top10" dxfId="5041" priority="522" bottom="1" rank="2"/>
    <cfRule type="top10" dxfId="5040" priority="523" bottom="1" rank="3"/>
    <cfRule type="top10" dxfId="5039" priority="524" bottom="1" rank="4"/>
  </conditionalFormatting>
  <conditionalFormatting sqref="M82 A82">
    <cfRule type="duplicateValues" dxfId="5038" priority="520"/>
  </conditionalFormatting>
  <conditionalFormatting sqref="B83:K83">
    <cfRule type="top10" dxfId="5037" priority="516" bottom="1" rank="1"/>
    <cfRule type="top10" dxfId="5036" priority="517" bottom="1" rank="2"/>
    <cfRule type="top10" dxfId="5035" priority="518" bottom="1" rank="3"/>
    <cfRule type="top10" dxfId="5034" priority="519" bottom="1" rank="4"/>
  </conditionalFormatting>
  <conditionalFormatting sqref="M83 A83">
    <cfRule type="duplicateValues" dxfId="5033" priority="515"/>
  </conditionalFormatting>
  <conditionalFormatting sqref="B84:K84">
    <cfRule type="top10" dxfId="5032" priority="511" bottom="1" rank="1"/>
    <cfRule type="top10" dxfId="5031" priority="512" bottom="1" rank="2"/>
    <cfRule type="top10" dxfId="5030" priority="513" bottom="1" rank="3"/>
    <cfRule type="top10" dxfId="5029" priority="514" bottom="1" rank="4"/>
  </conditionalFormatting>
  <conditionalFormatting sqref="M84 A84">
    <cfRule type="duplicateValues" dxfId="5028" priority="510"/>
  </conditionalFormatting>
  <conditionalFormatting sqref="B85:K85">
    <cfRule type="top10" dxfId="5027" priority="506" bottom="1" rank="1"/>
    <cfRule type="top10" dxfId="5026" priority="507" bottom="1" rank="2"/>
    <cfRule type="top10" dxfId="5025" priority="508" bottom="1" rank="3"/>
    <cfRule type="top10" dxfId="5024" priority="509" bottom="1" rank="4"/>
  </conditionalFormatting>
  <conditionalFormatting sqref="M85 A85">
    <cfRule type="duplicateValues" dxfId="5023" priority="505"/>
  </conditionalFormatting>
  <conditionalFormatting sqref="B86:K86">
    <cfRule type="top10" dxfId="5022" priority="501" bottom="1" rank="1"/>
    <cfRule type="top10" dxfId="5021" priority="502" bottom="1" rank="2"/>
    <cfRule type="top10" dxfId="5020" priority="503" bottom="1" rank="3"/>
    <cfRule type="top10" dxfId="5019" priority="504" bottom="1" rank="4"/>
  </conditionalFormatting>
  <conditionalFormatting sqref="M86 A86">
    <cfRule type="duplicateValues" dxfId="5018" priority="500"/>
  </conditionalFormatting>
  <conditionalFormatting sqref="B87:K87">
    <cfRule type="top10" dxfId="5017" priority="496" bottom="1" rank="1"/>
    <cfRule type="top10" dxfId="5016" priority="497" bottom="1" rank="2"/>
    <cfRule type="top10" dxfId="5015" priority="498" bottom="1" rank="3"/>
    <cfRule type="top10" dxfId="5014" priority="499" bottom="1" rank="4"/>
  </conditionalFormatting>
  <conditionalFormatting sqref="M87 A87">
    <cfRule type="duplicateValues" dxfId="5013" priority="495"/>
  </conditionalFormatting>
  <conditionalFormatting sqref="B88:K88">
    <cfRule type="top10" dxfId="5012" priority="491" bottom="1" rank="1"/>
    <cfRule type="top10" dxfId="5011" priority="492" bottom="1" rank="2"/>
    <cfRule type="top10" dxfId="5010" priority="493" bottom="1" rank="3"/>
    <cfRule type="top10" dxfId="5009" priority="494" bottom="1" rank="4"/>
  </conditionalFormatting>
  <conditionalFormatting sqref="M88 A88">
    <cfRule type="duplicateValues" dxfId="5008" priority="490"/>
  </conditionalFormatting>
  <conditionalFormatting sqref="B89:K89">
    <cfRule type="top10" dxfId="5007" priority="486" bottom="1" rank="1"/>
    <cfRule type="top10" dxfId="5006" priority="487" bottom="1" rank="2"/>
    <cfRule type="top10" dxfId="5005" priority="488" bottom="1" rank="3"/>
    <cfRule type="top10" dxfId="5004" priority="489" bottom="1" rank="4"/>
  </conditionalFormatting>
  <conditionalFormatting sqref="M89 A89">
    <cfRule type="duplicateValues" dxfId="5003" priority="485"/>
  </conditionalFormatting>
  <conditionalFormatting sqref="B90:K90">
    <cfRule type="top10" dxfId="5002" priority="481" bottom="1" rank="1"/>
    <cfRule type="top10" dxfId="5001" priority="482" bottom="1" rank="2"/>
    <cfRule type="top10" dxfId="5000" priority="483" bottom="1" rank="3"/>
    <cfRule type="top10" dxfId="4999" priority="484" bottom="1" rank="4"/>
  </conditionalFormatting>
  <conditionalFormatting sqref="M90 A90">
    <cfRule type="duplicateValues" dxfId="4998" priority="480"/>
  </conditionalFormatting>
  <conditionalFormatting sqref="B91:K91">
    <cfRule type="top10" dxfId="4997" priority="476" bottom="1" rank="1"/>
    <cfRule type="top10" dxfId="4996" priority="477" bottom="1" rank="2"/>
    <cfRule type="top10" dxfId="4995" priority="478" bottom="1" rank="3"/>
    <cfRule type="top10" dxfId="4994" priority="479" bottom="1" rank="4"/>
  </conditionalFormatting>
  <conditionalFormatting sqref="M91 A91">
    <cfRule type="duplicateValues" dxfId="4993" priority="475"/>
  </conditionalFormatting>
  <conditionalFormatting sqref="B92:K92">
    <cfRule type="top10" dxfId="4992" priority="471" bottom="1" rank="1"/>
    <cfRule type="top10" dxfId="4991" priority="472" bottom="1" rank="2"/>
    <cfRule type="top10" dxfId="4990" priority="473" bottom="1" rank="3"/>
    <cfRule type="top10" dxfId="4989" priority="474" bottom="1" rank="4"/>
  </conditionalFormatting>
  <conditionalFormatting sqref="M92 A92">
    <cfRule type="duplicateValues" dxfId="4988" priority="470"/>
  </conditionalFormatting>
  <conditionalFormatting sqref="B93:K93">
    <cfRule type="top10" dxfId="4987" priority="466" bottom="1" rank="1"/>
    <cfRule type="top10" dxfId="4986" priority="467" bottom="1" rank="2"/>
    <cfRule type="top10" dxfId="4985" priority="468" bottom="1" rank="3"/>
    <cfRule type="top10" dxfId="4984" priority="469" bottom="1" rank="4"/>
  </conditionalFormatting>
  <conditionalFormatting sqref="M93 A93">
    <cfRule type="duplicateValues" dxfId="4983" priority="465"/>
  </conditionalFormatting>
  <conditionalFormatting sqref="B94:K94">
    <cfRule type="top10" dxfId="4982" priority="461" bottom="1" rank="1"/>
    <cfRule type="top10" dxfId="4981" priority="462" bottom="1" rank="2"/>
    <cfRule type="top10" dxfId="4980" priority="463" bottom="1" rank="3"/>
    <cfRule type="top10" dxfId="4979" priority="464" bottom="1" rank="4"/>
  </conditionalFormatting>
  <conditionalFormatting sqref="M94 A94">
    <cfRule type="duplicateValues" dxfId="4978" priority="460"/>
  </conditionalFormatting>
  <conditionalFormatting sqref="B95:K95">
    <cfRule type="top10" dxfId="4977" priority="456" bottom="1" rank="1"/>
    <cfRule type="top10" dxfId="4976" priority="457" bottom="1" rank="2"/>
    <cfRule type="top10" dxfId="4975" priority="458" bottom="1" rank="3"/>
    <cfRule type="top10" dxfId="4974" priority="459" bottom="1" rank="4"/>
  </conditionalFormatting>
  <conditionalFormatting sqref="M95 A95">
    <cfRule type="duplicateValues" dxfId="4973" priority="455"/>
  </conditionalFormatting>
  <conditionalFormatting sqref="B96:K96">
    <cfRule type="top10" dxfId="4972" priority="451" bottom="1" rank="1"/>
    <cfRule type="top10" dxfId="4971" priority="452" bottom="1" rank="2"/>
    <cfRule type="top10" dxfId="4970" priority="453" bottom="1" rank="3"/>
    <cfRule type="top10" dxfId="4969" priority="454" bottom="1" rank="4"/>
  </conditionalFormatting>
  <conditionalFormatting sqref="M96 A96">
    <cfRule type="duplicateValues" dxfId="4968" priority="450"/>
  </conditionalFormatting>
  <conditionalFormatting sqref="B97:K97">
    <cfRule type="top10" dxfId="4967" priority="446" bottom="1" rank="1"/>
    <cfRule type="top10" dxfId="4966" priority="447" bottom="1" rank="2"/>
    <cfRule type="top10" dxfId="4965" priority="448" bottom="1" rank="3"/>
    <cfRule type="top10" dxfId="4964" priority="449" bottom="1" rank="4"/>
  </conditionalFormatting>
  <conditionalFormatting sqref="M97 A97">
    <cfRule type="duplicateValues" dxfId="4963" priority="445"/>
  </conditionalFormatting>
  <conditionalFormatting sqref="B98:K98">
    <cfRule type="top10" dxfId="4962" priority="441" bottom="1" rank="1"/>
    <cfRule type="top10" dxfId="4961" priority="442" bottom="1" rank="2"/>
    <cfRule type="top10" dxfId="4960" priority="443" bottom="1" rank="3"/>
    <cfRule type="top10" dxfId="4959" priority="444" bottom="1" rank="4"/>
  </conditionalFormatting>
  <conditionalFormatting sqref="M98 A98">
    <cfRule type="duplicateValues" dxfId="4958" priority="440"/>
  </conditionalFormatting>
  <conditionalFormatting sqref="B99:K99">
    <cfRule type="top10" dxfId="4957" priority="436" bottom="1" rank="1"/>
    <cfRule type="top10" dxfId="4956" priority="437" bottom="1" rank="2"/>
    <cfRule type="top10" dxfId="4955" priority="438" bottom="1" rank="3"/>
    <cfRule type="top10" dxfId="4954" priority="439" bottom="1" rank="4"/>
  </conditionalFormatting>
  <conditionalFormatting sqref="M99 A99">
    <cfRule type="duplicateValues" dxfId="4953" priority="435"/>
  </conditionalFormatting>
  <conditionalFormatting sqref="B100:K100">
    <cfRule type="top10" dxfId="4952" priority="431" bottom="1" rank="1"/>
    <cfRule type="top10" dxfId="4951" priority="432" bottom="1" rank="2"/>
    <cfRule type="top10" dxfId="4950" priority="433" bottom="1" rank="3"/>
    <cfRule type="top10" dxfId="4949" priority="434" bottom="1" rank="4"/>
  </conditionalFormatting>
  <conditionalFormatting sqref="M100 A100">
    <cfRule type="duplicateValues" dxfId="4948" priority="430"/>
  </conditionalFormatting>
  <conditionalFormatting sqref="B101:K101">
    <cfRule type="top10" dxfId="4947" priority="426" bottom="1" rank="1"/>
    <cfRule type="top10" dxfId="4946" priority="427" bottom="1" rank="2"/>
    <cfRule type="top10" dxfId="4945" priority="428" bottom="1" rank="3"/>
    <cfRule type="top10" dxfId="4944" priority="429" bottom="1" rank="4"/>
  </conditionalFormatting>
  <conditionalFormatting sqref="M101 A101">
    <cfRule type="duplicateValues" dxfId="4943" priority="425"/>
  </conditionalFormatting>
  <conditionalFormatting sqref="B102:K102">
    <cfRule type="top10" dxfId="4942" priority="421" bottom="1" rank="1"/>
    <cfRule type="top10" dxfId="4941" priority="422" bottom="1" rank="2"/>
    <cfRule type="top10" dxfId="4940" priority="423" bottom="1" rank="3"/>
    <cfRule type="top10" dxfId="4939" priority="424" bottom="1" rank="4"/>
  </conditionalFormatting>
  <conditionalFormatting sqref="M102 A102">
    <cfRule type="duplicateValues" dxfId="4938" priority="420"/>
  </conditionalFormatting>
  <conditionalFormatting sqref="B103:K103">
    <cfRule type="top10" dxfId="4937" priority="416" bottom="1" rank="1"/>
    <cfRule type="top10" dxfId="4936" priority="417" bottom="1" rank="2"/>
    <cfRule type="top10" dxfId="4935" priority="418" bottom="1" rank="3"/>
    <cfRule type="top10" dxfId="4934" priority="419" bottom="1" rank="4"/>
  </conditionalFormatting>
  <conditionalFormatting sqref="M103 A103">
    <cfRule type="duplicateValues" dxfId="4933" priority="415"/>
  </conditionalFormatting>
  <conditionalFormatting sqref="B104:K104">
    <cfRule type="top10" dxfId="4932" priority="411" bottom="1" rank="1"/>
    <cfRule type="top10" dxfId="4931" priority="412" bottom="1" rank="2"/>
    <cfRule type="top10" dxfId="4930" priority="413" bottom="1" rank="3"/>
    <cfRule type="top10" dxfId="4929" priority="414" bottom="1" rank="4"/>
  </conditionalFormatting>
  <conditionalFormatting sqref="M104 A104">
    <cfRule type="duplicateValues" dxfId="4928" priority="410"/>
  </conditionalFormatting>
  <conditionalFormatting sqref="B105:K105">
    <cfRule type="top10" dxfId="4927" priority="406" bottom="1" rank="1"/>
    <cfRule type="top10" dxfId="4926" priority="407" bottom="1" rank="2"/>
    <cfRule type="top10" dxfId="4925" priority="408" bottom="1" rank="3"/>
    <cfRule type="top10" dxfId="4924" priority="409" bottom="1" rank="4"/>
  </conditionalFormatting>
  <conditionalFormatting sqref="M105 A105">
    <cfRule type="duplicateValues" dxfId="4923" priority="405"/>
  </conditionalFormatting>
  <conditionalFormatting sqref="N7">
    <cfRule type="duplicateValues" dxfId="4922" priority="404"/>
  </conditionalFormatting>
  <conditionalFormatting sqref="N8">
    <cfRule type="duplicateValues" dxfId="4921" priority="403"/>
  </conditionalFormatting>
  <conditionalFormatting sqref="N9">
    <cfRule type="duplicateValues" dxfId="4920" priority="402"/>
  </conditionalFormatting>
  <conditionalFormatting sqref="N10">
    <cfRule type="duplicateValues" dxfId="4919" priority="401"/>
  </conditionalFormatting>
  <conditionalFormatting sqref="N11">
    <cfRule type="duplicateValues" dxfId="4918" priority="400"/>
  </conditionalFormatting>
  <conditionalFormatting sqref="N12">
    <cfRule type="duplicateValues" dxfId="4917" priority="399"/>
  </conditionalFormatting>
  <conditionalFormatting sqref="N13">
    <cfRule type="duplicateValues" dxfId="4916" priority="398"/>
  </conditionalFormatting>
  <conditionalFormatting sqref="N14">
    <cfRule type="duplicateValues" dxfId="4915" priority="397"/>
  </conditionalFormatting>
  <conditionalFormatting sqref="N15">
    <cfRule type="duplicateValues" dxfId="4914" priority="396"/>
  </conditionalFormatting>
  <conditionalFormatting sqref="N16">
    <cfRule type="duplicateValues" dxfId="4913" priority="395"/>
  </conditionalFormatting>
  <conditionalFormatting sqref="N17">
    <cfRule type="duplicateValues" dxfId="4912" priority="394"/>
  </conditionalFormatting>
  <conditionalFormatting sqref="N18">
    <cfRule type="duplicateValues" dxfId="4911" priority="393"/>
  </conditionalFormatting>
  <conditionalFormatting sqref="N19">
    <cfRule type="duplicateValues" dxfId="4910" priority="392"/>
  </conditionalFormatting>
  <conditionalFormatting sqref="N20">
    <cfRule type="duplicateValues" dxfId="4909" priority="391"/>
  </conditionalFormatting>
  <conditionalFormatting sqref="N21">
    <cfRule type="duplicateValues" dxfId="4908" priority="390"/>
  </conditionalFormatting>
  <conditionalFormatting sqref="N22">
    <cfRule type="duplicateValues" dxfId="4907" priority="389"/>
  </conditionalFormatting>
  <conditionalFormatting sqref="N23">
    <cfRule type="duplicateValues" dxfId="4906" priority="388"/>
  </conditionalFormatting>
  <conditionalFormatting sqref="N24">
    <cfRule type="duplicateValues" dxfId="4905" priority="387"/>
  </conditionalFormatting>
  <conditionalFormatting sqref="N25">
    <cfRule type="duplicateValues" dxfId="4904" priority="386"/>
  </conditionalFormatting>
  <conditionalFormatting sqref="N26">
    <cfRule type="duplicateValues" dxfId="4903" priority="385"/>
  </conditionalFormatting>
  <conditionalFormatting sqref="N27">
    <cfRule type="duplicateValues" dxfId="4902" priority="384"/>
  </conditionalFormatting>
  <conditionalFormatting sqref="N28">
    <cfRule type="duplicateValues" dxfId="4901" priority="383"/>
  </conditionalFormatting>
  <conditionalFormatting sqref="N29">
    <cfRule type="duplicateValues" dxfId="4900" priority="382"/>
  </conditionalFormatting>
  <conditionalFormatting sqref="N30">
    <cfRule type="duplicateValues" dxfId="4899" priority="381"/>
  </conditionalFormatting>
  <conditionalFormatting sqref="N31">
    <cfRule type="duplicateValues" dxfId="4898" priority="380"/>
  </conditionalFormatting>
  <conditionalFormatting sqref="N32">
    <cfRule type="duplicateValues" dxfId="4897" priority="379"/>
  </conditionalFormatting>
  <conditionalFormatting sqref="N33">
    <cfRule type="duplicateValues" dxfId="4896" priority="378"/>
  </conditionalFormatting>
  <conditionalFormatting sqref="N34">
    <cfRule type="duplicateValues" dxfId="4895" priority="377"/>
  </conditionalFormatting>
  <conditionalFormatting sqref="N35">
    <cfRule type="duplicateValues" dxfId="4894" priority="376"/>
  </conditionalFormatting>
  <conditionalFormatting sqref="N36">
    <cfRule type="duplicateValues" dxfId="4893" priority="375"/>
  </conditionalFormatting>
  <conditionalFormatting sqref="N37">
    <cfRule type="duplicateValues" dxfId="4892" priority="374"/>
  </conditionalFormatting>
  <conditionalFormatting sqref="N38">
    <cfRule type="duplicateValues" dxfId="4891" priority="373"/>
  </conditionalFormatting>
  <conditionalFormatting sqref="N39">
    <cfRule type="duplicateValues" dxfId="4890" priority="372"/>
  </conditionalFormatting>
  <conditionalFormatting sqref="N40">
    <cfRule type="duplicateValues" dxfId="4889" priority="371"/>
  </conditionalFormatting>
  <conditionalFormatting sqref="N41">
    <cfRule type="duplicateValues" dxfId="4888" priority="370"/>
  </conditionalFormatting>
  <conditionalFormatting sqref="N42">
    <cfRule type="duplicateValues" dxfId="4887" priority="369"/>
  </conditionalFormatting>
  <conditionalFormatting sqref="N43">
    <cfRule type="duplicateValues" dxfId="4886" priority="368"/>
  </conditionalFormatting>
  <conditionalFormatting sqref="N44">
    <cfRule type="duplicateValues" dxfId="4885" priority="367"/>
  </conditionalFormatting>
  <conditionalFormatting sqref="N45">
    <cfRule type="duplicateValues" dxfId="4884" priority="366"/>
  </conditionalFormatting>
  <conditionalFormatting sqref="N46">
    <cfRule type="duplicateValues" dxfId="4883" priority="365"/>
  </conditionalFormatting>
  <conditionalFormatting sqref="N47">
    <cfRule type="duplicateValues" dxfId="4882" priority="364"/>
  </conditionalFormatting>
  <conditionalFormatting sqref="N48">
    <cfRule type="duplicateValues" dxfId="4881" priority="363"/>
  </conditionalFormatting>
  <conditionalFormatting sqref="N49">
    <cfRule type="duplicateValues" dxfId="4880" priority="362"/>
  </conditionalFormatting>
  <conditionalFormatting sqref="N50">
    <cfRule type="duplicateValues" dxfId="4879" priority="361"/>
  </conditionalFormatting>
  <conditionalFormatting sqref="N51">
    <cfRule type="duplicateValues" dxfId="4878" priority="360"/>
  </conditionalFormatting>
  <conditionalFormatting sqref="N52">
    <cfRule type="duplicateValues" dxfId="4877" priority="359"/>
  </conditionalFormatting>
  <conditionalFormatting sqref="N53">
    <cfRule type="duplicateValues" dxfId="4876" priority="358"/>
  </conditionalFormatting>
  <conditionalFormatting sqref="N54">
    <cfRule type="duplicateValues" dxfId="4875" priority="357"/>
  </conditionalFormatting>
  <conditionalFormatting sqref="N55">
    <cfRule type="duplicateValues" dxfId="4874" priority="356"/>
  </conditionalFormatting>
  <conditionalFormatting sqref="N56">
    <cfRule type="duplicateValues" dxfId="4873" priority="355"/>
  </conditionalFormatting>
  <conditionalFormatting sqref="N57">
    <cfRule type="duplicateValues" dxfId="4872" priority="354"/>
  </conditionalFormatting>
  <conditionalFormatting sqref="N58">
    <cfRule type="duplicateValues" dxfId="4871" priority="353"/>
  </conditionalFormatting>
  <conditionalFormatting sqref="N59">
    <cfRule type="duplicateValues" dxfId="4870" priority="352"/>
  </conditionalFormatting>
  <conditionalFormatting sqref="N60">
    <cfRule type="duplicateValues" dxfId="4869" priority="351"/>
  </conditionalFormatting>
  <conditionalFormatting sqref="N61">
    <cfRule type="duplicateValues" dxfId="4868" priority="350"/>
  </conditionalFormatting>
  <conditionalFormatting sqref="N62">
    <cfRule type="duplicateValues" dxfId="4867" priority="349"/>
  </conditionalFormatting>
  <conditionalFormatting sqref="N63">
    <cfRule type="duplicateValues" dxfId="4866" priority="348"/>
  </conditionalFormatting>
  <conditionalFormatting sqref="N64">
    <cfRule type="duplicateValues" dxfId="4865" priority="347"/>
  </conditionalFormatting>
  <conditionalFormatting sqref="N65">
    <cfRule type="duplicateValues" dxfId="4864" priority="346"/>
  </conditionalFormatting>
  <conditionalFormatting sqref="N66">
    <cfRule type="duplicateValues" dxfId="4863" priority="345"/>
  </conditionalFormatting>
  <conditionalFormatting sqref="N67">
    <cfRule type="duplicateValues" dxfId="4862" priority="344"/>
  </conditionalFormatting>
  <conditionalFormatting sqref="N68">
    <cfRule type="duplicateValues" dxfId="4861" priority="343"/>
  </conditionalFormatting>
  <conditionalFormatting sqref="N69">
    <cfRule type="duplicateValues" dxfId="4860" priority="342"/>
  </conditionalFormatting>
  <conditionalFormatting sqref="N70">
    <cfRule type="duplicateValues" dxfId="4859" priority="341"/>
  </conditionalFormatting>
  <conditionalFormatting sqref="N71">
    <cfRule type="duplicateValues" dxfId="4858" priority="340"/>
  </conditionalFormatting>
  <conditionalFormatting sqref="N72">
    <cfRule type="duplicateValues" dxfId="4857" priority="339"/>
  </conditionalFormatting>
  <conditionalFormatting sqref="N73">
    <cfRule type="duplicateValues" dxfId="4856" priority="338"/>
  </conditionalFormatting>
  <conditionalFormatting sqref="N74">
    <cfRule type="duplicateValues" dxfId="4855" priority="337"/>
  </conditionalFormatting>
  <conditionalFormatting sqref="N75">
    <cfRule type="duplicateValues" dxfId="4854" priority="336"/>
  </conditionalFormatting>
  <conditionalFormatting sqref="N76">
    <cfRule type="duplicateValues" dxfId="4853" priority="335"/>
  </conditionalFormatting>
  <conditionalFormatting sqref="N77">
    <cfRule type="duplicateValues" dxfId="4852" priority="334"/>
  </conditionalFormatting>
  <conditionalFormatting sqref="N78">
    <cfRule type="duplicateValues" dxfId="4851" priority="333"/>
  </conditionalFormatting>
  <conditionalFormatting sqref="N79">
    <cfRule type="duplicateValues" dxfId="4850" priority="332"/>
  </conditionalFormatting>
  <conditionalFormatting sqref="N80">
    <cfRule type="duplicateValues" dxfId="4849" priority="331"/>
  </conditionalFormatting>
  <conditionalFormatting sqref="N81">
    <cfRule type="duplicateValues" dxfId="4848" priority="330"/>
  </conditionalFormatting>
  <conditionalFormatting sqref="N82">
    <cfRule type="duplicateValues" dxfId="4847" priority="329"/>
  </conditionalFormatting>
  <conditionalFormatting sqref="N83">
    <cfRule type="duplicateValues" dxfId="4846" priority="328"/>
  </conditionalFormatting>
  <conditionalFormatting sqref="N84">
    <cfRule type="duplicateValues" dxfId="4845" priority="327"/>
  </conditionalFormatting>
  <conditionalFormatting sqref="N85">
    <cfRule type="duplicateValues" dxfId="4844" priority="326"/>
  </conditionalFormatting>
  <conditionalFormatting sqref="N86">
    <cfRule type="duplicateValues" dxfId="4843" priority="325"/>
  </conditionalFormatting>
  <conditionalFormatting sqref="N87">
    <cfRule type="duplicateValues" dxfId="4842" priority="324"/>
  </conditionalFormatting>
  <conditionalFormatting sqref="N88">
    <cfRule type="duplicateValues" dxfId="4841" priority="323"/>
  </conditionalFormatting>
  <conditionalFormatting sqref="N89">
    <cfRule type="duplicateValues" dxfId="4840" priority="322"/>
  </conditionalFormatting>
  <conditionalFormatting sqref="N90">
    <cfRule type="duplicateValues" dxfId="4839" priority="321"/>
  </conditionalFormatting>
  <conditionalFormatting sqref="N91">
    <cfRule type="duplicateValues" dxfId="4838" priority="320"/>
  </conditionalFormatting>
  <conditionalFormatting sqref="N92">
    <cfRule type="duplicateValues" dxfId="4837" priority="319"/>
  </conditionalFormatting>
  <conditionalFormatting sqref="N93">
    <cfRule type="duplicateValues" dxfId="4836" priority="318"/>
  </conditionalFormatting>
  <conditionalFormatting sqref="N94">
    <cfRule type="duplicateValues" dxfId="4835" priority="317"/>
  </conditionalFormatting>
  <conditionalFormatting sqref="N95">
    <cfRule type="duplicateValues" dxfId="4834" priority="316"/>
  </conditionalFormatting>
  <conditionalFormatting sqref="N96">
    <cfRule type="duplicateValues" dxfId="4833" priority="315"/>
  </conditionalFormatting>
  <conditionalFormatting sqref="N97">
    <cfRule type="duplicateValues" dxfId="4832" priority="314"/>
  </conditionalFormatting>
  <conditionalFormatting sqref="N98">
    <cfRule type="duplicateValues" dxfId="4831" priority="313"/>
  </conditionalFormatting>
  <conditionalFormatting sqref="N99">
    <cfRule type="duplicateValues" dxfId="4830" priority="312"/>
  </conditionalFormatting>
  <conditionalFormatting sqref="N100">
    <cfRule type="duplicateValues" dxfId="4829" priority="311"/>
  </conditionalFormatting>
  <conditionalFormatting sqref="N101">
    <cfRule type="duplicateValues" dxfId="4828" priority="310"/>
  </conditionalFormatting>
  <conditionalFormatting sqref="N102">
    <cfRule type="duplicateValues" dxfId="4827" priority="309"/>
  </conditionalFormatting>
  <conditionalFormatting sqref="N103">
    <cfRule type="duplicateValues" dxfId="4826" priority="308"/>
  </conditionalFormatting>
  <conditionalFormatting sqref="N104">
    <cfRule type="duplicateValues" dxfId="4825" priority="307"/>
  </conditionalFormatting>
  <conditionalFormatting sqref="N105">
    <cfRule type="duplicateValues" dxfId="4824" priority="306"/>
  </conditionalFormatting>
  <conditionalFormatting sqref="M6:N105">
    <cfRule type="expression" dxfId="48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22" priority="303"/>
  </conditionalFormatting>
  <conditionalFormatting sqref="U7">
    <cfRule type="duplicateValues" dxfId="4821" priority="302"/>
  </conditionalFormatting>
  <conditionalFormatting sqref="U8">
    <cfRule type="duplicateValues" dxfId="4820" priority="301"/>
  </conditionalFormatting>
  <conditionalFormatting sqref="U9">
    <cfRule type="duplicateValues" dxfId="4819" priority="300"/>
  </conditionalFormatting>
  <conditionalFormatting sqref="U10">
    <cfRule type="duplicateValues" dxfId="4818" priority="299"/>
  </conditionalFormatting>
  <conditionalFormatting sqref="U11">
    <cfRule type="duplicateValues" dxfId="4817" priority="298"/>
  </conditionalFormatting>
  <conditionalFormatting sqref="U12">
    <cfRule type="duplicateValues" dxfId="4816" priority="297"/>
  </conditionalFormatting>
  <conditionalFormatting sqref="U13">
    <cfRule type="duplicateValues" dxfId="4815" priority="296"/>
  </conditionalFormatting>
  <conditionalFormatting sqref="U14">
    <cfRule type="duplicateValues" dxfId="4814" priority="295"/>
  </conditionalFormatting>
  <conditionalFormatting sqref="U15">
    <cfRule type="duplicateValues" dxfId="4813" priority="294"/>
  </conditionalFormatting>
  <conditionalFormatting sqref="U16">
    <cfRule type="duplicateValues" dxfId="4812" priority="293"/>
  </conditionalFormatting>
  <conditionalFormatting sqref="U17">
    <cfRule type="duplicateValues" dxfId="4811" priority="292"/>
  </conditionalFormatting>
  <conditionalFormatting sqref="U18">
    <cfRule type="duplicateValues" dxfId="4810" priority="291"/>
  </conditionalFormatting>
  <conditionalFormatting sqref="U19">
    <cfRule type="duplicateValues" dxfId="4809" priority="290"/>
  </conditionalFormatting>
  <conditionalFormatting sqref="U20">
    <cfRule type="duplicateValues" dxfId="4808" priority="289"/>
  </conditionalFormatting>
  <conditionalFormatting sqref="U21">
    <cfRule type="duplicateValues" dxfId="4807" priority="288"/>
  </conditionalFormatting>
  <conditionalFormatting sqref="U22">
    <cfRule type="duplicateValues" dxfId="4806" priority="287"/>
  </conditionalFormatting>
  <conditionalFormatting sqref="U23">
    <cfRule type="duplicateValues" dxfId="4805" priority="286"/>
  </conditionalFormatting>
  <conditionalFormatting sqref="U24">
    <cfRule type="duplicateValues" dxfId="4804" priority="285"/>
  </conditionalFormatting>
  <conditionalFormatting sqref="U25">
    <cfRule type="duplicateValues" dxfId="4803" priority="284"/>
  </conditionalFormatting>
  <conditionalFormatting sqref="U26">
    <cfRule type="duplicateValues" dxfId="4802" priority="283"/>
  </conditionalFormatting>
  <conditionalFormatting sqref="U27">
    <cfRule type="duplicateValues" dxfId="4801" priority="282"/>
  </conditionalFormatting>
  <conditionalFormatting sqref="U28">
    <cfRule type="duplicateValues" dxfId="4800" priority="281"/>
  </conditionalFormatting>
  <conditionalFormatting sqref="U29">
    <cfRule type="duplicateValues" dxfId="4799" priority="280"/>
  </conditionalFormatting>
  <conditionalFormatting sqref="U30">
    <cfRule type="duplicateValues" dxfId="4798" priority="279"/>
  </conditionalFormatting>
  <conditionalFormatting sqref="U31">
    <cfRule type="duplicateValues" dxfId="4797" priority="278"/>
  </conditionalFormatting>
  <conditionalFormatting sqref="U32">
    <cfRule type="duplicateValues" dxfId="4796" priority="277"/>
  </conditionalFormatting>
  <conditionalFormatting sqref="U33">
    <cfRule type="duplicateValues" dxfId="4795" priority="276"/>
  </conditionalFormatting>
  <conditionalFormatting sqref="U34">
    <cfRule type="duplicateValues" dxfId="4794" priority="275"/>
  </conditionalFormatting>
  <conditionalFormatting sqref="U35">
    <cfRule type="duplicateValues" dxfId="4793" priority="274"/>
  </conditionalFormatting>
  <conditionalFormatting sqref="U36">
    <cfRule type="duplicateValues" dxfId="4792" priority="273"/>
  </conditionalFormatting>
  <conditionalFormatting sqref="U37">
    <cfRule type="duplicateValues" dxfId="4791" priority="272"/>
  </conditionalFormatting>
  <conditionalFormatting sqref="U38">
    <cfRule type="duplicateValues" dxfId="4790" priority="271"/>
  </conditionalFormatting>
  <conditionalFormatting sqref="U39">
    <cfRule type="duplicateValues" dxfId="4789" priority="270"/>
  </conditionalFormatting>
  <conditionalFormatting sqref="U40">
    <cfRule type="duplicateValues" dxfId="4788" priority="269"/>
  </conditionalFormatting>
  <conditionalFormatting sqref="U41">
    <cfRule type="duplicateValues" dxfId="4787" priority="268"/>
  </conditionalFormatting>
  <conditionalFormatting sqref="U42">
    <cfRule type="duplicateValues" dxfId="4786" priority="267"/>
  </conditionalFormatting>
  <conditionalFormatting sqref="U43">
    <cfRule type="duplicateValues" dxfId="4785" priority="266"/>
  </conditionalFormatting>
  <conditionalFormatting sqref="U44">
    <cfRule type="duplicateValues" dxfId="4784" priority="265"/>
  </conditionalFormatting>
  <conditionalFormatting sqref="U45">
    <cfRule type="duplicateValues" dxfId="4783" priority="264"/>
  </conditionalFormatting>
  <conditionalFormatting sqref="U46">
    <cfRule type="duplicateValues" dxfId="4782" priority="263"/>
  </conditionalFormatting>
  <conditionalFormatting sqref="U47">
    <cfRule type="duplicateValues" dxfId="4781" priority="262"/>
  </conditionalFormatting>
  <conditionalFormatting sqref="U48">
    <cfRule type="duplicateValues" dxfId="4780" priority="261"/>
  </conditionalFormatting>
  <conditionalFormatting sqref="U49">
    <cfRule type="duplicateValues" dxfId="4779" priority="260"/>
  </conditionalFormatting>
  <conditionalFormatting sqref="U50">
    <cfRule type="duplicateValues" dxfId="4778" priority="259"/>
  </conditionalFormatting>
  <conditionalFormatting sqref="U51">
    <cfRule type="duplicateValues" dxfId="4777" priority="258"/>
  </conditionalFormatting>
  <conditionalFormatting sqref="U52">
    <cfRule type="duplicateValues" dxfId="4776" priority="257"/>
  </conditionalFormatting>
  <conditionalFormatting sqref="U53">
    <cfRule type="duplicateValues" dxfId="4775" priority="256"/>
  </conditionalFormatting>
  <conditionalFormatting sqref="U54">
    <cfRule type="duplicateValues" dxfId="4774" priority="255"/>
  </conditionalFormatting>
  <conditionalFormatting sqref="U55">
    <cfRule type="duplicateValues" dxfId="4773" priority="254"/>
  </conditionalFormatting>
  <conditionalFormatting sqref="U56">
    <cfRule type="duplicateValues" dxfId="4772" priority="253"/>
  </conditionalFormatting>
  <conditionalFormatting sqref="U57">
    <cfRule type="duplicateValues" dxfId="4771" priority="252"/>
  </conditionalFormatting>
  <conditionalFormatting sqref="U58">
    <cfRule type="duplicateValues" dxfId="4770" priority="251"/>
  </conditionalFormatting>
  <conditionalFormatting sqref="U59">
    <cfRule type="duplicateValues" dxfId="4769" priority="250"/>
  </conditionalFormatting>
  <conditionalFormatting sqref="U60">
    <cfRule type="duplicateValues" dxfId="4768" priority="249"/>
  </conditionalFormatting>
  <conditionalFormatting sqref="U61">
    <cfRule type="duplicateValues" dxfId="4767" priority="248"/>
  </conditionalFormatting>
  <conditionalFormatting sqref="U62">
    <cfRule type="duplicateValues" dxfId="4766" priority="247"/>
  </conditionalFormatting>
  <conditionalFormatting sqref="U63">
    <cfRule type="duplicateValues" dxfId="4765" priority="246"/>
  </conditionalFormatting>
  <conditionalFormatting sqref="U64">
    <cfRule type="duplicateValues" dxfId="4764" priority="245"/>
  </conditionalFormatting>
  <conditionalFormatting sqref="U65">
    <cfRule type="duplicateValues" dxfId="4763" priority="244"/>
  </conditionalFormatting>
  <conditionalFormatting sqref="U66">
    <cfRule type="duplicateValues" dxfId="4762" priority="243"/>
  </conditionalFormatting>
  <conditionalFormatting sqref="U67">
    <cfRule type="duplicateValues" dxfId="4761" priority="242"/>
  </conditionalFormatting>
  <conditionalFormatting sqref="U68">
    <cfRule type="duplicateValues" dxfId="4760" priority="241"/>
  </conditionalFormatting>
  <conditionalFormatting sqref="U69">
    <cfRule type="duplicateValues" dxfId="4759" priority="240"/>
  </conditionalFormatting>
  <conditionalFormatting sqref="U70">
    <cfRule type="duplicateValues" dxfId="4758" priority="239"/>
  </conditionalFormatting>
  <conditionalFormatting sqref="U71">
    <cfRule type="duplicateValues" dxfId="4757" priority="238"/>
  </conditionalFormatting>
  <conditionalFormatting sqref="U72">
    <cfRule type="duplicateValues" dxfId="4756" priority="237"/>
  </conditionalFormatting>
  <conditionalFormatting sqref="U73">
    <cfRule type="duplicateValues" dxfId="4755" priority="236"/>
  </conditionalFormatting>
  <conditionalFormatting sqref="U74">
    <cfRule type="duplicateValues" dxfId="4754" priority="235"/>
  </conditionalFormatting>
  <conditionalFormatting sqref="U75">
    <cfRule type="duplicateValues" dxfId="4753" priority="234"/>
  </conditionalFormatting>
  <conditionalFormatting sqref="U76">
    <cfRule type="duplicateValues" dxfId="4752" priority="233"/>
  </conditionalFormatting>
  <conditionalFormatting sqref="U77">
    <cfRule type="duplicateValues" dxfId="4751" priority="232"/>
  </conditionalFormatting>
  <conditionalFormatting sqref="U78">
    <cfRule type="duplicateValues" dxfId="4750" priority="231"/>
  </conditionalFormatting>
  <conditionalFormatting sqref="U79">
    <cfRule type="duplicateValues" dxfId="4749" priority="230"/>
  </conditionalFormatting>
  <conditionalFormatting sqref="U80">
    <cfRule type="duplicateValues" dxfId="4748" priority="229"/>
  </conditionalFormatting>
  <conditionalFormatting sqref="U81">
    <cfRule type="duplicateValues" dxfId="4747" priority="228"/>
  </conditionalFormatting>
  <conditionalFormatting sqref="U82">
    <cfRule type="duplicateValues" dxfId="4746" priority="227"/>
  </conditionalFormatting>
  <conditionalFormatting sqref="U83">
    <cfRule type="duplicateValues" dxfId="4745" priority="226"/>
  </conditionalFormatting>
  <conditionalFormatting sqref="U84">
    <cfRule type="duplicateValues" dxfId="4744" priority="225"/>
  </conditionalFormatting>
  <conditionalFormatting sqref="U85">
    <cfRule type="duplicateValues" dxfId="4743" priority="224"/>
  </conditionalFormatting>
  <conditionalFormatting sqref="U86">
    <cfRule type="duplicateValues" dxfId="4742" priority="223"/>
  </conditionalFormatting>
  <conditionalFormatting sqref="U87">
    <cfRule type="duplicateValues" dxfId="4741" priority="222"/>
  </conditionalFormatting>
  <conditionalFormatting sqref="U88">
    <cfRule type="duplicateValues" dxfId="4740" priority="221"/>
  </conditionalFormatting>
  <conditionalFormatting sqref="U89">
    <cfRule type="duplicateValues" dxfId="4739" priority="220"/>
  </conditionalFormatting>
  <conditionalFormatting sqref="U90">
    <cfRule type="duplicateValues" dxfId="4738" priority="219"/>
  </conditionalFormatting>
  <conditionalFormatting sqref="U91">
    <cfRule type="duplicateValues" dxfId="4737" priority="218"/>
  </conditionalFormatting>
  <conditionalFormatting sqref="U92">
    <cfRule type="duplicateValues" dxfId="4736" priority="217"/>
  </conditionalFormatting>
  <conditionalFormatting sqref="U93">
    <cfRule type="duplicateValues" dxfId="4735" priority="216"/>
  </conditionalFormatting>
  <conditionalFormatting sqref="U94">
    <cfRule type="duplicateValues" dxfId="4734" priority="215"/>
  </conditionalFormatting>
  <conditionalFormatting sqref="U95">
    <cfRule type="duplicateValues" dxfId="4733" priority="214"/>
  </conditionalFormatting>
  <conditionalFormatting sqref="U96">
    <cfRule type="duplicateValues" dxfId="4732" priority="213"/>
  </conditionalFormatting>
  <conditionalFormatting sqref="U97">
    <cfRule type="duplicateValues" dxfId="4731" priority="212"/>
  </conditionalFormatting>
  <conditionalFormatting sqref="U98">
    <cfRule type="duplicateValues" dxfId="4730" priority="211"/>
  </conditionalFormatting>
  <conditionalFormatting sqref="U99">
    <cfRule type="duplicateValues" dxfId="4729" priority="210"/>
  </conditionalFormatting>
  <conditionalFormatting sqref="U100">
    <cfRule type="duplicateValues" dxfId="4728" priority="209"/>
  </conditionalFormatting>
  <conditionalFormatting sqref="U101">
    <cfRule type="duplicateValues" dxfId="4727" priority="208"/>
  </conditionalFormatting>
  <conditionalFormatting sqref="U102">
    <cfRule type="duplicateValues" dxfId="4726" priority="207"/>
  </conditionalFormatting>
  <conditionalFormatting sqref="U103">
    <cfRule type="duplicateValues" dxfId="4725" priority="206"/>
  </conditionalFormatting>
  <conditionalFormatting sqref="U104">
    <cfRule type="duplicateValues" dxfId="4724" priority="205"/>
  </conditionalFormatting>
  <conditionalFormatting sqref="U105">
    <cfRule type="duplicateValues" dxfId="4723" priority="204"/>
  </conditionalFormatting>
  <conditionalFormatting sqref="U6:U105">
    <cfRule type="expression" dxfId="4722" priority="203">
      <formula>ISNA($N6)</formula>
    </cfRule>
  </conditionalFormatting>
  <conditionalFormatting sqref="V6">
    <cfRule type="duplicateValues" dxfId="4721" priority="202"/>
  </conditionalFormatting>
  <conditionalFormatting sqref="V7">
    <cfRule type="duplicateValues" dxfId="4720" priority="201"/>
  </conditionalFormatting>
  <conditionalFormatting sqref="V8">
    <cfRule type="duplicateValues" dxfId="4719" priority="200"/>
  </conditionalFormatting>
  <conditionalFormatting sqref="V9">
    <cfRule type="duplicateValues" dxfId="4718" priority="199"/>
  </conditionalFormatting>
  <conditionalFormatting sqref="V10">
    <cfRule type="duplicateValues" dxfId="4717" priority="198"/>
  </conditionalFormatting>
  <conditionalFormatting sqref="V11">
    <cfRule type="duplicateValues" dxfId="4716" priority="197"/>
  </conditionalFormatting>
  <conditionalFormatting sqref="V12">
    <cfRule type="duplicateValues" dxfId="4715" priority="196"/>
  </conditionalFormatting>
  <conditionalFormatting sqref="V13">
    <cfRule type="duplicateValues" dxfId="4714" priority="195"/>
  </conditionalFormatting>
  <conditionalFormatting sqref="V14">
    <cfRule type="duplicateValues" dxfId="4713" priority="194"/>
  </conditionalFormatting>
  <conditionalFormatting sqref="V15">
    <cfRule type="duplicateValues" dxfId="4712" priority="193"/>
  </conditionalFormatting>
  <conditionalFormatting sqref="V16">
    <cfRule type="duplicateValues" dxfId="4711" priority="192"/>
  </conditionalFormatting>
  <conditionalFormatting sqref="V17">
    <cfRule type="duplicateValues" dxfId="4710" priority="191"/>
  </conditionalFormatting>
  <conditionalFormatting sqref="V18">
    <cfRule type="duplicateValues" dxfId="4709" priority="190"/>
  </conditionalFormatting>
  <conditionalFormatting sqref="V19">
    <cfRule type="duplicateValues" dxfId="4708" priority="189"/>
  </conditionalFormatting>
  <conditionalFormatting sqref="V20">
    <cfRule type="duplicateValues" dxfId="4707" priority="188"/>
  </conditionalFormatting>
  <conditionalFormatting sqref="V21">
    <cfRule type="duplicateValues" dxfId="4706" priority="187"/>
  </conditionalFormatting>
  <conditionalFormatting sqref="V22">
    <cfRule type="duplicateValues" dxfId="4705" priority="186"/>
  </conditionalFormatting>
  <conditionalFormatting sqref="V23">
    <cfRule type="duplicateValues" dxfId="4704" priority="185"/>
  </conditionalFormatting>
  <conditionalFormatting sqref="V24">
    <cfRule type="duplicateValues" dxfId="4703" priority="184"/>
  </conditionalFormatting>
  <conditionalFormatting sqref="V25">
    <cfRule type="duplicateValues" dxfId="4702" priority="183"/>
  </conditionalFormatting>
  <conditionalFormatting sqref="V26">
    <cfRule type="duplicateValues" dxfId="4701" priority="182"/>
  </conditionalFormatting>
  <conditionalFormatting sqref="V27">
    <cfRule type="duplicateValues" dxfId="4700" priority="181"/>
  </conditionalFormatting>
  <conditionalFormatting sqref="V28">
    <cfRule type="duplicateValues" dxfId="4699" priority="180"/>
  </conditionalFormatting>
  <conditionalFormatting sqref="V29">
    <cfRule type="duplicateValues" dxfId="4698" priority="179"/>
  </conditionalFormatting>
  <conditionalFormatting sqref="V30">
    <cfRule type="duplicateValues" dxfId="4697" priority="178"/>
  </conditionalFormatting>
  <conditionalFormatting sqref="V31">
    <cfRule type="duplicateValues" dxfId="4696" priority="177"/>
  </conditionalFormatting>
  <conditionalFormatting sqref="V32">
    <cfRule type="duplicateValues" dxfId="4695" priority="176"/>
  </conditionalFormatting>
  <conditionalFormatting sqref="V33">
    <cfRule type="duplicateValues" dxfId="4694" priority="175"/>
  </conditionalFormatting>
  <conditionalFormatting sqref="V34">
    <cfRule type="duplicateValues" dxfId="4693" priority="174"/>
  </conditionalFormatting>
  <conditionalFormatting sqref="V35">
    <cfRule type="duplicateValues" dxfId="4692" priority="173"/>
  </conditionalFormatting>
  <conditionalFormatting sqref="V36">
    <cfRule type="duplicateValues" dxfId="4691" priority="172"/>
  </conditionalFormatting>
  <conditionalFormatting sqref="V37">
    <cfRule type="duplicateValues" dxfId="4690" priority="171"/>
  </conditionalFormatting>
  <conditionalFormatting sqref="V38">
    <cfRule type="duplicateValues" dxfId="4689" priority="170"/>
  </conditionalFormatting>
  <conditionalFormatting sqref="V39">
    <cfRule type="duplicateValues" dxfId="4688" priority="169"/>
  </conditionalFormatting>
  <conditionalFormatting sqref="V40">
    <cfRule type="duplicateValues" dxfId="4687" priority="168"/>
  </conditionalFormatting>
  <conditionalFormatting sqref="V41">
    <cfRule type="duplicateValues" dxfId="4686" priority="167"/>
  </conditionalFormatting>
  <conditionalFormatting sqref="V42">
    <cfRule type="duplicateValues" dxfId="4685" priority="166"/>
  </conditionalFormatting>
  <conditionalFormatting sqref="V43">
    <cfRule type="duplicateValues" dxfId="4684" priority="165"/>
  </conditionalFormatting>
  <conditionalFormatting sqref="V44">
    <cfRule type="duplicateValues" dxfId="4683" priority="164"/>
  </conditionalFormatting>
  <conditionalFormatting sqref="V45">
    <cfRule type="duplicateValues" dxfId="4682" priority="163"/>
  </conditionalFormatting>
  <conditionalFormatting sqref="V46">
    <cfRule type="duplicateValues" dxfId="4681" priority="162"/>
  </conditionalFormatting>
  <conditionalFormatting sqref="V47">
    <cfRule type="duplicateValues" dxfId="4680" priority="161"/>
  </conditionalFormatting>
  <conditionalFormatting sqref="V48">
    <cfRule type="duplicateValues" dxfId="4679" priority="160"/>
  </conditionalFormatting>
  <conditionalFormatting sqref="V49">
    <cfRule type="duplicateValues" dxfId="4678" priority="159"/>
  </conditionalFormatting>
  <conditionalFormatting sqref="V50">
    <cfRule type="duplicateValues" dxfId="4677" priority="158"/>
  </conditionalFormatting>
  <conditionalFormatting sqref="V51">
    <cfRule type="duplicateValues" dxfId="4676" priority="157"/>
  </conditionalFormatting>
  <conditionalFormatting sqref="V52">
    <cfRule type="duplicateValues" dxfId="4675" priority="156"/>
  </conditionalFormatting>
  <conditionalFormatting sqref="V53">
    <cfRule type="duplicateValues" dxfId="4674" priority="155"/>
  </conditionalFormatting>
  <conditionalFormatting sqref="V54">
    <cfRule type="duplicateValues" dxfId="4673" priority="154"/>
  </conditionalFormatting>
  <conditionalFormatting sqref="V55">
    <cfRule type="duplicateValues" dxfId="4672" priority="153"/>
  </conditionalFormatting>
  <conditionalFormatting sqref="V56">
    <cfRule type="duplicateValues" dxfId="4671" priority="152"/>
  </conditionalFormatting>
  <conditionalFormatting sqref="V57">
    <cfRule type="duplicateValues" dxfId="4670" priority="151"/>
  </conditionalFormatting>
  <conditionalFormatting sqref="V58">
    <cfRule type="duplicateValues" dxfId="4669" priority="150"/>
  </conditionalFormatting>
  <conditionalFormatting sqref="V59">
    <cfRule type="duplicateValues" dxfId="4668" priority="149"/>
  </conditionalFormatting>
  <conditionalFormatting sqref="V60">
    <cfRule type="duplicateValues" dxfId="4667" priority="148"/>
  </conditionalFormatting>
  <conditionalFormatting sqref="V61">
    <cfRule type="duplicateValues" dxfId="4666" priority="147"/>
  </conditionalFormatting>
  <conditionalFormatting sqref="V62">
    <cfRule type="duplicateValues" dxfId="4665" priority="146"/>
  </conditionalFormatting>
  <conditionalFormatting sqref="V63">
    <cfRule type="duplicateValues" dxfId="4664" priority="145"/>
  </conditionalFormatting>
  <conditionalFormatting sqref="V64">
    <cfRule type="duplicateValues" dxfId="4663" priority="144"/>
  </conditionalFormatting>
  <conditionalFormatting sqref="V65">
    <cfRule type="duplicateValues" dxfId="4662" priority="143"/>
  </conditionalFormatting>
  <conditionalFormatting sqref="V66">
    <cfRule type="duplicateValues" dxfId="4661" priority="142"/>
  </conditionalFormatting>
  <conditionalFormatting sqref="V67">
    <cfRule type="duplicateValues" dxfId="4660" priority="141"/>
  </conditionalFormatting>
  <conditionalFormatting sqref="V68">
    <cfRule type="duplicateValues" dxfId="4659" priority="140"/>
  </conditionalFormatting>
  <conditionalFormatting sqref="V69">
    <cfRule type="duplicateValues" dxfId="4658" priority="139"/>
  </conditionalFormatting>
  <conditionalFormatting sqref="V70">
    <cfRule type="duplicateValues" dxfId="4657" priority="138"/>
  </conditionalFormatting>
  <conditionalFormatting sqref="V71">
    <cfRule type="duplicateValues" dxfId="4656" priority="137"/>
  </conditionalFormatting>
  <conditionalFormatting sqref="V72">
    <cfRule type="duplicateValues" dxfId="4655" priority="136"/>
  </conditionalFormatting>
  <conditionalFormatting sqref="V73">
    <cfRule type="duplicateValues" dxfId="4654" priority="135"/>
  </conditionalFormatting>
  <conditionalFormatting sqref="V74">
    <cfRule type="duplicateValues" dxfId="4653" priority="134"/>
  </conditionalFormatting>
  <conditionalFormatting sqref="V75">
    <cfRule type="duplicateValues" dxfId="4652" priority="133"/>
  </conditionalFormatting>
  <conditionalFormatting sqref="V76">
    <cfRule type="duplicateValues" dxfId="4651" priority="132"/>
  </conditionalFormatting>
  <conditionalFormatting sqref="V77">
    <cfRule type="duplicateValues" dxfId="4650" priority="131"/>
  </conditionalFormatting>
  <conditionalFormatting sqref="V78">
    <cfRule type="duplicateValues" dxfId="4649" priority="130"/>
  </conditionalFormatting>
  <conditionalFormatting sqref="V79">
    <cfRule type="duplicateValues" dxfId="4648" priority="129"/>
  </conditionalFormatting>
  <conditionalFormatting sqref="V80">
    <cfRule type="duplicateValues" dxfId="4647" priority="128"/>
  </conditionalFormatting>
  <conditionalFormatting sqref="V81">
    <cfRule type="duplicateValues" dxfId="4646" priority="127"/>
  </conditionalFormatting>
  <conditionalFormatting sqref="V82">
    <cfRule type="duplicateValues" dxfId="4645" priority="126"/>
  </conditionalFormatting>
  <conditionalFormatting sqref="V83">
    <cfRule type="duplicateValues" dxfId="4644" priority="125"/>
  </conditionalFormatting>
  <conditionalFormatting sqref="V84">
    <cfRule type="duplicateValues" dxfId="4643" priority="124"/>
  </conditionalFormatting>
  <conditionalFormatting sqref="V85">
    <cfRule type="duplicateValues" dxfId="4642" priority="123"/>
  </conditionalFormatting>
  <conditionalFormatting sqref="V86">
    <cfRule type="duplicateValues" dxfId="4641" priority="122"/>
  </conditionalFormatting>
  <conditionalFormatting sqref="V87">
    <cfRule type="duplicateValues" dxfId="4640" priority="121"/>
  </conditionalFormatting>
  <conditionalFormatting sqref="V88">
    <cfRule type="duplicateValues" dxfId="4639" priority="120"/>
  </conditionalFormatting>
  <conditionalFormatting sqref="V89">
    <cfRule type="duplicateValues" dxfId="4638" priority="119"/>
  </conditionalFormatting>
  <conditionalFormatting sqref="V90">
    <cfRule type="duplicateValues" dxfId="4637" priority="118"/>
  </conditionalFormatting>
  <conditionalFormatting sqref="V91">
    <cfRule type="duplicateValues" dxfId="4636" priority="117"/>
  </conditionalFormatting>
  <conditionalFormatting sqref="V92">
    <cfRule type="duplicateValues" dxfId="4635" priority="116"/>
  </conditionalFormatting>
  <conditionalFormatting sqref="V93">
    <cfRule type="duplicateValues" dxfId="4634" priority="115"/>
  </conditionalFormatting>
  <conditionalFormatting sqref="V94">
    <cfRule type="duplicateValues" dxfId="4633" priority="114"/>
  </conditionalFormatting>
  <conditionalFormatting sqref="V95">
    <cfRule type="duplicateValues" dxfId="4632" priority="113"/>
  </conditionalFormatting>
  <conditionalFormatting sqref="V96">
    <cfRule type="duplicateValues" dxfId="4631" priority="112"/>
  </conditionalFormatting>
  <conditionalFormatting sqref="V97">
    <cfRule type="duplicateValues" dxfId="4630" priority="111"/>
  </conditionalFormatting>
  <conditionalFormatting sqref="V98">
    <cfRule type="duplicateValues" dxfId="4629" priority="110"/>
  </conditionalFormatting>
  <conditionalFormatting sqref="V99">
    <cfRule type="duplicateValues" dxfId="4628" priority="109"/>
  </conditionalFormatting>
  <conditionalFormatting sqref="V100">
    <cfRule type="duplicateValues" dxfId="4627" priority="108"/>
  </conditionalFormatting>
  <conditionalFormatting sqref="V101">
    <cfRule type="duplicateValues" dxfId="4626" priority="107"/>
  </conditionalFormatting>
  <conditionalFormatting sqref="V102">
    <cfRule type="duplicateValues" dxfId="4625" priority="106"/>
  </conditionalFormatting>
  <conditionalFormatting sqref="V103">
    <cfRule type="duplicateValues" dxfId="4624" priority="105"/>
  </conditionalFormatting>
  <conditionalFormatting sqref="V104">
    <cfRule type="duplicateValues" dxfId="4623" priority="104"/>
  </conditionalFormatting>
  <conditionalFormatting sqref="V105">
    <cfRule type="duplicateValues" dxfId="4622" priority="103"/>
  </conditionalFormatting>
  <conditionalFormatting sqref="V6:V105">
    <cfRule type="expression" dxfId="4621" priority="102">
      <formula>ISNA($N6)</formula>
    </cfRule>
  </conditionalFormatting>
  <conditionalFormatting sqref="W6">
    <cfRule type="duplicateValues" dxfId="4620" priority="101"/>
  </conditionalFormatting>
  <conditionalFormatting sqref="W7">
    <cfRule type="duplicateValues" dxfId="4619" priority="100"/>
  </conditionalFormatting>
  <conditionalFormatting sqref="W8">
    <cfRule type="duplicateValues" dxfId="4618" priority="99"/>
  </conditionalFormatting>
  <conditionalFormatting sqref="W9">
    <cfRule type="duplicateValues" dxfId="4617" priority="98"/>
  </conditionalFormatting>
  <conditionalFormatting sqref="W10">
    <cfRule type="duplicateValues" dxfId="4616" priority="97"/>
  </conditionalFormatting>
  <conditionalFormatting sqref="W11">
    <cfRule type="duplicateValues" dxfId="4615" priority="96"/>
  </conditionalFormatting>
  <conditionalFormatting sqref="W12">
    <cfRule type="duplicateValues" dxfId="4614" priority="95"/>
  </conditionalFormatting>
  <conditionalFormatting sqref="W13">
    <cfRule type="duplicateValues" dxfId="4613" priority="94"/>
  </conditionalFormatting>
  <conditionalFormatting sqref="W14">
    <cfRule type="duplicateValues" dxfId="4612" priority="93"/>
  </conditionalFormatting>
  <conditionalFormatting sqref="W15">
    <cfRule type="duplicateValues" dxfId="4611" priority="92"/>
  </conditionalFormatting>
  <conditionalFormatting sqref="W16">
    <cfRule type="duplicateValues" dxfId="4610" priority="91"/>
  </conditionalFormatting>
  <conditionalFormatting sqref="W17">
    <cfRule type="duplicateValues" dxfId="4609" priority="90"/>
  </conditionalFormatting>
  <conditionalFormatting sqref="W18">
    <cfRule type="duplicateValues" dxfId="4608" priority="89"/>
  </conditionalFormatting>
  <conditionalFormatting sqref="W19">
    <cfRule type="duplicateValues" dxfId="4607" priority="88"/>
  </conditionalFormatting>
  <conditionalFormatting sqref="W20">
    <cfRule type="duplicateValues" dxfId="4606" priority="87"/>
  </conditionalFormatting>
  <conditionalFormatting sqref="W21">
    <cfRule type="duplicateValues" dxfId="4605" priority="86"/>
  </conditionalFormatting>
  <conditionalFormatting sqref="W22">
    <cfRule type="duplicateValues" dxfId="4604" priority="85"/>
  </conditionalFormatting>
  <conditionalFormatting sqref="W23">
    <cfRule type="duplicateValues" dxfId="4603" priority="84"/>
  </conditionalFormatting>
  <conditionalFormatting sqref="W24">
    <cfRule type="duplicateValues" dxfId="4602" priority="83"/>
  </conditionalFormatting>
  <conditionalFormatting sqref="W25">
    <cfRule type="duplicateValues" dxfId="4601" priority="82"/>
  </conditionalFormatting>
  <conditionalFormatting sqref="W26">
    <cfRule type="duplicateValues" dxfId="4600" priority="81"/>
  </conditionalFormatting>
  <conditionalFormatting sqref="W27">
    <cfRule type="duplicateValues" dxfId="4599" priority="80"/>
  </conditionalFormatting>
  <conditionalFormatting sqref="W28">
    <cfRule type="duplicateValues" dxfId="4598" priority="79"/>
  </conditionalFormatting>
  <conditionalFormatting sqref="W29">
    <cfRule type="duplicateValues" dxfId="4597" priority="78"/>
  </conditionalFormatting>
  <conditionalFormatting sqref="W30">
    <cfRule type="duplicateValues" dxfId="4596" priority="77"/>
  </conditionalFormatting>
  <conditionalFormatting sqref="W31">
    <cfRule type="duplicateValues" dxfId="4595" priority="76"/>
  </conditionalFormatting>
  <conditionalFormatting sqref="W32">
    <cfRule type="duplicateValues" dxfId="4594" priority="75"/>
  </conditionalFormatting>
  <conditionalFormatting sqref="W33">
    <cfRule type="duplicateValues" dxfId="4593" priority="74"/>
  </conditionalFormatting>
  <conditionalFormatting sqref="W34">
    <cfRule type="duplicateValues" dxfId="4592" priority="73"/>
  </conditionalFormatting>
  <conditionalFormatting sqref="W35">
    <cfRule type="duplicateValues" dxfId="4591" priority="72"/>
  </conditionalFormatting>
  <conditionalFormatting sqref="W36">
    <cfRule type="duplicateValues" dxfId="4590" priority="71"/>
  </conditionalFormatting>
  <conditionalFormatting sqref="W37">
    <cfRule type="duplicateValues" dxfId="4589" priority="70"/>
  </conditionalFormatting>
  <conditionalFormatting sqref="W38">
    <cfRule type="duplicateValues" dxfId="4588" priority="69"/>
  </conditionalFormatting>
  <conditionalFormatting sqref="W39">
    <cfRule type="duplicateValues" dxfId="4587" priority="68"/>
  </conditionalFormatting>
  <conditionalFormatting sqref="W40">
    <cfRule type="duplicateValues" dxfId="4586" priority="67"/>
  </conditionalFormatting>
  <conditionalFormatting sqref="W41">
    <cfRule type="duplicateValues" dxfId="4585" priority="66"/>
  </conditionalFormatting>
  <conditionalFormatting sqref="W42">
    <cfRule type="duplicateValues" dxfId="4584" priority="65"/>
  </conditionalFormatting>
  <conditionalFormatting sqref="W43">
    <cfRule type="duplicateValues" dxfId="4583" priority="64"/>
  </conditionalFormatting>
  <conditionalFormatting sqref="W44">
    <cfRule type="duplicateValues" dxfId="4582" priority="63"/>
  </conditionalFormatting>
  <conditionalFormatting sqref="W45">
    <cfRule type="duplicateValues" dxfId="4581" priority="62"/>
  </conditionalFormatting>
  <conditionalFormatting sqref="W46">
    <cfRule type="duplicateValues" dxfId="4580" priority="61"/>
  </conditionalFormatting>
  <conditionalFormatting sqref="W47">
    <cfRule type="duplicateValues" dxfId="4579" priority="60"/>
  </conditionalFormatting>
  <conditionalFormatting sqref="W48">
    <cfRule type="duplicateValues" dxfId="4578" priority="59"/>
  </conditionalFormatting>
  <conditionalFormatting sqref="W49">
    <cfRule type="duplicateValues" dxfId="4577" priority="58"/>
  </conditionalFormatting>
  <conditionalFormatting sqref="W50">
    <cfRule type="duplicateValues" dxfId="4576" priority="57"/>
  </conditionalFormatting>
  <conditionalFormatting sqref="W51">
    <cfRule type="duplicateValues" dxfId="4575" priority="56"/>
  </conditionalFormatting>
  <conditionalFormatting sqref="W52">
    <cfRule type="duplicateValues" dxfId="4574" priority="55"/>
  </conditionalFormatting>
  <conditionalFormatting sqref="W53">
    <cfRule type="duplicateValues" dxfId="4573" priority="54"/>
  </conditionalFormatting>
  <conditionalFormatting sqref="W54">
    <cfRule type="duplicateValues" dxfId="4572" priority="53"/>
  </conditionalFormatting>
  <conditionalFormatting sqref="W55">
    <cfRule type="duplicateValues" dxfId="4571" priority="52"/>
  </conditionalFormatting>
  <conditionalFormatting sqref="W56">
    <cfRule type="duplicateValues" dxfId="4570" priority="51"/>
  </conditionalFormatting>
  <conditionalFormatting sqref="W57">
    <cfRule type="duplicateValues" dxfId="4569" priority="50"/>
  </conditionalFormatting>
  <conditionalFormatting sqref="W58">
    <cfRule type="duplicateValues" dxfId="4568" priority="49"/>
  </conditionalFormatting>
  <conditionalFormatting sqref="W59">
    <cfRule type="duplicateValues" dxfId="4567" priority="48"/>
  </conditionalFormatting>
  <conditionalFormatting sqref="W60">
    <cfRule type="duplicateValues" dxfId="4566" priority="47"/>
  </conditionalFormatting>
  <conditionalFormatting sqref="W61">
    <cfRule type="duplicateValues" dxfId="4565" priority="46"/>
  </conditionalFormatting>
  <conditionalFormatting sqref="W62">
    <cfRule type="duplicateValues" dxfId="4564" priority="45"/>
  </conditionalFormatting>
  <conditionalFormatting sqref="W63">
    <cfRule type="duplicateValues" dxfId="4563" priority="44"/>
  </conditionalFormatting>
  <conditionalFormatting sqref="W64">
    <cfRule type="duplicateValues" dxfId="4562" priority="43"/>
  </conditionalFormatting>
  <conditionalFormatting sqref="W65">
    <cfRule type="duplicateValues" dxfId="4561" priority="42"/>
  </conditionalFormatting>
  <conditionalFormatting sqref="W66">
    <cfRule type="duplicateValues" dxfId="4560" priority="41"/>
  </conditionalFormatting>
  <conditionalFormatting sqref="W67">
    <cfRule type="duplicateValues" dxfId="4559" priority="40"/>
  </conditionalFormatting>
  <conditionalFormatting sqref="W68">
    <cfRule type="duplicateValues" dxfId="4558" priority="39"/>
  </conditionalFormatting>
  <conditionalFormatting sqref="W69">
    <cfRule type="duplicateValues" dxfId="4557" priority="38"/>
  </conditionalFormatting>
  <conditionalFormatting sqref="W70">
    <cfRule type="duplicateValues" dxfId="4556" priority="37"/>
  </conditionalFormatting>
  <conditionalFormatting sqref="W71">
    <cfRule type="duplicateValues" dxfId="4555" priority="36"/>
  </conditionalFormatting>
  <conditionalFormatting sqref="W72">
    <cfRule type="duplicateValues" dxfId="4554" priority="35"/>
  </conditionalFormatting>
  <conditionalFormatting sqref="W73">
    <cfRule type="duplicateValues" dxfId="4553" priority="34"/>
  </conditionalFormatting>
  <conditionalFormatting sqref="W74">
    <cfRule type="duplicateValues" dxfId="4552" priority="33"/>
  </conditionalFormatting>
  <conditionalFormatting sqref="W75">
    <cfRule type="duplicateValues" dxfId="4551" priority="32"/>
  </conditionalFormatting>
  <conditionalFormatting sqref="W76">
    <cfRule type="duplicateValues" dxfId="4550" priority="31"/>
  </conditionalFormatting>
  <conditionalFormatting sqref="W77">
    <cfRule type="duplicateValues" dxfId="4549" priority="30"/>
  </conditionalFormatting>
  <conditionalFormatting sqref="W78">
    <cfRule type="duplicateValues" dxfId="4548" priority="29"/>
  </conditionalFormatting>
  <conditionalFormatting sqref="W79">
    <cfRule type="duplicateValues" dxfId="4547" priority="28"/>
  </conditionalFormatting>
  <conditionalFormatting sqref="W80">
    <cfRule type="duplicateValues" dxfId="4546" priority="27"/>
  </conditionalFormatting>
  <conditionalFormatting sqref="W81">
    <cfRule type="duplicateValues" dxfId="4545" priority="26"/>
  </conditionalFormatting>
  <conditionalFormatting sqref="W82">
    <cfRule type="duplicateValues" dxfId="4544" priority="25"/>
  </conditionalFormatting>
  <conditionalFormatting sqref="W83">
    <cfRule type="duplicateValues" dxfId="4543" priority="24"/>
  </conditionalFormatting>
  <conditionalFormatting sqref="W84">
    <cfRule type="duplicateValues" dxfId="4542" priority="23"/>
  </conditionalFormatting>
  <conditionalFormatting sqref="W85">
    <cfRule type="duplicateValues" dxfId="4541" priority="22"/>
  </conditionalFormatting>
  <conditionalFormatting sqref="W86">
    <cfRule type="duplicateValues" dxfId="4540" priority="21"/>
  </conditionalFormatting>
  <conditionalFormatting sqref="W87">
    <cfRule type="duplicateValues" dxfId="4539" priority="20"/>
  </conditionalFormatting>
  <conditionalFormatting sqref="W88">
    <cfRule type="duplicateValues" dxfId="4538" priority="19"/>
  </conditionalFormatting>
  <conditionalFormatting sqref="W89">
    <cfRule type="duplicateValues" dxfId="4537" priority="18"/>
  </conditionalFormatting>
  <conditionalFormatting sqref="W90">
    <cfRule type="duplicateValues" dxfId="4536" priority="17"/>
  </conditionalFormatting>
  <conditionalFormatting sqref="W91">
    <cfRule type="duplicateValues" dxfId="4535" priority="16"/>
  </conditionalFormatting>
  <conditionalFormatting sqref="W92">
    <cfRule type="duplicateValues" dxfId="4534" priority="15"/>
  </conditionalFormatting>
  <conditionalFormatting sqref="W93">
    <cfRule type="duplicateValues" dxfId="4533" priority="14"/>
  </conditionalFormatting>
  <conditionalFormatting sqref="W94">
    <cfRule type="duplicateValues" dxfId="4532" priority="13"/>
  </conditionalFormatting>
  <conditionalFormatting sqref="W95">
    <cfRule type="duplicateValues" dxfId="4531" priority="12"/>
  </conditionalFormatting>
  <conditionalFormatting sqref="W96">
    <cfRule type="duplicateValues" dxfId="4530" priority="11"/>
  </conditionalFormatting>
  <conditionalFormatting sqref="W97">
    <cfRule type="duplicateValues" dxfId="4529" priority="10"/>
  </conditionalFormatting>
  <conditionalFormatting sqref="W98">
    <cfRule type="duplicateValues" dxfId="4528" priority="9"/>
  </conditionalFormatting>
  <conditionalFormatting sqref="W99">
    <cfRule type="duplicateValues" dxfId="4527" priority="8"/>
  </conditionalFormatting>
  <conditionalFormatting sqref="W100">
    <cfRule type="duplicateValues" dxfId="4526" priority="7"/>
  </conditionalFormatting>
  <conditionalFormatting sqref="W101">
    <cfRule type="duplicateValues" dxfId="4525" priority="6"/>
  </conditionalFormatting>
  <conditionalFormatting sqref="W102">
    <cfRule type="duplicateValues" dxfId="4524" priority="5"/>
  </conditionalFormatting>
  <conditionalFormatting sqref="W103">
    <cfRule type="duplicateValues" dxfId="4523" priority="4"/>
  </conditionalFormatting>
  <conditionalFormatting sqref="W104">
    <cfRule type="duplicateValues" dxfId="4522" priority="3"/>
  </conditionalFormatting>
  <conditionalFormatting sqref="W105">
    <cfRule type="duplicateValues" dxfId="4521" priority="2"/>
  </conditionalFormatting>
  <conditionalFormatting sqref="W6:W105">
    <cfRule type="expression" dxfId="45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7" sqref="A7:A16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ht="15.75" thickBot="1" x14ac:dyDescent="0.3">
      <c r="A6" s="22" t="s">
        <v>31</v>
      </c>
      <c r="B6">
        <v>0.38099767608285723</v>
      </c>
      <c r="C6">
        <v>2.0294567920465449</v>
      </c>
      <c r="D6">
        <v>1.7850191348724109</v>
      </c>
      <c r="E6">
        <v>1.5262099877511521</v>
      </c>
      <c r="F6">
        <v>0.99499404664363833</v>
      </c>
      <c r="G6">
        <v>2.3296990619469251</v>
      </c>
      <c r="H6">
        <v>1.1852904779875799</v>
      </c>
      <c r="I6">
        <v>3.3544560319579149</v>
      </c>
      <c r="J6">
        <v>1.1390122709190149</v>
      </c>
      <c r="K6">
        <v>1.5080241362620084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0.38099767608285723</v>
      </c>
      <c r="W6" s="16">
        <f>SMALL(B6:K6,2)-V6</f>
        <v>0.61399637056078116</v>
      </c>
    </row>
    <row r="7" spans="1:23" x14ac:dyDescent="0.25">
      <c r="A7" s="11" t="s">
        <v>31</v>
      </c>
      <c r="B7">
        <v>0.76543403077548633</v>
      </c>
      <c r="C7">
        <v>1.8886808505116248</v>
      </c>
      <c r="D7">
        <v>1.505002048022078</v>
      </c>
      <c r="E7">
        <v>0.97414841229149107</v>
      </c>
      <c r="F7">
        <v>0.80775212165863275</v>
      </c>
      <c r="G7">
        <v>2.3157265414596622</v>
      </c>
      <c r="H7">
        <v>1.1639217048465109</v>
      </c>
      <c r="I7">
        <v>3.1702113767315145</v>
      </c>
      <c r="J7">
        <v>0.94790829393738885</v>
      </c>
      <c r="K7">
        <v>1.26631809417731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0.76543403077548633</v>
      </c>
      <c r="W7" s="18">
        <f t="shared" ref="W7:W70" si="4">SMALL(B7:K7,2)-V7</f>
        <v>4.231809088314642E-2</v>
      </c>
    </row>
    <row r="8" spans="1:23" x14ac:dyDescent="0.25">
      <c r="A8" s="12" t="s">
        <v>31</v>
      </c>
      <c r="B8">
        <v>0.70911191343874935</v>
      </c>
      <c r="C8">
        <v>1.8987816729672318</v>
      </c>
      <c r="D8">
        <v>1.4901364623813578</v>
      </c>
      <c r="E8">
        <v>0.96166968413075715</v>
      </c>
      <c r="F8">
        <v>0.81578137392665384</v>
      </c>
      <c r="G8">
        <v>2.2642320063737129</v>
      </c>
      <c r="H8">
        <v>1.1062099627865245</v>
      </c>
      <c r="I8">
        <v>3.1813695198857039</v>
      </c>
      <c r="J8">
        <v>0.89232833814799029</v>
      </c>
      <c r="K8">
        <v>1.2464900867719422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ONE</v>
      </c>
      <c r="V8" s="18">
        <f t="shared" si="3"/>
        <v>0.70911191343874935</v>
      </c>
      <c r="W8" s="18">
        <f t="shared" si="4"/>
        <v>0.10666946048790449</v>
      </c>
    </row>
    <row r="9" spans="1:23" x14ac:dyDescent="0.25">
      <c r="A9" s="12" t="s">
        <v>31</v>
      </c>
      <c r="B9">
        <v>0.92414523424759265</v>
      </c>
      <c r="C9">
        <v>1.8123686274452979</v>
      </c>
      <c r="D9">
        <v>1.3738107267852107</v>
      </c>
      <c r="E9">
        <v>0.7556025622542063</v>
      </c>
      <c r="F9">
        <v>0.85270738869441753</v>
      </c>
      <c r="G9">
        <v>2.200737047550708</v>
      </c>
      <c r="H9">
        <v>1.0924074578422305</v>
      </c>
      <c r="I9">
        <v>3.0627757562860269</v>
      </c>
      <c r="J9">
        <v>0.87908446037315691</v>
      </c>
      <c r="K9">
        <v>1.1658782105905205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0.7556025622542063</v>
      </c>
      <c r="W9" s="18">
        <f t="shared" si="4"/>
        <v>9.7104826440211234E-2</v>
      </c>
    </row>
    <row r="10" spans="1:23" x14ac:dyDescent="0.25">
      <c r="A10" s="12" t="s">
        <v>31</v>
      </c>
      <c r="B10">
        <v>1.1357157137994376</v>
      </c>
      <c r="C10">
        <v>1.7774380518573087</v>
      </c>
      <c r="D10">
        <v>1.2510779043318414</v>
      </c>
      <c r="E10">
        <v>0.50736835690149118</v>
      </c>
      <c r="F10">
        <v>0.8918402150880792</v>
      </c>
      <c r="G10">
        <v>2.2000973183547803</v>
      </c>
      <c r="H10">
        <v>1.12947766202531</v>
      </c>
      <c r="I10">
        <v>3.1085716460602453</v>
      </c>
      <c r="J10">
        <v>0.89667987168269869</v>
      </c>
      <c r="K10">
        <v>1.1312779164782065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0.50736835690149118</v>
      </c>
      <c r="W10" s="18">
        <f t="shared" si="4"/>
        <v>0.38447185818658802</v>
      </c>
    </row>
    <row r="11" spans="1:23" x14ac:dyDescent="0.25">
      <c r="A11" s="12" t="s">
        <v>31</v>
      </c>
      <c r="B11">
        <v>0.71227375533719939</v>
      </c>
      <c r="C11">
        <v>1.9344615227405058</v>
      </c>
      <c r="D11">
        <v>1.5224613004639522</v>
      </c>
      <c r="E11">
        <v>1.000651849488164</v>
      </c>
      <c r="F11">
        <v>0.93765795056743073</v>
      </c>
      <c r="G11">
        <v>2.3120153798736114</v>
      </c>
      <c r="H11">
        <v>1.1590005249299584</v>
      </c>
      <c r="I11">
        <v>3.2742164605150026</v>
      </c>
      <c r="J11">
        <v>0.92975056387460653</v>
      </c>
      <c r="K11">
        <v>1.2988650779034858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0.71227375533719939</v>
      </c>
      <c r="W11" s="18">
        <f t="shared" si="4"/>
        <v>0.21747680853740714</v>
      </c>
    </row>
    <row r="12" spans="1:23" x14ac:dyDescent="0.25">
      <c r="A12" s="12" t="s">
        <v>31</v>
      </c>
      <c r="B12">
        <v>0.43545531051108316</v>
      </c>
      <c r="C12">
        <v>1.940150180987924</v>
      </c>
      <c r="D12">
        <v>1.6216157987946034</v>
      </c>
      <c r="E12">
        <v>1.2835534617185511</v>
      </c>
      <c r="F12">
        <v>0.87526688006251074</v>
      </c>
      <c r="G12">
        <v>2.2835347676377369</v>
      </c>
      <c r="H12">
        <v>1.1384731488889521</v>
      </c>
      <c r="I12">
        <v>3.2842545130875584</v>
      </c>
      <c r="J12">
        <v>1.0011049059798913</v>
      </c>
      <c r="K12">
        <v>1.3582499200742169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0.43545531051108316</v>
      </c>
      <c r="W12" s="18">
        <f t="shared" si="4"/>
        <v>0.43981156955142758</v>
      </c>
    </row>
    <row r="13" spans="1:23" x14ac:dyDescent="0.25">
      <c r="A13" s="12" t="s">
        <v>31</v>
      </c>
      <c r="B13">
        <v>0.7219769572484146</v>
      </c>
      <c r="C13">
        <v>1.8575845800313233</v>
      </c>
      <c r="D13">
        <v>1.4542872362736847</v>
      </c>
      <c r="E13">
        <v>0.94766941777743074</v>
      </c>
      <c r="F13">
        <v>0.82690805943943047</v>
      </c>
      <c r="G13">
        <v>2.2422669864630933</v>
      </c>
      <c r="H13">
        <v>1.1117126706339822</v>
      </c>
      <c r="I13">
        <v>3.1564531188924603</v>
      </c>
      <c r="J13">
        <v>0.9025995112967603</v>
      </c>
      <c r="K13">
        <v>1.2527459867803266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0.7219769572484146</v>
      </c>
      <c r="W13" s="18">
        <f t="shared" si="4"/>
        <v>0.10493110219101587</v>
      </c>
    </row>
    <row r="14" spans="1:23" ht="15.75" thickBot="1" x14ac:dyDescent="0.3">
      <c r="A14" s="12" t="s">
        <v>31</v>
      </c>
      <c r="B14">
        <v>0.5622185200756904</v>
      </c>
      <c r="C14">
        <v>1.87754767803107</v>
      </c>
      <c r="D14">
        <v>1.5439899565112176</v>
      </c>
      <c r="E14">
        <v>1.1414801398632268</v>
      </c>
      <c r="F14">
        <v>0.92780628994106695</v>
      </c>
      <c r="G14">
        <v>2.2046677632473419</v>
      </c>
      <c r="H14">
        <v>1.0818529505076322</v>
      </c>
      <c r="I14">
        <v>3.1590764721448172</v>
      </c>
      <c r="J14">
        <v>0.95610944488616068</v>
      </c>
      <c r="K14">
        <v>1.3008457904304567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0.5622185200756904</v>
      </c>
      <c r="W14" s="18">
        <f t="shared" si="4"/>
        <v>0.36558776986537656</v>
      </c>
    </row>
    <row r="15" spans="1:23" ht="15.75" thickBot="1" x14ac:dyDescent="0.3">
      <c r="A15" s="13" t="s">
        <v>31</v>
      </c>
      <c r="B15">
        <v>0.61624068599540194</v>
      </c>
      <c r="C15">
        <v>1.995308519065192</v>
      </c>
      <c r="D15">
        <v>1.5935931873479126</v>
      </c>
      <c r="E15">
        <v>1.1312953297010653</v>
      </c>
      <c r="F15">
        <v>0.94992785031134153</v>
      </c>
      <c r="G15">
        <v>2.3343638983957864</v>
      </c>
      <c r="H15">
        <v>1.2025043729265545</v>
      </c>
      <c r="I15">
        <v>3.2893274735573179</v>
      </c>
      <c r="J15">
        <v>0.98714335144555276</v>
      </c>
      <c r="K15">
        <v>1.3817046575086762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0.61624068599540194</v>
      </c>
      <c r="W15" s="19">
        <f t="shared" si="4"/>
        <v>0.33368716431593959</v>
      </c>
    </row>
    <row r="16" spans="1:23" ht="15.75" thickBot="1" x14ac:dyDescent="0.3">
      <c r="A16" s="28" t="s">
        <v>32</v>
      </c>
      <c r="B16">
        <v>1.9181346044222309</v>
      </c>
      <c r="C16">
        <v>0.39573261478010141</v>
      </c>
      <c r="D16">
        <v>0.69440032708271748</v>
      </c>
      <c r="E16">
        <v>1.652698162491983</v>
      </c>
      <c r="F16">
        <v>1.4500801790702782</v>
      </c>
      <c r="G16">
        <v>1.1487289665379299</v>
      </c>
      <c r="H16">
        <v>1.1320873002921941</v>
      </c>
      <c r="I16">
        <v>2.0516111924058906</v>
      </c>
      <c r="J16">
        <v>1.1788155719240132</v>
      </c>
      <c r="K16">
        <v>0.65140751523832763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0.39573261478010141</v>
      </c>
      <c r="W16" s="16">
        <f t="shared" si="4"/>
        <v>0.25567490045822622</v>
      </c>
    </row>
    <row r="17" spans="1:23" ht="15.75" thickBot="1" x14ac:dyDescent="0.3">
      <c r="A17" s="79" t="s">
        <v>32</v>
      </c>
      <c r="B17">
        <v>1.8671417688477761</v>
      </c>
      <c r="C17">
        <v>0.44469188653495134</v>
      </c>
      <c r="D17">
        <v>0.72368650696490278</v>
      </c>
      <c r="E17">
        <v>1.651841923653482</v>
      </c>
      <c r="F17">
        <v>1.4189788317529135</v>
      </c>
      <c r="G17">
        <v>1.0182122226830315</v>
      </c>
      <c r="H17">
        <v>1.0180648764297016</v>
      </c>
      <c r="I17">
        <v>1.8984499310245795</v>
      </c>
      <c r="J17">
        <v>1.1591832598997196</v>
      </c>
      <c r="K17">
        <v>0.60386074082330399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0.91919191919191923</v>
      </c>
      <c r="S17" s="77"/>
      <c r="U17" s="18" t="str">
        <f t="shared" si="2"/>
        <v>TWO</v>
      </c>
      <c r="V17" s="18">
        <f t="shared" si="3"/>
        <v>0.44469188653495134</v>
      </c>
      <c r="W17" s="18">
        <f t="shared" si="4"/>
        <v>0.15916885428835265</v>
      </c>
    </row>
    <row r="18" spans="1:23" x14ac:dyDescent="0.25">
      <c r="A18" s="12" t="s">
        <v>32</v>
      </c>
      <c r="B18">
        <v>2.1095696592012581</v>
      </c>
      <c r="C18">
        <v>0.44765492252849803</v>
      </c>
      <c r="D18">
        <v>0.98331315928053253</v>
      </c>
      <c r="E18">
        <v>1.9130525076490754</v>
      </c>
      <c r="F18">
        <v>1.7136796235703431</v>
      </c>
      <c r="G18">
        <v>0.7518994352792191</v>
      </c>
      <c r="H18">
        <v>1.2363103666305759</v>
      </c>
      <c r="I18">
        <v>1.6322199162685709</v>
      </c>
      <c r="J18">
        <v>1.4198521962314872</v>
      </c>
      <c r="K18">
        <v>0.870884990948394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0.44765492252849803</v>
      </c>
      <c r="W18" s="18">
        <f t="shared" si="4"/>
        <v>0.30424451275072106</v>
      </c>
    </row>
    <row r="19" spans="1:23" x14ac:dyDescent="0.25">
      <c r="A19" s="12" t="s">
        <v>32</v>
      </c>
      <c r="B19">
        <v>1.7279798510127393</v>
      </c>
      <c r="C19">
        <v>0.61685727543157032</v>
      </c>
      <c r="D19">
        <v>0.69331620838810992</v>
      </c>
      <c r="E19">
        <v>1.414077701328194</v>
      </c>
      <c r="F19">
        <v>1.273008045096351</v>
      </c>
      <c r="G19">
        <v>1.1351904764501946</v>
      </c>
      <c r="H19">
        <v>0.92598267222671482</v>
      </c>
      <c r="I19">
        <v>1.9932586232263967</v>
      </c>
      <c r="J19">
        <v>1.0347433294264425</v>
      </c>
      <c r="K19">
        <v>0.56979063269751573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0.56979063269751573</v>
      </c>
      <c r="W19" s="18">
        <f t="shared" si="4"/>
        <v>4.7066642734054587E-2</v>
      </c>
    </row>
    <row r="20" spans="1:23" x14ac:dyDescent="0.25">
      <c r="A20" s="12" t="s">
        <v>32</v>
      </c>
      <c r="B20">
        <v>1.7886987740219973</v>
      </c>
      <c r="C20">
        <v>0.5347094386772494</v>
      </c>
      <c r="D20">
        <v>0.6179964339585744</v>
      </c>
      <c r="E20">
        <v>1.4529026722307705</v>
      </c>
      <c r="F20">
        <v>1.3179997125012581</v>
      </c>
      <c r="G20">
        <v>1.1888598204261653</v>
      </c>
      <c r="H20">
        <v>1.016641856477623</v>
      </c>
      <c r="I20">
        <v>2.0181102550228069</v>
      </c>
      <c r="J20">
        <v>1.0750242373802483</v>
      </c>
      <c r="K20">
        <v>0.54752587900175731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0.5347094386772494</v>
      </c>
      <c r="W20" s="18">
        <f t="shared" si="4"/>
        <v>1.2816440324507905E-2</v>
      </c>
    </row>
    <row r="21" spans="1:23" x14ac:dyDescent="0.25">
      <c r="A21" s="12" t="s">
        <v>32</v>
      </c>
      <c r="B21">
        <v>1.7016778158200865</v>
      </c>
      <c r="C21">
        <v>0.61842244219185882</v>
      </c>
      <c r="D21">
        <v>0.76852091767674513</v>
      </c>
      <c r="E21">
        <v>1.4565588019690894</v>
      </c>
      <c r="F21">
        <v>1.2431404998731352</v>
      </c>
      <c r="G21">
        <v>1.1886034470258786</v>
      </c>
      <c r="H21">
        <v>0.9174588144691016</v>
      </c>
      <c r="I21">
        <v>2.0409791173235301</v>
      </c>
      <c r="J21">
        <v>1.012171046124547</v>
      </c>
      <c r="K21">
        <v>0.53278016461246147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0.53278016461246147</v>
      </c>
      <c r="W21" s="18">
        <f t="shared" si="4"/>
        <v>8.5642277579397352E-2</v>
      </c>
    </row>
    <row r="22" spans="1:23" x14ac:dyDescent="0.25">
      <c r="A22" s="12" t="s">
        <v>32</v>
      </c>
      <c r="B22">
        <v>1.9742385680054901</v>
      </c>
      <c r="C22">
        <v>0.25138941995915137</v>
      </c>
      <c r="D22">
        <v>0.79863551522599963</v>
      </c>
      <c r="E22">
        <v>1.7960236528321296</v>
      </c>
      <c r="F22">
        <v>1.5849905372381834</v>
      </c>
      <c r="G22">
        <v>1.1002840784679433</v>
      </c>
      <c r="H22">
        <v>1.2542048191382504</v>
      </c>
      <c r="I22">
        <v>1.9333310359899591</v>
      </c>
      <c r="J22">
        <v>1.3196008366635932</v>
      </c>
      <c r="K22">
        <v>0.78546038371435867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0.25138941995915137</v>
      </c>
      <c r="W22" s="18">
        <f t="shared" si="4"/>
        <v>0.53407096375520724</v>
      </c>
    </row>
    <row r="23" spans="1:23" x14ac:dyDescent="0.25">
      <c r="A23" s="12" t="s">
        <v>32</v>
      </c>
      <c r="B23">
        <v>2.1158304896947646</v>
      </c>
      <c r="C23">
        <v>0.24851673827373674</v>
      </c>
      <c r="D23">
        <v>0.94766927250702493</v>
      </c>
      <c r="E23">
        <v>1.9740650701686175</v>
      </c>
      <c r="F23">
        <v>1.7464038766043404</v>
      </c>
      <c r="G23">
        <v>1.0237537613548318</v>
      </c>
      <c r="H23">
        <v>1.3693941037710848</v>
      </c>
      <c r="I23">
        <v>1.8287160868640555</v>
      </c>
      <c r="J23">
        <v>1.4446403541109696</v>
      </c>
      <c r="K23">
        <v>0.9074200828675496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0.24851673827373674</v>
      </c>
      <c r="W23" s="18">
        <f t="shared" si="4"/>
        <v>0.65890334459381283</v>
      </c>
    </row>
    <row r="24" spans="1:23" ht="15.75" thickBot="1" x14ac:dyDescent="0.3">
      <c r="A24" s="12" t="s">
        <v>32</v>
      </c>
      <c r="B24">
        <v>2.168217161552628</v>
      </c>
      <c r="C24">
        <v>0.65262932071307367</v>
      </c>
      <c r="D24">
        <v>1.1729440213991837</v>
      </c>
      <c r="E24">
        <v>1.9657536732775838</v>
      </c>
      <c r="F24">
        <v>1.7665595208076204</v>
      </c>
      <c r="G24">
        <v>0.69730261255565718</v>
      </c>
      <c r="H24">
        <v>1.2674714574196606</v>
      </c>
      <c r="I24">
        <v>1.6971813782177163</v>
      </c>
      <c r="J24">
        <v>1.505746912468261</v>
      </c>
      <c r="K24">
        <v>0.94983663416649389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0.65262932071307367</v>
      </c>
      <c r="W24" s="18">
        <f t="shared" si="4"/>
        <v>4.4673291842583507E-2</v>
      </c>
    </row>
    <row r="25" spans="1:23" ht="15.75" thickBot="1" x14ac:dyDescent="0.3">
      <c r="A25" s="13" t="s">
        <v>32</v>
      </c>
      <c r="B25">
        <v>1.5993620193915494</v>
      </c>
      <c r="C25">
        <v>0.777051872311466</v>
      </c>
      <c r="D25">
        <v>0.81305404928145641</v>
      </c>
      <c r="E25">
        <v>1.3371964209488669</v>
      </c>
      <c r="F25">
        <v>1.177772598884602</v>
      </c>
      <c r="G25">
        <v>1.2175809695467781</v>
      </c>
      <c r="H25">
        <v>0.85272967063392824</v>
      </c>
      <c r="I25">
        <v>2.0517453539527728</v>
      </c>
      <c r="J25">
        <v>0.97610971316522832</v>
      </c>
      <c r="K25">
        <v>0.53376175198733689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0.53376175198733689</v>
      </c>
      <c r="W25" s="19">
        <f t="shared" si="4"/>
        <v>0.24329012032412911</v>
      </c>
    </row>
    <row r="26" spans="1:23" x14ac:dyDescent="0.25">
      <c r="A26" s="11" t="s">
        <v>33</v>
      </c>
      <c r="B26">
        <v>2.0320848221703449</v>
      </c>
      <c r="C26">
        <v>0.64985129761933036</v>
      </c>
      <c r="D26">
        <v>0.585761278451564</v>
      </c>
      <c r="E26">
        <v>1.7572777754768352</v>
      </c>
      <c r="F26">
        <v>1.6256431982448967</v>
      </c>
      <c r="G26">
        <v>1.4352656014322303</v>
      </c>
      <c r="H26">
        <v>1.3579542983246586</v>
      </c>
      <c r="I26">
        <v>2.2861389129303036</v>
      </c>
      <c r="J26">
        <v>1.2721305234028339</v>
      </c>
      <c r="K26">
        <v>0.78810971074555181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0.585761278451564</v>
      </c>
      <c r="W26" s="16">
        <f t="shared" si="4"/>
        <v>6.4090019167766354E-2</v>
      </c>
    </row>
    <row r="27" spans="1:23" x14ac:dyDescent="0.25">
      <c r="A27" s="12" t="s">
        <v>33</v>
      </c>
      <c r="B27">
        <v>1.7504244240596336</v>
      </c>
      <c r="C27">
        <v>0.86381559086533088</v>
      </c>
      <c r="D27">
        <v>0.45236195273387014</v>
      </c>
      <c r="E27">
        <v>1.2189807674101671</v>
      </c>
      <c r="F27">
        <v>1.2272323662919598</v>
      </c>
      <c r="G27">
        <v>1.4284568144549423</v>
      </c>
      <c r="H27">
        <v>1.0170377600581417</v>
      </c>
      <c r="I27">
        <v>2.2843202584460229</v>
      </c>
      <c r="J27">
        <v>0.88603007340106388</v>
      </c>
      <c r="K27">
        <v>0.53411927662819259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0.45236195273387014</v>
      </c>
      <c r="W27" s="18">
        <f t="shared" si="4"/>
        <v>8.1757323894322442E-2</v>
      </c>
    </row>
    <row r="28" spans="1:23" x14ac:dyDescent="0.25">
      <c r="A28" s="12" t="s">
        <v>33</v>
      </c>
      <c r="B28">
        <v>2.0561551207539113</v>
      </c>
      <c r="C28">
        <v>0.44349384585988227</v>
      </c>
      <c r="D28">
        <v>0.65146677221120242</v>
      </c>
      <c r="E28">
        <v>1.8167363130262046</v>
      </c>
      <c r="F28">
        <v>1.6019883634841483</v>
      </c>
      <c r="G28">
        <v>1.1657135403719616</v>
      </c>
      <c r="H28">
        <v>1.2627050400589546</v>
      </c>
      <c r="I28">
        <v>2.0551132194364055</v>
      </c>
      <c r="J28">
        <v>1.272590282522708</v>
      </c>
      <c r="K28">
        <v>0.73294712623526526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0.44349384585988227</v>
      </c>
      <c r="W28" s="18">
        <f t="shared" si="4"/>
        <v>0.20797292635132014</v>
      </c>
    </row>
    <row r="29" spans="1:23" x14ac:dyDescent="0.25">
      <c r="A29" s="12" t="s">
        <v>33</v>
      </c>
      <c r="B29">
        <v>1.8211112475788769</v>
      </c>
      <c r="C29">
        <v>0.5878357188268255</v>
      </c>
      <c r="D29">
        <v>0.40171228830319961</v>
      </c>
      <c r="E29">
        <v>1.5143405358589339</v>
      </c>
      <c r="F29">
        <v>1.3133068177743614</v>
      </c>
      <c r="G29">
        <v>1.3488349188099686</v>
      </c>
      <c r="H29">
        <v>1.0787527276654361</v>
      </c>
      <c r="I29">
        <v>2.2513909034727968</v>
      </c>
      <c r="J29">
        <v>0.99017693779959182</v>
      </c>
      <c r="K29">
        <v>0.46725846294379253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0.40171228830319961</v>
      </c>
      <c r="W29" s="18">
        <f t="shared" si="4"/>
        <v>6.5546174640592925E-2</v>
      </c>
    </row>
    <row r="30" spans="1:23" x14ac:dyDescent="0.25">
      <c r="A30" s="12" t="s">
        <v>33</v>
      </c>
      <c r="B30">
        <v>1.8154669312822354</v>
      </c>
      <c r="C30">
        <v>0.55938575267010204</v>
      </c>
      <c r="D30">
        <v>0.43582308445903928</v>
      </c>
      <c r="E30">
        <v>1.5548788814903127</v>
      </c>
      <c r="F30">
        <v>1.3722254638306683</v>
      </c>
      <c r="G30">
        <v>1.3510167695960809</v>
      </c>
      <c r="H30">
        <v>1.1222417334725741</v>
      </c>
      <c r="I30">
        <v>2.2425799653595924</v>
      </c>
      <c r="J30">
        <v>1.037907253243364</v>
      </c>
      <c r="K30">
        <v>0.52769516709404996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0.43582308445903928</v>
      </c>
      <c r="W30" s="18">
        <f t="shared" si="4"/>
        <v>9.1872082635010677E-2</v>
      </c>
    </row>
    <row r="31" spans="1:23" x14ac:dyDescent="0.25">
      <c r="A31" s="12" t="s">
        <v>33</v>
      </c>
      <c r="B31">
        <v>1.9455068403481934</v>
      </c>
      <c r="C31">
        <v>0.68450423895616308</v>
      </c>
      <c r="D31">
        <v>0.52693009598100804</v>
      </c>
      <c r="E31">
        <v>1.6862827575301109</v>
      </c>
      <c r="F31">
        <v>1.5030787387144284</v>
      </c>
      <c r="G31">
        <v>1.5329946604325644</v>
      </c>
      <c r="H31">
        <v>1.2979756736294428</v>
      </c>
      <c r="I31">
        <v>2.3816720687250488</v>
      </c>
      <c r="J31">
        <v>1.1238394487920529</v>
      </c>
      <c r="K31">
        <v>0.74187510183460348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0.52693009598100804</v>
      </c>
      <c r="W31" s="18">
        <f t="shared" si="4"/>
        <v>0.15757414297515504</v>
      </c>
    </row>
    <row r="32" spans="1:23" x14ac:dyDescent="0.25">
      <c r="A32" s="12" t="s">
        <v>33</v>
      </c>
      <c r="B32">
        <v>1.9131865578298199</v>
      </c>
      <c r="C32">
        <v>0.55479214726316972</v>
      </c>
      <c r="D32">
        <v>0.44630374055017702</v>
      </c>
      <c r="E32">
        <v>1.5780473723549504</v>
      </c>
      <c r="F32">
        <v>1.4272688545151455</v>
      </c>
      <c r="G32">
        <v>1.2941850677751134</v>
      </c>
      <c r="H32">
        <v>1.1463914715095924</v>
      </c>
      <c r="I32">
        <v>2.1999725301924387</v>
      </c>
      <c r="J32">
        <v>1.0629234771010543</v>
      </c>
      <c r="K32">
        <v>0.53334164668093664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0.44630374055017702</v>
      </c>
      <c r="W32" s="18">
        <f t="shared" si="4"/>
        <v>8.7037906130759624E-2</v>
      </c>
    </row>
    <row r="33" spans="1:23" x14ac:dyDescent="0.25">
      <c r="A33" s="12" t="s">
        <v>33</v>
      </c>
      <c r="B33">
        <v>1.8312612436713236</v>
      </c>
      <c r="C33">
        <v>0.59091329730919351</v>
      </c>
      <c r="D33">
        <v>0.37201827304418256</v>
      </c>
      <c r="E33">
        <v>1.457156153975532</v>
      </c>
      <c r="F33">
        <v>1.3753004832445204</v>
      </c>
      <c r="G33">
        <v>1.310943493955121</v>
      </c>
      <c r="H33">
        <v>1.1064231992074829</v>
      </c>
      <c r="I33">
        <v>2.1822564863380705</v>
      </c>
      <c r="J33">
        <v>1.003054750695483</v>
      </c>
      <c r="K33">
        <v>0.50163768511184537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0.37201827304418256</v>
      </c>
      <c r="W33" s="18">
        <f t="shared" si="4"/>
        <v>0.12961941206766281</v>
      </c>
    </row>
    <row r="34" spans="1:23" ht="15.75" thickBot="1" x14ac:dyDescent="0.3">
      <c r="A34" s="12" t="s">
        <v>33</v>
      </c>
      <c r="B34">
        <v>1.8531098087223103</v>
      </c>
      <c r="C34">
        <v>1.3861078837339007</v>
      </c>
      <c r="D34">
        <v>0.79406366961406305</v>
      </c>
      <c r="E34">
        <v>0.88186341089215436</v>
      </c>
      <c r="F34">
        <v>1.4599438111949872</v>
      </c>
      <c r="G34">
        <v>1.8631084930132338</v>
      </c>
      <c r="H34">
        <v>1.3272741061955129</v>
      </c>
      <c r="I34">
        <v>2.6547358245387653</v>
      </c>
      <c r="J34">
        <v>1.0902635779775522</v>
      </c>
      <c r="K34">
        <v>0.98433690674354024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0.79406366961406305</v>
      </c>
      <c r="W34" s="18">
        <f t="shared" si="4"/>
        <v>8.7799741278091314E-2</v>
      </c>
    </row>
    <row r="35" spans="1:23" ht="15.75" thickBot="1" x14ac:dyDescent="0.3">
      <c r="A35" s="13" t="s">
        <v>33</v>
      </c>
      <c r="B35">
        <v>2.1138089196091476</v>
      </c>
      <c r="C35">
        <v>0.71230380828343864</v>
      </c>
      <c r="D35">
        <v>0.81271489938638664</v>
      </c>
      <c r="E35">
        <v>1.9229665199544217</v>
      </c>
      <c r="F35">
        <v>1.6988795755141828</v>
      </c>
      <c r="G35">
        <v>1.5168266993991915</v>
      </c>
      <c r="H35">
        <v>1.4615442982967546</v>
      </c>
      <c r="I35">
        <v>2.3297763088888033</v>
      </c>
      <c r="J35">
        <v>1.3408402371873123</v>
      </c>
      <c r="K35">
        <v>0.93404402806589282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0.8</v>
      </c>
      <c r="U35" s="19" t="str">
        <f t="shared" si="2"/>
        <v>TWO</v>
      </c>
      <c r="V35" s="19">
        <f t="shared" si="3"/>
        <v>0.71230380828343864</v>
      </c>
      <c r="W35" s="19">
        <f t="shared" si="4"/>
        <v>0.10041109110294799</v>
      </c>
    </row>
    <row r="36" spans="1:23" x14ac:dyDescent="0.25">
      <c r="A36" s="11" t="s">
        <v>34</v>
      </c>
      <c r="B36">
        <v>1.2634332990481669</v>
      </c>
      <c r="C36">
        <v>1.8377112346047282</v>
      </c>
      <c r="D36">
        <v>1.3124798191663194</v>
      </c>
      <c r="E36">
        <v>0.29902984301176416</v>
      </c>
      <c r="F36">
        <v>0.99395049973049154</v>
      </c>
      <c r="G36">
        <v>2.2582067741591096</v>
      </c>
      <c r="H36">
        <v>1.2217587932704024</v>
      </c>
      <c r="I36">
        <v>3.1029664675107771</v>
      </c>
      <c r="J36">
        <v>1.060151500334598</v>
      </c>
      <c r="K36">
        <v>1.1879379165372626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0.29902984301176416</v>
      </c>
      <c r="W36" s="16">
        <f t="shared" si="4"/>
        <v>0.69492065671872738</v>
      </c>
    </row>
    <row r="37" spans="1:23" x14ac:dyDescent="0.25">
      <c r="A37" s="12" t="s">
        <v>34</v>
      </c>
      <c r="B37">
        <v>1.4488891139021771</v>
      </c>
      <c r="C37">
        <v>1.8327487443560546</v>
      </c>
      <c r="D37">
        <v>1.2660991678456532</v>
      </c>
      <c r="E37">
        <v>0.38714479618776204</v>
      </c>
      <c r="F37">
        <v>1.0699604049083289</v>
      </c>
      <c r="G37">
        <v>2.3036965294242799</v>
      </c>
      <c r="H37">
        <v>1.3440493697054448</v>
      </c>
      <c r="I37">
        <v>3.1275097635245217</v>
      </c>
      <c r="J37">
        <v>1.1110874517229874</v>
      </c>
      <c r="K37">
        <v>1.2149145221225399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0.38714479618776204</v>
      </c>
      <c r="W37" s="18">
        <f t="shared" si="4"/>
        <v>0.68281560872056679</v>
      </c>
    </row>
    <row r="38" spans="1:23" x14ac:dyDescent="0.25">
      <c r="A38" s="12" t="s">
        <v>34</v>
      </c>
      <c r="B38">
        <v>1.4834695224934766</v>
      </c>
      <c r="C38">
        <v>1.7252965812198662</v>
      </c>
      <c r="D38">
        <v>1.167268864184466</v>
      </c>
      <c r="E38">
        <v>0.49768816923968967</v>
      </c>
      <c r="F38">
        <v>1.0573195764909649</v>
      </c>
      <c r="G38">
        <v>2.1791551998120062</v>
      </c>
      <c r="H38">
        <v>1.267791957728907</v>
      </c>
      <c r="I38">
        <v>3.026847080951891</v>
      </c>
      <c r="J38">
        <v>1.093796250376559</v>
      </c>
      <c r="K38">
        <v>1.1476205039223899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0.49768816923968967</v>
      </c>
      <c r="W38" s="18">
        <f t="shared" si="4"/>
        <v>0.55963140725127514</v>
      </c>
    </row>
    <row r="39" spans="1:23" x14ac:dyDescent="0.25">
      <c r="A39" s="12" t="s">
        <v>34</v>
      </c>
      <c r="B39">
        <v>1.3500645522584371</v>
      </c>
      <c r="C39">
        <v>1.7578167078129034</v>
      </c>
      <c r="D39">
        <v>1.2366237684155521</v>
      </c>
      <c r="E39">
        <v>0.51036685655137692</v>
      </c>
      <c r="F39">
        <v>0.9096332414229763</v>
      </c>
      <c r="G39">
        <v>2.2105215736673887</v>
      </c>
      <c r="H39">
        <v>1.2325215302791863</v>
      </c>
      <c r="I39">
        <v>3.0891464153073933</v>
      </c>
      <c r="J39">
        <v>1.0909423508124165</v>
      </c>
      <c r="K39">
        <v>1.1651457085890686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0.51036685655137692</v>
      </c>
      <c r="W39" s="18">
        <f t="shared" si="4"/>
        <v>0.39926638487159938</v>
      </c>
    </row>
    <row r="40" spans="1:23" x14ac:dyDescent="0.25">
      <c r="A40" s="12" t="s">
        <v>34</v>
      </c>
      <c r="B40">
        <v>1.3825147849591397</v>
      </c>
      <c r="C40">
        <v>1.76864197765469</v>
      </c>
      <c r="D40">
        <v>1.2230004681946072</v>
      </c>
      <c r="E40">
        <v>0.44471196672227531</v>
      </c>
      <c r="F40">
        <v>0.93834418520440854</v>
      </c>
      <c r="G40">
        <v>2.2255776632482811</v>
      </c>
      <c r="H40">
        <v>1.2426701106267104</v>
      </c>
      <c r="I40">
        <v>3.0838929006946865</v>
      </c>
      <c r="J40">
        <v>1.0666712198610695</v>
      </c>
      <c r="K40">
        <v>1.1572069898099757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0.44471196672227531</v>
      </c>
      <c r="W40" s="18">
        <f t="shared" si="4"/>
        <v>0.49363221848213323</v>
      </c>
    </row>
    <row r="41" spans="1:23" x14ac:dyDescent="0.25">
      <c r="A41" s="12" t="s">
        <v>34</v>
      </c>
      <c r="B41">
        <v>1.6327932109760575</v>
      </c>
      <c r="C41">
        <v>1.8044451385744293</v>
      </c>
      <c r="D41">
        <v>1.22624768717013</v>
      </c>
      <c r="E41">
        <v>0.63672444193795785</v>
      </c>
      <c r="F41">
        <v>1.0718033665470261</v>
      </c>
      <c r="G41">
        <v>2.2712780867121394</v>
      </c>
      <c r="H41">
        <v>1.3626988644795441</v>
      </c>
      <c r="I41">
        <v>3.0902560431163129</v>
      </c>
      <c r="J41">
        <v>1.1813693319780321</v>
      </c>
      <c r="K41">
        <v>1.2487197935214744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0.63672444193795785</v>
      </c>
      <c r="W41" s="18">
        <f t="shared" si="4"/>
        <v>0.43507892460906827</v>
      </c>
    </row>
    <row r="42" spans="1:23" x14ac:dyDescent="0.25">
      <c r="A42" s="12" t="s">
        <v>34</v>
      </c>
      <c r="B42">
        <v>1.6068108852262037</v>
      </c>
      <c r="C42">
        <v>1.8511635093557326</v>
      </c>
      <c r="D42">
        <v>1.3133333877755713</v>
      </c>
      <c r="E42">
        <v>0.72961763787015088</v>
      </c>
      <c r="F42">
        <v>1.0974400491860599</v>
      </c>
      <c r="G42">
        <v>2.3126581753001672</v>
      </c>
      <c r="H42">
        <v>1.4341079431751913</v>
      </c>
      <c r="I42">
        <v>3.1397975871411674</v>
      </c>
      <c r="J42">
        <v>1.2644244364457855</v>
      </c>
      <c r="K42">
        <v>1.3056776853777829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0.72961763787015088</v>
      </c>
      <c r="W42" s="18">
        <f t="shared" si="4"/>
        <v>0.36782241131590898</v>
      </c>
    </row>
    <row r="43" spans="1:23" x14ac:dyDescent="0.25">
      <c r="A43" s="12" t="s">
        <v>34</v>
      </c>
      <c r="B43">
        <v>1.3433433664934393</v>
      </c>
      <c r="C43">
        <v>1.8250475585515114</v>
      </c>
      <c r="D43">
        <v>1.3034081874313943</v>
      </c>
      <c r="E43">
        <v>0.50515869005098146</v>
      </c>
      <c r="F43">
        <v>0.92696828435957279</v>
      </c>
      <c r="G43">
        <v>2.2952096817764129</v>
      </c>
      <c r="H43">
        <v>1.2752743794667947</v>
      </c>
      <c r="I43">
        <v>3.1521191068273708</v>
      </c>
      <c r="J43">
        <v>1.1087544692086679</v>
      </c>
      <c r="K43">
        <v>1.2253113656089181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0.50515869005098146</v>
      </c>
      <c r="W43" s="18">
        <f t="shared" si="4"/>
        <v>0.42180959430859133</v>
      </c>
    </row>
    <row r="44" spans="1:23" ht="15.75" thickBot="1" x14ac:dyDescent="0.3">
      <c r="A44" s="12" t="s">
        <v>34</v>
      </c>
      <c r="B44">
        <v>1.2545638990884651</v>
      </c>
      <c r="C44">
        <v>1.9948182677360315</v>
      </c>
      <c r="D44">
        <v>1.4909499072433277</v>
      </c>
      <c r="E44">
        <v>0.60632728858319729</v>
      </c>
      <c r="F44">
        <v>1.0631203460609071</v>
      </c>
      <c r="G44">
        <v>2.4736208181500134</v>
      </c>
      <c r="H44">
        <v>1.4270573643322304</v>
      </c>
      <c r="I44">
        <v>3.2313496575282299</v>
      </c>
      <c r="J44">
        <v>1.1938189486598674</v>
      </c>
      <c r="K44">
        <v>1.4151540339854813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0.60632728858319729</v>
      </c>
      <c r="W44" s="18">
        <f t="shared" si="4"/>
        <v>0.45679305747770982</v>
      </c>
    </row>
    <row r="45" spans="1:23" ht="15.75" thickBot="1" x14ac:dyDescent="0.3">
      <c r="A45" s="13" t="s">
        <v>34</v>
      </c>
      <c r="B45">
        <v>1.7101219476456586</v>
      </c>
      <c r="C45">
        <v>1.8509337040888965</v>
      </c>
      <c r="D45">
        <v>1.2491379454481861</v>
      </c>
      <c r="E45">
        <v>0.54392768429983906</v>
      </c>
      <c r="F45">
        <v>1.2189213392797245</v>
      </c>
      <c r="G45">
        <v>2.2866972582174308</v>
      </c>
      <c r="H45">
        <v>1.4210694750461159</v>
      </c>
      <c r="I45">
        <v>3.1133852918138727</v>
      </c>
      <c r="J45">
        <v>1.2303934266336141</v>
      </c>
      <c r="K45">
        <v>1.2872219158378506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0.54392768429983906</v>
      </c>
      <c r="W45" s="19">
        <f t="shared" si="4"/>
        <v>0.67499365497988539</v>
      </c>
    </row>
    <row r="46" spans="1:23" x14ac:dyDescent="0.25">
      <c r="A46" s="11" t="s">
        <v>35</v>
      </c>
      <c r="B46">
        <v>1.192160830515407</v>
      </c>
      <c r="C46">
        <v>1.7585049880918306</v>
      </c>
      <c r="D46">
        <v>1.5113247754406876</v>
      </c>
      <c r="E46">
        <v>1.5064794810603614</v>
      </c>
      <c r="F46">
        <v>0.52090802659654001</v>
      </c>
      <c r="G46">
        <v>2.0463195218134311</v>
      </c>
      <c r="H46">
        <v>0.88475323523126148</v>
      </c>
      <c r="I46">
        <v>3.0569768514742557</v>
      </c>
      <c r="J46">
        <v>1.0775002061307883</v>
      </c>
      <c r="K46">
        <v>1.1736477811388835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0.52090802659654001</v>
      </c>
      <c r="W46" s="16">
        <f t="shared" si="4"/>
        <v>0.36384520863472147</v>
      </c>
    </row>
    <row r="47" spans="1:23" x14ac:dyDescent="0.25">
      <c r="A47" s="12" t="s">
        <v>35</v>
      </c>
      <c r="B47">
        <v>1.3555868048816393</v>
      </c>
      <c r="C47">
        <v>1.6226226906800523</v>
      </c>
      <c r="D47">
        <v>1.3786534468765563</v>
      </c>
      <c r="E47">
        <v>1.4125147166804446</v>
      </c>
      <c r="F47">
        <v>0.65400610132795312</v>
      </c>
      <c r="G47">
        <v>1.9116130387583261</v>
      </c>
      <c r="H47">
        <v>0.77793062391240164</v>
      </c>
      <c r="I47">
        <v>2.8531062579972573</v>
      </c>
      <c r="J47">
        <v>0.95790357755207056</v>
      </c>
      <c r="K47">
        <v>1.0120682043635612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0.65400610132795312</v>
      </c>
      <c r="W47" s="18">
        <f t="shared" si="4"/>
        <v>0.12392452258444853</v>
      </c>
    </row>
    <row r="48" spans="1:23" x14ac:dyDescent="0.25">
      <c r="A48" s="12" t="s">
        <v>35</v>
      </c>
      <c r="B48">
        <v>1.2563835602777076</v>
      </c>
      <c r="C48">
        <v>1.621509032010235</v>
      </c>
      <c r="D48">
        <v>1.3362030367367281</v>
      </c>
      <c r="E48">
        <v>1.3129258749703494</v>
      </c>
      <c r="F48">
        <v>0.45489615701449709</v>
      </c>
      <c r="G48">
        <v>1.9603194952792993</v>
      </c>
      <c r="H48">
        <v>0.78198245785067311</v>
      </c>
      <c r="I48">
        <v>2.8989124208490487</v>
      </c>
      <c r="J48">
        <v>0.87343295712319202</v>
      </c>
      <c r="K48">
        <v>0.98675389339581987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0.45489615701449709</v>
      </c>
      <c r="W48" s="18">
        <f t="shared" si="4"/>
        <v>0.32708630083617601</v>
      </c>
    </row>
    <row r="49" spans="1:23" x14ac:dyDescent="0.25">
      <c r="A49" s="12" t="s">
        <v>35</v>
      </c>
      <c r="B49">
        <v>1.3709596333554523</v>
      </c>
      <c r="C49">
        <v>1.7609289522809914</v>
      </c>
      <c r="D49">
        <v>1.5184246089217144</v>
      </c>
      <c r="E49">
        <v>1.5391428405504546</v>
      </c>
      <c r="F49">
        <v>0.7730543362682547</v>
      </c>
      <c r="G49">
        <v>2.0701432915373363</v>
      </c>
      <c r="H49">
        <v>0.96498785621128536</v>
      </c>
      <c r="I49">
        <v>3.0251345971957373</v>
      </c>
      <c r="J49">
        <v>1.1119997927160552</v>
      </c>
      <c r="K49">
        <v>1.1666691246098104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0.7730543362682547</v>
      </c>
      <c r="W49" s="18">
        <f t="shared" si="4"/>
        <v>0.19193351994303065</v>
      </c>
    </row>
    <row r="50" spans="1:23" x14ac:dyDescent="0.25">
      <c r="A50" s="12" t="s">
        <v>35</v>
      </c>
      <c r="B50">
        <v>1.0924158765264629</v>
      </c>
      <c r="C50">
        <v>2.0313818798736181</v>
      </c>
      <c r="D50">
        <v>1.7483900344937671</v>
      </c>
      <c r="E50">
        <v>1.5232262864973904</v>
      </c>
      <c r="F50">
        <v>0.81362415318082149</v>
      </c>
      <c r="G50">
        <v>2.416737065464337</v>
      </c>
      <c r="H50">
        <v>1.3622785825870067</v>
      </c>
      <c r="I50">
        <v>3.4676075141276392</v>
      </c>
      <c r="J50">
        <v>1.3772828883678647</v>
      </c>
      <c r="K50">
        <v>1.5727360498989076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0.81362415318082149</v>
      </c>
      <c r="W50" s="18">
        <f t="shared" si="4"/>
        <v>0.2787917233456414</v>
      </c>
    </row>
    <row r="51" spans="1:23" x14ac:dyDescent="0.25">
      <c r="A51" s="12" t="s">
        <v>35</v>
      </c>
      <c r="B51">
        <v>1.2141373213973614</v>
      </c>
      <c r="C51">
        <v>1.6780649901975473</v>
      </c>
      <c r="D51">
        <v>1.3048613598773839</v>
      </c>
      <c r="E51">
        <v>1.2332198474679594</v>
      </c>
      <c r="F51">
        <v>0.39921695421048614</v>
      </c>
      <c r="G51">
        <v>2.0638128718246089</v>
      </c>
      <c r="H51">
        <v>0.92547297956595176</v>
      </c>
      <c r="I51">
        <v>3.0468769631336188</v>
      </c>
      <c r="J51">
        <v>0.90729653380314168</v>
      </c>
      <c r="K51">
        <v>1.057325890038314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0.39921695421048614</v>
      </c>
      <c r="W51" s="18">
        <f t="shared" si="4"/>
        <v>0.50807957959265559</v>
      </c>
    </row>
    <row r="52" spans="1:23" x14ac:dyDescent="0.25">
      <c r="A52" s="12" t="s">
        <v>35</v>
      </c>
      <c r="B52">
        <v>1.2553049592621446</v>
      </c>
      <c r="C52">
        <v>1.5326701313830526</v>
      </c>
      <c r="D52">
        <v>1.1565085733970728</v>
      </c>
      <c r="E52">
        <v>1.116891187366492</v>
      </c>
      <c r="F52">
        <v>0.44134574952916678</v>
      </c>
      <c r="G52">
        <v>1.8619143936278493</v>
      </c>
      <c r="H52">
        <v>0.72463166426572079</v>
      </c>
      <c r="I52">
        <v>2.8477666227807483</v>
      </c>
      <c r="J52">
        <v>0.74686136680797299</v>
      </c>
      <c r="K52">
        <v>0.89815550427059154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0.44134574952916678</v>
      </c>
      <c r="W52" s="18">
        <f t="shared" si="4"/>
        <v>0.28328591473655401</v>
      </c>
    </row>
    <row r="53" spans="1:23" x14ac:dyDescent="0.25">
      <c r="A53" s="12" t="s">
        <v>35</v>
      </c>
      <c r="B53">
        <v>1.2339707638760977</v>
      </c>
      <c r="C53">
        <v>1.7456990721956376</v>
      </c>
      <c r="D53">
        <v>1.4344352297483738</v>
      </c>
      <c r="E53">
        <v>1.485240673389546</v>
      </c>
      <c r="F53">
        <v>0.50277991919058573</v>
      </c>
      <c r="G53">
        <v>2.0550008191812852</v>
      </c>
      <c r="H53">
        <v>0.85392182211919976</v>
      </c>
      <c r="I53">
        <v>3.0619099216584131</v>
      </c>
      <c r="J53">
        <v>0.92621776246162424</v>
      </c>
      <c r="K53">
        <v>1.1355669746422146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0.50277991919058573</v>
      </c>
      <c r="W53" s="18">
        <f t="shared" si="4"/>
        <v>0.35114190292861402</v>
      </c>
    </row>
    <row r="54" spans="1:23" ht="15.75" thickBot="1" x14ac:dyDescent="0.3">
      <c r="A54" s="12" t="s">
        <v>35</v>
      </c>
      <c r="B54">
        <v>1.1132805804007209</v>
      </c>
      <c r="C54">
        <v>1.7257410750701492</v>
      </c>
      <c r="D54">
        <v>1.3690459512949622</v>
      </c>
      <c r="E54">
        <v>1.2757468543035342</v>
      </c>
      <c r="F54">
        <v>0.47504115269063812</v>
      </c>
      <c r="G54">
        <v>2.0794103335234078</v>
      </c>
      <c r="H54">
        <v>0.88262458143230704</v>
      </c>
      <c r="I54">
        <v>3.1067219170293119</v>
      </c>
      <c r="J54">
        <v>0.87510713015530373</v>
      </c>
      <c r="K54">
        <v>1.1205202100640681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0.47504115269063812</v>
      </c>
      <c r="W54" s="18">
        <f t="shared" si="4"/>
        <v>0.4000659774646656</v>
      </c>
    </row>
    <row r="55" spans="1:23" ht="15.75" thickBot="1" x14ac:dyDescent="0.3">
      <c r="A55" s="13" t="s">
        <v>35</v>
      </c>
      <c r="B55">
        <v>1.0894972468357995</v>
      </c>
      <c r="C55">
        <v>1.6680157450347937</v>
      </c>
      <c r="D55">
        <v>1.3577147514544416</v>
      </c>
      <c r="E55">
        <v>1.303687074342599</v>
      </c>
      <c r="F55">
        <v>0.38840321298370462</v>
      </c>
      <c r="G55">
        <v>1.9871562291862452</v>
      </c>
      <c r="H55">
        <v>0.76628256795553451</v>
      </c>
      <c r="I55">
        <v>3.0135048478806001</v>
      </c>
      <c r="J55">
        <v>0.8534021493420747</v>
      </c>
      <c r="K55">
        <v>1.0480375546353207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0.38840321298370462</v>
      </c>
      <c r="W55" s="19">
        <f t="shared" si="4"/>
        <v>0.37787935497182989</v>
      </c>
    </row>
    <row r="56" spans="1:23" x14ac:dyDescent="0.25">
      <c r="A56" s="11" t="s">
        <v>36</v>
      </c>
      <c r="B56">
        <v>2.2508612497575693</v>
      </c>
      <c r="C56">
        <v>0.97201155287641705</v>
      </c>
      <c r="D56">
        <v>1.4579875257880317</v>
      </c>
      <c r="E56">
        <v>2.1669944193398423</v>
      </c>
      <c r="F56">
        <v>1.841011548607733</v>
      </c>
      <c r="G56">
        <v>0.32133430387851808</v>
      </c>
      <c r="H56">
        <v>1.2192327227327675</v>
      </c>
      <c r="I56">
        <v>1.4340275937214026</v>
      </c>
      <c r="J56">
        <v>1.6504580590463516</v>
      </c>
      <c r="K56">
        <v>1.1912027596600381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0.32133430387851808</v>
      </c>
      <c r="W56" s="16">
        <f t="shared" si="4"/>
        <v>0.65067724899789892</v>
      </c>
    </row>
    <row r="57" spans="1:23" x14ac:dyDescent="0.25">
      <c r="A57" s="12" t="s">
        <v>36</v>
      </c>
      <c r="B57">
        <v>2.3392400075203259</v>
      </c>
      <c r="C57">
        <v>1.2521420396458673</v>
      </c>
      <c r="D57">
        <v>1.6466164639247727</v>
      </c>
      <c r="E57">
        <v>2.2120535358134572</v>
      </c>
      <c r="F57">
        <v>1.9419187430016251</v>
      </c>
      <c r="G57">
        <v>0.49023453075934581</v>
      </c>
      <c r="H57">
        <v>1.2980454814551756</v>
      </c>
      <c r="I57">
        <v>1.5063020904457596</v>
      </c>
      <c r="J57">
        <v>1.7581652929583265</v>
      </c>
      <c r="K57">
        <v>1.352729872620644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0.49023453075934581</v>
      </c>
      <c r="W57" s="18">
        <f t="shared" si="4"/>
        <v>0.76190750888652148</v>
      </c>
    </row>
    <row r="58" spans="1:23" x14ac:dyDescent="0.25">
      <c r="A58" s="12" t="s">
        <v>36</v>
      </c>
      <c r="B58">
        <v>2.582432692573009</v>
      </c>
      <c r="C58">
        <v>1.3881207421118058</v>
      </c>
      <c r="D58">
        <v>1.8428830661169304</v>
      </c>
      <c r="E58">
        <v>2.4450959151370872</v>
      </c>
      <c r="F58">
        <v>2.2336429845783825</v>
      </c>
      <c r="G58">
        <v>0.51219079116711441</v>
      </c>
      <c r="H58">
        <v>1.584736093666151</v>
      </c>
      <c r="I58">
        <v>1.2499701399723295</v>
      </c>
      <c r="J58">
        <v>2.0182980676644346</v>
      </c>
      <c r="K58">
        <v>1.6247434678975488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0.51219079116711441</v>
      </c>
      <c r="W58" s="18">
        <f t="shared" si="4"/>
        <v>0.73777934880521512</v>
      </c>
    </row>
    <row r="59" spans="1:23" x14ac:dyDescent="0.25">
      <c r="A59" s="12" t="s">
        <v>36</v>
      </c>
      <c r="B59">
        <v>2.0391147984034745</v>
      </c>
      <c r="C59">
        <v>0.87743086560363504</v>
      </c>
      <c r="D59">
        <v>1.2813588181243107</v>
      </c>
      <c r="E59">
        <v>1.9482301998982665</v>
      </c>
      <c r="F59">
        <v>1.7106878580239875</v>
      </c>
      <c r="G59">
        <v>0.55574003332429955</v>
      </c>
      <c r="H59">
        <v>1.0781408205152681</v>
      </c>
      <c r="I59">
        <v>1.4823399390368721</v>
      </c>
      <c r="J59">
        <v>1.4109241560091015</v>
      </c>
      <c r="K59">
        <v>1.012246941671425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0.55574003332429955</v>
      </c>
      <c r="W59" s="18">
        <f t="shared" si="4"/>
        <v>0.32169083227933548</v>
      </c>
    </row>
    <row r="60" spans="1:23" x14ac:dyDescent="0.25">
      <c r="A60" s="12" t="s">
        <v>36</v>
      </c>
      <c r="B60">
        <v>1.9742576816202673</v>
      </c>
      <c r="C60">
        <v>1.0920221233487521</v>
      </c>
      <c r="D60">
        <v>1.3983640631348366</v>
      </c>
      <c r="E60">
        <v>1.8675597634582464</v>
      </c>
      <c r="F60">
        <v>1.5809528350619435</v>
      </c>
      <c r="G60">
        <v>0.6432905780868905</v>
      </c>
      <c r="H60">
        <v>0.91518485497255553</v>
      </c>
      <c r="I60">
        <v>1.6948327398328664</v>
      </c>
      <c r="J60">
        <v>1.4356783331408574</v>
      </c>
      <c r="K60">
        <v>1.0469568734340451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0.6432905780868905</v>
      </c>
      <c r="W60" s="18">
        <f t="shared" si="4"/>
        <v>0.27189427688566503</v>
      </c>
    </row>
    <row r="61" spans="1:23" x14ac:dyDescent="0.25">
      <c r="A61" s="12" t="s">
        <v>36</v>
      </c>
      <c r="B61">
        <v>1.9972917352909512</v>
      </c>
      <c r="C61">
        <v>0.88896129745788588</v>
      </c>
      <c r="D61">
        <v>1.2139510544415941</v>
      </c>
      <c r="E61">
        <v>1.8818931240639223</v>
      </c>
      <c r="F61">
        <v>1.5756159855639131</v>
      </c>
      <c r="G61">
        <v>0.53652108832532386</v>
      </c>
      <c r="H61">
        <v>0.94169869643229964</v>
      </c>
      <c r="I61">
        <v>1.6256883243105122</v>
      </c>
      <c r="J61">
        <v>1.3444826484363293</v>
      </c>
      <c r="K61">
        <v>0.9094718854185746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0.53652108832532386</v>
      </c>
      <c r="W61" s="18">
        <f t="shared" si="4"/>
        <v>0.35244020913256202</v>
      </c>
    </row>
    <row r="62" spans="1:23" x14ac:dyDescent="0.25">
      <c r="A62" s="12" t="s">
        <v>36</v>
      </c>
      <c r="B62">
        <v>2.1046951577287865</v>
      </c>
      <c r="C62">
        <v>1.0772033983965854</v>
      </c>
      <c r="D62">
        <v>1.3775300279492004</v>
      </c>
      <c r="E62">
        <v>1.9493125953049468</v>
      </c>
      <c r="F62">
        <v>1.6876258168874214</v>
      </c>
      <c r="G62">
        <v>0.73553295387104056</v>
      </c>
      <c r="H62">
        <v>1.0952292290151155</v>
      </c>
      <c r="I62">
        <v>1.6463352070348793</v>
      </c>
      <c r="J62">
        <v>1.4455345448192749</v>
      </c>
      <c r="K62">
        <v>1.1077731657237169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0.73553295387104056</v>
      </c>
      <c r="W62" s="18">
        <f t="shared" si="4"/>
        <v>0.34167044452554485</v>
      </c>
    </row>
    <row r="63" spans="1:23" x14ac:dyDescent="0.25">
      <c r="A63" s="12" t="s">
        <v>36</v>
      </c>
      <c r="B63">
        <v>2.1860835500391231</v>
      </c>
      <c r="C63">
        <v>1.0548719552834709</v>
      </c>
      <c r="D63">
        <v>1.4058418568149738</v>
      </c>
      <c r="E63">
        <v>2.0540012719874188</v>
      </c>
      <c r="F63">
        <v>1.7915486507193192</v>
      </c>
      <c r="G63">
        <v>0.62483582853103858</v>
      </c>
      <c r="H63">
        <v>1.170585600575945</v>
      </c>
      <c r="I63">
        <v>1.4868417770563445</v>
      </c>
      <c r="J63">
        <v>1.5096957705668099</v>
      </c>
      <c r="K63">
        <v>1.1617965380679829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0.62483582853103858</v>
      </c>
      <c r="W63" s="18">
        <f t="shared" si="4"/>
        <v>0.4300361267524323</v>
      </c>
    </row>
    <row r="64" spans="1:23" ht="15.75" thickBot="1" x14ac:dyDescent="0.3">
      <c r="A64" s="12" t="s">
        <v>36</v>
      </c>
      <c r="B64">
        <v>2.0223746644860774</v>
      </c>
      <c r="C64">
        <v>1.1190969789844005</v>
      </c>
      <c r="D64">
        <v>1.388310956449291</v>
      </c>
      <c r="E64">
        <v>1.8741644975526908</v>
      </c>
      <c r="F64">
        <v>1.6633648936771837</v>
      </c>
      <c r="G64">
        <v>0.73050543830996406</v>
      </c>
      <c r="H64">
        <v>1.0284907864878292</v>
      </c>
      <c r="I64">
        <v>1.5891464708053151</v>
      </c>
      <c r="J64">
        <v>1.4072083025527005</v>
      </c>
      <c r="K64">
        <v>1.0974528066262019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0.73050543830996406</v>
      </c>
      <c r="W64" s="18">
        <f t="shared" si="4"/>
        <v>0.29798534817786515</v>
      </c>
    </row>
    <row r="65" spans="1:23" ht="15.75" thickBot="1" x14ac:dyDescent="0.3">
      <c r="A65" s="13" t="s">
        <v>36</v>
      </c>
      <c r="B65">
        <v>1.9082682334218681</v>
      </c>
      <c r="C65">
        <v>1.115568372335352</v>
      </c>
      <c r="D65">
        <v>1.3689335545201713</v>
      </c>
      <c r="E65">
        <v>1.8326924305601311</v>
      </c>
      <c r="F65">
        <v>1.5654423364075036</v>
      </c>
      <c r="G65">
        <v>0.78933743148241198</v>
      </c>
      <c r="H65">
        <v>0.93477048143252051</v>
      </c>
      <c r="I65">
        <v>1.6593202317270572</v>
      </c>
      <c r="J65">
        <v>1.3341803523288192</v>
      </c>
      <c r="K65">
        <v>1.0515433691534561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0.78933743148241198</v>
      </c>
      <c r="W65" s="19">
        <f t="shared" si="4"/>
        <v>0.14543304995010853</v>
      </c>
    </row>
    <row r="66" spans="1:23" x14ac:dyDescent="0.25">
      <c r="A66" s="11" t="s">
        <v>37</v>
      </c>
      <c r="B66">
        <v>1.3681838058685991</v>
      </c>
      <c r="C66">
        <v>1.2445650625177529</v>
      </c>
      <c r="D66">
        <v>1.0990744692509351</v>
      </c>
      <c r="E66">
        <v>1.4102892903713449</v>
      </c>
      <c r="F66">
        <v>0.922142359276648</v>
      </c>
      <c r="G66">
        <v>1.4332723980359281</v>
      </c>
      <c r="H66">
        <v>0.4729459304654911</v>
      </c>
      <c r="I66">
        <v>2.4598975029369674</v>
      </c>
      <c r="J66">
        <v>0.71099248473677301</v>
      </c>
      <c r="K66">
        <v>0.69468489226067753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0.4729459304654911</v>
      </c>
      <c r="W66" s="16">
        <f t="shared" si="4"/>
        <v>0.22173896179518643</v>
      </c>
    </row>
    <row r="67" spans="1:23" x14ac:dyDescent="0.25">
      <c r="A67" s="12" t="s">
        <v>37</v>
      </c>
      <c r="B67">
        <v>1.276053372661726</v>
      </c>
      <c r="C67">
        <v>1.2389252772531298</v>
      </c>
      <c r="D67">
        <v>1.098048869214391</v>
      </c>
      <c r="E67">
        <v>1.3564096038078903</v>
      </c>
      <c r="F67">
        <v>0.7052227131674641</v>
      </c>
      <c r="G67">
        <v>1.4173930083985569</v>
      </c>
      <c r="H67">
        <v>0.38793919990213838</v>
      </c>
      <c r="I67">
        <v>2.4453960820659808</v>
      </c>
      <c r="J67">
        <v>0.74272642372220321</v>
      </c>
      <c r="K67">
        <v>0.66548392531953449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0.38793919990213838</v>
      </c>
      <c r="W67" s="18">
        <f t="shared" si="4"/>
        <v>0.27754472541739611</v>
      </c>
    </row>
    <row r="68" spans="1:23" x14ac:dyDescent="0.25">
      <c r="A68" s="12" t="s">
        <v>37</v>
      </c>
      <c r="B68">
        <v>1.3802346129203389</v>
      </c>
      <c r="C68">
        <v>1.2770430801027157</v>
      </c>
      <c r="D68">
        <v>1.1643107388343208</v>
      </c>
      <c r="E68">
        <v>1.501226672445074</v>
      </c>
      <c r="F68">
        <v>0.97890808575420241</v>
      </c>
      <c r="G68">
        <v>1.5006560206629556</v>
      </c>
      <c r="H68">
        <v>0.63361933117813707</v>
      </c>
      <c r="I68">
        <v>2.517879804627531</v>
      </c>
      <c r="J68">
        <v>0.80844716620591983</v>
      </c>
      <c r="K68">
        <v>0.79514729054946687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0.63361933117813707</v>
      </c>
      <c r="W68" s="18">
        <f t="shared" si="4"/>
        <v>0.1615279593713298</v>
      </c>
    </row>
    <row r="69" spans="1:23" x14ac:dyDescent="0.25">
      <c r="A69" s="12" t="s">
        <v>37</v>
      </c>
      <c r="B69">
        <v>1.164139285255404</v>
      </c>
      <c r="C69">
        <v>1.2386480736405119</v>
      </c>
      <c r="D69">
        <v>1.0557665469542779</v>
      </c>
      <c r="E69">
        <v>1.1762673010310623</v>
      </c>
      <c r="F69">
        <v>0.68808442698350591</v>
      </c>
      <c r="G69">
        <v>1.477308739074275</v>
      </c>
      <c r="H69">
        <v>0.37123016636327488</v>
      </c>
      <c r="I69">
        <v>2.4863146484312053</v>
      </c>
      <c r="J69">
        <v>0.64732824126845601</v>
      </c>
      <c r="K69">
        <v>0.6163458470906974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0.37123016636327488</v>
      </c>
      <c r="W69" s="18">
        <f t="shared" si="4"/>
        <v>0.24511568072742251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1.2579273048168553</v>
      </c>
      <c r="C71">
        <v>1.2552816296143599</v>
      </c>
      <c r="D71">
        <v>1.12375068515014</v>
      </c>
      <c r="E71">
        <v>1.3794343831592304</v>
      </c>
      <c r="F71">
        <v>0.68827437830370464</v>
      </c>
      <c r="G71">
        <v>1.456681631981642</v>
      </c>
      <c r="H71">
        <v>0.37330899058694383</v>
      </c>
      <c r="I71">
        <v>2.5079865896896218</v>
      </c>
      <c r="J71">
        <v>0.79050151432297988</v>
      </c>
      <c r="K71">
        <v>0.67319389390697815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0.37330899058694383</v>
      </c>
      <c r="W71" s="18">
        <f t="shared" ref="W71:W105" si="9">SMALL(B71:K71,2)-V71</f>
        <v>0.29988490332003431</v>
      </c>
    </row>
    <row r="72" spans="1:23" x14ac:dyDescent="0.25">
      <c r="A72" s="12" t="s">
        <v>37</v>
      </c>
      <c r="B72">
        <v>1.2249607440813637</v>
      </c>
      <c r="C72">
        <v>1.2550502520424711</v>
      </c>
      <c r="D72">
        <v>1.2103191912334337</v>
      </c>
      <c r="E72">
        <v>1.4312337629653</v>
      </c>
      <c r="F72">
        <v>0.76918229611999567</v>
      </c>
      <c r="G72">
        <v>1.3651794342576242</v>
      </c>
      <c r="H72">
        <v>0.40771751497006248</v>
      </c>
      <c r="I72">
        <v>2.4184717805618643</v>
      </c>
      <c r="J72">
        <v>0.86018114328203099</v>
      </c>
      <c r="K72">
        <v>0.76482845615525741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0.40771751497006248</v>
      </c>
      <c r="W72" s="18">
        <f t="shared" si="9"/>
        <v>0.35711094118519493</v>
      </c>
    </row>
    <row r="73" spans="1:23" x14ac:dyDescent="0.25">
      <c r="A73" s="12" t="s">
        <v>37</v>
      </c>
      <c r="B73">
        <v>1.1743844614664896</v>
      </c>
      <c r="C73">
        <v>1.3321066113662363</v>
      </c>
      <c r="D73">
        <v>1.1605688943822992</v>
      </c>
      <c r="E73">
        <v>1.3794478421039622</v>
      </c>
      <c r="F73">
        <v>0.71831240839481347</v>
      </c>
      <c r="G73">
        <v>1.5601975634530993</v>
      </c>
      <c r="H73">
        <v>0.47747513114117379</v>
      </c>
      <c r="I73">
        <v>2.5741472293315004</v>
      </c>
      <c r="J73">
        <v>0.66502183612615984</v>
      </c>
      <c r="K73">
        <v>0.76822197558224925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0.47747513114117379</v>
      </c>
      <c r="W73" s="18">
        <f t="shared" si="9"/>
        <v>0.18754670498498605</v>
      </c>
    </row>
    <row r="74" spans="1:23" ht="15.75" thickBot="1" x14ac:dyDescent="0.3">
      <c r="A74" s="12" t="s">
        <v>37</v>
      </c>
      <c r="B74">
        <v>1.2076711107452229</v>
      </c>
      <c r="C74">
        <v>1.3459472234650747</v>
      </c>
      <c r="D74">
        <v>1.2563763824321414</v>
      </c>
      <c r="E74">
        <v>1.5078921017192641</v>
      </c>
      <c r="F74">
        <v>0.87986641410022015</v>
      </c>
      <c r="G74">
        <v>1.5232294534868542</v>
      </c>
      <c r="H74">
        <v>0.50446914958081812</v>
      </c>
      <c r="I74">
        <v>2.5747937344130163</v>
      </c>
      <c r="J74">
        <v>0.79037075983936889</v>
      </c>
      <c r="K74">
        <v>0.81514332269481848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0.50446914958081812</v>
      </c>
      <c r="W74" s="18">
        <f t="shared" si="9"/>
        <v>0.28590161025855076</v>
      </c>
    </row>
    <row r="75" spans="1:23" ht="15.75" thickBot="1" x14ac:dyDescent="0.3">
      <c r="A75" s="13" t="s">
        <v>37</v>
      </c>
      <c r="B75">
        <v>1.1396473884043277</v>
      </c>
      <c r="C75">
        <v>1.4149861575763831</v>
      </c>
      <c r="D75">
        <v>1.1557814593061995</v>
      </c>
      <c r="E75">
        <v>1.2367620902260885</v>
      </c>
      <c r="F75">
        <v>0.79566950958192828</v>
      </c>
      <c r="G75">
        <v>1.6068001799866942</v>
      </c>
      <c r="H75">
        <v>0.45688983597106358</v>
      </c>
      <c r="I75">
        <v>2.5972340161867988</v>
      </c>
      <c r="J75">
        <v>0.58985936989878818</v>
      </c>
      <c r="K75">
        <v>0.79019519559562912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0.45688983597106358</v>
      </c>
      <c r="W75" s="19">
        <f t="shared" si="9"/>
        <v>0.13296953392772459</v>
      </c>
    </row>
    <row r="76" spans="1:23" x14ac:dyDescent="0.25">
      <c r="A76" s="11" t="s">
        <v>38</v>
      </c>
      <c r="B76">
        <v>3.1468929559332293</v>
      </c>
      <c r="C76">
        <v>1.5508709259716913</v>
      </c>
      <c r="D76">
        <v>2.1240441000096331</v>
      </c>
      <c r="E76">
        <v>2.9240711075250627</v>
      </c>
      <c r="F76">
        <v>2.8137704017981928</v>
      </c>
      <c r="G76">
        <v>1.29196369927788</v>
      </c>
      <c r="H76">
        <v>2.3237622616197982</v>
      </c>
      <c r="I76">
        <v>0.66272517817583843</v>
      </c>
      <c r="J76">
        <v>2.5246597295256095</v>
      </c>
      <c r="K76">
        <v>2.0715722981765783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0.66272517817583843</v>
      </c>
      <c r="W76" s="16">
        <f t="shared" si="9"/>
        <v>0.62923852110204159</v>
      </c>
    </row>
    <row r="77" spans="1:23" x14ac:dyDescent="0.25">
      <c r="A77" s="12" t="s">
        <v>38</v>
      </c>
      <c r="B77">
        <v>3.6180238018822024</v>
      </c>
      <c r="C77">
        <v>1.9742112947657489</v>
      </c>
      <c r="D77">
        <v>2.5800895530367454</v>
      </c>
      <c r="E77">
        <v>3.3528678446323892</v>
      </c>
      <c r="F77">
        <v>3.2689658945510494</v>
      </c>
      <c r="G77">
        <v>1.4415769551034838</v>
      </c>
      <c r="H77">
        <v>2.6677306693404246</v>
      </c>
      <c r="I77">
        <v>0.51673990121571134</v>
      </c>
      <c r="J77">
        <v>2.9444949723795815</v>
      </c>
      <c r="K77">
        <v>2.4578641479486536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0.51673990121571134</v>
      </c>
      <c r="W77" s="18">
        <f t="shared" si="9"/>
        <v>0.92483705388777249</v>
      </c>
    </row>
    <row r="78" spans="1:23" x14ac:dyDescent="0.25">
      <c r="A78" s="12" t="s">
        <v>38</v>
      </c>
      <c r="B78">
        <v>3.627779479418336</v>
      </c>
      <c r="C78">
        <v>1.9779503362118058</v>
      </c>
      <c r="D78">
        <v>2.5842693797903769</v>
      </c>
      <c r="E78">
        <v>3.3774824397632082</v>
      </c>
      <c r="F78">
        <v>3.2891611044148763</v>
      </c>
      <c r="G78">
        <v>1.41368146275597</v>
      </c>
      <c r="H78">
        <v>2.6750806129082654</v>
      </c>
      <c r="I78">
        <v>0.53989268670254853</v>
      </c>
      <c r="J78">
        <v>2.9567731184296928</v>
      </c>
      <c r="K78">
        <v>2.4842055069746949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0.53989268670254853</v>
      </c>
      <c r="W78" s="18">
        <f t="shared" si="9"/>
        <v>0.87378877605342142</v>
      </c>
    </row>
    <row r="79" spans="1:23" x14ac:dyDescent="0.25">
      <c r="A79" s="12" t="s">
        <v>38</v>
      </c>
      <c r="B79">
        <v>3.2103019316831474</v>
      </c>
      <c r="C79">
        <v>1.5158082205027101</v>
      </c>
      <c r="D79">
        <v>2.0880747474362575</v>
      </c>
      <c r="E79">
        <v>2.8758871708835763</v>
      </c>
      <c r="F79">
        <v>2.8286952190952284</v>
      </c>
      <c r="G79">
        <v>1.2508108886674139</v>
      </c>
      <c r="H79">
        <v>2.2921733472896983</v>
      </c>
      <c r="I79">
        <v>0.60772824298923622</v>
      </c>
      <c r="J79">
        <v>2.5060615537083475</v>
      </c>
      <c r="K79">
        <v>1.9946532804447206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0.60772824298923622</v>
      </c>
      <c r="W79" s="18">
        <f t="shared" si="9"/>
        <v>0.64308264567817763</v>
      </c>
    </row>
    <row r="80" spans="1:23" x14ac:dyDescent="0.25">
      <c r="A80" s="12" t="s">
        <v>38</v>
      </c>
      <c r="B80">
        <v>2.8432257678828643</v>
      </c>
      <c r="C80">
        <v>1.3190441759452241</v>
      </c>
      <c r="D80">
        <v>1.8701168000759476</v>
      </c>
      <c r="E80">
        <v>2.5985464286194353</v>
      </c>
      <c r="F80">
        <v>2.469013750809594</v>
      </c>
      <c r="G80">
        <v>0.89668450464687444</v>
      </c>
      <c r="H80">
        <v>1.8953757071056305</v>
      </c>
      <c r="I80">
        <v>0.7138060745561926</v>
      </c>
      <c r="J80">
        <v>2.15096460495496</v>
      </c>
      <c r="K80">
        <v>1.7028932947625717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0.7138060745561926</v>
      </c>
      <c r="W80" s="18">
        <f t="shared" si="9"/>
        <v>0.18287843009068183</v>
      </c>
    </row>
    <row r="81" spans="1:23" x14ac:dyDescent="0.25">
      <c r="A81" s="12" t="s">
        <v>38</v>
      </c>
      <c r="B81">
        <v>3.399799236049057</v>
      </c>
      <c r="C81">
        <v>1.7750156803141504</v>
      </c>
      <c r="D81">
        <v>2.3748516593966746</v>
      </c>
      <c r="E81">
        <v>3.1213476352298422</v>
      </c>
      <c r="F81">
        <v>3.0578335000084049</v>
      </c>
      <c r="G81">
        <v>1.3042951279502129</v>
      </c>
      <c r="H81">
        <v>2.4688645920769083</v>
      </c>
      <c r="I81">
        <v>0.438507770239908</v>
      </c>
      <c r="J81">
        <v>2.7229864090040881</v>
      </c>
      <c r="K81">
        <v>2.2377532572542398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0.438507770239908</v>
      </c>
      <c r="W81" s="18">
        <f t="shared" si="9"/>
        <v>0.86578735771030479</v>
      </c>
    </row>
    <row r="82" spans="1:23" x14ac:dyDescent="0.25">
      <c r="A82" s="12" t="s">
        <v>38</v>
      </c>
      <c r="B82">
        <v>3.5721277341477355</v>
      </c>
      <c r="C82">
        <v>2.1810193078783211</v>
      </c>
      <c r="D82">
        <v>2.7305997260301615</v>
      </c>
      <c r="E82">
        <v>3.3905896283699546</v>
      </c>
      <c r="F82">
        <v>3.2857875065976674</v>
      </c>
      <c r="G82">
        <v>1.6063953594439673</v>
      </c>
      <c r="H82">
        <v>2.6758696076036288</v>
      </c>
      <c r="I82">
        <v>0.60903738878998392</v>
      </c>
      <c r="J82">
        <v>2.9672218891006499</v>
      </c>
      <c r="K82">
        <v>2.5947502734884882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0.60903738878998392</v>
      </c>
      <c r="W82" s="18">
        <f t="shared" si="9"/>
        <v>0.99735797065398335</v>
      </c>
    </row>
    <row r="83" spans="1:23" x14ac:dyDescent="0.25">
      <c r="A83" s="12" t="s">
        <v>38</v>
      </c>
      <c r="B83">
        <v>3.7502811626473882</v>
      </c>
      <c r="C83">
        <v>2.2393360686899397</v>
      </c>
      <c r="D83">
        <v>2.7962369521439134</v>
      </c>
      <c r="E83">
        <v>3.5539233207361751</v>
      </c>
      <c r="F83">
        <v>3.4371693168267026</v>
      </c>
      <c r="G83">
        <v>1.6343067587087128</v>
      </c>
      <c r="H83">
        <v>2.7956859915287655</v>
      </c>
      <c r="I83">
        <v>0.86867395075722909</v>
      </c>
      <c r="J83">
        <v>3.1012917645584879</v>
      </c>
      <c r="K83">
        <v>2.7113374389237976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0.86867395075722909</v>
      </c>
      <c r="W83" s="18">
        <f t="shared" si="9"/>
        <v>0.7656328079514837</v>
      </c>
    </row>
    <row r="84" spans="1:23" ht="15.75" thickBot="1" x14ac:dyDescent="0.3">
      <c r="A84" s="12" t="s">
        <v>38</v>
      </c>
      <c r="B84">
        <v>3.1588322764417081</v>
      </c>
      <c r="C84">
        <v>1.5033283002577402</v>
      </c>
      <c r="D84">
        <v>2.0978752359174679</v>
      </c>
      <c r="E84">
        <v>2.897419955998934</v>
      </c>
      <c r="F84">
        <v>2.8098908298247105</v>
      </c>
      <c r="G84">
        <v>1.1071986934556843</v>
      </c>
      <c r="H84">
        <v>2.2419054984986531</v>
      </c>
      <c r="I84">
        <v>0.49335219968853244</v>
      </c>
      <c r="J84">
        <v>2.4728363099671764</v>
      </c>
      <c r="K84">
        <v>2.0122789705626496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0.49335219968853244</v>
      </c>
      <c r="W84" s="18">
        <f t="shared" si="9"/>
        <v>0.61384649376715195</v>
      </c>
    </row>
    <row r="85" spans="1:23" ht="15.75" thickBot="1" x14ac:dyDescent="0.3">
      <c r="A85" s="13" t="s">
        <v>38</v>
      </c>
      <c r="B85">
        <v>2.8120891320643233</v>
      </c>
      <c r="C85">
        <v>1.2950715486429352</v>
      </c>
      <c r="D85">
        <v>1.7887068112412328</v>
      </c>
      <c r="E85">
        <v>2.4505536767270018</v>
      </c>
      <c r="F85">
        <v>2.4391043516068729</v>
      </c>
      <c r="G85">
        <v>1.1893687759297098</v>
      </c>
      <c r="H85">
        <v>1.9593943202546822</v>
      </c>
      <c r="I85">
        <v>0.88807547112543017</v>
      </c>
      <c r="J85">
        <v>2.1444894603750217</v>
      </c>
      <c r="K85">
        <v>1.6753575404796504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0.88807547112543017</v>
      </c>
      <c r="W85" s="19">
        <f t="shared" si="9"/>
        <v>0.30129330480427963</v>
      </c>
    </row>
    <row r="86" spans="1:23" x14ac:dyDescent="0.25">
      <c r="A86" s="11" t="s">
        <v>39</v>
      </c>
      <c r="B86">
        <v>1.2664289829795181</v>
      </c>
      <c r="C86">
        <v>1.2909760859738053</v>
      </c>
      <c r="D86">
        <v>0.93762547126334439</v>
      </c>
      <c r="E86">
        <v>1.2153218309575966</v>
      </c>
      <c r="F86">
        <v>0.83032192579829067</v>
      </c>
      <c r="G86">
        <v>1.7386224032090494</v>
      </c>
      <c r="H86">
        <v>0.8093079096321536</v>
      </c>
      <c r="I86">
        <v>2.659192264123706</v>
      </c>
      <c r="J86">
        <v>0.26710670779601331</v>
      </c>
      <c r="K86">
        <v>0.65639018570400676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0.26710670779601331</v>
      </c>
      <c r="W86" s="16">
        <f t="shared" si="9"/>
        <v>0.38928347790799345</v>
      </c>
    </row>
    <row r="87" spans="1:23" x14ac:dyDescent="0.25">
      <c r="A87" s="12" t="s">
        <v>39</v>
      </c>
      <c r="B87">
        <v>1.0836578851190959</v>
      </c>
      <c r="C87">
        <v>1.3075364246864527</v>
      </c>
      <c r="D87">
        <v>1.0071064979187951</v>
      </c>
      <c r="E87">
        <v>1.1670582961672142</v>
      </c>
      <c r="F87">
        <v>0.68250760772860941</v>
      </c>
      <c r="G87">
        <v>1.6850382263499839</v>
      </c>
      <c r="H87">
        <v>0.685682423945283</v>
      </c>
      <c r="I87">
        <v>2.6651752060344687</v>
      </c>
      <c r="J87">
        <v>0.42893349369050648</v>
      </c>
      <c r="K87">
        <v>0.65729079519500311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0.42893349369050648</v>
      </c>
      <c r="W87" s="18">
        <f t="shared" si="9"/>
        <v>0.22835730150449662</v>
      </c>
    </row>
    <row r="88" spans="1:23" x14ac:dyDescent="0.25">
      <c r="A88" s="12" t="s">
        <v>39</v>
      </c>
      <c r="B88">
        <v>1.3868217618674583</v>
      </c>
      <c r="C88">
        <v>1.3541342894252617</v>
      </c>
      <c r="D88">
        <v>0.94050034041019348</v>
      </c>
      <c r="E88">
        <v>1.2476946589508691</v>
      </c>
      <c r="F88">
        <v>0.85221838625471602</v>
      </c>
      <c r="G88">
        <v>1.7641792003866652</v>
      </c>
      <c r="H88">
        <v>0.82955500566356832</v>
      </c>
      <c r="I88">
        <v>2.6653201393024726</v>
      </c>
      <c r="J88">
        <v>0.3052867672834404</v>
      </c>
      <c r="K88">
        <v>0.69035281474486232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0.3052867672834404</v>
      </c>
      <c r="W88" s="18">
        <f t="shared" si="9"/>
        <v>0.38506604746142192</v>
      </c>
    </row>
    <row r="89" spans="1:23" x14ac:dyDescent="0.25">
      <c r="A89" s="12" t="s">
        <v>39</v>
      </c>
      <c r="B89">
        <v>1.2840993225400077</v>
      </c>
      <c r="C89">
        <v>1.3098989908572671</v>
      </c>
      <c r="D89">
        <v>0.91208103356902737</v>
      </c>
      <c r="E89">
        <v>1.2105253012703214</v>
      </c>
      <c r="F89">
        <v>0.87211569633022756</v>
      </c>
      <c r="G89">
        <v>1.7458905729766383</v>
      </c>
      <c r="H89">
        <v>0.80501295364780268</v>
      </c>
      <c r="I89">
        <v>2.6709975892307476</v>
      </c>
      <c r="J89">
        <v>0.16727062334784865</v>
      </c>
      <c r="K89">
        <v>0.64256427039932651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0.16727062334784865</v>
      </c>
      <c r="W89" s="18">
        <f t="shared" si="9"/>
        <v>0.47529364705147786</v>
      </c>
    </row>
    <row r="90" spans="1:23" x14ac:dyDescent="0.25">
      <c r="A90" s="12" t="s">
        <v>39</v>
      </c>
      <c r="B90">
        <v>1.3343289945656853</v>
      </c>
      <c r="C90">
        <v>1.2490364435808683</v>
      </c>
      <c r="D90">
        <v>0.91757724557243125</v>
      </c>
      <c r="E90">
        <v>1.2784855314385803</v>
      </c>
      <c r="F90">
        <v>0.89237006814203401</v>
      </c>
      <c r="G90">
        <v>1.7451526140074767</v>
      </c>
      <c r="H90">
        <v>0.87849956520504768</v>
      </c>
      <c r="I90">
        <v>2.6454537605432842</v>
      </c>
      <c r="J90">
        <v>0.38626965434533317</v>
      </c>
      <c r="K90">
        <v>0.6720588584197833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0.38626965434533317</v>
      </c>
      <c r="W90" s="18">
        <f t="shared" si="9"/>
        <v>0.28578920407445013</v>
      </c>
    </row>
    <row r="91" spans="1:23" x14ac:dyDescent="0.25">
      <c r="A91" s="12" t="s">
        <v>39</v>
      </c>
      <c r="B91">
        <v>1.2912234742410067</v>
      </c>
      <c r="C91">
        <v>1.2343093499186273</v>
      </c>
      <c r="D91">
        <v>0.93336976586694875</v>
      </c>
      <c r="E91">
        <v>1.2754823146082825</v>
      </c>
      <c r="F91">
        <v>0.93886621889997535</v>
      </c>
      <c r="G91">
        <v>1.7160664225499482</v>
      </c>
      <c r="H91">
        <v>0.86689031329969946</v>
      </c>
      <c r="I91">
        <v>2.6279399140892656</v>
      </c>
      <c r="J91">
        <v>0.37326334824375773</v>
      </c>
      <c r="K91">
        <v>0.65918564616586595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0.37326334824375773</v>
      </c>
      <c r="W91" s="18">
        <f t="shared" si="9"/>
        <v>0.28592229792210822</v>
      </c>
    </row>
    <row r="92" spans="1:23" x14ac:dyDescent="0.25">
      <c r="A92" s="12" t="s">
        <v>39</v>
      </c>
      <c r="B92">
        <v>1.2211960444268712</v>
      </c>
      <c r="C92">
        <v>1.1761103318483053</v>
      </c>
      <c r="D92">
        <v>0.9272575439601799</v>
      </c>
      <c r="E92">
        <v>1.2626715549045133</v>
      </c>
      <c r="F92">
        <v>0.91010176380861918</v>
      </c>
      <c r="G92">
        <v>1.6184470702811486</v>
      </c>
      <c r="H92">
        <v>0.78496602258389436</v>
      </c>
      <c r="I92">
        <v>2.5523540212737141</v>
      </c>
      <c r="J92">
        <v>0.37411274611067563</v>
      </c>
      <c r="K92">
        <v>0.56794279743787701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0.37411274611067563</v>
      </c>
      <c r="W92" s="18">
        <f t="shared" si="9"/>
        <v>0.19383005132720138</v>
      </c>
    </row>
    <row r="93" spans="1:23" x14ac:dyDescent="0.25">
      <c r="A93" s="12" t="s">
        <v>39</v>
      </c>
      <c r="B93">
        <v>1.3749594886538294</v>
      </c>
      <c r="C93">
        <v>1.3070250227251485</v>
      </c>
      <c r="D93">
        <v>0.96457764368424748</v>
      </c>
      <c r="E93">
        <v>1.290731121328756</v>
      </c>
      <c r="F93">
        <v>0.82713323791930948</v>
      </c>
      <c r="G93">
        <v>1.7375735485430712</v>
      </c>
      <c r="H93">
        <v>0.80601168461876083</v>
      </c>
      <c r="I93">
        <v>2.6588858204868222</v>
      </c>
      <c r="J93">
        <v>0.38286904932016691</v>
      </c>
      <c r="K93">
        <v>0.66797144308063705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0.38286904932016691</v>
      </c>
      <c r="W93" s="18">
        <f t="shared" si="9"/>
        <v>0.28510239376047014</v>
      </c>
    </row>
    <row r="94" spans="1:23" ht="15.75" thickBot="1" x14ac:dyDescent="0.3">
      <c r="A94" s="12" t="s">
        <v>39</v>
      </c>
      <c r="B94">
        <v>1.3108457636833581</v>
      </c>
      <c r="C94">
        <v>1.2222786906697614</v>
      </c>
      <c r="D94">
        <v>0.88856515109762513</v>
      </c>
      <c r="E94">
        <v>1.1709654897879369</v>
      </c>
      <c r="F94">
        <v>0.89243268641442697</v>
      </c>
      <c r="G94">
        <v>1.6301027740689091</v>
      </c>
      <c r="H94">
        <v>0.75691401407327952</v>
      </c>
      <c r="I94">
        <v>2.5583927846325221</v>
      </c>
      <c r="J94">
        <v>0.30484988155393111</v>
      </c>
      <c r="K94">
        <v>0.56344789176044152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0.30484988155393111</v>
      </c>
      <c r="W94" s="18">
        <f t="shared" si="9"/>
        <v>0.25859801020651041</v>
      </c>
    </row>
    <row r="95" spans="1:23" ht="15.75" thickBot="1" x14ac:dyDescent="0.3">
      <c r="A95" s="13" t="s">
        <v>39</v>
      </c>
      <c r="B95">
        <v>1.2698419348239287</v>
      </c>
      <c r="C95">
        <v>1.2097060764434027</v>
      </c>
      <c r="D95">
        <v>0.88659175483662334</v>
      </c>
      <c r="E95">
        <v>1.2111419158213252</v>
      </c>
      <c r="F95">
        <v>0.87995107550104379</v>
      </c>
      <c r="G95">
        <v>1.6675377702105063</v>
      </c>
      <c r="H95">
        <v>0.81512873555348331</v>
      </c>
      <c r="I95">
        <v>2.5790228931311576</v>
      </c>
      <c r="J95">
        <v>0.30229073031618536</v>
      </c>
      <c r="K95">
        <v>0.59154778217539472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0.30229073031618536</v>
      </c>
      <c r="W95" s="19">
        <f t="shared" si="9"/>
        <v>0.28925705185920936</v>
      </c>
    </row>
    <row r="96" spans="1:23" x14ac:dyDescent="0.25">
      <c r="A96" s="11" t="s">
        <v>40</v>
      </c>
      <c r="B96">
        <v>1.6816401915432899</v>
      </c>
      <c r="C96">
        <v>0.81609125579072594</v>
      </c>
      <c r="D96">
        <v>0.57663843205170917</v>
      </c>
      <c r="E96">
        <v>1.3840589819624716</v>
      </c>
      <c r="F96">
        <v>1.2415385347000694</v>
      </c>
      <c r="G96">
        <v>1.3643874445684649</v>
      </c>
      <c r="H96">
        <v>0.92529805423006273</v>
      </c>
      <c r="I96">
        <v>2.3086354098635531</v>
      </c>
      <c r="J96">
        <v>0.81260564263116453</v>
      </c>
      <c r="K96">
        <v>0.35488703032541324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0.35488703032541324</v>
      </c>
      <c r="W96" s="16">
        <f t="shared" si="9"/>
        <v>0.22175140172629593</v>
      </c>
    </row>
    <row r="97" spans="1:23" x14ac:dyDescent="0.25">
      <c r="A97" s="12" t="s">
        <v>40</v>
      </c>
      <c r="B97">
        <v>1.5740393548045886</v>
      </c>
      <c r="C97">
        <v>0.84743913561729167</v>
      </c>
      <c r="D97">
        <v>0.62680620872982118</v>
      </c>
      <c r="E97">
        <v>1.2317501360357812</v>
      </c>
      <c r="F97">
        <v>1.0910498669942337</v>
      </c>
      <c r="G97">
        <v>1.2817946321509897</v>
      </c>
      <c r="H97">
        <v>0.73303668337678274</v>
      </c>
      <c r="I97">
        <v>2.2533711211986858</v>
      </c>
      <c r="J97">
        <v>0.74387899489550369</v>
      </c>
      <c r="K97">
        <v>0.13079640712007151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0.13079640712007151</v>
      </c>
      <c r="W97" s="18">
        <f t="shared" si="9"/>
        <v>0.49600980160974967</v>
      </c>
    </row>
    <row r="98" spans="1:23" x14ac:dyDescent="0.25">
      <c r="A98" s="12" t="s">
        <v>40</v>
      </c>
      <c r="B98">
        <v>1.6153199484503451</v>
      </c>
      <c r="C98">
        <v>0.98203152319377074</v>
      </c>
      <c r="D98">
        <v>0.62962865776294186</v>
      </c>
      <c r="E98">
        <v>1.2748352271272305</v>
      </c>
      <c r="F98">
        <v>1.0606598737417785</v>
      </c>
      <c r="G98">
        <v>1.4526145186308288</v>
      </c>
      <c r="H98">
        <v>0.79626917516029894</v>
      </c>
      <c r="I98">
        <v>2.3954876400482785</v>
      </c>
      <c r="J98">
        <v>0.68213168295149074</v>
      </c>
      <c r="K98">
        <v>0.30748311471079326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0.30748311471079326</v>
      </c>
      <c r="W98" s="18">
        <f t="shared" si="9"/>
        <v>0.3221455430521486</v>
      </c>
    </row>
    <row r="99" spans="1:23" x14ac:dyDescent="0.25">
      <c r="A99" s="12" t="s">
        <v>40</v>
      </c>
      <c r="B99">
        <v>1.6166870648012353</v>
      </c>
      <c r="C99">
        <v>0.84357573605866976</v>
      </c>
      <c r="D99">
        <v>0.5967071328539828</v>
      </c>
      <c r="E99">
        <v>1.3250000662176979</v>
      </c>
      <c r="F99">
        <v>1.183140505042366</v>
      </c>
      <c r="G99">
        <v>1.3424140314914303</v>
      </c>
      <c r="H99">
        <v>0.83947582446506663</v>
      </c>
      <c r="I99">
        <v>2.286177877810089</v>
      </c>
      <c r="J99">
        <v>0.72866053543221077</v>
      </c>
      <c r="K99">
        <v>0.26839683504604822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0.26839683504604822</v>
      </c>
      <c r="W99" s="18">
        <f t="shared" si="9"/>
        <v>0.32831029780793458</v>
      </c>
    </row>
    <row r="100" spans="1:23" x14ac:dyDescent="0.25">
      <c r="A100" s="12" t="s">
        <v>40</v>
      </c>
      <c r="B100">
        <v>1.63005438998719</v>
      </c>
      <c r="C100">
        <v>0.84879506358242784</v>
      </c>
      <c r="D100">
        <v>0.70152314651410519</v>
      </c>
      <c r="E100">
        <v>1.3792145340884179</v>
      </c>
      <c r="F100">
        <v>1.1404965589922673</v>
      </c>
      <c r="G100">
        <v>1.3328039808886711</v>
      </c>
      <c r="H100">
        <v>0.81553260105994152</v>
      </c>
      <c r="I100">
        <v>2.288824103181136</v>
      </c>
      <c r="J100">
        <v>0.79386168501785082</v>
      </c>
      <c r="K100">
        <v>0.30663945258636882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0.30663945258636882</v>
      </c>
      <c r="W100" s="18">
        <f t="shared" si="9"/>
        <v>0.39488369392773637</v>
      </c>
    </row>
    <row r="101" spans="1:23" x14ac:dyDescent="0.25">
      <c r="A101" s="12" t="s">
        <v>40</v>
      </c>
      <c r="B101">
        <v>2.1042747141024769</v>
      </c>
      <c r="C101">
        <v>0.56090407723667879</v>
      </c>
      <c r="D101">
        <v>0.91148463132909696</v>
      </c>
      <c r="E101">
        <v>1.863413697143574</v>
      </c>
      <c r="F101">
        <v>1.6768123435073818</v>
      </c>
      <c r="G101">
        <v>1.0004603687929556</v>
      </c>
      <c r="H101">
        <v>1.2610231152639941</v>
      </c>
      <c r="I101">
        <v>1.9587388080207926</v>
      </c>
      <c r="J101">
        <v>1.3468169517391726</v>
      </c>
      <c r="K101">
        <v>0.7537921384027092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0.56090407723667879</v>
      </c>
      <c r="W101" s="18">
        <f t="shared" si="9"/>
        <v>0.19288806116603041</v>
      </c>
    </row>
    <row r="102" spans="1:23" x14ac:dyDescent="0.25">
      <c r="A102" s="12" t="s">
        <v>40</v>
      </c>
      <c r="B102">
        <v>1.723703086253821</v>
      </c>
      <c r="C102">
        <v>0.70388369923040239</v>
      </c>
      <c r="D102">
        <v>0.75905947852466737</v>
      </c>
      <c r="E102">
        <v>1.4587674823135475</v>
      </c>
      <c r="F102">
        <v>1.2395368891380938</v>
      </c>
      <c r="G102">
        <v>1.1138606156271904</v>
      </c>
      <c r="H102">
        <v>0.83601630013162043</v>
      </c>
      <c r="I102">
        <v>2.0759632850730458</v>
      </c>
      <c r="J102">
        <v>0.92034922624884863</v>
      </c>
      <c r="K102">
        <v>0.37413705864313723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0.37413705864313723</v>
      </c>
      <c r="W102" s="18">
        <f t="shared" si="9"/>
        <v>0.32974664058726516</v>
      </c>
    </row>
    <row r="103" spans="1:23" x14ac:dyDescent="0.25">
      <c r="A103" s="12" t="s">
        <v>40</v>
      </c>
      <c r="B103">
        <v>1.5837159969491617</v>
      </c>
      <c r="C103">
        <v>0.78600526894233735</v>
      </c>
      <c r="D103">
        <v>0.75260958346021467</v>
      </c>
      <c r="E103">
        <v>1.3358904329982126</v>
      </c>
      <c r="F103">
        <v>1.1297300306346691</v>
      </c>
      <c r="G103">
        <v>1.1899708725201612</v>
      </c>
      <c r="H103">
        <v>0.72088573357286168</v>
      </c>
      <c r="I103">
        <v>2.1600997075097461</v>
      </c>
      <c r="J103">
        <v>0.8211042762130174</v>
      </c>
      <c r="K103">
        <v>0.29864834120917721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0.29864834120917721</v>
      </c>
      <c r="W103" s="18">
        <f t="shared" si="9"/>
        <v>0.42223739236368446</v>
      </c>
    </row>
    <row r="104" spans="1:23" ht="15.75" thickBot="1" x14ac:dyDescent="0.3">
      <c r="A104" s="12" t="s">
        <v>40</v>
      </c>
      <c r="B104">
        <v>1.623976642585031</v>
      </c>
      <c r="C104">
        <v>0.94549835912151459</v>
      </c>
      <c r="D104">
        <v>0.63057584295197577</v>
      </c>
      <c r="E104">
        <v>1.162648346774132</v>
      </c>
      <c r="F104">
        <v>1.0663553010907711</v>
      </c>
      <c r="G104">
        <v>1.3805627953251172</v>
      </c>
      <c r="H104">
        <v>0.79772733919283789</v>
      </c>
      <c r="I104">
        <v>2.3021767283363879</v>
      </c>
      <c r="J104">
        <v>0.74290984226736567</v>
      </c>
      <c r="K104">
        <v>0.32260295457934279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0.32260295457934279</v>
      </c>
      <c r="W104" s="18">
        <f t="shared" si="9"/>
        <v>0.30797288837263298</v>
      </c>
    </row>
    <row r="105" spans="1:23" ht="15.75" thickBot="1" x14ac:dyDescent="0.3">
      <c r="A105" s="13" t="s">
        <v>40</v>
      </c>
      <c r="B105">
        <v>1.6869359741779661</v>
      </c>
      <c r="C105">
        <v>0.86659572790259487</v>
      </c>
      <c r="D105">
        <v>0.68170897740411329</v>
      </c>
      <c r="E105">
        <v>1.3333828966563184</v>
      </c>
      <c r="F105">
        <v>1.1888512219406473</v>
      </c>
      <c r="G105">
        <v>1.3066923045256236</v>
      </c>
      <c r="H105">
        <v>0.85668298609971338</v>
      </c>
      <c r="I105">
        <v>2.2431753693316829</v>
      </c>
      <c r="J105">
        <v>0.80099305791313702</v>
      </c>
      <c r="K105">
        <v>0.36247537979478145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0.36247537979478145</v>
      </c>
      <c r="W105" s="19">
        <f t="shared" si="9"/>
        <v>0.31923359760933184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7" sqref="A7:A16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ht="15.75" thickBot="1" x14ac:dyDescent="0.3">
      <c r="A6" s="22" t="s">
        <v>31</v>
      </c>
      <c r="B6">
        <v>2.4878262484594668E-3</v>
      </c>
      <c r="C6">
        <v>3.7277283983683289E-2</v>
      </c>
      <c r="D6">
        <v>2.7818676771123339E-2</v>
      </c>
      <c r="E6">
        <v>1.8395355113268806E-2</v>
      </c>
      <c r="F6">
        <v>4.5790794879492884E-3</v>
      </c>
      <c r="G6">
        <v>4.5609285085870657E-2</v>
      </c>
      <c r="H6">
        <v>1.2103889521254307E-2</v>
      </c>
      <c r="I6">
        <v>8.6806294014755842E-2</v>
      </c>
      <c r="J6">
        <v>4.8995527741899809E-3</v>
      </c>
      <c r="K6">
        <v>8.1107967348018496E-3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2.4878262484594668E-3</v>
      </c>
      <c r="W6" s="16">
        <f>SMALL(B6:K6,2)-V6</f>
        <v>2.0912532394898216E-3</v>
      </c>
    </row>
    <row r="7" spans="1:23" x14ac:dyDescent="0.25">
      <c r="A7" s="11" t="s">
        <v>31</v>
      </c>
      <c r="B7">
        <v>5.9223241819537573E-3</v>
      </c>
      <c r="C7">
        <v>3.0839536780904554E-2</v>
      </c>
      <c r="D7">
        <v>2.8043845785681688E-2</v>
      </c>
      <c r="E7">
        <v>1.5866183844364588E-2</v>
      </c>
      <c r="F7">
        <v>1.0834387745295781E-2</v>
      </c>
      <c r="G7">
        <v>4.3317081957847864E-2</v>
      </c>
      <c r="H7">
        <v>1.778350081867832E-2</v>
      </c>
      <c r="I7">
        <v>7.9412639887035008E-2</v>
      </c>
      <c r="J7">
        <v>1.3222468229100051E-2</v>
      </c>
      <c r="K7">
        <v>8.6055762459106757E-3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5.9223241819537573E-3</v>
      </c>
      <c r="W7" s="18">
        <f t="shared" ref="W7:W70" si="4">SMALL(B7:K7,2)-V7</f>
        <v>2.6832520639569184E-3</v>
      </c>
    </row>
    <row r="8" spans="1:23" x14ac:dyDescent="0.25">
      <c r="A8" s="12" t="s">
        <v>31</v>
      </c>
      <c r="B8">
        <v>7.3943558447241882E-3</v>
      </c>
      <c r="C8">
        <v>3.4725194403163961E-2</v>
      </c>
      <c r="D8">
        <v>2.7727078322223445E-2</v>
      </c>
      <c r="E8">
        <v>1.4155791034394512E-2</v>
      </c>
      <c r="F8">
        <v>8.2907893007133464E-3</v>
      </c>
      <c r="G8">
        <v>4.7133882152976085E-2</v>
      </c>
      <c r="H8">
        <v>2.1581303111858883E-2</v>
      </c>
      <c r="I8">
        <v>8.3581679389366587E-2</v>
      </c>
      <c r="J8">
        <v>1.0325940066719434E-2</v>
      </c>
      <c r="K8">
        <v>9.4752057085157309E-3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7.3943558447241882E-3</v>
      </c>
      <c r="W8" s="18">
        <f t="shared" si="4"/>
        <v>8.9643345598915819E-4</v>
      </c>
    </row>
    <row r="9" spans="1:23" x14ac:dyDescent="0.25">
      <c r="A9" s="12" t="s">
        <v>31</v>
      </c>
      <c r="B9">
        <v>1.0280652745884283E-2</v>
      </c>
      <c r="C9">
        <v>3.2297130963001131E-2</v>
      </c>
      <c r="D9">
        <v>2.6430687451873859E-2</v>
      </c>
      <c r="E9">
        <v>1.3856265023971116E-2</v>
      </c>
      <c r="F9">
        <v>1.2383630970475852E-2</v>
      </c>
      <c r="G9">
        <v>4.8353046074080891E-2</v>
      </c>
      <c r="H9">
        <v>2.3511262610666439E-2</v>
      </c>
      <c r="I9">
        <v>8.4186669278844106E-2</v>
      </c>
      <c r="J9">
        <v>1.4394369827591815E-2</v>
      </c>
      <c r="K9">
        <v>9.7220637003666323E-3</v>
      </c>
      <c r="M9" s="18" t="str">
        <f t="shared" si="0"/>
        <v>ZERO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ZERO</v>
      </c>
      <c r="V9" s="18">
        <f t="shared" si="3"/>
        <v>9.7220637003666323E-3</v>
      </c>
      <c r="W9" s="18">
        <f t="shared" si="4"/>
        <v>5.5858904551765037E-4</v>
      </c>
    </row>
    <row r="10" spans="1:23" x14ac:dyDescent="0.25">
      <c r="A10" s="12" t="s">
        <v>31</v>
      </c>
      <c r="B10">
        <v>1.37006958155379E-2</v>
      </c>
      <c r="C10">
        <v>3.5316284864406307E-2</v>
      </c>
      <c r="D10">
        <v>2.6581529286133269E-2</v>
      </c>
      <c r="E10">
        <v>1.0840980845925965E-2</v>
      </c>
      <c r="F10">
        <v>1.0101868957110368E-2</v>
      </c>
      <c r="G10">
        <v>5.3342688825070456E-2</v>
      </c>
      <c r="H10">
        <v>2.6482706838460587E-2</v>
      </c>
      <c r="I10">
        <v>9.2431560671769955E-2</v>
      </c>
      <c r="J10">
        <v>1.3957910659540485E-2</v>
      </c>
      <c r="K10">
        <v>1.1668567138952608E-2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1.0101868957110368E-2</v>
      </c>
      <c r="W10" s="18">
        <f t="shared" si="4"/>
        <v>7.391118888155964E-4</v>
      </c>
    </row>
    <row r="11" spans="1:23" x14ac:dyDescent="0.25">
      <c r="A11" s="12" t="s">
        <v>31</v>
      </c>
      <c r="B11">
        <v>5.7442225230947865E-3</v>
      </c>
      <c r="C11">
        <v>3.6049682951761933E-2</v>
      </c>
      <c r="D11">
        <v>2.8813403436441239E-2</v>
      </c>
      <c r="E11">
        <v>1.242565053976857E-2</v>
      </c>
      <c r="F11">
        <v>7.0047351499370122E-3</v>
      </c>
      <c r="G11">
        <v>5.0428006784350422E-2</v>
      </c>
      <c r="H11">
        <v>2.0247370564501987E-2</v>
      </c>
      <c r="I11">
        <v>8.9923146864711381E-2</v>
      </c>
      <c r="J11">
        <v>1.0689564946871949E-2</v>
      </c>
      <c r="K11">
        <v>1.0409225977623412E-2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ONE</v>
      </c>
      <c r="V11" s="18">
        <f t="shared" si="3"/>
        <v>5.7442225230947865E-3</v>
      </c>
      <c r="W11" s="18">
        <f t="shared" si="4"/>
        <v>1.2605126268422258E-3</v>
      </c>
    </row>
    <row r="12" spans="1:23" x14ac:dyDescent="0.25">
      <c r="A12" s="12" t="s">
        <v>31</v>
      </c>
      <c r="B12">
        <v>4.1307408766078357E-3</v>
      </c>
      <c r="C12">
        <v>3.431802028547333E-2</v>
      </c>
      <c r="D12">
        <v>2.7202125692530995E-2</v>
      </c>
      <c r="E12">
        <v>1.5911074382487504E-2</v>
      </c>
      <c r="F12">
        <v>6.6414740586767888E-3</v>
      </c>
      <c r="G12">
        <v>4.7171815352737061E-2</v>
      </c>
      <c r="H12">
        <v>1.7301695062231739E-2</v>
      </c>
      <c r="I12">
        <v>8.5310824275409688E-2</v>
      </c>
      <c r="J12">
        <v>8.205624269497825E-3</v>
      </c>
      <c r="K12">
        <v>8.4445561361632115E-3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</v>
      </c>
      <c r="S12" s="17">
        <f>(10 - COUNTIF($N66:$N75,"#N/A"))</f>
        <v>9</v>
      </c>
      <c r="U12" s="18" t="str">
        <f t="shared" si="2"/>
        <v>ONE</v>
      </c>
      <c r="V12" s="18">
        <f t="shared" si="3"/>
        <v>4.1307408766078357E-3</v>
      </c>
      <c r="W12" s="18">
        <f t="shared" si="4"/>
        <v>2.510733182068953E-3</v>
      </c>
    </row>
    <row r="13" spans="1:23" x14ac:dyDescent="0.25">
      <c r="A13" s="12" t="s">
        <v>31</v>
      </c>
      <c r="B13">
        <v>7.2800724532273327E-3</v>
      </c>
      <c r="C13">
        <v>3.1797301964600726E-2</v>
      </c>
      <c r="D13">
        <v>2.7021294969183526E-2</v>
      </c>
      <c r="E13">
        <v>1.6189122915563632E-2</v>
      </c>
      <c r="F13">
        <v>1.1283417652832667E-2</v>
      </c>
      <c r="G13">
        <v>4.4577424268070542E-2</v>
      </c>
      <c r="H13">
        <v>1.7862354110251277E-2</v>
      </c>
      <c r="I13">
        <v>8.2479183970294759E-2</v>
      </c>
      <c r="J13">
        <v>1.3010062238022053E-2</v>
      </c>
      <c r="K13">
        <v>8.739040662638406E-3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7.2800724532273327E-3</v>
      </c>
      <c r="W13" s="18">
        <f t="shared" si="4"/>
        <v>1.4589682094110733E-3</v>
      </c>
    </row>
    <row r="14" spans="1:23" ht="15.75" thickBot="1" x14ac:dyDescent="0.3">
      <c r="A14" s="12" t="s">
        <v>31</v>
      </c>
      <c r="B14">
        <v>4.3197250318682164E-3</v>
      </c>
      <c r="C14">
        <v>3.1935361170956467E-2</v>
      </c>
      <c r="D14">
        <v>2.6897873267522743E-2</v>
      </c>
      <c r="E14">
        <v>1.9523157382043757E-2</v>
      </c>
      <c r="F14">
        <v>1.1324297959065954E-2</v>
      </c>
      <c r="G14">
        <v>4.0901888310149029E-2</v>
      </c>
      <c r="H14">
        <v>1.230404677800475E-2</v>
      </c>
      <c r="I14">
        <v>8.1047969556109281E-2</v>
      </c>
      <c r="J14">
        <v>1.0935001926523864E-2</v>
      </c>
      <c r="K14">
        <v>7.4061361172241044E-3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ONE</v>
      </c>
      <c r="V14" s="18">
        <f t="shared" si="3"/>
        <v>4.3197250318682164E-3</v>
      </c>
      <c r="W14" s="18">
        <f t="shared" si="4"/>
        <v>3.086411085355888E-3</v>
      </c>
    </row>
    <row r="15" spans="1:23" ht="15.75" thickBot="1" x14ac:dyDescent="0.3">
      <c r="A15" s="13" t="s">
        <v>31</v>
      </c>
      <c r="B15">
        <v>6.0548936371229885E-3</v>
      </c>
      <c r="C15">
        <v>3.518396620981714E-2</v>
      </c>
      <c r="D15">
        <v>2.7048547695455682E-2</v>
      </c>
      <c r="E15">
        <v>1.3433938547658921E-2</v>
      </c>
      <c r="F15">
        <v>9.7429816930487342E-3</v>
      </c>
      <c r="G15">
        <v>5.0465311779480035E-2</v>
      </c>
      <c r="H15">
        <v>2.154978922114139E-2</v>
      </c>
      <c r="I15">
        <v>8.6542660019767417E-2</v>
      </c>
      <c r="J15">
        <v>1.1737487721892382E-2</v>
      </c>
      <c r="K15">
        <v>9.7129196929844341E-3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6.0548936371229885E-3</v>
      </c>
      <c r="W15" s="19">
        <f t="shared" si="4"/>
        <v>3.6580260558614457E-3</v>
      </c>
    </row>
    <row r="16" spans="1:23" ht="15.75" thickBot="1" x14ac:dyDescent="0.3">
      <c r="A16" s="28" t="s">
        <v>32</v>
      </c>
      <c r="B16">
        <v>3.1479493959645666E-2</v>
      </c>
      <c r="C16">
        <v>3.8997469326713212E-3</v>
      </c>
      <c r="D16">
        <v>7.5633316114830061E-3</v>
      </c>
      <c r="E16">
        <v>3.6087577964438025E-2</v>
      </c>
      <c r="F16">
        <v>3.2026624728438709E-2</v>
      </c>
      <c r="G16">
        <v>2.453223793226228E-2</v>
      </c>
      <c r="H16">
        <v>2.2402007630775617E-2</v>
      </c>
      <c r="I16">
        <v>5.4650174652683334E-2</v>
      </c>
      <c r="J16">
        <v>2.0457980538069936E-2</v>
      </c>
      <c r="K16">
        <v>1.7629286552753795E-3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1.7629286552753795E-3</v>
      </c>
      <c r="W16" s="16">
        <f t="shared" si="4"/>
        <v>2.1368182773959417E-3</v>
      </c>
    </row>
    <row r="17" spans="1:23" ht="15.75" thickBot="1" x14ac:dyDescent="0.3">
      <c r="A17" s="79" t="s">
        <v>32</v>
      </c>
      <c r="B17">
        <v>2.7475453950636997E-2</v>
      </c>
      <c r="C17">
        <v>7.1588492682878764E-3</v>
      </c>
      <c r="D17">
        <v>1.1703897960784375E-2</v>
      </c>
      <c r="E17">
        <v>3.7120896026037624E-2</v>
      </c>
      <c r="F17">
        <v>3.0041438518224522E-2</v>
      </c>
      <c r="G17">
        <v>1.8505471862771503E-2</v>
      </c>
      <c r="H17">
        <v>1.7738704052449632E-2</v>
      </c>
      <c r="I17">
        <v>5.2412724695426106E-2</v>
      </c>
      <c r="J17">
        <v>1.8439643207333604E-2</v>
      </c>
      <c r="K17">
        <v>1.4087145466260883E-3</v>
      </c>
      <c r="M17" s="18" t="str">
        <f t="shared" si="0"/>
        <v>ZERO</v>
      </c>
      <c r="N17" s="17" t="b">
        <f t="shared" si="1"/>
        <v>0</v>
      </c>
      <c r="Q17" s="54" t="s">
        <v>21</v>
      </c>
      <c r="R17" s="76">
        <f>COUNTIF($N6:$N105,TRUE)/(100 - COUNTIF($N6:$N105,"#N/A"))</f>
        <v>0.46464646464646464</v>
      </c>
      <c r="S17" s="77"/>
      <c r="U17" s="18" t="str">
        <f t="shared" si="2"/>
        <v>ZERO</v>
      </c>
      <c r="V17" s="18">
        <f t="shared" si="3"/>
        <v>1.4087145466260883E-3</v>
      </c>
      <c r="W17" s="18">
        <f t="shared" si="4"/>
        <v>5.7501347216617881E-3</v>
      </c>
    </row>
    <row r="18" spans="1:23" x14ac:dyDescent="0.25">
      <c r="A18" s="12" t="s">
        <v>32</v>
      </c>
      <c r="B18">
        <v>2.7965341271469546E-2</v>
      </c>
      <c r="C18">
        <v>3.6850008034266593E-3</v>
      </c>
      <c r="D18">
        <v>9.7177565929947689E-3</v>
      </c>
      <c r="E18">
        <v>3.7652204719158262E-2</v>
      </c>
      <c r="F18">
        <v>3.355657132569001E-2</v>
      </c>
      <c r="G18">
        <v>1.3267561292309153E-2</v>
      </c>
      <c r="H18">
        <v>1.8259117217899877E-2</v>
      </c>
      <c r="I18">
        <v>4.8203317796097211E-2</v>
      </c>
      <c r="J18">
        <v>1.9853293170306242E-2</v>
      </c>
      <c r="K18">
        <v>3.197626866221194E-3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3.197626866221194E-3</v>
      </c>
      <c r="W18" s="18">
        <f t="shared" si="4"/>
        <v>4.8737393720546529E-4</v>
      </c>
    </row>
    <row r="19" spans="1:23" x14ac:dyDescent="0.25">
      <c r="A19" s="12" t="s">
        <v>32</v>
      </c>
      <c r="B19">
        <v>2.9351345911852511E-2</v>
      </c>
      <c r="C19">
        <v>8.5694517015346243E-3</v>
      </c>
      <c r="D19">
        <v>9.9647898449565613E-3</v>
      </c>
      <c r="E19">
        <v>3.2711745400345431E-2</v>
      </c>
      <c r="F19">
        <v>3.0878646049699386E-2</v>
      </c>
      <c r="G19">
        <v>2.675593485514392E-2</v>
      </c>
      <c r="H19">
        <v>2.1691819404367381E-2</v>
      </c>
      <c r="I19">
        <v>5.9773976967605551E-2</v>
      </c>
      <c r="J19">
        <v>2.068712083920243E-2</v>
      </c>
      <c r="K19">
        <v>2.9254576937694406E-4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2.9254576937694406E-4</v>
      </c>
      <c r="W19" s="18">
        <f t="shared" si="4"/>
        <v>8.2769059321576802E-3</v>
      </c>
    </row>
    <row r="20" spans="1:23" x14ac:dyDescent="0.25">
      <c r="A20" s="12" t="s">
        <v>32</v>
      </c>
      <c r="B20">
        <v>3.0495929541044985E-2</v>
      </c>
      <c r="C20">
        <v>8.2040497158368253E-3</v>
      </c>
      <c r="D20">
        <v>1.0964768037912045E-2</v>
      </c>
      <c r="E20">
        <v>3.4040126969668676E-2</v>
      </c>
      <c r="F20">
        <v>3.0860270813975358E-2</v>
      </c>
      <c r="G20">
        <v>2.5303414845123461E-2</v>
      </c>
      <c r="H20">
        <v>2.2643959352212816E-2</v>
      </c>
      <c r="I20">
        <v>5.7337101081719501E-2</v>
      </c>
      <c r="J20">
        <v>2.072524920627751E-2</v>
      </c>
      <c r="K20">
        <v>3.7359462942029419E-4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3.7359462942029419E-4</v>
      </c>
      <c r="W20" s="18">
        <f t="shared" si="4"/>
        <v>7.8304550864165302E-3</v>
      </c>
    </row>
    <row r="21" spans="1:23" x14ac:dyDescent="0.25">
      <c r="A21" s="12" t="s">
        <v>32</v>
      </c>
      <c r="B21">
        <v>2.5374914371557363E-2</v>
      </c>
      <c r="C21">
        <v>8.937715667645188E-3</v>
      </c>
      <c r="D21">
        <v>1.1784813520888216E-2</v>
      </c>
      <c r="E21">
        <v>3.1559763316435424E-2</v>
      </c>
      <c r="F21">
        <v>2.8194973548005247E-2</v>
      </c>
      <c r="G21">
        <v>2.4598663410226308E-2</v>
      </c>
      <c r="H21">
        <v>2.0042542314786482E-2</v>
      </c>
      <c r="I21">
        <v>5.9781749562396028E-2</v>
      </c>
      <c r="J21">
        <v>1.8974771484885741E-2</v>
      </c>
      <c r="K21">
        <v>2.1440691298464393E-4</v>
      </c>
      <c r="M21" s="18" t="str">
        <f t="shared" si="0"/>
        <v>ZERO</v>
      </c>
      <c r="N21" s="17" t="b">
        <f t="shared" si="1"/>
        <v>0</v>
      </c>
      <c r="U21" s="18" t="str">
        <f t="shared" si="2"/>
        <v>ZERO</v>
      </c>
      <c r="V21" s="18">
        <f t="shared" si="3"/>
        <v>2.1440691298464393E-4</v>
      </c>
      <c r="W21" s="18">
        <f t="shared" si="4"/>
        <v>8.7233087546605449E-3</v>
      </c>
    </row>
    <row r="22" spans="1:23" x14ac:dyDescent="0.25">
      <c r="A22" s="12" t="s">
        <v>32</v>
      </c>
      <c r="B22">
        <v>2.9319724870150825E-2</v>
      </c>
      <c r="C22">
        <v>4.6107689825062581E-3</v>
      </c>
      <c r="D22">
        <v>7.9744264967046008E-3</v>
      </c>
      <c r="E22">
        <v>3.6488512458145259E-2</v>
      </c>
      <c r="F22">
        <v>3.1668770944514084E-2</v>
      </c>
      <c r="G22">
        <v>2.1831074202189774E-2</v>
      </c>
      <c r="H22">
        <v>2.0855148865664069E-2</v>
      </c>
      <c r="I22">
        <v>5.4205663881276206E-2</v>
      </c>
      <c r="J22">
        <v>1.9022367961401401E-2</v>
      </c>
      <c r="K22">
        <v>2.3396866760050389E-3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2.3396866760050389E-3</v>
      </c>
      <c r="W22" s="18">
        <f t="shared" si="4"/>
        <v>2.2710823065012192E-3</v>
      </c>
    </row>
    <row r="23" spans="1:23" x14ac:dyDescent="0.25">
      <c r="A23" s="12" t="s">
        <v>32</v>
      </c>
      <c r="B23">
        <v>2.7620968997787067E-2</v>
      </c>
      <c r="C23">
        <v>8.9867205709586936E-4</v>
      </c>
      <c r="D23">
        <v>6.6336087222491034E-3</v>
      </c>
      <c r="E23">
        <v>3.7962598958528153E-2</v>
      </c>
      <c r="F23">
        <v>3.2115548419817654E-2</v>
      </c>
      <c r="G23">
        <v>1.4470841403737243E-2</v>
      </c>
      <c r="H23">
        <v>1.8199163556927609E-2</v>
      </c>
      <c r="I23">
        <v>4.9088238672905252E-2</v>
      </c>
      <c r="J23">
        <v>1.7452180906358812E-2</v>
      </c>
      <c r="K23">
        <v>4.9730384469928238E-3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8.9867205709586936E-4</v>
      </c>
      <c r="W23" s="18">
        <f t="shared" si="4"/>
        <v>4.0743663898969544E-3</v>
      </c>
    </row>
    <row r="24" spans="1:23" ht="15.75" thickBot="1" x14ac:dyDescent="0.3">
      <c r="A24" s="12" t="s">
        <v>32</v>
      </c>
      <c r="B24">
        <v>2.8348379040794916E-2</v>
      </c>
      <c r="C24">
        <v>4.6097004669847612E-3</v>
      </c>
      <c r="D24">
        <v>9.4190527761328757E-3</v>
      </c>
      <c r="E24">
        <v>3.8579332140282543E-2</v>
      </c>
      <c r="F24">
        <v>3.3820455694167355E-2</v>
      </c>
      <c r="G24">
        <v>1.5116379085786055E-2</v>
      </c>
      <c r="H24">
        <v>1.7244755458552651E-2</v>
      </c>
      <c r="I24">
        <v>5.1915022635706312E-2</v>
      </c>
      <c r="J24">
        <v>2.0134229751698731E-2</v>
      </c>
      <c r="K24">
        <v>3.1263544106090099E-3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3.1263544106090099E-3</v>
      </c>
      <c r="W24" s="18">
        <f t="shared" si="4"/>
        <v>1.4833460563757513E-3</v>
      </c>
    </row>
    <row r="25" spans="1:23" ht="15.75" thickBot="1" x14ac:dyDescent="0.3">
      <c r="A25" s="13" t="s">
        <v>32</v>
      </c>
      <c r="B25">
        <v>2.4152898893696585E-2</v>
      </c>
      <c r="C25">
        <v>1.2905315527297637E-2</v>
      </c>
      <c r="D25">
        <v>1.4715606387210697E-2</v>
      </c>
      <c r="E25">
        <v>3.1529209190961818E-2</v>
      </c>
      <c r="F25">
        <v>2.6317530614672475E-2</v>
      </c>
      <c r="G25">
        <v>2.4354906602049815E-2</v>
      </c>
      <c r="H25">
        <v>1.9096619226258958E-2</v>
      </c>
      <c r="I25">
        <v>5.9235998159737818E-2</v>
      </c>
      <c r="J25">
        <v>1.7864171088254572E-2</v>
      </c>
      <c r="K25">
        <v>1.2428470200374492E-3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ZERO</v>
      </c>
      <c r="V25" s="19">
        <f t="shared" si="3"/>
        <v>1.2428470200374492E-3</v>
      </c>
      <c r="W25" s="19">
        <f t="shared" si="4"/>
        <v>1.1662468507260187E-2</v>
      </c>
    </row>
    <row r="26" spans="1:23" x14ac:dyDescent="0.25">
      <c r="A26" s="11" t="s">
        <v>33</v>
      </c>
      <c r="B26">
        <v>2.9942178837599854E-2</v>
      </c>
      <c r="C26">
        <v>5.6251207154324259E-3</v>
      </c>
      <c r="D26">
        <v>3.1985571005161105E-3</v>
      </c>
      <c r="E26">
        <v>3.6125358069775515E-2</v>
      </c>
      <c r="F26">
        <v>3.3682690976732529E-2</v>
      </c>
      <c r="G26">
        <v>2.1269181454156596E-2</v>
      </c>
      <c r="H26">
        <v>1.9628917394686741E-2</v>
      </c>
      <c r="I26">
        <v>6.1868481594004078E-2</v>
      </c>
      <c r="J26">
        <v>1.5783273196854349E-2</v>
      </c>
      <c r="K26">
        <v>4.2566320079071105E-3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3.1985571005161105E-3</v>
      </c>
      <c r="W26" s="16">
        <f t="shared" si="4"/>
        <v>1.058074907391E-3</v>
      </c>
    </row>
    <row r="27" spans="1:23" x14ac:dyDescent="0.25">
      <c r="A27" s="12" t="s">
        <v>33</v>
      </c>
      <c r="B27">
        <v>3.2077567886407608E-2</v>
      </c>
      <c r="C27">
        <v>1.2562710608248779E-2</v>
      </c>
      <c r="D27">
        <v>3.5359287761235307E-3</v>
      </c>
      <c r="E27">
        <v>2.9678550023074877E-2</v>
      </c>
      <c r="F27">
        <v>3.0209225716651779E-2</v>
      </c>
      <c r="G27">
        <v>3.2628540115448176E-2</v>
      </c>
      <c r="H27">
        <v>2.2774133004754359E-2</v>
      </c>
      <c r="I27">
        <v>7.811049685074814E-2</v>
      </c>
      <c r="J27">
        <v>1.5257270801870906E-2</v>
      </c>
      <c r="K27">
        <v>9.2268899381389019E-4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9.2268899381389019E-4</v>
      </c>
      <c r="W27" s="18">
        <f t="shared" si="4"/>
        <v>2.6132397823096405E-3</v>
      </c>
    </row>
    <row r="28" spans="1:23" x14ac:dyDescent="0.25">
      <c r="A28" s="12" t="s">
        <v>33</v>
      </c>
      <c r="B28">
        <v>2.9771243160475989E-2</v>
      </c>
      <c r="C28">
        <v>2.6186608143321972E-3</v>
      </c>
      <c r="D28">
        <v>5.6843306422137939E-3</v>
      </c>
      <c r="E28">
        <v>3.9921519354116614E-2</v>
      </c>
      <c r="F28">
        <v>3.180512546728953E-2</v>
      </c>
      <c r="G28">
        <v>1.3777103582256114E-2</v>
      </c>
      <c r="H28">
        <v>1.5291480531719548E-2</v>
      </c>
      <c r="I28">
        <v>5.1884501080487089E-2</v>
      </c>
      <c r="J28">
        <v>1.5547436346777981E-2</v>
      </c>
      <c r="K28">
        <v>4.9778329043989305E-3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2.6186608143321972E-3</v>
      </c>
      <c r="W28" s="18">
        <f t="shared" si="4"/>
        <v>2.3591720900667332E-3</v>
      </c>
    </row>
    <row r="29" spans="1:23" x14ac:dyDescent="0.25">
      <c r="A29" s="12" t="s">
        <v>33</v>
      </c>
      <c r="B29">
        <v>3.2046594243928098E-2</v>
      </c>
      <c r="C29">
        <v>8.4056888743216027E-3</v>
      </c>
      <c r="D29">
        <v>5.3984466360833573E-3</v>
      </c>
      <c r="E29">
        <v>3.4921202849509531E-2</v>
      </c>
      <c r="F29">
        <v>2.988537332040464E-2</v>
      </c>
      <c r="G29">
        <v>2.5984104168891291E-2</v>
      </c>
      <c r="H29">
        <v>2.0940747791117965E-2</v>
      </c>
      <c r="I29">
        <v>6.5905060939854404E-2</v>
      </c>
      <c r="J29">
        <v>1.5469371113130946E-2</v>
      </c>
      <c r="K29">
        <v>2.1307730632875912E-3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2.1307730632875912E-3</v>
      </c>
      <c r="W29" s="18">
        <f t="shared" si="4"/>
        <v>3.2676735727957661E-3</v>
      </c>
    </row>
    <row r="30" spans="1:23" x14ac:dyDescent="0.25">
      <c r="A30" s="12" t="s">
        <v>33</v>
      </c>
      <c r="B30">
        <v>2.803969302906225E-2</v>
      </c>
      <c r="C30">
        <v>7.9860408229248669E-3</v>
      </c>
      <c r="D30">
        <v>5.0348003728393279E-3</v>
      </c>
      <c r="E30">
        <v>3.4933692114006737E-2</v>
      </c>
      <c r="F30">
        <v>2.9459757142863689E-2</v>
      </c>
      <c r="G30">
        <v>2.3440718154384713E-2</v>
      </c>
      <c r="H30">
        <v>1.7803768041876698E-2</v>
      </c>
      <c r="I30">
        <v>6.3500423543140838E-2</v>
      </c>
      <c r="J30">
        <v>1.3895206317284119E-2</v>
      </c>
      <c r="K30">
        <v>3.1736013570199777E-3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3.1736013570199777E-3</v>
      </c>
      <c r="W30" s="18">
        <f t="shared" si="4"/>
        <v>1.8611990158193502E-3</v>
      </c>
    </row>
    <row r="31" spans="1:23" x14ac:dyDescent="0.25">
      <c r="A31" s="12" t="s">
        <v>33</v>
      </c>
      <c r="B31">
        <v>2.892492272835076E-2</v>
      </c>
      <c r="C31">
        <v>5.0167997797256059E-3</v>
      </c>
      <c r="D31">
        <v>1.9840747847753616E-3</v>
      </c>
      <c r="E31">
        <v>3.5838855196563511E-2</v>
      </c>
      <c r="F31">
        <v>3.0814398184164038E-2</v>
      </c>
      <c r="G31">
        <v>2.2816241011677514E-2</v>
      </c>
      <c r="H31">
        <v>1.7190666364757003E-2</v>
      </c>
      <c r="I31">
        <v>6.6881785034818453E-2</v>
      </c>
      <c r="J31">
        <v>1.3221495423704531E-2</v>
      </c>
      <c r="K31">
        <v>5.10211513323389E-3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1.9840747847753616E-3</v>
      </c>
      <c r="W31" s="18">
        <f t="shared" si="4"/>
        <v>3.0327249949502443E-3</v>
      </c>
    </row>
    <row r="32" spans="1:23" x14ac:dyDescent="0.25">
      <c r="A32" s="12" t="s">
        <v>33</v>
      </c>
      <c r="B32">
        <v>2.975290736779897E-2</v>
      </c>
      <c r="C32">
        <v>6.2159915110091384E-3</v>
      </c>
      <c r="D32">
        <v>4.3048217683482569E-3</v>
      </c>
      <c r="E32">
        <v>3.6452855929022698E-2</v>
      </c>
      <c r="F32">
        <v>3.1577566252003336E-2</v>
      </c>
      <c r="G32">
        <v>2.1582391364946052E-2</v>
      </c>
      <c r="H32">
        <v>1.6957373346256459E-2</v>
      </c>
      <c r="I32">
        <v>6.4261530390954683E-2</v>
      </c>
      <c r="J32">
        <v>1.5281903358034235E-2</v>
      </c>
      <c r="K32">
        <v>3.856505244852055E-3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3.856505244852055E-3</v>
      </c>
      <c r="W32" s="18">
        <f t="shared" si="4"/>
        <v>4.4831652349620194E-4</v>
      </c>
    </row>
    <row r="33" spans="1:23" x14ac:dyDescent="0.25">
      <c r="A33" s="12" t="s">
        <v>33</v>
      </c>
      <c r="B33">
        <v>3.0899615672251836E-2</v>
      </c>
      <c r="C33">
        <v>8.4330867433562891E-3</v>
      </c>
      <c r="D33">
        <v>4.5294483153828675E-3</v>
      </c>
      <c r="E33">
        <v>3.3233331485310019E-2</v>
      </c>
      <c r="F33">
        <v>3.1253133997222078E-2</v>
      </c>
      <c r="G33">
        <v>2.3993333715123983E-2</v>
      </c>
      <c r="H33">
        <v>2.0141810045814938E-2</v>
      </c>
      <c r="I33">
        <v>6.767996344134887E-2</v>
      </c>
      <c r="J33">
        <v>1.5682104488553009E-2</v>
      </c>
      <c r="K33">
        <v>2.618746176037131E-3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2.618746176037131E-3</v>
      </c>
      <c r="W33" s="18">
        <f t="shared" si="4"/>
        <v>1.9107021393457366E-3</v>
      </c>
    </row>
    <row r="34" spans="1:23" ht="15.75" thickBot="1" x14ac:dyDescent="0.3">
      <c r="A34" s="12" t="s">
        <v>33</v>
      </c>
      <c r="B34">
        <v>2.3827740195743005E-2</v>
      </c>
      <c r="C34">
        <v>2.6284378080688835E-2</v>
      </c>
      <c r="D34">
        <v>5.6627367980909421E-3</v>
      </c>
      <c r="E34">
        <v>1.7862575135537948E-2</v>
      </c>
      <c r="F34">
        <v>2.3818287595025567E-2</v>
      </c>
      <c r="G34">
        <v>5.2695360844291418E-2</v>
      </c>
      <c r="H34">
        <v>2.4283571250668615E-2</v>
      </c>
      <c r="I34">
        <v>9.9947394241167678E-2</v>
      </c>
      <c r="J34">
        <v>1.2921184188021604E-2</v>
      </c>
      <c r="K34">
        <v>4.5723491740197412E-3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4.5723491740197412E-3</v>
      </c>
      <c r="W34" s="18">
        <f t="shared" si="4"/>
        <v>1.0903876240712009E-3</v>
      </c>
    </row>
    <row r="35" spans="1:23" ht="15.75" thickBot="1" x14ac:dyDescent="0.3">
      <c r="A35" s="13" t="s">
        <v>33</v>
      </c>
      <c r="B35">
        <v>3.0679103874544193E-2</v>
      </c>
      <c r="C35">
        <v>1.9109851187286385E-3</v>
      </c>
      <c r="D35">
        <v>3.5609441903969932E-3</v>
      </c>
      <c r="E35">
        <v>3.8073570015749472E-2</v>
      </c>
      <c r="F35">
        <v>3.1180980858220679E-2</v>
      </c>
      <c r="G35">
        <v>1.7650111862214431E-2</v>
      </c>
      <c r="H35">
        <v>1.7816965301943821E-2</v>
      </c>
      <c r="I35">
        <v>6.0358812310789739E-2</v>
      </c>
      <c r="J35">
        <v>1.4607349900105048E-2</v>
      </c>
      <c r="K35">
        <v>5.6850634956548581E-3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1.9109851187286385E-3</v>
      </c>
      <c r="W35" s="19">
        <f t="shared" si="4"/>
        <v>1.6499590716683547E-3</v>
      </c>
    </row>
    <row r="36" spans="1:23" x14ac:dyDescent="0.25">
      <c r="A36" s="11" t="s">
        <v>34</v>
      </c>
      <c r="B36">
        <v>1.4158347966275287E-2</v>
      </c>
      <c r="C36">
        <v>3.3857465886748865E-2</v>
      </c>
      <c r="D36">
        <v>2.5064166692737228E-2</v>
      </c>
      <c r="E36">
        <v>3.9954641454782239E-3</v>
      </c>
      <c r="F36">
        <v>1.2973852261357735E-2</v>
      </c>
      <c r="G36">
        <v>5.4379547070972131E-2</v>
      </c>
      <c r="H36">
        <v>3.1480622444843849E-2</v>
      </c>
      <c r="I36">
        <v>9.122235116431951E-2</v>
      </c>
      <c r="J36">
        <v>1.7694666124800432E-2</v>
      </c>
      <c r="K36">
        <v>1.2486570616148659E-2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3.9954641454782239E-3</v>
      </c>
      <c r="W36" s="16">
        <f t="shared" si="4"/>
        <v>8.4911064706704349E-3</v>
      </c>
    </row>
    <row r="37" spans="1:23" x14ac:dyDescent="0.25">
      <c r="A37" s="12" t="s">
        <v>34</v>
      </c>
      <c r="B37">
        <v>1.4106856213787952E-2</v>
      </c>
      <c r="C37">
        <v>3.2031926831339937E-2</v>
      </c>
      <c r="D37">
        <v>2.2367171740801037E-2</v>
      </c>
      <c r="E37">
        <v>2.1118536099223456E-3</v>
      </c>
      <c r="F37">
        <v>1.1478672150306131E-2</v>
      </c>
      <c r="G37">
        <v>5.7072120928837192E-2</v>
      </c>
      <c r="H37">
        <v>3.4137356940363642E-2</v>
      </c>
      <c r="I37">
        <v>9.1713809534405624E-2</v>
      </c>
      <c r="J37">
        <v>1.5840579018654377E-2</v>
      </c>
      <c r="K37">
        <v>1.1578160665565062E-2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2.1118536099223456E-3</v>
      </c>
      <c r="W37" s="18">
        <f t="shared" si="4"/>
        <v>9.3668185403837853E-3</v>
      </c>
    </row>
    <row r="38" spans="1:23" x14ac:dyDescent="0.25">
      <c r="A38" s="12" t="s">
        <v>34</v>
      </c>
      <c r="B38">
        <v>1.7224401585620802E-2</v>
      </c>
      <c r="C38">
        <v>3.1517174997300675E-2</v>
      </c>
      <c r="D38">
        <v>1.9797796881229467E-2</v>
      </c>
      <c r="E38">
        <v>4.9953659313602614E-3</v>
      </c>
      <c r="F38">
        <v>1.2903161387781612E-2</v>
      </c>
      <c r="G38">
        <v>5.8427089500153788E-2</v>
      </c>
      <c r="H38">
        <v>3.4005201231617072E-2</v>
      </c>
      <c r="I38">
        <v>9.4026957188938609E-2</v>
      </c>
      <c r="J38">
        <v>1.5168594740011209E-2</v>
      </c>
      <c r="K38">
        <v>1.0834908196411613E-2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4.9953659313602614E-3</v>
      </c>
      <c r="W38" s="18">
        <f t="shared" si="4"/>
        <v>5.839542265051352E-3</v>
      </c>
    </row>
    <row r="39" spans="1:23" x14ac:dyDescent="0.25">
      <c r="A39" s="12" t="s">
        <v>34</v>
      </c>
      <c r="B39">
        <v>1.7099617974707756E-2</v>
      </c>
      <c r="C39">
        <v>3.2161941888029774E-2</v>
      </c>
      <c r="D39">
        <v>2.3324541216499808E-2</v>
      </c>
      <c r="E39">
        <v>4.7331380104000363E-3</v>
      </c>
      <c r="F39">
        <v>1.1325485520586622E-2</v>
      </c>
      <c r="G39">
        <v>5.7677910663790813E-2</v>
      </c>
      <c r="H39">
        <v>3.4161758371075567E-2</v>
      </c>
      <c r="I39">
        <v>9.0574887460512982E-2</v>
      </c>
      <c r="J39">
        <v>1.6662092739535377E-2</v>
      </c>
      <c r="K39">
        <v>1.2390382776184674E-2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4.7331380104000363E-3</v>
      </c>
      <c r="W39" s="18">
        <f t="shared" si="4"/>
        <v>6.5923475101865858E-3</v>
      </c>
    </row>
    <row r="40" spans="1:23" x14ac:dyDescent="0.25">
      <c r="A40" s="12" t="s">
        <v>34</v>
      </c>
      <c r="B40">
        <v>1.7753066514922075E-2</v>
      </c>
      <c r="C40">
        <v>3.3199284538953044E-2</v>
      </c>
      <c r="D40">
        <v>2.3764014464934119E-2</v>
      </c>
      <c r="E40">
        <v>4.7121697280464378E-3</v>
      </c>
      <c r="F40">
        <v>1.1875414111789277E-2</v>
      </c>
      <c r="G40">
        <v>5.7810065051098571E-2</v>
      </c>
      <c r="H40">
        <v>3.4330945618909217E-2</v>
      </c>
      <c r="I40">
        <v>9.2120170170414656E-2</v>
      </c>
      <c r="J40">
        <v>1.7077910423724217E-2</v>
      </c>
      <c r="K40">
        <v>1.2749086611927215E-2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4.7121697280464378E-3</v>
      </c>
      <c r="W40" s="18">
        <f t="shared" si="4"/>
        <v>7.1632443837428388E-3</v>
      </c>
    </row>
    <row r="41" spans="1:23" x14ac:dyDescent="0.25">
      <c r="A41" s="12" t="s">
        <v>34</v>
      </c>
      <c r="B41">
        <v>1.8307142999086604E-2</v>
      </c>
      <c r="C41">
        <v>3.2104972414260011E-2</v>
      </c>
      <c r="D41">
        <v>2.1772838670347624E-2</v>
      </c>
      <c r="E41">
        <v>3.5497805047584596E-3</v>
      </c>
      <c r="F41">
        <v>1.2765667560879646E-2</v>
      </c>
      <c r="G41">
        <v>5.8413634763274769E-2</v>
      </c>
      <c r="H41">
        <v>3.4085880011622167E-2</v>
      </c>
      <c r="I41">
        <v>9.8064823866247763E-2</v>
      </c>
      <c r="J41">
        <v>1.7092212020845696E-2</v>
      </c>
      <c r="K41">
        <v>1.1846291128915972E-2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3.5497805047584596E-3</v>
      </c>
      <c r="W41" s="18">
        <f t="shared" si="4"/>
        <v>8.2965106241575121E-3</v>
      </c>
    </row>
    <row r="42" spans="1:23" x14ac:dyDescent="0.25">
      <c r="A42" s="12" t="s">
        <v>34</v>
      </c>
      <c r="B42">
        <v>1.9232366220939594E-2</v>
      </c>
      <c r="C42">
        <v>3.0539986978459506E-2</v>
      </c>
      <c r="D42">
        <v>2.2087998405185834E-2</v>
      </c>
      <c r="E42">
        <v>4.430392351224454E-3</v>
      </c>
      <c r="F42">
        <v>1.2730132080098577E-2</v>
      </c>
      <c r="G42">
        <v>5.8126312054534925E-2</v>
      </c>
      <c r="H42">
        <v>3.6402686604570779E-2</v>
      </c>
      <c r="I42">
        <v>9.2766467308267778E-2</v>
      </c>
      <c r="J42">
        <v>1.7739603751825001E-2</v>
      </c>
      <c r="K42">
        <v>1.1897585805558657E-2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4.430392351224454E-3</v>
      </c>
      <c r="W42" s="18">
        <f t="shared" si="4"/>
        <v>7.4671934543342026E-3</v>
      </c>
    </row>
    <row r="43" spans="1:23" x14ac:dyDescent="0.25">
      <c r="A43" s="12" t="s">
        <v>34</v>
      </c>
      <c r="B43">
        <v>1.4939665907965749E-2</v>
      </c>
      <c r="C43">
        <v>3.1553562176449321E-2</v>
      </c>
      <c r="D43">
        <v>2.4144946651541082E-2</v>
      </c>
      <c r="E43">
        <v>3.1130546589872854E-3</v>
      </c>
      <c r="F43">
        <v>1.2778115841445671E-2</v>
      </c>
      <c r="G43">
        <v>5.456723735769442E-2</v>
      </c>
      <c r="H43">
        <v>3.1147510740722986E-2</v>
      </c>
      <c r="I43">
        <v>9.2017928433075172E-2</v>
      </c>
      <c r="J43">
        <v>1.8727237904121913E-2</v>
      </c>
      <c r="K43">
        <v>1.2311195015054677E-2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3.1130546589872854E-3</v>
      </c>
      <c r="W43" s="18">
        <f t="shared" si="4"/>
        <v>9.1981403560673913E-3</v>
      </c>
    </row>
    <row r="44" spans="1:23" ht="15.75" thickBot="1" x14ac:dyDescent="0.3">
      <c r="A44" s="12" t="s">
        <v>34</v>
      </c>
      <c r="B44">
        <v>9.8845679057557485E-3</v>
      </c>
      <c r="C44">
        <v>2.6951845058179255E-2</v>
      </c>
      <c r="D44">
        <v>2.2545881549153234E-2</v>
      </c>
      <c r="E44">
        <v>2.2213706322727449E-3</v>
      </c>
      <c r="F44">
        <v>1.7859184107585382E-2</v>
      </c>
      <c r="G44">
        <v>4.8600176650504527E-2</v>
      </c>
      <c r="H44">
        <v>2.6749185771304661E-2</v>
      </c>
      <c r="I44">
        <v>8.4404562601786401E-2</v>
      </c>
      <c r="J44">
        <v>2.2403115884084814E-2</v>
      </c>
      <c r="K44">
        <v>1.0332248078147145E-2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2.2213706322727449E-3</v>
      </c>
      <c r="W44" s="18">
        <f t="shared" si="4"/>
        <v>7.6631972734830037E-3</v>
      </c>
    </row>
    <row r="45" spans="1:23" ht="15.75" thickBot="1" x14ac:dyDescent="0.3">
      <c r="A45" s="13" t="s">
        <v>34</v>
      </c>
      <c r="B45">
        <v>1.9538670197833563E-2</v>
      </c>
      <c r="C45">
        <v>3.502070418690223E-2</v>
      </c>
      <c r="D45">
        <v>2.0821346546565402E-2</v>
      </c>
      <c r="E45">
        <v>4.7521649952149067E-4</v>
      </c>
      <c r="F45">
        <v>1.3019614381835557E-2</v>
      </c>
      <c r="G45">
        <v>6.06909441732447E-2</v>
      </c>
      <c r="H45">
        <v>3.5489629212208593E-2</v>
      </c>
      <c r="I45">
        <v>0.10752996821610042</v>
      </c>
      <c r="J45">
        <v>1.7027360703294043E-2</v>
      </c>
      <c r="K45">
        <v>1.284567267289308E-2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4.7521649952149067E-4</v>
      </c>
      <c r="W45" s="19">
        <f t="shared" si="4"/>
        <v>1.237045617337159E-2</v>
      </c>
    </row>
    <row r="46" spans="1:23" x14ac:dyDescent="0.25">
      <c r="A46" s="11" t="s">
        <v>35</v>
      </c>
      <c r="B46">
        <v>1.2466795186806136E-2</v>
      </c>
      <c r="C46">
        <v>4.117496815990894E-2</v>
      </c>
      <c r="D46">
        <v>3.1387151219475426E-2</v>
      </c>
      <c r="E46">
        <v>2.3603023952907955E-2</v>
      </c>
      <c r="F46">
        <v>1.5031605710305249E-4</v>
      </c>
      <c r="G46">
        <v>5.2997979467408127E-2</v>
      </c>
      <c r="H46">
        <v>1.6217883071004361E-2</v>
      </c>
      <c r="I46">
        <v>9.1729854564218588E-2</v>
      </c>
      <c r="J46">
        <v>3.2295374070370666E-3</v>
      </c>
      <c r="K46">
        <v>1.1057163354743021E-2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1.5031605710305249E-4</v>
      </c>
      <c r="W46" s="16">
        <f t="shared" si="4"/>
        <v>3.0792213499340141E-3</v>
      </c>
    </row>
    <row r="47" spans="1:23" x14ac:dyDescent="0.25">
      <c r="A47" s="12" t="s">
        <v>35</v>
      </c>
      <c r="B47">
        <v>1.4530721124431078E-2</v>
      </c>
      <c r="C47">
        <v>3.589066846515284E-2</v>
      </c>
      <c r="D47">
        <v>3.1281200154788941E-2</v>
      </c>
      <c r="E47">
        <v>2.6547469373956006E-2</v>
      </c>
      <c r="F47">
        <v>5.3678629588219794E-3</v>
      </c>
      <c r="G47">
        <v>4.4564616554085799E-2</v>
      </c>
      <c r="H47">
        <v>1.4694343167003214E-2</v>
      </c>
      <c r="I47">
        <v>8.5611770477214882E-2</v>
      </c>
      <c r="J47">
        <v>7.3263167265611735E-3</v>
      </c>
      <c r="K47">
        <v>9.3610270436298368E-3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5.3678629588219794E-3</v>
      </c>
      <c r="W47" s="18">
        <f t="shared" si="4"/>
        <v>1.958453767739194E-3</v>
      </c>
    </row>
    <row r="48" spans="1:23" x14ac:dyDescent="0.25">
      <c r="A48" s="12" t="s">
        <v>35</v>
      </c>
      <c r="B48">
        <v>1.4535396635510543E-2</v>
      </c>
      <c r="C48">
        <v>3.8423594106979521E-2</v>
      </c>
      <c r="D48">
        <v>3.2183319056322227E-2</v>
      </c>
      <c r="E48">
        <v>2.363798209322638E-2</v>
      </c>
      <c r="F48">
        <v>2.3885324432881584E-3</v>
      </c>
      <c r="G48">
        <v>4.9027900099180843E-2</v>
      </c>
      <c r="H48">
        <v>1.7744936224640344E-2</v>
      </c>
      <c r="I48">
        <v>8.7977691346106751E-2</v>
      </c>
      <c r="J48">
        <v>6.1399612623797648E-3</v>
      </c>
      <c r="K48">
        <v>1.0822649567098754E-2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2.3885324432881584E-3</v>
      </c>
      <c r="W48" s="18">
        <f t="shared" si="4"/>
        <v>3.7514288190916064E-3</v>
      </c>
    </row>
    <row r="49" spans="1:23" x14ac:dyDescent="0.25">
      <c r="A49" s="12" t="s">
        <v>35</v>
      </c>
      <c r="B49">
        <v>1.2320700529721359E-2</v>
      </c>
      <c r="C49">
        <v>3.6926846963820453E-2</v>
      </c>
      <c r="D49">
        <v>3.0920023736758919E-2</v>
      </c>
      <c r="E49">
        <v>2.4423716907245395E-2</v>
      </c>
      <c r="F49">
        <v>1.5666962458777377E-3</v>
      </c>
      <c r="G49">
        <v>4.6899695262799052E-2</v>
      </c>
      <c r="H49">
        <v>1.5847656336396884E-2</v>
      </c>
      <c r="I49">
        <v>8.7472871077753672E-2</v>
      </c>
      <c r="J49">
        <v>3.9684086766528619E-3</v>
      </c>
      <c r="K49">
        <v>9.2019657779659324E-3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1.5666962458777377E-3</v>
      </c>
      <c r="W49" s="18">
        <f t="shared" si="4"/>
        <v>2.4017124307751242E-3</v>
      </c>
    </row>
    <row r="50" spans="1:23" x14ac:dyDescent="0.25">
      <c r="A50" s="12" t="s">
        <v>35</v>
      </c>
      <c r="B50">
        <v>1.2657469182003764E-2</v>
      </c>
      <c r="C50">
        <v>4.4856036753413542E-2</v>
      </c>
      <c r="D50">
        <v>3.3978561191468658E-2</v>
      </c>
      <c r="E50">
        <v>9.9250032968889838E-3</v>
      </c>
      <c r="F50">
        <v>5.0188826418024086E-3</v>
      </c>
      <c r="G50">
        <v>6.6791948693192799E-2</v>
      </c>
      <c r="H50">
        <v>2.8719995979072828E-2</v>
      </c>
      <c r="I50">
        <v>9.8952085747691515E-2</v>
      </c>
      <c r="J50">
        <v>6.1720404862543547E-3</v>
      </c>
      <c r="K50">
        <v>1.6255955792550011E-2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5.0188826418024086E-3</v>
      </c>
      <c r="W50" s="18">
        <f t="shared" si="4"/>
        <v>1.153157844451946E-3</v>
      </c>
    </row>
    <row r="51" spans="1:23" x14ac:dyDescent="0.25">
      <c r="A51" s="12" t="s">
        <v>35</v>
      </c>
      <c r="B51">
        <v>1.852915822241278E-2</v>
      </c>
      <c r="C51">
        <v>3.8452479773722063E-2</v>
      </c>
      <c r="D51">
        <v>2.9382397557001089E-2</v>
      </c>
      <c r="E51">
        <v>1.8483049490756062E-2</v>
      </c>
      <c r="F51">
        <v>2.9557831848050532E-3</v>
      </c>
      <c r="G51">
        <v>5.7151344551202958E-2</v>
      </c>
      <c r="H51">
        <v>2.6714408415798224E-2</v>
      </c>
      <c r="I51">
        <v>9.1968956101072821E-2</v>
      </c>
      <c r="J51">
        <v>8.0429617528787467E-3</v>
      </c>
      <c r="K51">
        <v>1.229477530766537E-2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2.9557831848050532E-3</v>
      </c>
      <c r="W51" s="18">
        <f t="shared" si="4"/>
        <v>5.0871785680736935E-3</v>
      </c>
    </row>
    <row r="52" spans="1:23" x14ac:dyDescent="0.25">
      <c r="A52" s="12" t="s">
        <v>35</v>
      </c>
      <c r="B52">
        <v>2.0648370732044403E-2</v>
      </c>
      <c r="C52">
        <v>3.8630864143365196E-2</v>
      </c>
      <c r="D52">
        <v>2.7907768852833754E-2</v>
      </c>
      <c r="E52">
        <v>2.3888183501435588E-2</v>
      </c>
      <c r="F52">
        <v>7.3028135613726983E-3</v>
      </c>
      <c r="G52">
        <v>5.4556591785876948E-2</v>
      </c>
      <c r="H52">
        <v>1.9920454657813433E-2</v>
      </c>
      <c r="I52">
        <v>9.5189313158062505E-2</v>
      </c>
      <c r="J52">
        <v>9.1414654216542129E-3</v>
      </c>
      <c r="K52">
        <v>1.1474797989962397E-2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7.3028135613726983E-3</v>
      </c>
      <c r="W52" s="18">
        <f t="shared" si="4"/>
        <v>1.8386518602815146E-3</v>
      </c>
    </row>
    <row r="53" spans="1:23" x14ac:dyDescent="0.25">
      <c r="A53" s="12" t="s">
        <v>35</v>
      </c>
      <c r="B53">
        <v>1.3748475456865528E-2</v>
      </c>
      <c r="C53">
        <v>4.1314481188608462E-2</v>
      </c>
      <c r="D53">
        <v>3.0129454963323719E-2</v>
      </c>
      <c r="E53">
        <v>2.3269711159858077E-2</v>
      </c>
      <c r="F53">
        <v>2.7616041602751204E-4</v>
      </c>
      <c r="G53">
        <v>5.4439761251685106E-2</v>
      </c>
      <c r="H53">
        <v>1.6598811646119125E-2</v>
      </c>
      <c r="I53">
        <v>9.4980110027596321E-2</v>
      </c>
      <c r="J53">
        <v>2.8982142479980124E-3</v>
      </c>
      <c r="K53">
        <v>1.0821721692222314E-2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2.7616041602751204E-4</v>
      </c>
      <c r="W53" s="18">
        <f t="shared" si="4"/>
        <v>2.6220538319705004E-3</v>
      </c>
    </row>
    <row r="54" spans="1:23" ht="15.75" thickBot="1" x14ac:dyDescent="0.3">
      <c r="A54" s="12" t="s">
        <v>35</v>
      </c>
      <c r="B54">
        <v>1.3699817546083251E-2</v>
      </c>
      <c r="C54">
        <v>4.398137217624546E-2</v>
      </c>
      <c r="D54">
        <v>3.3203733133936451E-2</v>
      </c>
      <c r="E54">
        <v>1.7660964854430351E-2</v>
      </c>
      <c r="F54">
        <v>6.039664495697053E-5</v>
      </c>
      <c r="G54">
        <v>5.8495000595601115E-2</v>
      </c>
      <c r="H54">
        <v>1.9408677925665134E-2</v>
      </c>
      <c r="I54">
        <v>0.10123400952647099</v>
      </c>
      <c r="J54">
        <v>6.4119469365382202E-3</v>
      </c>
      <c r="K54">
        <v>1.3616064928649252E-2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6.039664495697053E-5</v>
      </c>
      <c r="W54" s="18">
        <f t="shared" si="4"/>
        <v>6.3515502915812497E-3</v>
      </c>
    </row>
    <row r="55" spans="1:23" ht="15.75" thickBot="1" x14ac:dyDescent="0.3">
      <c r="A55" s="13" t="s">
        <v>35</v>
      </c>
      <c r="B55">
        <v>1.2876164686082511E-2</v>
      </c>
      <c r="C55">
        <v>4.0286158543717851E-2</v>
      </c>
      <c r="D55">
        <v>3.1967667467597591E-2</v>
      </c>
      <c r="E55">
        <v>2.1749028418666581E-2</v>
      </c>
      <c r="F55">
        <v>2.5900564474741206E-3</v>
      </c>
      <c r="G55">
        <v>5.1869657507981011E-2</v>
      </c>
      <c r="H55">
        <v>1.6389716645686732E-2</v>
      </c>
      <c r="I55">
        <v>9.3204660953174201E-2</v>
      </c>
      <c r="J55">
        <v>6.6381341319849511E-3</v>
      </c>
      <c r="K55">
        <v>1.1469803022911732E-2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2.5900564474741206E-3</v>
      </c>
      <c r="W55" s="19">
        <f t="shared" si="4"/>
        <v>4.0480776845108306E-3</v>
      </c>
    </row>
    <row r="56" spans="1:23" x14ac:dyDescent="0.25">
      <c r="A56" s="11" t="s">
        <v>36</v>
      </c>
      <c r="B56">
        <v>2.1181616291034225E-2</v>
      </c>
      <c r="C56">
        <v>5.7374485501616862E-3</v>
      </c>
      <c r="D56">
        <v>1.6827932998464336E-2</v>
      </c>
      <c r="E56">
        <v>4.373082845511185E-2</v>
      </c>
      <c r="F56">
        <v>2.9875574533215644E-2</v>
      </c>
      <c r="G56">
        <v>6.2116220812183862E-3</v>
      </c>
      <c r="H56">
        <v>8.8271785355391909E-3</v>
      </c>
      <c r="I56">
        <v>3.9148605783653548E-2</v>
      </c>
      <c r="J56">
        <v>1.780164138602448E-2</v>
      </c>
      <c r="K56">
        <v>3.1690215898494464E-3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3.1690215898494464E-3</v>
      </c>
      <c r="W56" s="16">
        <f t="shared" si="4"/>
        <v>2.5684269603122398E-3</v>
      </c>
    </row>
    <row r="57" spans="1:23" x14ac:dyDescent="0.25">
      <c r="A57" s="12" t="s">
        <v>36</v>
      </c>
      <c r="B57">
        <v>2.2246028718535392E-2</v>
      </c>
      <c r="C57">
        <v>7.6477518050961091E-3</v>
      </c>
      <c r="D57">
        <v>1.6638368630668622E-2</v>
      </c>
      <c r="E57">
        <v>4.3161841498925088E-2</v>
      </c>
      <c r="F57">
        <v>2.9440517933229861E-2</v>
      </c>
      <c r="G57">
        <v>7.7081909321818493E-3</v>
      </c>
      <c r="H57">
        <v>9.1532930007923886E-3</v>
      </c>
      <c r="I57">
        <v>4.3063840270464435E-2</v>
      </c>
      <c r="J57">
        <v>1.733578113485993E-2</v>
      </c>
      <c r="K57">
        <v>2.765375427263508E-3</v>
      </c>
      <c r="M57" s="18" t="str">
        <f t="shared" si="0"/>
        <v>ZERO</v>
      </c>
      <c r="N57" s="17" t="b">
        <f t="shared" si="1"/>
        <v>0</v>
      </c>
      <c r="U57" s="18" t="str">
        <f t="shared" si="2"/>
        <v>ZERO</v>
      </c>
      <c r="V57" s="18">
        <f t="shared" si="3"/>
        <v>2.765375427263508E-3</v>
      </c>
      <c r="W57" s="18">
        <f t="shared" si="4"/>
        <v>4.882376377832601E-3</v>
      </c>
    </row>
    <row r="58" spans="1:23" x14ac:dyDescent="0.25">
      <c r="A58" s="12" t="s">
        <v>36</v>
      </c>
      <c r="B58">
        <v>2.8247265132021294E-2</v>
      </c>
      <c r="C58">
        <v>3.9087981042447671E-3</v>
      </c>
      <c r="D58">
        <v>1.7069625797715024E-2</v>
      </c>
      <c r="E58">
        <v>4.261252394776479E-2</v>
      </c>
      <c r="F58">
        <v>3.3743318365094643E-2</v>
      </c>
      <c r="G58">
        <v>3.2838304701147195E-3</v>
      </c>
      <c r="H58">
        <v>1.4990235582947565E-2</v>
      </c>
      <c r="I58">
        <v>3.6655053799869476E-2</v>
      </c>
      <c r="J58">
        <v>2.252991167884099E-2</v>
      </c>
      <c r="K58">
        <v>2.2564225816110763E-3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2.2564225816110763E-3</v>
      </c>
      <c r="W58" s="18">
        <f t="shared" si="4"/>
        <v>1.0274078885036432E-3</v>
      </c>
    </row>
    <row r="59" spans="1:23" x14ac:dyDescent="0.25">
      <c r="A59" s="12" t="s">
        <v>36</v>
      </c>
      <c r="B59">
        <v>2.2680986227070477E-2</v>
      </c>
      <c r="C59">
        <v>6.1857880042336492E-3</v>
      </c>
      <c r="D59">
        <v>1.2814535149835365E-2</v>
      </c>
      <c r="E59">
        <v>3.9366714911608328E-2</v>
      </c>
      <c r="F59">
        <v>3.0348273703562925E-2</v>
      </c>
      <c r="G59">
        <v>5.9084307171784478E-3</v>
      </c>
      <c r="H59">
        <v>1.0632922216949451E-2</v>
      </c>
      <c r="I59">
        <v>4.9649255840074055E-2</v>
      </c>
      <c r="J59">
        <v>1.5683675550348376E-2</v>
      </c>
      <c r="K59">
        <v>4.4637972202746356E-3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4.4637972202746356E-3</v>
      </c>
      <c r="W59" s="18">
        <f t="shared" si="4"/>
        <v>1.4446334969038122E-3</v>
      </c>
    </row>
    <row r="60" spans="1:23" x14ac:dyDescent="0.25">
      <c r="A60" s="12" t="s">
        <v>36</v>
      </c>
      <c r="B60">
        <v>2.1649075417885029E-2</v>
      </c>
      <c r="C60">
        <v>1.3001292830092168E-2</v>
      </c>
      <c r="D60">
        <v>1.7733393921441326E-2</v>
      </c>
      <c r="E60">
        <v>3.953185651169154E-2</v>
      </c>
      <c r="F60">
        <v>2.8330978727543782E-2</v>
      </c>
      <c r="G60">
        <v>1.4301591701268244E-2</v>
      </c>
      <c r="H60">
        <v>9.5400021925663749E-3</v>
      </c>
      <c r="I60">
        <v>5.3430059747739726E-2</v>
      </c>
      <c r="J60">
        <v>1.7517129116024602E-2</v>
      </c>
      <c r="K60">
        <v>4.4306553930198271E-4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4.4306553930198271E-4</v>
      </c>
      <c r="W60" s="18">
        <f t="shared" si="4"/>
        <v>9.0969366532643921E-3</v>
      </c>
    </row>
    <row r="61" spans="1:23" x14ac:dyDescent="0.25">
      <c r="A61" s="12" t="s">
        <v>36</v>
      </c>
      <c r="B61">
        <v>2.1482912131396349E-2</v>
      </c>
      <c r="C61">
        <v>7.6489334654299551E-3</v>
      </c>
      <c r="D61">
        <v>1.5096337793618684E-2</v>
      </c>
      <c r="E61">
        <v>4.2521925351045028E-2</v>
      </c>
      <c r="F61">
        <v>2.818922788435619E-2</v>
      </c>
      <c r="G61">
        <v>9.3480061476696324E-3</v>
      </c>
      <c r="H61">
        <v>8.1788015697326424E-3</v>
      </c>
      <c r="I61">
        <v>4.5207766901349554E-2</v>
      </c>
      <c r="J61">
        <v>1.5304846986367091E-2</v>
      </c>
      <c r="K61">
        <v>3.1468367734900395E-3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3.1468367734900395E-3</v>
      </c>
      <c r="W61" s="18">
        <f t="shared" si="4"/>
        <v>4.5020966919399157E-3</v>
      </c>
    </row>
    <row r="62" spans="1:23" x14ac:dyDescent="0.25">
      <c r="A62" s="12" t="s">
        <v>36</v>
      </c>
      <c r="B62">
        <v>2.5041634005444319E-2</v>
      </c>
      <c r="C62">
        <v>3.6864753819452721E-3</v>
      </c>
      <c r="D62">
        <v>1.2114318787687973E-2</v>
      </c>
      <c r="E62">
        <v>4.060085263063274E-2</v>
      </c>
      <c r="F62">
        <v>3.1125212796446214E-2</v>
      </c>
      <c r="G62">
        <v>1.1263281397940809E-2</v>
      </c>
      <c r="H62">
        <v>1.1388005739245206E-2</v>
      </c>
      <c r="I62">
        <v>4.8706082855961168E-2</v>
      </c>
      <c r="J62">
        <v>1.8525992743202546E-2</v>
      </c>
      <c r="K62">
        <v>3.6579922343152292E-3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3.6579922343152292E-3</v>
      </c>
      <c r="W62" s="18">
        <f t="shared" si="4"/>
        <v>2.8483147630042893E-5</v>
      </c>
    </row>
    <row r="63" spans="1:23" x14ac:dyDescent="0.25">
      <c r="A63" s="12" t="s">
        <v>36</v>
      </c>
      <c r="B63">
        <v>2.3106367800952092E-2</v>
      </c>
      <c r="C63">
        <v>2.3673865696458574E-3</v>
      </c>
      <c r="D63">
        <v>1.282530395661122E-2</v>
      </c>
      <c r="E63">
        <v>4.2029381828529597E-2</v>
      </c>
      <c r="F63">
        <v>2.9941397358271591E-2</v>
      </c>
      <c r="G63">
        <v>4.1241958463920439E-3</v>
      </c>
      <c r="H63">
        <v>9.3712439098375278E-3</v>
      </c>
      <c r="I63">
        <v>4.3481666161745716E-2</v>
      </c>
      <c r="J63">
        <v>1.5933504085983322E-2</v>
      </c>
      <c r="K63">
        <v>5.3916618135208799E-3</v>
      </c>
      <c r="M63" s="18" t="str">
        <f t="shared" si="0"/>
        <v>TWO</v>
      </c>
      <c r="N63" s="17" t="b">
        <f t="shared" si="1"/>
        <v>0</v>
      </c>
      <c r="U63" s="18" t="str">
        <f t="shared" si="2"/>
        <v>TWO</v>
      </c>
      <c r="V63" s="18">
        <f t="shared" si="3"/>
        <v>2.3673865696458574E-3</v>
      </c>
      <c r="W63" s="18">
        <f t="shared" si="4"/>
        <v>1.7568092767461865E-3</v>
      </c>
    </row>
    <row r="64" spans="1:23" ht="15.75" thickBot="1" x14ac:dyDescent="0.3">
      <c r="A64" s="12" t="s">
        <v>36</v>
      </c>
      <c r="B64">
        <v>2.3233902053037631E-2</v>
      </c>
      <c r="C64">
        <v>8.248869567637606E-3</v>
      </c>
      <c r="D64">
        <v>1.3917847662164837E-2</v>
      </c>
      <c r="E64">
        <v>3.8326689104298942E-2</v>
      </c>
      <c r="F64">
        <v>2.9521989614561601E-2</v>
      </c>
      <c r="G64">
        <v>9.4754190246995953E-3</v>
      </c>
      <c r="H64">
        <v>1.1016388381012075E-2</v>
      </c>
      <c r="I64">
        <v>5.309627321934806E-2</v>
      </c>
      <c r="J64">
        <v>1.6449094441737616E-2</v>
      </c>
      <c r="K64">
        <v>3.1033325790943058E-3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3.1033325790943058E-3</v>
      </c>
      <c r="W64" s="18">
        <f t="shared" si="4"/>
        <v>5.1455369885433002E-3</v>
      </c>
    </row>
    <row r="65" spans="1:23" ht="15.75" thickBot="1" x14ac:dyDescent="0.3">
      <c r="A65" s="13" t="s">
        <v>36</v>
      </c>
      <c r="B65">
        <v>2.0738470347535787E-2</v>
      </c>
      <c r="C65">
        <v>1.0652871072480717E-2</v>
      </c>
      <c r="D65">
        <v>1.5787202080581441E-2</v>
      </c>
      <c r="E65">
        <v>3.9519482119872856E-2</v>
      </c>
      <c r="F65">
        <v>2.5863081837950351E-2</v>
      </c>
      <c r="G65">
        <v>8.3025072376396725E-3</v>
      </c>
      <c r="H65">
        <v>7.7530308779160638E-3</v>
      </c>
      <c r="I65">
        <v>5.2202843362327542E-2</v>
      </c>
      <c r="J65">
        <v>1.3177224672674934E-2</v>
      </c>
      <c r="K65">
        <v>3.0333299155316691E-3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ZERO</v>
      </c>
      <c r="V65" s="19">
        <f t="shared" si="3"/>
        <v>3.0333299155316691E-3</v>
      </c>
      <c r="W65" s="19">
        <f t="shared" si="4"/>
        <v>4.7197009623843947E-3</v>
      </c>
    </row>
    <row r="66" spans="1:23" x14ac:dyDescent="0.25">
      <c r="A66" s="11" t="s">
        <v>37</v>
      </c>
      <c r="B66">
        <v>1.6485184464399609E-2</v>
      </c>
      <c r="C66">
        <v>2.3173769440005914E-2</v>
      </c>
      <c r="D66">
        <v>1.4673791964324971E-2</v>
      </c>
      <c r="E66">
        <v>3.8406277623178484E-2</v>
      </c>
      <c r="F66">
        <v>1.7300659376004071E-2</v>
      </c>
      <c r="G66">
        <v>3.0098546859429941E-2</v>
      </c>
      <c r="H66">
        <v>1.0584494081383733E-3</v>
      </c>
      <c r="I66">
        <v>7.8659485197117518E-2</v>
      </c>
      <c r="J66">
        <v>4.7556096269464505E-3</v>
      </c>
      <c r="K66">
        <v>1.1903822530147119E-4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1.1903822530147119E-4</v>
      </c>
      <c r="W66" s="16">
        <f t="shared" si="4"/>
        <v>9.3941118283690211E-4</v>
      </c>
    </row>
    <row r="67" spans="1:23" x14ac:dyDescent="0.25">
      <c r="A67" s="12" t="s">
        <v>37</v>
      </c>
      <c r="B67">
        <v>1.9256880060631167E-2</v>
      </c>
      <c r="C67">
        <v>2.5763479512288773E-2</v>
      </c>
      <c r="D67">
        <v>1.73590855181293E-2</v>
      </c>
      <c r="E67">
        <v>3.9205247440095389E-2</v>
      </c>
      <c r="F67">
        <v>1.7038076600792221E-2</v>
      </c>
      <c r="G67">
        <v>3.2354304910658521E-2</v>
      </c>
      <c r="H67">
        <v>4.5921314053628988E-3</v>
      </c>
      <c r="I67">
        <v>7.7427011808155241E-2</v>
      </c>
      <c r="J67">
        <v>6.0994426092001036E-3</v>
      </c>
      <c r="K67">
        <v>1.8782078797887555E-3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1.8782078797887555E-3</v>
      </c>
      <c r="W67" s="18">
        <f t="shared" si="4"/>
        <v>2.7139235255741433E-3</v>
      </c>
    </row>
    <row r="68" spans="1:23" x14ac:dyDescent="0.25">
      <c r="A68" s="12" t="s">
        <v>37</v>
      </c>
      <c r="B68">
        <v>1.5758043134617351E-2</v>
      </c>
      <c r="C68">
        <v>2.2438815185354108E-2</v>
      </c>
      <c r="D68">
        <v>1.4317466426323842E-2</v>
      </c>
      <c r="E68">
        <v>4.0472099185340893E-2</v>
      </c>
      <c r="F68">
        <v>1.5696814722177967E-2</v>
      </c>
      <c r="G68">
        <v>2.8000674788921914E-2</v>
      </c>
      <c r="H68">
        <v>1.8044778677473484E-3</v>
      </c>
      <c r="I68">
        <v>7.7035856007222847E-2</v>
      </c>
      <c r="J68">
        <v>2.4880702322444739E-3</v>
      </c>
      <c r="K68">
        <v>1.0904867747887868E-3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1.0904867747887868E-3</v>
      </c>
      <c r="W68" s="18">
        <f t="shared" si="4"/>
        <v>7.1399109295856161E-4</v>
      </c>
    </row>
    <row r="69" spans="1:23" x14ac:dyDescent="0.25">
      <c r="A69" s="12" t="s">
        <v>37</v>
      </c>
      <c r="B69">
        <v>1.78611687612403E-2</v>
      </c>
      <c r="C69">
        <v>2.5900525144490573E-2</v>
      </c>
      <c r="D69">
        <v>1.9514053805078029E-2</v>
      </c>
      <c r="E69">
        <v>3.2705715315871318E-2</v>
      </c>
      <c r="F69">
        <v>1.8107702947668475E-2</v>
      </c>
      <c r="G69">
        <v>3.3817493029697707E-2</v>
      </c>
      <c r="H69">
        <v>1.072752799240307E-2</v>
      </c>
      <c r="I69">
        <v>7.8277269257278181E-2</v>
      </c>
      <c r="J69">
        <v>1.0161007105775961E-2</v>
      </c>
      <c r="K69">
        <v>3.4737499616217847E-3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3.4737499616217847E-3</v>
      </c>
      <c r="W69" s="18">
        <f t="shared" si="4"/>
        <v>6.6872571441541758E-3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1.8545793029023698E-2</v>
      </c>
      <c r="C71">
        <v>2.6295060681036948E-2</v>
      </c>
      <c r="D71">
        <v>1.779580204762974E-2</v>
      </c>
      <c r="E71">
        <v>3.6163767131239477E-2</v>
      </c>
      <c r="F71">
        <v>1.6980689896049107E-2</v>
      </c>
      <c r="G71">
        <v>3.5151080813763898E-2</v>
      </c>
      <c r="H71">
        <v>7.9174445353604704E-3</v>
      </c>
      <c r="I71">
        <v>7.8938002953064079E-2</v>
      </c>
      <c r="J71">
        <v>7.4154461361278391E-3</v>
      </c>
      <c r="K71">
        <v>2.6843702270921057E-3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2.6843702270921057E-3</v>
      </c>
      <c r="W71" s="18">
        <f t="shared" ref="W71:W105" si="9">SMALL(B71:K71,2)-V71</f>
        <v>4.7310759090357334E-3</v>
      </c>
    </row>
    <row r="72" spans="1:23" x14ac:dyDescent="0.25">
      <c r="A72" s="12" t="s">
        <v>37</v>
      </c>
      <c r="B72">
        <v>1.5384260500781542E-2</v>
      </c>
      <c r="C72">
        <v>2.3090320825302296E-2</v>
      </c>
      <c r="D72">
        <v>1.7944513930902222E-2</v>
      </c>
      <c r="E72">
        <v>3.998585752648276E-2</v>
      </c>
      <c r="F72">
        <v>1.7135493997515901E-2</v>
      </c>
      <c r="G72">
        <v>2.6253252658451409E-2</v>
      </c>
      <c r="H72">
        <v>1.2452521313631934E-3</v>
      </c>
      <c r="I72">
        <v>6.8231908897017704E-2</v>
      </c>
      <c r="J72">
        <v>6.0930631592240429E-3</v>
      </c>
      <c r="K72">
        <v>6.8412336446429557E-4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6.8412336446429557E-4</v>
      </c>
      <c r="W72" s="18">
        <f t="shared" si="9"/>
        <v>5.6112876689889783E-4</v>
      </c>
    </row>
    <row r="73" spans="1:23" x14ac:dyDescent="0.25">
      <c r="A73" s="12" t="s">
        <v>37</v>
      </c>
      <c r="B73">
        <v>1.4397558751283838E-2</v>
      </c>
      <c r="C73">
        <v>2.4464943278794889E-2</v>
      </c>
      <c r="D73">
        <v>1.6367984240259346E-2</v>
      </c>
      <c r="E73">
        <v>3.5448185991384135E-2</v>
      </c>
      <c r="F73">
        <v>1.4300988502659239E-2</v>
      </c>
      <c r="G73">
        <v>3.0827913944931212E-2</v>
      </c>
      <c r="H73">
        <v>4.4884819088154837E-3</v>
      </c>
      <c r="I73">
        <v>7.6199362682351654E-2</v>
      </c>
      <c r="J73">
        <v>3.6755352895348793E-3</v>
      </c>
      <c r="K73">
        <v>5.230820583773943E-4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5.230820583773943E-4</v>
      </c>
      <c r="W73" s="18">
        <f t="shared" si="9"/>
        <v>3.152453231157485E-3</v>
      </c>
    </row>
    <row r="74" spans="1:23" ht="15.75" thickBot="1" x14ac:dyDescent="0.3">
      <c r="A74" s="12" t="s">
        <v>37</v>
      </c>
      <c r="B74">
        <v>1.3079470002554494E-2</v>
      </c>
      <c r="C74">
        <v>2.5299975398129719E-2</v>
      </c>
      <c r="D74">
        <v>1.6010873128912265E-2</v>
      </c>
      <c r="E74">
        <v>3.8204985214659593E-2</v>
      </c>
      <c r="F74">
        <v>1.4665391854206053E-2</v>
      </c>
      <c r="G74">
        <v>3.0836869408554363E-2</v>
      </c>
      <c r="H74">
        <v>4.5620993130443543E-4</v>
      </c>
      <c r="I74">
        <v>7.9135025172593007E-2</v>
      </c>
      <c r="J74">
        <v>2.5281364368507468E-3</v>
      </c>
      <c r="K74">
        <v>6.7181617444799641E-6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6.7181617444799641E-6</v>
      </c>
      <c r="W74" s="18">
        <f t="shared" si="9"/>
        <v>4.4949176955995547E-4</v>
      </c>
    </row>
    <row r="75" spans="1:23" ht="15.75" thickBot="1" x14ac:dyDescent="0.3">
      <c r="A75" s="13" t="s">
        <v>37</v>
      </c>
      <c r="B75">
        <v>1.2755555042471219E-2</v>
      </c>
      <c r="C75">
        <v>2.6366872242759999E-2</v>
      </c>
      <c r="D75">
        <v>1.7170885409707438E-2</v>
      </c>
      <c r="E75">
        <v>3.4173545124839902E-2</v>
      </c>
      <c r="F75">
        <v>1.3427309604936405E-2</v>
      </c>
      <c r="G75">
        <v>3.0689524259248362E-2</v>
      </c>
      <c r="H75">
        <v>1.1577281753940086E-3</v>
      </c>
      <c r="I75">
        <v>7.9088140232670676E-2</v>
      </c>
      <c r="J75">
        <v>3.0449007455267182E-3</v>
      </c>
      <c r="K75">
        <v>1.1481857901516346E-3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1.1481857901516346E-3</v>
      </c>
      <c r="W75" s="19">
        <f t="shared" si="9"/>
        <v>9.5423852423739963E-6</v>
      </c>
    </row>
    <row r="76" spans="1:23" x14ac:dyDescent="0.25">
      <c r="A76" s="11" t="s">
        <v>38</v>
      </c>
      <c r="B76">
        <v>1.9196581100886637E-2</v>
      </c>
      <c r="C76">
        <v>2.6150757085227454E-3</v>
      </c>
      <c r="D76">
        <v>1.9318532067164124E-2</v>
      </c>
      <c r="E76">
        <v>4.4499801041484335E-2</v>
      </c>
      <c r="F76">
        <v>2.952043812528362E-2</v>
      </c>
      <c r="G76">
        <v>2.9403855373500778E-3</v>
      </c>
      <c r="H76">
        <v>1.5461767316383093E-2</v>
      </c>
      <c r="I76">
        <v>9.8435737148066665E-3</v>
      </c>
      <c r="J76">
        <v>2.2011512209234772E-2</v>
      </c>
      <c r="K76">
        <v>3.0650518309195719E-3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2.6150757085227454E-3</v>
      </c>
      <c r="W76" s="16">
        <f t="shared" si="9"/>
        <v>3.2530982882733248E-4</v>
      </c>
    </row>
    <row r="77" spans="1:23" x14ac:dyDescent="0.25">
      <c r="A77" s="12" t="s">
        <v>38</v>
      </c>
      <c r="B77">
        <v>1.7022872028835845E-2</v>
      </c>
      <c r="C77">
        <v>4.1659204473717924E-3</v>
      </c>
      <c r="D77">
        <v>2.00346844574756E-2</v>
      </c>
      <c r="E77">
        <v>4.3799577370584403E-2</v>
      </c>
      <c r="F77">
        <v>3.1743445656026006E-2</v>
      </c>
      <c r="G77">
        <v>1.8368210839185342E-3</v>
      </c>
      <c r="H77">
        <v>1.5179728943718159E-2</v>
      </c>
      <c r="I77">
        <v>3.2068379790267387E-3</v>
      </c>
      <c r="J77">
        <v>2.3727103546880103E-2</v>
      </c>
      <c r="K77">
        <v>3.584529709406396E-3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1.8368210839185342E-3</v>
      </c>
      <c r="W77" s="18">
        <f t="shared" si="9"/>
        <v>1.3700168951082045E-3</v>
      </c>
    </row>
    <row r="78" spans="1:23" x14ac:dyDescent="0.25">
      <c r="A78" s="12" t="s">
        <v>38</v>
      </c>
      <c r="B78">
        <v>2.3885108171796378E-2</v>
      </c>
      <c r="C78">
        <v>5.2227523119689027E-3</v>
      </c>
      <c r="D78">
        <v>2.1480950391273481E-2</v>
      </c>
      <c r="E78">
        <v>4.5501647783904281E-2</v>
      </c>
      <c r="F78">
        <v>3.3816491335892332E-2</v>
      </c>
      <c r="G78">
        <v>4.9207959949415445E-3</v>
      </c>
      <c r="H78">
        <v>1.6562740032679955E-2</v>
      </c>
      <c r="I78">
        <v>3.7594288311342677E-3</v>
      </c>
      <c r="J78">
        <v>2.7282195493277313E-2</v>
      </c>
      <c r="K78">
        <v>2.4747219137179217E-3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2.4747219137179217E-3</v>
      </c>
      <c r="W78" s="18">
        <f t="shared" si="9"/>
        <v>1.2847069174163461E-3</v>
      </c>
    </row>
    <row r="79" spans="1:23" x14ac:dyDescent="0.25">
      <c r="A79" s="12" t="s">
        <v>38</v>
      </c>
      <c r="B79">
        <v>2.144537895429267E-2</v>
      </c>
      <c r="C79">
        <v>2.1692854990309519E-3</v>
      </c>
      <c r="D79">
        <v>2.1096535867998513E-2</v>
      </c>
      <c r="E79">
        <v>4.286288800130969E-2</v>
      </c>
      <c r="F79">
        <v>3.1798736371167279E-2</v>
      </c>
      <c r="G79">
        <v>2.5109295255195951E-3</v>
      </c>
      <c r="H79">
        <v>1.8195380859807046E-2</v>
      </c>
      <c r="I79">
        <v>7.845983331074266E-3</v>
      </c>
      <c r="J79">
        <v>2.5643902425801609E-2</v>
      </c>
      <c r="K79">
        <v>1.3939549808831206E-3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1.3939549808831206E-3</v>
      </c>
      <c r="W79" s="18">
        <f t="shared" si="9"/>
        <v>7.7533051814783135E-4</v>
      </c>
    </row>
    <row r="80" spans="1:23" x14ac:dyDescent="0.25">
      <c r="A80" s="12" t="s">
        <v>38</v>
      </c>
      <c r="B80">
        <v>2.3050390863347273E-2</v>
      </c>
      <c r="C80">
        <v>6.6861747518743471E-3</v>
      </c>
      <c r="D80">
        <v>2.2795761650770071E-2</v>
      </c>
      <c r="E80">
        <v>4.1880022831920563E-2</v>
      </c>
      <c r="F80">
        <v>3.0611557137032112E-2</v>
      </c>
      <c r="G80">
        <v>3.9074499763958465E-3</v>
      </c>
      <c r="H80">
        <v>1.71475197484093E-2</v>
      </c>
      <c r="I80">
        <v>2.811033710466522E-2</v>
      </c>
      <c r="J80">
        <v>2.2460700381626297E-2</v>
      </c>
      <c r="K80">
        <v>4.7657406637370558E-4</v>
      </c>
      <c r="M80" s="18" t="str">
        <f t="shared" si="5"/>
        <v>ZERO</v>
      </c>
      <c r="N80" s="17" t="b">
        <f t="shared" si="6"/>
        <v>0</v>
      </c>
      <c r="U80" s="18" t="str">
        <f t="shared" si="7"/>
        <v>ZERO</v>
      </c>
      <c r="V80" s="18">
        <f t="shared" si="8"/>
        <v>4.7657406637370558E-4</v>
      </c>
      <c r="W80" s="18">
        <f t="shared" si="9"/>
        <v>3.4308759100221409E-3</v>
      </c>
    </row>
    <row r="81" spans="1:23" x14ac:dyDescent="0.25">
      <c r="A81" s="12" t="s">
        <v>38</v>
      </c>
      <c r="B81">
        <v>1.795718053797208E-2</v>
      </c>
      <c r="C81">
        <v>6.1547932951180571E-3</v>
      </c>
      <c r="D81">
        <v>1.7786348231831339E-2</v>
      </c>
      <c r="E81">
        <v>4.2537991699294682E-2</v>
      </c>
      <c r="F81">
        <v>3.244393167129854E-2</v>
      </c>
      <c r="G81">
        <v>7.0055247886653682E-4</v>
      </c>
      <c r="H81">
        <v>1.701069440141182E-2</v>
      </c>
      <c r="I81">
        <v>5.647659074476688E-3</v>
      </c>
      <c r="J81">
        <v>2.4073583626209712E-2</v>
      </c>
      <c r="K81">
        <v>4.1313056533919292E-3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7.0055247886653682E-4</v>
      </c>
      <c r="W81" s="18">
        <f t="shared" si="9"/>
        <v>3.4307531745253923E-3</v>
      </c>
    </row>
    <row r="82" spans="1:23" x14ac:dyDescent="0.25">
      <c r="A82" s="12" t="s">
        <v>38</v>
      </c>
      <c r="B82">
        <v>1.6191504005853077E-2</v>
      </c>
      <c r="C82">
        <v>3.0998609663935618E-3</v>
      </c>
      <c r="D82">
        <v>1.9599774508011539E-2</v>
      </c>
      <c r="E82">
        <v>4.01475016919371E-2</v>
      </c>
      <c r="F82">
        <v>3.2044240053809417E-2</v>
      </c>
      <c r="G82">
        <v>3.5679769179364426E-3</v>
      </c>
      <c r="H82">
        <v>1.5243296133416372E-2</v>
      </c>
      <c r="I82">
        <v>1.1082649232277017E-2</v>
      </c>
      <c r="J82">
        <v>2.3330800601453729E-2</v>
      </c>
      <c r="K82">
        <v>4.0545926082996755E-3</v>
      </c>
      <c r="M82" s="18" t="str">
        <f t="shared" si="5"/>
        <v>TWO</v>
      </c>
      <c r="N82" s="17" t="b">
        <f t="shared" si="6"/>
        <v>0</v>
      </c>
      <c r="U82" s="18" t="str">
        <f t="shared" si="7"/>
        <v>TWO</v>
      </c>
      <c r="V82" s="18">
        <f t="shared" si="8"/>
        <v>3.0998609663935618E-3</v>
      </c>
      <c r="W82" s="18">
        <f t="shared" si="9"/>
        <v>4.681159515428808E-4</v>
      </c>
    </row>
    <row r="83" spans="1:23" x14ac:dyDescent="0.25">
      <c r="A83" s="12" t="s">
        <v>38</v>
      </c>
      <c r="B83">
        <v>1.7513411324608499E-2</v>
      </c>
      <c r="C83">
        <v>7.9611230857386771E-3</v>
      </c>
      <c r="D83">
        <v>2.0772914500247333E-2</v>
      </c>
      <c r="E83">
        <v>4.4943537311160492E-2</v>
      </c>
      <c r="F83">
        <v>3.069416478133536E-2</v>
      </c>
      <c r="G83">
        <v>6.6623673868812239E-3</v>
      </c>
      <c r="H83">
        <v>1.2435369715591433E-2</v>
      </c>
      <c r="I83">
        <v>5.2163868223106813E-4</v>
      </c>
      <c r="J83">
        <v>2.4055607180349978E-2</v>
      </c>
      <c r="K83">
        <v>4.5256394182320962E-3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5.2163868223106813E-4</v>
      </c>
      <c r="W83" s="18">
        <f t="shared" si="9"/>
        <v>4.0040007360010281E-3</v>
      </c>
    </row>
    <row r="84" spans="1:23" ht="15.75" thickBot="1" x14ac:dyDescent="0.3">
      <c r="A84" s="12" t="s">
        <v>38</v>
      </c>
      <c r="B84">
        <v>2.2149927696205645E-2</v>
      </c>
      <c r="C84">
        <v>4.4575239762501238E-3</v>
      </c>
      <c r="D84">
        <v>1.9118864186194958E-2</v>
      </c>
      <c r="E84">
        <v>4.4733949807350577E-2</v>
      </c>
      <c r="F84">
        <v>2.988819300440846E-2</v>
      </c>
      <c r="G84">
        <v>2.5520875272677657E-4</v>
      </c>
      <c r="H84">
        <v>1.5557914024562889E-2</v>
      </c>
      <c r="I84">
        <v>9.7958489560519418E-3</v>
      </c>
      <c r="J84">
        <v>2.2732431426846462E-2</v>
      </c>
      <c r="K84">
        <v>3.4707361283307873E-3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2.5520875272677657E-4</v>
      </c>
      <c r="W84" s="18">
        <f t="shared" si="9"/>
        <v>3.2155273756040107E-3</v>
      </c>
    </row>
    <row r="85" spans="1:23" ht="15.75" thickBot="1" x14ac:dyDescent="0.3">
      <c r="A85" s="13" t="s">
        <v>38</v>
      </c>
      <c r="B85">
        <v>2.2463618816397624E-2</v>
      </c>
      <c r="C85">
        <v>9.9456697661566215E-4</v>
      </c>
      <c r="D85">
        <v>1.9470843700764306E-2</v>
      </c>
      <c r="E85">
        <v>3.9771339549110857E-2</v>
      </c>
      <c r="F85">
        <v>2.9696660709997623E-2</v>
      </c>
      <c r="G85">
        <v>3.629710152284471E-3</v>
      </c>
      <c r="H85">
        <v>1.7241097318698686E-2</v>
      </c>
      <c r="I85">
        <v>1.593029088709505E-2</v>
      </c>
      <c r="J85">
        <v>2.3928920969322663E-2</v>
      </c>
      <c r="K85">
        <v>1.3516232566917509E-3</v>
      </c>
      <c r="M85" s="19" t="str">
        <f t="shared" si="5"/>
        <v>TWO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TWO</v>
      </c>
      <c r="V85" s="19">
        <f t="shared" si="8"/>
        <v>9.9456697661566215E-4</v>
      </c>
      <c r="W85" s="19">
        <f t="shared" si="9"/>
        <v>3.5705628007608875E-4</v>
      </c>
    </row>
    <row r="86" spans="1:23" x14ac:dyDescent="0.25">
      <c r="A86" s="11" t="s">
        <v>39</v>
      </c>
      <c r="B86">
        <v>1.9393663486217204E-2</v>
      </c>
      <c r="C86">
        <v>2.8615137946046247E-2</v>
      </c>
      <c r="D86">
        <v>1.8283225848813478E-2</v>
      </c>
      <c r="E86">
        <v>3.2604261049353087E-2</v>
      </c>
      <c r="F86">
        <v>1.0424453696041502E-2</v>
      </c>
      <c r="G86">
        <v>3.7190378907602073E-2</v>
      </c>
      <c r="H86">
        <v>1.2571122625699394E-2</v>
      </c>
      <c r="I86">
        <v>8.4818215883369977E-2</v>
      </c>
      <c r="J86">
        <v>1.6378277362284997E-3</v>
      </c>
      <c r="K86">
        <v>2.7544708010029915E-3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1.6378277362284997E-3</v>
      </c>
      <c r="W86" s="16">
        <f t="shared" si="9"/>
        <v>1.1166430647744918E-3</v>
      </c>
    </row>
    <row r="87" spans="1:23" x14ac:dyDescent="0.25">
      <c r="A87" s="12" t="s">
        <v>39</v>
      </c>
      <c r="B87">
        <v>1.7147971033761776E-2</v>
      </c>
      <c r="C87">
        <v>2.9903402775827228E-2</v>
      </c>
      <c r="D87">
        <v>2.0590193725122267E-2</v>
      </c>
      <c r="E87">
        <v>3.1677962794808674E-2</v>
      </c>
      <c r="F87">
        <v>1.0533121092634726E-2</v>
      </c>
      <c r="G87">
        <v>3.8195725961570656E-2</v>
      </c>
      <c r="H87">
        <v>1.2481606326324838E-2</v>
      </c>
      <c r="I87">
        <v>8.0615783460052881E-2</v>
      </c>
      <c r="J87">
        <v>3.6489809721041051E-3</v>
      </c>
      <c r="K87">
        <v>4.2538075684945111E-3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3.6489809721041051E-3</v>
      </c>
      <c r="W87" s="18">
        <f t="shared" si="9"/>
        <v>6.0482659639040596E-4</v>
      </c>
    </row>
    <row r="88" spans="1:23" x14ac:dyDescent="0.25">
      <c r="A88" s="12" t="s">
        <v>39</v>
      </c>
      <c r="B88">
        <v>2.0147769936003937E-2</v>
      </c>
      <c r="C88">
        <v>2.8192481888310202E-2</v>
      </c>
      <c r="D88">
        <v>1.7194874526535391E-2</v>
      </c>
      <c r="E88">
        <v>3.2166862213332502E-2</v>
      </c>
      <c r="F88">
        <v>1.0694514695896148E-2</v>
      </c>
      <c r="G88">
        <v>3.7649168448844389E-2</v>
      </c>
      <c r="H88">
        <v>1.2827637987936286E-2</v>
      </c>
      <c r="I88">
        <v>8.6258891266883131E-2</v>
      </c>
      <c r="J88">
        <v>1.5375035872249032E-3</v>
      </c>
      <c r="K88">
        <v>2.4638116638220648E-3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1.5375035872249032E-3</v>
      </c>
      <c r="W88" s="18">
        <f t="shared" si="9"/>
        <v>9.2630807659716159E-4</v>
      </c>
    </row>
    <row r="89" spans="1:23" x14ac:dyDescent="0.25">
      <c r="A89" s="12" t="s">
        <v>39</v>
      </c>
      <c r="B89">
        <v>1.9114810216214806E-2</v>
      </c>
      <c r="C89">
        <v>2.891588389824875E-2</v>
      </c>
      <c r="D89">
        <v>1.6268354451334947E-2</v>
      </c>
      <c r="E89">
        <v>3.177291577549779E-2</v>
      </c>
      <c r="F89">
        <v>1.0214370374234449E-2</v>
      </c>
      <c r="G89">
        <v>3.8951879190720858E-2</v>
      </c>
      <c r="H89">
        <v>1.188390324614598E-2</v>
      </c>
      <c r="I89">
        <v>8.8411980051494962E-2</v>
      </c>
      <c r="J89">
        <v>4.617860891386015E-4</v>
      </c>
      <c r="K89">
        <v>2.3822416466773716E-3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4.617860891386015E-4</v>
      </c>
      <c r="W89" s="18">
        <f t="shared" si="9"/>
        <v>1.9204555575387701E-3</v>
      </c>
    </row>
    <row r="90" spans="1:23" x14ac:dyDescent="0.25">
      <c r="A90" s="12" t="s">
        <v>39</v>
      </c>
      <c r="B90">
        <v>1.9863533500168798E-2</v>
      </c>
      <c r="C90">
        <v>2.6065721614659521E-2</v>
      </c>
      <c r="D90">
        <v>1.7083338430775925E-2</v>
      </c>
      <c r="E90">
        <v>3.2886454312816692E-2</v>
      </c>
      <c r="F90">
        <v>1.1008000411174753E-2</v>
      </c>
      <c r="G90">
        <v>3.6004942515872551E-2</v>
      </c>
      <c r="H90">
        <v>1.2657824627373642E-2</v>
      </c>
      <c r="I90">
        <v>8.3121700428768958E-2</v>
      </c>
      <c r="J90">
        <v>2.0371377280664175E-3</v>
      </c>
      <c r="K90">
        <v>1.9478490150166465E-3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1.9478490150166465E-3</v>
      </c>
      <c r="W90" s="18">
        <f t="shared" si="9"/>
        <v>8.9288713049771005E-5</v>
      </c>
    </row>
    <row r="91" spans="1:23" x14ac:dyDescent="0.25">
      <c r="A91" s="12" t="s">
        <v>39</v>
      </c>
      <c r="B91">
        <v>1.7581000994573437E-2</v>
      </c>
      <c r="C91">
        <v>2.6636161529707655E-2</v>
      </c>
      <c r="D91">
        <v>1.6938287160886766E-2</v>
      </c>
      <c r="E91">
        <v>3.2940985141901503E-2</v>
      </c>
      <c r="F91">
        <v>9.7306186543336046E-3</v>
      </c>
      <c r="G91">
        <v>3.5629670595492449E-2</v>
      </c>
      <c r="H91">
        <v>1.1212024392262954E-2</v>
      </c>
      <c r="I91">
        <v>8.1669259522032134E-2</v>
      </c>
      <c r="J91">
        <v>3.108681945350987E-4</v>
      </c>
      <c r="K91">
        <v>1.5467054558756235E-3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3.108681945350987E-4</v>
      </c>
      <c r="W91" s="18">
        <f t="shared" si="9"/>
        <v>1.2358372613405248E-3</v>
      </c>
    </row>
    <row r="92" spans="1:23" x14ac:dyDescent="0.25">
      <c r="A92" s="12" t="s">
        <v>39</v>
      </c>
      <c r="B92">
        <v>1.8021169567307704E-2</v>
      </c>
      <c r="C92">
        <v>2.4874770221770419E-2</v>
      </c>
      <c r="D92">
        <v>1.6418837791859046E-2</v>
      </c>
      <c r="E92">
        <v>3.3780337159899601E-2</v>
      </c>
      <c r="F92">
        <v>1.4331713547246898E-2</v>
      </c>
      <c r="G92">
        <v>3.3699994473884283E-2</v>
      </c>
      <c r="H92">
        <v>1.2623955147332323E-2</v>
      </c>
      <c r="I92">
        <v>7.8622731094445272E-2</v>
      </c>
      <c r="J92">
        <v>3.7378335738324879E-3</v>
      </c>
      <c r="K92">
        <v>1.1178298091007134E-3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1.1178298091007134E-3</v>
      </c>
      <c r="W92" s="18">
        <f t="shared" si="9"/>
        <v>2.6200037647317745E-3</v>
      </c>
    </row>
    <row r="93" spans="1:23" x14ac:dyDescent="0.25">
      <c r="A93" s="12" t="s">
        <v>39</v>
      </c>
      <c r="B93">
        <v>2.0939056844186739E-2</v>
      </c>
      <c r="C93">
        <v>2.6896895560811835E-2</v>
      </c>
      <c r="D93">
        <v>1.9068660883646511E-2</v>
      </c>
      <c r="E93">
        <v>3.3775558174120542E-2</v>
      </c>
      <c r="F93">
        <v>1.2103592348380526E-2</v>
      </c>
      <c r="G93">
        <v>3.5783811392636457E-2</v>
      </c>
      <c r="H93">
        <v>1.3281388624404634E-2</v>
      </c>
      <c r="I93">
        <v>8.2254701351034243E-2</v>
      </c>
      <c r="J93">
        <v>3.8869045345504387E-3</v>
      </c>
      <c r="K93">
        <v>2.8140771773504988E-3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2.8140771773504988E-3</v>
      </c>
      <c r="W93" s="18">
        <f t="shared" si="9"/>
        <v>1.0728273571999399E-3</v>
      </c>
    </row>
    <row r="94" spans="1:23" ht="15.75" thickBot="1" x14ac:dyDescent="0.3">
      <c r="A94" s="12" t="s">
        <v>39</v>
      </c>
      <c r="B94">
        <v>2.0932685715784778E-2</v>
      </c>
      <c r="C94">
        <v>2.6798368414628251E-2</v>
      </c>
      <c r="D94">
        <v>1.8588300392851059E-2</v>
      </c>
      <c r="E94">
        <v>3.3864674272845306E-2</v>
      </c>
      <c r="F94">
        <v>1.4218236073074333E-2</v>
      </c>
      <c r="G94">
        <v>3.3948600892775606E-2</v>
      </c>
      <c r="H94">
        <v>1.2556937863874731E-2</v>
      </c>
      <c r="I94">
        <v>8.1919309257825659E-2</v>
      </c>
      <c r="J94">
        <v>5.1334960613672494E-3</v>
      </c>
      <c r="K94">
        <v>2.6767081966319415E-3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2.6767081966319415E-3</v>
      </c>
      <c r="W94" s="18">
        <f t="shared" si="9"/>
        <v>2.4567878647353079E-3</v>
      </c>
    </row>
    <row r="95" spans="1:23" ht="15.75" thickBot="1" x14ac:dyDescent="0.3">
      <c r="A95" s="13" t="s">
        <v>39</v>
      </c>
      <c r="B95">
        <v>2.0743369855814642E-2</v>
      </c>
      <c r="C95">
        <v>2.654540905669843E-2</v>
      </c>
      <c r="D95">
        <v>1.7184081887778375E-2</v>
      </c>
      <c r="E95">
        <v>3.3815347770569958E-2</v>
      </c>
      <c r="F95">
        <v>1.2855057891189112E-2</v>
      </c>
      <c r="G95">
        <v>3.5511489828698679E-2</v>
      </c>
      <c r="H95">
        <v>1.3923075937235466E-2</v>
      </c>
      <c r="I95">
        <v>8.1488705904358902E-2</v>
      </c>
      <c r="J95">
        <v>3.0652652009016401E-3</v>
      </c>
      <c r="K95">
        <v>2.146369273809145E-3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2.146369273809145E-3</v>
      </c>
      <c r="W95" s="19">
        <f t="shared" si="9"/>
        <v>9.1889592709249509E-4</v>
      </c>
    </row>
    <row r="96" spans="1:23" x14ac:dyDescent="0.25">
      <c r="A96" s="11" t="s">
        <v>40</v>
      </c>
      <c r="B96">
        <v>2.5112702050798536E-2</v>
      </c>
      <c r="C96">
        <v>1.3169206263378933E-2</v>
      </c>
      <c r="D96">
        <v>7.8013732530868816E-3</v>
      </c>
      <c r="E96">
        <v>3.4476589900621059E-2</v>
      </c>
      <c r="F96">
        <v>2.6079314821363025E-2</v>
      </c>
      <c r="G96">
        <v>2.6036461490167619E-2</v>
      </c>
      <c r="H96">
        <v>1.4800695337654235E-2</v>
      </c>
      <c r="I96">
        <v>7.3175515150834355E-2</v>
      </c>
      <c r="J96">
        <v>1.1287914881867905E-2</v>
      </c>
      <c r="K96">
        <v>2.3515181956647955E-3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2.3515181956647955E-3</v>
      </c>
      <c r="W96" s="16">
        <f t="shared" si="9"/>
        <v>5.4498550574220862E-3</v>
      </c>
    </row>
    <row r="97" spans="1:23" x14ac:dyDescent="0.25">
      <c r="A97" s="12" t="s">
        <v>40</v>
      </c>
      <c r="B97">
        <v>2.3939525103872518E-2</v>
      </c>
      <c r="C97">
        <v>1.5604087575509991E-2</v>
      </c>
      <c r="D97">
        <v>1.1264499476773222E-2</v>
      </c>
      <c r="E97">
        <v>3.2712114074719689E-2</v>
      </c>
      <c r="F97">
        <v>2.576605966458119E-2</v>
      </c>
      <c r="G97">
        <v>2.8774316960638507E-2</v>
      </c>
      <c r="H97">
        <v>1.7397084694496311E-2</v>
      </c>
      <c r="I97">
        <v>7.0338811643047713E-2</v>
      </c>
      <c r="J97">
        <v>1.3637900375552412E-2</v>
      </c>
      <c r="K97">
        <v>1.4738255921083881E-4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1.4738255921083881E-4</v>
      </c>
      <c r="W97" s="18">
        <f t="shared" si="9"/>
        <v>1.1117116917562384E-2</v>
      </c>
    </row>
    <row r="98" spans="1:23" x14ac:dyDescent="0.25">
      <c r="A98" s="12" t="s">
        <v>40</v>
      </c>
      <c r="B98">
        <v>2.5384286886458742E-2</v>
      </c>
      <c r="C98">
        <v>1.6321915803389923E-2</v>
      </c>
      <c r="D98">
        <v>1.1253145338106429E-2</v>
      </c>
      <c r="E98">
        <v>3.3218457564128633E-2</v>
      </c>
      <c r="F98">
        <v>2.3021815043149131E-2</v>
      </c>
      <c r="G98">
        <v>3.052258161951623E-2</v>
      </c>
      <c r="H98">
        <v>1.7227519932643785E-2</v>
      </c>
      <c r="I98">
        <v>7.4674528095957649E-2</v>
      </c>
      <c r="J98">
        <v>1.135296106550852E-2</v>
      </c>
      <c r="K98">
        <v>1.6383392459067697E-4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1.6383392459067697E-4</v>
      </c>
      <c r="W98" s="18">
        <f t="shared" si="9"/>
        <v>1.1089311413515752E-2</v>
      </c>
    </row>
    <row r="99" spans="1:23" x14ac:dyDescent="0.25">
      <c r="A99" s="12" t="s">
        <v>40</v>
      </c>
      <c r="B99">
        <v>2.31117740379813E-2</v>
      </c>
      <c r="C99">
        <v>1.4179887695856749E-2</v>
      </c>
      <c r="D99">
        <v>8.9413164960953397E-3</v>
      </c>
      <c r="E99">
        <v>3.484662252360108E-2</v>
      </c>
      <c r="F99">
        <v>2.4491380633465131E-2</v>
      </c>
      <c r="G99">
        <v>2.2807147126349368E-2</v>
      </c>
      <c r="H99">
        <v>1.292485815025261E-2</v>
      </c>
      <c r="I99">
        <v>7.143194672131517E-2</v>
      </c>
      <c r="J99">
        <v>9.1716497930950016E-3</v>
      </c>
      <c r="K99">
        <v>2.8589143113729454E-3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2.8589143113729454E-3</v>
      </c>
      <c r="W99" s="18">
        <f t="shared" si="9"/>
        <v>6.0824021847223943E-3</v>
      </c>
    </row>
    <row r="100" spans="1:23" x14ac:dyDescent="0.25">
      <c r="A100" s="12" t="s">
        <v>40</v>
      </c>
      <c r="B100">
        <v>2.4397963494382766E-2</v>
      </c>
      <c r="C100">
        <v>1.2802293497180421E-2</v>
      </c>
      <c r="D100">
        <v>1.0235553669224413E-2</v>
      </c>
      <c r="E100">
        <v>3.4601221020637757E-2</v>
      </c>
      <c r="F100">
        <v>2.477765342411524E-2</v>
      </c>
      <c r="G100">
        <v>2.5468468012822595E-2</v>
      </c>
      <c r="H100">
        <v>1.6098615024702723E-2</v>
      </c>
      <c r="I100">
        <v>6.8109875332048458E-2</v>
      </c>
      <c r="J100">
        <v>1.1897343763262225E-2</v>
      </c>
      <c r="K100">
        <v>1.792764753898177E-3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1.792764753898177E-3</v>
      </c>
      <c r="W100" s="18">
        <f t="shared" si="9"/>
        <v>8.4427889153262364E-3</v>
      </c>
    </row>
    <row r="101" spans="1:23" x14ac:dyDescent="0.25">
      <c r="A101" s="12" t="s">
        <v>40</v>
      </c>
      <c r="B101">
        <v>2.7685160680957693E-2</v>
      </c>
      <c r="C101">
        <v>4.5196362536915925E-3</v>
      </c>
      <c r="D101">
        <v>6.1903158331784256E-3</v>
      </c>
      <c r="E101">
        <v>3.9903574743711798E-2</v>
      </c>
      <c r="F101">
        <v>3.3441299309505193E-2</v>
      </c>
      <c r="G101">
        <v>1.6000910632044726E-2</v>
      </c>
      <c r="H101">
        <v>1.6102150230287923E-2</v>
      </c>
      <c r="I101">
        <v>5.4772897859448257E-2</v>
      </c>
      <c r="J101">
        <v>1.6318730701762655E-2</v>
      </c>
      <c r="K101">
        <v>4.9234983544534094E-3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4.5196362536915925E-3</v>
      </c>
      <c r="W101" s="18">
        <f t="shared" si="9"/>
        <v>4.0386210076181692E-4</v>
      </c>
    </row>
    <row r="102" spans="1:23" x14ac:dyDescent="0.25">
      <c r="A102" s="12" t="s">
        <v>40</v>
      </c>
      <c r="B102">
        <v>2.6268852126531649E-2</v>
      </c>
      <c r="C102">
        <v>1.0365280694503612E-2</v>
      </c>
      <c r="D102">
        <v>1.0322145520650078E-2</v>
      </c>
      <c r="E102">
        <v>3.6156838376389222E-2</v>
      </c>
      <c r="F102">
        <v>2.7647967592226631E-2</v>
      </c>
      <c r="G102">
        <v>2.0537003144034366E-2</v>
      </c>
      <c r="H102">
        <v>1.6054949061872013E-2</v>
      </c>
      <c r="I102">
        <v>6.2567518585400522E-2</v>
      </c>
      <c r="J102">
        <v>1.4308117109586314E-2</v>
      </c>
      <c r="K102">
        <v>2.2996221000638854E-3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2.2996221000638854E-3</v>
      </c>
      <c r="W102" s="18">
        <f t="shared" si="9"/>
        <v>8.0225234205861928E-3</v>
      </c>
    </row>
    <row r="103" spans="1:23" x14ac:dyDescent="0.25">
      <c r="A103" s="12" t="s">
        <v>40</v>
      </c>
      <c r="B103">
        <v>2.2838036877214172E-2</v>
      </c>
      <c r="C103">
        <v>1.270253170919608E-2</v>
      </c>
      <c r="D103">
        <v>1.1981969713488397E-2</v>
      </c>
      <c r="E103">
        <v>3.4495776399659513E-2</v>
      </c>
      <c r="F103">
        <v>2.5558001596422276E-2</v>
      </c>
      <c r="G103">
        <v>2.1964828965480611E-2</v>
      </c>
      <c r="H103">
        <v>1.4464675611570043E-2</v>
      </c>
      <c r="I103">
        <v>6.3937542501373276E-2</v>
      </c>
      <c r="J103">
        <v>1.3356275916713511E-2</v>
      </c>
      <c r="K103">
        <v>1.4921325378550367E-3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1.4921325378550367E-3</v>
      </c>
      <c r="W103" s="18">
        <f t="shared" si="9"/>
        <v>1.048983717563336E-2</v>
      </c>
    </row>
    <row r="104" spans="1:23" ht="15.75" thickBot="1" x14ac:dyDescent="0.3">
      <c r="A104" s="12" t="s">
        <v>40</v>
      </c>
      <c r="B104">
        <v>2.685322828856726E-2</v>
      </c>
      <c r="C104">
        <v>1.5018899940798089E-2</v>
      </c>
      <c r="D104">
        <v>1.113860724456605E-2</v>
      </c>
      <c r="E104">
        <v>3.1771914393968245E-2</v>
      </c>
      <c r="F104">
        <v>2.492247586811823E-2</v>
      </c>
      <c r="G104">
        <v>2.9861126300271379E-2</v>
      </c>
      <c r="H104">
        <v>1.9725378516626587E-2</v>
      </c>
      <c r="I104">
        <v>7.2078399533243215E-2</v>
      </c>
      <c r="J104">
        <v>1.3938545745717713E-2</v>
      </c>
      <c r="K104">
        <v>2.6464583481694039E-4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2.6464583481694039E-4</v>
      </c>
      <c r="W104" s="18">
        <f t="shared" si="9"/>
        <v>1.0873961409749109E-2</v>
      </c>
    </row>
    <row r="105" spans="1:23" ht="15.75" thickBot="1" x14ac:dyDescent="0.3">
      <c r="A105" s="13" t="s">
        <v>40</v>
      </c>
      <c r="B105">
        <v>2.5828992054168408E-2</v>
      </c>
      <c r="C105">
        <v>1.2768161416307997E-2</v>
      </c>
      <c r="D105">
        <v>9.065831141307162E-3</v>
      </c>
      <c r="E105">
        <v>3.3721064523832993E-2</v>
      </c>
      <c r="F105">
        <v>2.6250092953729733E-2</v>
      </c>
      <c r="G105">
        <v>2.4969752983608182E-2</v>
      </c>
      <c r="H105">
        <v>1.6273523427163001E-2</v>
      </c>
      <c r="I105">
        <v>7.1265340937702551E-2</v>
      </c>
      <c r="J105">
        <v>1.263223409849841E-2</v>
      </c>
      <c r="K105">
        <v>1.9451861538109221E-3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1.9451861538109221E-3</v>
      </c>
      <c r="W105" s="19">
        <f t="shared" si="9"/>
        <v>7.1206449874962399E-3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A7" sqref="A7:A16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78" t="s">
        <v>49</v>
      </c>
      <c r="K1" s="78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78" t="s">
        <v>50</v>
      </c>
      <c r="K2" s="78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ht="15.75" thickBot="1" x14ac:dyDescent="0.3">
      <c r="A6" s="22" t="s">
        <v>31</v>
      </c>
      <c r="B6">
        <v>0.2320828760846847</v>
      </c>
      <c r="C6">
        <v>1.18901403138415</v>
      </c>
      <c r="D6">
        <v>1.0776583489800042</v>
      </c>
      <c r="E6">
        <v>0.81806407681825888</v>
      </c>
      <c r="F6">
        <v>0.50050261904826099</v>
      </c>
      <c r="G6">
        <v>1.2291890186828509</v>
      </c>
      <c r="H6">
        <v>0.71442082219206138</v>
      </c>
      <c r="I6">
        <v>1.529078255627818</v>
      </c>
      <c r="J6">
        <v>0.58779484559562256</v>
      </c>
      <c r="K6">
        <v>0.81559871574670184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0.9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0.2320828760846847</v>
      </c>
      <c r="W6" s="16">
        <f>SMALL(B6:K6,2)-V6</f>
        <v>0.26841974296357629</v>
      </c>
    </row>
    <row r="7" spans="1:23" x14ac:dyDescent="0.25">
      <c r="A7" s="11" t="s">
        <v>31</v>
      </c>
      <c r="B7">
        <v>0.30085135974793475</v>
      </c>
      <c r="C7">
        <v>1.0283951328560745</v>
      </c>
      <c r="D7">
        <v>1.0355850086959966</v>
      </c>
      <c r="E7">
        <v>0.68174216424409406</v>
      </c>
      <c r="F7">
        <v>0.63574998786213399</v>
      </c>
      <c r="G7">
        <v>1.1510636326311419</v>
      </c>
      <c r="H7">
        <v>0.80229478196883952</v>
      </c>
      <c r="I7">
        <v>1.3948600155270123</v>
      </c>
      <c r="J7">
        <v>0.76217490551013156</v>
      </c>
      <c r="K7">
        <v>0.76792214510882695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0.30085135974793475</v>
      </c>
      <c r="W7" s="18">
        <f t="shared" ref="W7:W70" si="4">SMALL(B7:K7,2)-V7</f>
        <v>0.33489862811419924</v>
      </c>
    </row>
    <row r="8" spans="1:23" x14ac:dyDescent="0.25">
      <c r="A8" s="12" t="s">
        <v>31</v>
      </c>
      <c r="B8">
        <v>0.31807781513099637</v>
      </c>
      <c r="C8">
        <v>1.0781990289870322</v>
      </c>
      <c r="D8">
        <v>1.004217718712286</v>
      </c>
      <c r="E8">
        <v>0.59241118589569708</v>
      </c>
      <c r="F8">
        <v>0.49960320462280916</v>
      </c>
      <c r="G8">
        <v>1.1926004297293888</v>
      </c>
      <c r="H8">
        <v>0.86015341091904551</v>
      </c>
      <c r="I8">
        <v>1.4351809590055102</v>
      </c>
      <c r="J8">
        <v>0.64287442815864493</v>
      </c>
      <c r="K8">
        <v>0.75517235778332126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ONE</v>
      </c>
      <c r="V8" s="18">
        <f t="shared" si="3"/>
        <v>0.31807781513099637</v>
      </c>
      <c r="W8" s="18">
        <f t="shared" si="4"/>
        <v>0.18152538949181279</v>
      </c>
    </row>
    <row r="9" spans="1:23" x14ac:dyDescent="0.25">
      <c r="A9" s="12" t="s">
        <v>31</v>
      </c>
      <c r="B9">
        <v>0.39768622318210645</v>
      </c>
      <c r="C9">
        <v>1.0046448295683126</v>
      </c>
      <c r="D9">
        <v>0.94939790585004291</v>
      </c>
      <c r="E9">
        <v>0.52684046058677436</v>
      </c>
      <c r="F9">
        <v>0.59971769693047872</v>
      </c>
      <c r="G9">
        <v>1.1916416471870805</v>
      </c>
      <c r="H9">
        <v>0.87545925156534254</v>
      </c>
      <c r="I9">
        <v>1.4248162198098759</v>
      </c>
      <c r="J9">
        <v>0.72197848551006627</v>
      </c>
      <c r="K9">
        <v>0.72659355216181631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0.39768622318210645</v>
      </c>
      <c r="W9" s="18">
        <f t="shared" si="4"/>
        <v>0.12915423740466792</v>
      </c>
    </row>
    <row r="10" spans="1:23" x14ac:dyDescent="0.25">
      <c r="A10" s="12" t="s">
        <v>31</v>
      </c>
      <c r="B10">
        <v>0.55527924984754695</v>
      </c>
      <c r="C10">
        <v>1.070766737983476</v>
      </c>
      <c r="D10">
        <v>0.96173553128035383</v>
      </c>
      <c r="E10">
        <v>0.40809149329238559</v>
      </c>
      <c r="F10">
        <v>0.53663875443902365</v>
      </c>
      <c r="G10">
        <v>1.2816176153812504</v>
      </c>
      <c r="H10">
        <v>0.95329718935299823</v>
      </c>
      <c r="I10">
        <v>1.5424804733796638</v>
      </c>
      <c r="J10">
        <v>0.72245778519903092</v>
      </c>
      <c r="K10">
        <v>0.7919840594508778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0.40809149329238559</v>
      </c>
      <c r="W10" s="18">
        <f t="shared" si="4"/>
        <v>0.12854726114663806</v>
      </c>
    </row>
    <row r="11" spans="1:23" x14ac:dyDescent="0.25">
      <c r="A11" s="12" t="s">
        <v>31</v>
      </c>
      <c r="B11">
        <v>0.38640145589480346</v>
      </c>
      <c r="C11">
        <v>1.1542717851824222</v>
      </c>
      <c r="D11">
        <v>1.0815302062911394</v>
      </c>
      <c r="E11">
        <v>0.62653876277806553</v>
      </c>
      <c r="F11">
        <v>0.56370284606529331</v>
      </c>
      <c r="G11">
        <v>1.2948409688842004</v>
      </c>
      <c r="H11">
        <v>0.89974128603884596</v>
      </c>
      <c r="I11">
        <v>1.5597405789211509</v>
      </c>
      <c r="J11">
        <v>0.73903066361165315</v>
      </c>
      <c r="K11">
        <v>0.85374038749020131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ONE</v>
      </c>
      <c r="V11" s="18">
        <f t="shared" si="3"/>
        <v>0.38640145589480346</v>
      </c>
      <c r="W11" s="18">
        <f t="shared" si="4"/>
        <v>0.17730139017048985</v>
      </c>
    </row>
    <row r="12" spans="1:23" x14ac:dyDescent="0.25">
      <c r="A12" s="12" t="s">
        <v>31</v>
      </c>
      <c r="B12">
        <v>0.27524920706237804</v>
      </c>
      <c r="C12">
        <v>1.1180430539239588</v>
      </c>
      <c r="D12">
        <v>1.0444040907671566</v>
      </c>
      <c r="E12">
        <v>0.72659524638304285</v>
      </c>
      <c r="F12">
        <v>0.53485305150888773</v>
      </c>
      <c r="G12">
        <v>1.2348249161473517</v>
      </c>
      <c r="H12">
        <v>0.81818355803950615</v>
      </c>
      <c r="I12">
        <v>1.4938045133071323</v>
      </c>
      <c r="J12">
        <v>0.65691463997178978</v>
      </c>
      <c r="K12">
        <v>0.79416198170511387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0.27524920706237804</v>
      </c>
      <c r="W12" s="18">
        <f t="shared" si="4"/>
        <v>0.25960384444650969</v>
      </c>
    </row>
    <row r="13" spans="1:23" x14ac:dyDescent="0.25">
      <c r="A13" s="12" t="s">
        <v>31</v>
      </c>
      <c r="B13">
        <v>0.29957752179153052</v>
      </c>
      <c r="C13">
        <v>1.0221300028316307</v>
      </c>
      <c r="D13">
        <v>0.990832840108682</v>
      </c>
      <c r="E13">
        <v>0.64637670165747618</v>
      </c>
      <c r="F13">
        <v>0.61233291876499329</v>
      </c>
      <c r="G13">
        <v>1.1543125052771779</v>
      </c>
      <c r="H13">
        <v>0.77755628595401638</v>
      </c>
      <c r="I13">
        <v>1.4215492541892449</v>
      </c>
      <c r="J13">
        <v>0.72346296521046349</v>
      </c>
      <c r="K13">
        <v>0.74175779121056473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0.29957752179153052</v>
      </c>
      <c r="W13" s="18">
        <f t="shared" si="4"/>
        <v>0.31275539697346277</v>
      </c>
    </row>
    <row r="14" spans="1:23" ht="15.75" thickBot="1" x14ac:dyDescent="0.3">
      <c r="A14" s="12" t="s">
        <v>31</v>
      </c>
      <c r="B14">
        <v>0.26631151800096758</v>
      </c>
      <c r="C14">
        <v>1.0692226276873416</v>
      </c>
      <c r="D14">
        <v>1.0331777794602939</v>
      </c>
      <c r="E14">
        <v>0.8117208240928816</v>
      </c>
      <c r="F14">
        <v>0.68032271690845525</v>
      </c>
      <c r="G14">
        <v>1.1244812803132118</v>
      </c>
      <c r="H14">
        <v>0.67833825411585857</v>
      </c>
      <c r="I14">
        <v>1.4318951908112065</v>
      </c>
      <c r="J14">
        <v>0.72783211377912416</v>
      </c>
      <c r="K14">
        <v>0.76103095206821381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0.26631151800096758</v>
      </c>
      <c r="W14" s="18">
        <f t="shared" si="4"/>
        <v>0.41202673611489099</v>
      </c>
    </row>
    <row r="15" spans="1:23" ht="15.75" thickBot="1" x14ac:dyDescent="0.3">
      <c r="A15" s="13" t="s">
        <v>31</v>
      </c>
      <c r="B15">
        <v>0.30583460481840269</v>
      </c>
      <c r="C15">
        <v>1.108556241408005</v>
      </c>
      <c r="D15">
        <v>1.0149278130503532</v>
      </c>
      <c r="E15">
        <v>0.60452079747629361</v>
      </c>
      <c r="F15">
        <v>0.59820156051821693</v>
      </c>
      <c r="G15">
        <v>1.2680635873620136</v>
      </c>
      <c r="H15">
        <v>0.8896080384672691</v>
      </c>
      <c r="I15">
        <v>1.4927069354958291</v>
      </c>
      <c r="J15">
        <v>0.72036568904120768</v>
      </c>
      <c r="K15">
        <v>0.79448294850920631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0.9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0.30583460481840269</v>
      </c>
      <c r="W15" s="19">
        <f t="shared" si="4"/>
        <v>0.29236695569981425</v>
      </c>
    </row>
    <row r="16" spans="1:23" ht="15.75" thickBot="1" x14ac:dyDescent="0.3">
      <c r="A16" s="28" t="s">
        <v>32</v>
      </c>
      <c r="B16">
        <v>1.0979471131378795</v>
      </c>
      <c r="C16">
        <v>0.25533648614761451</v>
      </c>
      <c r="D16">
        <v>0.57946517858868785</v>
      </c>
      <c r="E16">
        <v>1.1728292150141086</v>
      </c>
      <c r="F16">
        <v>1.1530226444657499</v>
      </c>
      <c r="G16">
        <v>0.80186441713316836</v>
      </c>
      <c r="H16">
        <v>0.94685583264963502</v>
      </c>
      <c r="I16">
        <v>1.0165214244337222</v>
      </c>
      <c r="J16">
        <v>0.97540946029700759</v>
      </c>
      <c r="K16">
        <v>0.49805769861944349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0.25533648614761451</v>
      </c>
      <c r="W16" s="16">
        <f t="shared" si="4"/>
        <v>0.24272121247182898</v>
      </c>
    </row>
    <row r="17" spans="1:23" ht="15.75" thickBot="1" x14ac:dyDescent="0.3">
      <c r="A17" s="79" t="s">
        <v>32</v>
      </c>
      <c r="B17">
        <v>0.9703745138736678</v>
      </c>
      <c r="C17">
        <v>0.29546698802018329</v>
      </c>
      <c r="D17">
        <v>0.62573495114194622</v>
      </c>
      <c r="E17">
        <v>1.1483744677924574</v>
      </c>
      <c r="F17">
        <v>1.0663827533543253</v>
      </c>
      <c r="G17">
        <v>0.53298261156120363</v>
      </c>
      <c r="H17">
        <v>0.76899878078484263</v>
      </c>
      <c r="I17">
        <v>0.91175260174380968</v>
      </c>
      <c r="J17">
        <v>0.87174348091290577</v>
      </c>
      <c r="K17">
        <v>0.38290140178595422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0.86868686868686873</v>
      </c>
      <c r="S17" s="77"/>
      <c r="U17" s="18" t="str">
        <f t="shared" si="2"/>
        <v>TWO</v>
      </c>
      <c r="V17" s="18">
        <f t="shared" si="3"/>
        <v>0.29546698802018329</v>
      </c>
      <c r="W17" s="18">
        <f t="shared" si="4"/>
        <v>8.7434413765770935E-2</v>
      </c>
    </row>
    <row r="18" spans="1:23" x14ac:dyDescent="0.25">
      <c r="A18" s="12" t="s">
        <v>32</v>
      </c>
      <c r="B18">
        <v>1.0372464204614389</v>
      </c>
      <c r="C18">
        <v>0.2557870040945141</v>
      </c>
      <c r="D18">
        <v>0.65576493193106566</v>
      </c>
      <c r="E18">
        <v>1.204864552135452</v>
      </c>
      <c r="F18">
        <v>1.182079661421592</v>
      </c>
      <c r="G18">
        <v>0.44353731046082046</v>
      </c>
      <c r="H18">
        <v>0.85718811940693951</v>
      </c>
      <c r="I18">
        <v>0.88445574755228318</v>
      </c>
      <c r="J18">
        <v>0.96689564529392746</v>
      </c>
      <c r="K18">
        <v>0.44276907978764568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0.2557870040945141</v>
      </c>
      <c r="W18" s="18">
        <f t="shared" si="4"/>
        <v>0.18698207569313158</v>
      </c>
    </row>
    <row r="19" spans="1:23" x14ac:dyDescent="0.25">
      <c r="A19" s="12" t="s">
        <v>32</v>
      </c>
      <c r="B19">
        <v>0.97871490354949131</v>
      </c>
      <c r="C19">
        <v>0.30352176475817744</v>
      </c>
      <c r="D19">
        <v>0.52239528091611764</v>
      </c>
      <c r="E19">
        <v>1.0367245928482436</v>
      </c>
      <c r="F19">
        <v>1.0612903920720274</v>
      </c>
      <c r="G19">
        <v>0.75998747090875729</v>
      </c>
      <c r="H19">
        <v>0.84512370928695146</v>
      </c>
      <c r="I19">
        <v>1.0396433481684428</v>
      </c>
      <c r="J19">
        <v>0.89563496932813824</v>
      </c>
      <c r="K19">
        <v>0.41790749791556525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0.30352176475817744</v>
      </c>
      <c r="W19" s="18">
        <f t="shared" si="4"/>
        <v>0.11438573315738781</v>
      </c>
    </row>
    <row r="20" spans="1:23" x14ac:dyDescent="0.25">
      <c r="A20" s="12" t="s">
        <v>32</v>
      </c>
      <c r="B20">
        <v>1.0040305666357101</v>
      </c>
      <c r="C20">
        <v>0.28156584004695984</v>
      </c>
      <c r="D20">
        <v>0.56012522654051844</v>
      </c>
      <c r="E20">
        <v>1.0656401633434929</v>
      </c>
      <c r="F20">
        <v>1.0605166950241076</v>
      </c>
      <c r="G20">
        <v>0.71812165080554835</v>
      </c>
      <c r="H20">
        <v>0.8649134847294484</v>
      </c>
      <c r="I20">
        <v>0.99130376321840208</v>
      </c>
      <c r="J20">
        <v>0.89666774288439277</v>
      </c>
      <c r="K20">
        <v>0.41880549878029383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0.28156584004695984</v>
      </c>
      <c r="W20" s="18">
        <f t="shared" si="4"/>
        <v>0.13723965873333399</v>
      </c>
    </row>
    <row r="21" spans="1:23" x14ac:dyDescent="0.25">
      <c r="A21" s="12" t="s">
        <v>32</v>
      </c>
      <c r="B21">
        <v>0.89073396050416742</v>
      </c>
      <c r="C21">
        <v>0.31629604662405114</v>
      </c>
      <c r="D21">
        <v>0.58171843440318449</v>
      </c>
      <c r="E21">
        <v>1.0124291211476226</v>
      </c>
      <c r="F21">
        <v>1.0053679395392205</v>
      </c>
      <c r="G21">
        <v>0.69393578314287541</v>
      </c>
      <c r="H21">
        <v>0.79892141418668594</v>
      </c>
      <c r="I21">
        <v>1.035882478213535</v>
      </c>
      <c r="J21">
        <v>0.85211087077874448</v>
      </c>
      <c r="K21">
        <v>0.38119122162530084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0.31629604662405114</v>
      </c>
      <c r="W21" s="18">
        <f t="shared" si="4"/>
        <v>6.4895175001249694E-2</v>
      </c>
    </row>
    <row r="22" spans="1:23" x14ac:dyDescent="0.25">
      <c r="A22" s="12" t="s">
        <v>32</v>
      </c>
      <c r="B22">
        <v>1.032419386961426</v>
      </c>
      <c r="C22">
        <v>0.19476481406103238</v>
      </c>
      <c r="D22">
        <v>0.54373187346161289</v>
      </c>
      <c r="E22">
        <v>1.1581994004231602</v>
      </c>
      <c r="F22">
        <v>1.12112105965793</v>
      </c>
      <c r="G22">
        <v>0.68846754668624288</v>
      </c>
      <c r="H22">
        <v>0.8793586154192693</v>
      </c>
      <c r="I22">
        <v>0.97851723510655486</v>
      </c>
      <c r="J22">
        <v>0.91483861207697503</v>
      </c>
      <c r="K22">
        <v>0.40652069296050736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0.19476481406103238</v>
      </c>
      <c r="W22" s="18">
        <f t="shared" si="4"/>
        <v>0.21175587889947498</v>
      </c>
    </row>
    <row r="23" spans="1:23" x14ac:dyDescent="0.25">
      <c r="A23" s="12" t="s">
        <v>32</v>
      </c>
      <c r="B23">
        <v>1.0670370817777777</v>
      </c>
      <c r="C23">
        <v>0.1741156828122658</v>
      </c>
      <c r="D23">
        <v>0.61883919185949143</v>
      </c>
      <c r="E23">
        <v>1.2412595317339914</v>
      </c>
      <c r="F23">
        <v>1.1899125047147103</v>
      </c>
      <c r="G23">
        <v>0.56652078271124962</v>
      </c>
      <c r="H23">
        <v>0.89913372828330751</v>
      </c>
      <c r="I23">
        <v>0.94545681151724947</v>
      </c>
      <c r="J23">
        <v>0.95661866473968671</v>
      </c>
      <c r="K23">
        <v>0.44852660378067544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0.1741156828122658</v>
      </c>
      <c r="W23" s="18">
        <f t="shared" si="4"/>
        <v>0.27441092096840963</v>
      </c>
    </row>
    <row r="24" spans="1:23" ht="15.75" thickBot="1" x14ac:dyDescent="0.3">
      <c r="A24" s="12" t="s">
        <v>32</v>
      </c>
      <c r="B24">
        <v>1.0335591211490733</v>
      </c>
      <c r="C24">
        <v>0.28626806758142131</v>
      </c>
      <c r="D24">
        <v>0.63125836046222483</v>
      </c>
      <c r="E24">
        <v>1.2094484879069394</v>
      </c>
      <c r="F24">
        <v>1.1789516877844286</v>
      </c>
      <c r="G24">
        <v>0.50542004204435353</v>
      </c>
      <c r="H24">
        <v>0.82426029754284602</v>
      </c>
      <c r="I24">
        <v>0.95529823683788839</v>
      </c>
      <c r="J24">
        <v>0.96281946160134058</v>
      </c>
      <c r="K24">
        <v>0.42714046122967997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0.28626806758142131</v>
      </c>
      <c r="W24" s="18">
        <f t="shared" si="4"/>
        <v>0.14087239364825865</v>
      </c>
    </row>
    <row r="25" spans="1:23" ht="15.75" thickBot="1" x14ac:dyDescent="0.3">
      <c r="A25" s="13" t="s">
        <v>32</v>
      </c>
      <c r="B25">
        <v>0.81794774108536306</v>
      </c>
      <c r="C25">
        <v>0.42885467918223746</v>
      </c>
      <c r="D25">
        <v>0.61727421520868375</v>
      </c>
      <c r="E25">
        <v>0.97339384796507011</v>
      </c>
      <c r="F25">
        <v>0.92817128438528351</v>
      </c>
      <c r="G25">
        <v>0.63114711187239492</v>
      </c>
      <c r="H25">
        <v>0.72601909566759804</v>
      </c>
      <c r="I25">
        <v>0.98843615693716413</v>
      </c>
      <c r="J25">
        <v>0.77922864425921234</v>
      </c>
      <c r="K25">
        <v>0.36031358029304716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0.9</v>
      </c>
      <c r="U25" s="19" t="str">
        <f t="shared" si="2"/>
        <v>ZERO</v>
      </c>
      <c r="V25" s="19">
        <f t="shared" si="3"/>
        <v>0.36031358029304716</v>
      </c>
      <c r="W25" s="19">
        <f t="shared" si="4"/>
        <v>6.8541098889190299E-2</v>
      </c>
    </row>
    <row r="26" spans="1:23" x14ac:dyDescent="0.25">
      <c r="A26" s="11" t="s">
        <v>33</v>
      </c>
      <c r="B26">
        <v>1.0716005152827239</v>
      </c>
      <c r="C26">
        <v>0.36118330594609172</v>
      </c>
      <c r="D26">
        <v>0.39318597367675417</v>
      </c>
      <c r="E26">
        <v>1.1795384958589661</v>
      </c>
      <c r="F26">
        <v>1.1763276067081767</v>
      </c>
      <c r="G26">
        <v>0.70121381063325505</v>
      </c>
      <c r="H26">
        <v>0.87374534416532046</v>
      </c>
      <c r="I26">
        <v>1.1448683227447658</v>
      </c>
      <c r="J26">
        <v>0.86962844256426042</v>
      </c>
      <c r="K26">
        <v>0.36263490790147257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0.36118330594609172</v>
      </c>
      <c r="W26" s="16">
        <f t="shared" si="4"/>
        <v>1.4516019553808546E-3</v>
      </c>
    </row>
    <row r="27" spans="1:23" x14ac:dyDescent="0.25">
      <c r="A27" s="12" t="s">
        <v>33</v>
      </c>
      <c r="B27">
        <v>1.0443068697462787</v>
      </c>
      <c r="C27">
        <v>0.52565256103433033</v>
      </c>
      <c r="D27">
        <v>0.20119877174529019</v>
      </c>
      <c r="E27">
        <v>0.98798809717789815</v>
      </c>
      <c r="F27">
        <v>1.0605827702758344</v>
      </c>
      <c r="G27">
        <v>0.9157738840444315</v>
      </c>
      <c r="H27">
        <v>0.88533901666150094</v>
      </c>
      <c r="I27">
        <v>1.3562931485403169</v>
      </c>
      <c r="J27">
        <v>0.78093884431583538</v>
      </c>
      <c r="K27">
        <v>0.38961288093533941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0.20119877174529019</v>
      </c>
      <c r="W27" s="18">
        <f t="shared" si="4"/>
        <v>0.18841410919004922</v>
      </c>
    </row>
    <row r="28" spans="1:23" x14ac:dyDescent="0.25">
      <c r="A28" s="12" t="s">
        <v>33</v>
      </c>
      <c r="B28">
        <v>1.099421263474049</v>
      </c>
      <c r="C28">
        <v>0.28303581945910145</v>
      </c>
      <c r="D28">
        <v>0.56998135956201634</v>
      </c>
      <c r="E28">
        <v>1.2677165697198483</v>
      </c>
      <c r="F28">
        <v>1.175275091769195</v>
      </c>
      <c r="G28">
        <v>0.51726146453543975</v>
      </c>
      <c r="H28">
        <v>0.81605417598953545</v>
      </c>
      <c r="I28">
        <v>0.99185806882196392</v>
      </c>
      <c r="J28">
        <v>0.90454312136919501</v>
      </c>
      <c r="K28">
        <v>0.42058200340161317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0.28303581945910145</v>
      </c>
      <c r="W28" s="18">
        <f t="shared" si="4"/>
        <v>0.13754618394251172</v>
      </c>
    </row>
    <row r="29" spans="1:23" x14ac:dyDescent="0.25">
      <c r="A29" s="12" t="s">
        <v>33</v>
      </c>
      <c r="B29">
        <v>1.0512706199489978</v>
      </c>
      <c r="C29">
        <v>0.34170596581706353</v>
      </c>
      <c r="D29">
        <v>0.34427630963308886</v>
      </c>
      <c r="E29">
        <v>1.1012883894634495</v>
      </c>
      <c r="F29">
        <v>1.0532779351977786</v>
      </c>
      <c r="G29">
        <v>0.74864781643430667</v>
      </c>
      <c r="H29">
        <v>0.83456834135244207</v>
      </c>
      <c r="I29">
        <v>1.1616960911255443</v>
      </c>
      <c r="J29">
        <v>0.78746946183560396</v>
      </c>
      <c r="K29">
        <v>0.30908078369903136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0.30908078369903136</v>
      </c>
      <c r="W29" s="18">
        <f t="shared" si="4"/>
        <v>3.262518211803217E-2</v>
      </c>
    </row>
    <row r="30" spans="1:23" x14ac:dyDescent="0.25">
      <c r="A30" s="12" t="s">
        <v>33</v>
      </c>
      <c r="B30">
        <v>0.98373148357085316</v>
      </c>
      <c r="C30">
        <v>0.35180932545613458</v>
      </c>
      <c r="D30">
        <v>0.35792340698669023</v>
      </c>
      <c r="E30">
        <v>1.1113016552891308</v>
      </c>
      <c r="F30">
        <v>1.0569457603633925</v>
      </c>
      <c r="G30">
        <v>0.69609374202193419</v>
      </c>
      <c r="H30">
        <v>0.77265877480775103</v>
      </c>
      <c r="I30">
        <v>1.1305051552360814</v>
      </c>
      <c r="J30">
        <v>0.76253434338402692</v>
      </c>
      <c r="K30">
        <v>0.2813494093759798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0.2813494093759798</v>
      </c>
      <c r="W30" s="18">
        <f t="shared" si="4"/>
        <v>7.0459916080154783E-2</v>
      </c>
    </row>
    <row r="31" spans="1:23" x14ac:dyDescent="0.25">
      <c r="A31" s="12" t="s">
        <v>33</v>
      </c>
      <c r="B31">
        <v>1.0717859782232191</v>
      </c>
      <c r="C31">
        <v>0.38800121497357565</v>
      </c>
      <c r="D31">
        <v>0.38937084117936188</v>
      </c>
      <c r="E31">
        <v>1.1903107965214628</v>
      </c>
      <c r="F31">
        <v>1.1475280396290994</v>
      </c>
      <c r="G31">
        <v>0.77783069952555484</v>
      </c>
      <c r="H31">
        <v>0.84730340644675428</v>
      </c>
      <c r="I31">
        <v>1.2485192801950722</v>
      </c>
      <c r="J31">
        <v>0.83667863941114784</v>
      </c>
      <c r="K31">
        <v>0.38404612160891777</v>
      </c>
      <c r="M31" s="18" t="str">
        <f t="shared" si="0"/>
        <v>ZERO</v>
      </c>
      <c r="N31" s="17" t="b">
        <f t="shared" si="1"/>
        <v>0</v>
      </c>
      <c r="U31" s="18" t="str">
        <f t="shared" si="2"/>
        <v>ZERO</v>
      </c>
      <c r="V31" s="18">
        <f t="shared" si="3"/>
        <v>0.38404612160891777</v>
      </c>
      <c r="W31" s="18">
        <f t="shared" si="4"/>
        <v>3.9550933646578801E-3</v>
      </c>
    </row>
    <row r="32" spans="1:23" x14ac:dyDescent="0.25">
      <c r="A32" s="12" t="s">
        <v>33</v>
      </c>
      <c r="B32">
        <v>1.0418515852681078</v>
      </c>
      <c r="C32">
        <v>0.32173042137476493</v>
      </c>
      <c r="D32">
        <v>0.38719982616434351</v>
      </c>
      <c r="E32">
        <v>1.1590104629490656</v>
      </c>
      <c r="F32">
        <v>1.1197104252630417</v>
      </c>
      <c r="G32">
        <v>0.68086793656787248</v>
      </c>
      <c r="H32">
        <v>0.78533373900899206</v>
      </c>
      <c r="I32">
        <v>1.1663129140575208</v>
      </c>
      <c r="J32">
        <v>0.82958061995911714</v>
      </c>
      <c r="K32">
        <v>0.32334523091329398</v>
      </c>
      <c r="M32" s="18" t="str">
        <f t="shared" si="0"/>
        <v>TWO</v>
      </c>
      <c r="N32" s="17" t="b">
        <f t="shared" si="1"/>
        <v>0</v>
      </c>
      <c r="U32" s="18" t="str">
        <f t="shared" si="2"/>
        <v>TWO</v>
      </c>
      <c r="V32" s="18">
        <f t="shared" si="3"/>
        <v>0.32173042137476493</v>
      </c>
      <c r="W32" s="18">
        <f t="shared" si="4"/>
        <v>1.6148095385290495E-3</v>
      </c>
    </row>
    <row r="33" spans="1:23" x14ac:dyDescent="0.25">
      <c r="A33" s="12" t="s">
        <v>33</v>
      </c>
      <c r="B33">
        <v>1.0330229107708482</v>
      </c>
      <c r="C33">
        <v>0.36221173504714937</v>
      </c>
      <c r="D33">
        <v>0.31468985922608694</v>
      </c>
      <c r="E33">
        <v>1.0707095898932404</v>
      </c>
      <c r="F33">
        <v>1.0876624841979552</v>
      </c>
      <c r="G33">
        <v>0.71114434081049549</v>
      </c>
      <c r="H33">
        <v>0.83089892105563412</v>
      </c>
      <c r="I33">
        <v>1.1995871184076659</v>
      </c>
      <c r="J33">
        <v>0.80309343316140835</v>
      </c>
      <c r="K33">
        <v>0.31338629130254969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0.31338629130254969</v>
      </c>
      <c r="W33" s="18">
        <f t="shared" si="4"/>
        <v>1.3035679235372521E-3</v>
      </c>
    </row>
    <row r="34" spans="1:23" ht="15.75" thickBot="1" x14ac:dyDescent="0.3">
      <c r="A34" s="12" t="s">
        <v>33</v>
      </c>
      <c r="B34">
        <v>0.97270111486428834</v>
      </c>
      <c r="C34">
        <v>1.0082703180021131</v>
      </c>
      <c r="D34">
        <v>0.56483753725688302</v>
      </c>
      <c r="E34">
        <v>0.82573399417853366</v>
      </c>
      <c r="F34">
        <v>1.0327519084013079</v>
      </c>
      <c r="G34">
        <v>1.3583371505053328</v>
      </c>
      <c r="H34">
        <v>1.0242052004830005</v>
      </c>
      <c r="I34">
        <v>1.7058506355044296</v>
      </c>
      <c r="J34">
        <v>0.84324487720832852</v>
      </c>
      <c r="K34">
        <v>0.75663531719627164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0.56483753725688302</v>
      </c>
      <c r="W34" s="18">
        <f t="shared" si="4"/>
        <v>0.19179777993938862</v>
      </c>
    </row>
    <row r="35" spans="1:23" ht="15.75" thickBot="1" x14ac:dyDescent="0.3">
      <c r="A35" s="13" t="s">
        <v>33</v>
      </c>
      <c r="B35">
        <v>1.1439936610569146</v>
      </c>
      <c r="C35">
        <v>0.33692726993685135</v>
      </c>
      <c r="D35">
        <v>0.548610394974543</v>
      </c>
      <c r="E35">
        <v>1.2646255496933929</v>
      </c>
      <c r="F35">
        <v>1.1899727006281777</v>
      </c>
      <c r="G35">
        <v>0.69287319893140009</v>
      </c>
      <c r="H35">
        <v>0.90786201143998801</v>
      </c>
      <c r="I35">
        <v>1.1758561040676745</v>
      </c>
      <c r="J35">
        <v>0.91719122472478898</v>
      </c>
      <c r="K35">
        <v>0.45514010941762578</v>
      </c>
      <c r="M35" s="19" t="str">
        <f t="shared" si="0"/>
        <v>TWO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TWO</v>
      </c>
      <c r="V35" s="19">
        <f t="shared" si="3"/>
        <v>0.33692726993685135</v>
      </c>
      <c r="W35" s="19">
        <f t="shared" si="4"/>
        <v>0.11821283948077443</v>
      </c>
    </row>
    <row r="36" spans="1:23" x14ac:dyDescent="0.25">
      <c r="A36" s="11" t="s">
        <v>34</v>
      </c>
      <c r="B36">
        <v>0.68137386978292891</v>
      </c>
      <c r="C36">
        <v>1.1053357605333045</v>
      </c>
      <c r="D36">
        <v>0.99819819416368771</v>
      </c>
      <c r="E36">
        <v>0.18794510690404628</v>
      </c>
      <c r="F36">
        <v>0.72961227009640572</v>
      </c>
      <c r="G36">
        <v>1.3450214305804162</v>
      </c>
      <c r="H36">
        <v>1.1104264237033716</v>
      </c>
      <c r="I36">
        <v>1.5686516317555064</v>
      </c>
      <c r="J36">
        <v>0.89597953449739409</v>
      </c>
      <c r="K36">
        <v>0.88713202561738835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0.18794510690404628</v>
      </c>
      <c r="W36" s="16">
        <f t="shared" si="4"/>
        <v>0.4934287628788826</v>
      </c>
    </row>
    <row r="37" spans="1:23" x14ac:dyDescent="0.25">
      <c r="A37" s="12" t="s">
        <v>34</v>
      </c>
      <c r="B37">
        <v>0.76093220503947878</v>
      </c>
      <c r="C37">
        <v>1.1252380423191961</v>
      </c>
      <c r="D37">
        <v>1.0030692690089287</v>
      </c>
      <c r="E37">
        <v>0.27575218068248986</v>
      </c>
      <c r="F37">
        <v>0.76847771221767514</v>
      </c>
      <c r="G37">
        <v>1.4267019426152572</v>
      </c>
      <c r="H37">
        <v>1.2075245739380827</v>
      </c>
      <c r="I37">
        <v>1.6119273791518456</v>
      </c>
      <c r="J37">
        <v>0.91998004562054558</v>
      </c>
      <c r="K37">
        <v>0.93223524148920545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0.27575218068248986</v>
      </c>
      <c r="W37" s="18">
        <f t="shared" si="4"/>
        <v>0.48518002435698893</v>
      </c>
    </row>
    <row r="38" spans="1:23" x14ac:dyDescent="0.25">
      <c r="A38" s="12" t="s">
        <v>34</v>
      </c>
      <c r="B38">
        <v>0.79355919368769046</v>
      </c>
      <c r="C38">
        <v>1.0816223649076684</v>
      </c>
      <c r="D38">
        <v>0.90946165149594604</v>
      </c>
      <c r="E38">
        <v>0.34563039201860485</v>
      </c>
      <c r="F38">
        <v>0.75509684844607106</v>
      </c>
      <c r="G38">
        <v>1.4179146900387303</v>
      </c>
      <c r="H38">
        <v>1.1718958117114526</v>
      </c>
      <c r="I38">
        <v>1.6166634917524032</v>
      </c>
      <c r="J38">
        <v>0.86191743596082815</v>
      </c>
      <c r="K38">
        <v>0.87232935959688607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0.34563039201860485</v>
      </c>
      <c r="W38" s="18">
        <f t="shared" si="4"/>
        <v>0.40946645642746621</v>
      </c>
    </row>
    <row r="39" spans="1:23" x14ac:dyDescent="0.25">
      <c r="A39" s="12" t="s">
        <v>34</v>
      </c>
      <c r="B39">
        <v>0.78998167081429949</v>
      </c>
      <c r="C39">
        <v>1.0934213731113105</v>
      </c>
      <c r="D39">
        <v>0.98399922371519655</v>
      </c>
      <c r="E39">
        <v>0.32806416833021962</v>
      </c>
      <c r="F39">
        <v>0.71238381705994225</v>
      </c>
      <c r="G39">
        <v>1.4076704964168048</v>
      </c>
      <c r="H39">
        <v>1.1750400706894872</v>
      </c>
      <c r="I39">
        <v>1.5734998609458237</v>
      </c>
      <c r="J39">
        <v>0.89599835478558432</v>
      </c>
      <c r="K39">
        <v>0.90770684471588037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0.32806416833021962</v>
      </c>
      <c r="W39" s="18">
        <f t="shared" si="4"/>
        <v>0.38431964872972263</v>
      </c>
    </row>
    <row r="40" spans="1:23" x14ac:dyDescent="0.25">
      <c r="A40" s="12" t="s">
        <v>34</v>
      </c>
      <c r="B40">
        <v>0.79070233968314163</v>
      </c>
      <c r="C40">
        <v>1.100765765771734</v>
      </c>
      <c r="D40">
        <v>0.97995995638202948</v>
      </c>
      <c r="E40">
        <v>0.28680188047922833</v>
      </c>
      <c r="F40">
        <v>0.70973522320854898</v>
      </c>
      <c r="G40">
        <v>1.4002303731568897</v>
      </c>
      <c r="H40">
        <v>1.1667230887528726</v>
      </c>
      <c r="I40">
        <v>1.5849224175343808</v>
      </c>
      <c r="J40">
        <v>0.89098782281410538</v>
      </c>
      <c r="K40">
        <v>0.90127035720745619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0.28680188047922833</v>
      </c>
      <c r="W40" s="18">
        <f t="shared" si="4"/>
        <v>0.42293334272932065</v>
      </c>
    </row>
    <row r="41" spans="1:23" x14ac:dyDescent="0.25">
      <c r="A41" s="12" t="s">
        <v>34</v>
      </c>
      <c r="B41">
        <v>0.83730409641145154</v>
      </c>
      <c r="C41">
        <v>1.1060706209103359</v>
      </c>
      <c r="D41">
        <v>0.96787179264206669</v>
      </c>
      <c r="E41">
        <v>0.29543986160079633</v>
      </c>
      <c r="F41">
        <v>0.77240658303417398</v>
      </c>
      <c r="G41">
        <v>1.429684253158412</v>
      </c>
      <c r="H41">
        <v>1.187838507098701</v>
      </c>
      <c r="I41">
        <v>1.675381797937308</v>
      </c>
      <c r="J41">
        <v>0.92243210088388516</v>
      </c>
      <c r="K41">
        <v>0.91351975193803781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0.29543986160079633</v>
      </c>
      <c r="W41" s="18">
        <f t="shared" si="4"/>
        <v>0.47696672143337765</v>
      </c>
    </row>
    <row r="42" spans="1:23" x14ac:dyDescent="0.25">
      <c r="A42" s="12" t="s">
        <v>34</v>
      </c>
      <c r="B42">
        <v>0.85818827177606782</v>
      </c>
      <c r="C42">
        <v>1.0767331837938161</v>
      </c>
      <c r="D42">
        <v>0.97365309459139937</v>
      </c>
      <c r="E42">
        <v>0.34743459794014653</v>
      </c>
      <c r="F42">
        <v>0.77065928671005424</v>
      </c>
      <c r="G42">
        <v>1.4252737221265075</v>
      </c>
      <c r="H42">
        <v>1.2257903235632683</v>
      </c>
      <c r="I42">
        <v>1.6104913856381862</v>
      </c>
      <c r="J42">
        <v>0.93564229475218041</v>
      </c>
      <c r="K42">
        <v>0.91399792815714032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0.34743459794014653</v>
      </c>
      <c r="W42" s="18">
        <f t="shared" si="4"/>
        <v>0.42322468876990771</v>
      </c>
    </row>
    <row r="43" spans="1:23" x14ac:dyDescent="0.25">
      <c r="A43" s="12" t="s">
        <v>34</v>
      </c>
      <c r="B43">
        <v>0.76507450670385591</v>
      </c>
      <c r="C43">
        <v>1.1058154178865423</v>
      </c>
      <c r="D43">
        <v>1.0266642106536472</v>
      </c>
      <c r="E43">
        <v>0.2926861156414437</v>
      </c>
      <c r="F43">
        <v>0.78814190291318842</v>
      </c>
      <c r="G43">
        <v>1.3845414015109356</v>
      </c>
      <c r="H43">
        <v>1.149209739038251</v>
      </c>
      <c r="I43">
        <v>1.6090022280233462</v>
      </c>
      <c r="J43">
        <v>0.96910177746631165</v>
      </c>
      <c r="K43">
        <v>0.93738505455625221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0.2926861156414437</v>
      </c>
      <c r="W43" s="18">
        <f t="shared" si="4"/>
        <v>0.47238839106241221</v>
      </c>
    </row>
    <row r="44" spans="1:23" ht="15.75" thickBot="1" x14ac:dyDescent="0.3">
      <c r="A44" s="12" t="s">
        <v>34</v>
      </c>
      <c r="B44">
        <v>0.79214815689244344</v>
      </c>
      <c r="C44">
        <v>1.1364860492338151</v>
      </c>
      <c r="D44">
        <v>1.116194149073926</v>
      </c>
      <c r="E44">
        <v>0.53286651180265066</v>
      </c>
      <c r="F44">
        <v>1.0420379843468868</v>
      </c>
      <c r="G44">
        <v>1.3960418651027917</v>
      </c>
      <c r="H44">
        <v>1.1903345160604786</v>
      </c>
      <c r="I44">
        <v>1.5953442925499557</v>
      </c>
      <c r="J44">
        <v>1.1591677775846299</v>
      </c>
      <c r="K44">
        <v>1.0324969007879619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0.53286651180265066</v>
      </c>
      <c r="W44" s="18">
        <f t="shared" si="4"/>
        <v>0.25928164508979279</v>
      </c>
    </row>
    <row r="45" spans="1:23" ht="15.75" thickBot="1" x14ac:dyDescent="0.3">
      <c r="A45" s="13" t="s">
        <v>34</v>
      </c>
      <c r="B45">
        <v>0.94804348949398098</v>
      </c>
      <c r="C45">
        <v>1.2215665035631471</v>
      </c>
      <c r="D45">
        <v>1.0257853879310437</v>
      </c>
      <c r="E45">
        <v>0.26479793454862549</v>
      </c>
      <c r="F45">
        <v>0.87337237080682784</v>
      </c>
      <c r="G45">
        <v>1.5149875028629023</v>
      </c>
      <c r="H45">
        <v>1.2758786189479603</v>
      </c>
      <c r="I45">
        <v>1.8279020079852208</v>
      </c>
      <c r="J45">
        <v>1.0012710294415188</v>
      </c>
      <c r="K45">
        <v>1.016245833323675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0.26479793454862549</v>
      </c>
      <c r="W45" s="19">
        <f t="shared" si="4"/>
        <v>0.6085744362582024</v>
      </c>
    </row>
    <row r="46" spans="1:23" x14ac:dyDescent="0.25">
      <c r="A46" s="11" t="s">
        <v>35</v>
      </c>
      <c r="B46">
        <v>0.68717107023726731</v>
      </c>
      <c r="C46">
        <v>1.2529429139751964</v>
      </c>
      <c r="D46">
        <v>1.1391398416399729</v>
      </c>
      <c r="E46">
        <v>0.95918346943079291</v>
      </c>
      <c r="F46">
        <v>0.23307508192457829</v>
      </c>
      <c r="G46">
        <v>1.3291982328233813</v>
      </c>
      <c r="H46">
        <v>0.7949500398770627</v>
      </c>
      <c r="I46">
        <v>1.5866564518579409</v>
      </c>
      <c r="J46">
        <v>0.51819935997581501</v>
      </c>
      <c r="K46">
        <v>0.86755172900815636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0.23307508192457829</v>
      </c>
      <c r="W46" s="16">
        <f t="shared" si="4"/>
        <v>0.28512427805123675</v>
      </c>
    </row>
    <row r="47" spans="1:23" x14ac:dyDescent="0.25">
      <c r="A47" s="12" t="s">
        <v>35</v>
      </c>
      <c r="B47">
        <v>0.67588619862234001</v>
      </c>
      <c r="C47">
        <v>1.1228901644775757</v>
      </c>
      <c r="D47">
        <v>1.0935742374146316</v>
      </c>
      <c r="E47">
        <v>0.96926243764767228</v>
      </c>
      <c r="F47">
        <v>0.40711907343834652</v>
      </c>
      <c r="G47">
        <v>1.1543438708454474</v>
      </c>
      <c r="H47">
        <v>0.68857656283208224</v>
      </c>
      <c r="I47">
        <v>1.474940611903472</v>
      </c>
      <c r="J47">
        <v>0.57876512654435908</v>
      </c>
      <c r="K47">
        <v>0.76662697573990124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0.40711907343834652</v>
      </c>
      <c r="W47" s="18">
        <f t="shared" si="4"/>
        <v>0.17164605310601255</v>
      </c>
    </row>
    <row r="48" spans="1:23" x14ac:dyDescent="0.25">
      <c r="A48" s="12" t="s">
        <v>35</v>
      </c>
      <c r="B48">
        <v>0.6860681959885454</v>
      </c>
      <c r="C48">
        <v>1.1745616876792699</v>
      </c>
      <c r="D48">
        <v>1.1183412980729692</v>
      </c>
      <c r="E48">
        <v>0.91225344306179812</v>
      </c>
      <c r="F48">
        <v>0.26025689604448449</v>
      </c>
      <c r="G48">
        <v>1.2394539347245952</v>
      </c>
      <c r="H48">
        <v>0.7886808620008835</v>
      </c>
      <c r="I48">
        <v>1.513590784392973</v>
      </c>
      <c r="J48">
        <v>0.5540234483827563</v>
      </c>
      <c r="K48">
        <v>0.81827312426310028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0.26025689604448449</v>
      </c>
      <c r="W48" s="18">
        <f t="shared" si="4"/>
        <v>0.29376655233827181</v>
      </c>
    </row>
    <row r="49" spans="1:23" x14ac:dyDescent="0.25">
      <c r="A49" s="12" t="s">
        <v>35</v>
      </c>
      <c r="B49">
        <v>0.67805388180014359</v>
      </c>
      <c r="C49">
        <v>1.1791043817948252</v>
      </c>
      <c r="D49">
        <v>1.1261577986901847</v>
      </c>
      <c r="E49">
        <v>0.97468205655373719</v>
      </c>
      <c r="F49">
        <v>0.31342256639877608</v>
      </c>
      <c r="G49">
        <v>1.2275058211988887</v>
      </c>
      <c r="H49">
        <v>0.77494244985707306</v>
      </c>
      <c r="I49">
        <v>1.5279700262433515</v>
      </c>
      <c r="J49">
        <v>0.53550308879559061</v>
      </c>
      <c r="K49">
        <v>0.81477792502715507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0.31342256639877608</v>
      </c>
      <c r="W49" s="18">
        <f t="shared" si="4"/>
        <v>0.22208052239681453</v>
      </c>
    </row>
    <row r="50" spans="1:23" x14ac:dyDescent="0.25">
      <c r="A50" s="12" t="s">
        <v>35</v>
      </c>
      <c r="B50">
        <v>0.91631842487471149</v>
      </c>
      <c r="C50">
        <v>1.4466538917553318</v>
      </c>
      <c r="D50">
        <v>1.3351268119694504</v>
      </c>
      <c r="E50">
        <v>0.84451160551718052</v>
      </c>
      <c r="F50">
        <v>0.48924207016107601</v>
      </c>
      <c r="G50">
        <v>1.6515520588977455</v>
      </c>
      <c r="H50">
        <v>1.2425427488215581</v>
      </c>
      <c r="I50">
        <v>1.7879953049873261</v>
      </c>
      <c r="J50">
        <v>0.87784804383303283</v>
      </c>
      <c r="K50">
        <v>1.1670171346504796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0.48924207016107601</v>
      </c>
      <c r="W50" s="18">
        <f t="shared" si="4"/>
        <v>0.3552695353561045</v>
      </c>
    </row>
    <row r="51" spans="1:23" x14ac:dyDescent="0.25">
      <c r="A51" s="12" t="s">
        <v>35</v>
      </c>
      <c r="B51">
        <v>0.79569859706913726</v>
      </c>
      <c r="C51">
        <v>1.1763731313147363</v>
      </c>
      <c r="D51">
        <v>1.0685954191730913</v>
      </c>
      <c r="E51">
        <v>0.79259407143374438</v>
      </c>
      <c r="F51">
        <v>0.30649505682937872</v>
      </c>
      <c r="G51">
        <v>1.3657021260833364</v>
      </c>
      <c r="H51">
        <v>0.99238408438644643</v>
      </c>
      <c r="I51">
        <v>1.5665539800035149</v>
      </c>
      <c r="J51">
        <v>0.62160087068684733</v>
      </c>
      <c r="K51">
        <v>0.85569592413404016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0.30649505682937872</v>
      </c>
      <c r="W51" s="18">
        <f t="shared" si="4"/>
        <v>0.31510581385746861</v>
      </c>
    </row>
    <row r="52" spans="1:23" x14ac:dyDescent="0.25">
      <c r="A52" s="12" t="s">
        <v>35</v>
      </c>
      <c r="B52">
        <v>0.7798327637696304</v>
      </c>
      <c r="C52">
        <v>1.1344664437413123</v>
      </c>
      <c r="D52">
        <v>0.99043695056805336</v>
      </c>
      <c r="E52">
        <v>0.85295461735275957</v>
      </c>
      <c r="F52">
        <v>0.41196299396143127</v>
      </c>
      <c r="G52">
        <v>1.2921099016070736</v>
      </c>
      <c r="H52">
        <v>0.7888464237007401</v>
      </c>
      <c r="I52">
        <v>1.5761808120272993</v>
      </c>
      <c r="J52">
        <v>0.57403716327294185</v>
      </c>
      <c r="K52">
        <v>0.77767740918925488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0.41196299396143127</v>
      </c>
      <c r="W52" s="18">
        <f t="shared" si="4"/>
        <v>0.16207416931151059</v>
      </c>
    </row>
    <row r="53" spans="1:23" x14ac:dyDescent="0.25">
      <c r="A53" s="12" t="s">
        <v>35</v>
      </c>
      <c r="B53">
        <v>0.7354974636147833</v>
      </c>
      <c r="C53">
        <v>1.2630785486770717</v>
      </c>
      <c r="D53">
        <v>1.1261022553105475</v>
      </c>
      <c r="E53">
        <v>0.95978823609895736</v>
      </c>
      <c r="F53">
        <v>0.28591437946663961</v>
      </c>
      <c r="G53">
        <v>1.3599557419622856</v>
      </c>
      <c r="H53">
        <v>0.82015242158908841</v>
      </c>
      <c r="I53">
        <v>1.6339179068479348</v>
      </c>
      <c r="J53">
        <v>0.52586146437895676</v>
      </c>
      <c r="K53">
        <v>0.87583007262119916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0.28591437946663961</v>
      </c>
      <c r="W53" s="18">
        <f t="shared" si="4"/>
        <v>0.23994708491231714</v>
      </c>
    </row>
    <row r="54" spans="1:23" ht="15.75" thickBot="1" x14ac:dyDescent="0.3">
      <c r="A54" s="12" t="s">
        <v>35</v>
      </c>
      <c r="B54">
        <v>0.7544792491325405</v>
      </c>
      <c r="C54">
        <v>1.3187537018790441</v>
      </c>
      <c r="D54">
        <v>1.1960529329977521</v>
      </c>
      <c r="E54">
        <v>0.84774421902364805</v>
      </c>
      <c r="F54">
        <v>0.33508812285429984</v>
      </c>
      <c r="G54">
        <v>1.436360999009713</v>
      </c>
      <c r="H54">
        <v>0.91525245202997985</v>
      </c>
      <c r="I54">
        <v>1.7214262151135187</v>
      </c>
      <c r="J54">
        <v>0.67667363569079486</v>
      </c>
      <c r="K54">
        <v>0.96278400779930351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0.33508812285429984</v>
      </c>
      <c r="W54" s="18">
        <f t="shared" si="4"/>
        <v>0.34158551283649502</v>
      </c>
    </row>
    <row r="55" spans="1:23" ht="15.75" thickBot="1" x14ac:dyDescent="0.3">
      <c r="A55" s="13" t="s">
        <v>35</v>
      </c>
      <c r="B55">
        <v>0.6429311442955481</v>
      </c>
      <c r="C55">
        <v>1.2101954607835923</v>
      </c>
      <c r="D55">
        <v>1.1193924544204703</v>
      </c>
      <c r="E55">
        <v>0.87402822410742775</v>
      </c>
      <c r="F55">
        <v>0.29618285350691481</v>
      </c>
      <c r="G55">
        <v>1.2897317947080515</v>
      </c>
      <c r="H55">
        <v>0.76259556117476002</v>
      </c>
      <c r="I55">
        <v>1.584882740432429</v>
      </c>
      <c r="J55">
        <v>0.58148847830033723</v>
      </c>
      <c r="K55">
        <v>0.84157434776756601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FIVE</v>
      </c>
      <c r="V55" s="19">
        <f t="shared" si="3"/>
        <v>0.29618285350691481</v>
      </c>
      <c r="W55" s="19">
        <f t="shared" si="4"/>
        <v>0.28530562479342242</v>
      </c>
    </row>
    <row r="56" spans="1:23" x14ac:dyDescent="0.25">
      <c r="A56" s="11" t="s">
        <v>36</v>
      </c>
      <c r="B56">
        <v>1.0091703189001529</v>
      </c>
      <c r="C56">
        <v>0.59673668962803628</v>
      </c>
      <c r="D56">
        <v>0.95975972411892918</v>
      </c>
      <c r="E56">
        <v>1.3839354118006053</v>
      </c>
      <c r="F56">
        <v>1.2055070244712232</v>
      </c>
      <c r="G56">
        <v>0.33446651046781811</v>
      </c>
      <c r="H56">
        <v>0.74427209711054665</v>
      </c>
      <c r="I56">
        <v>0.78972431734325321</v>
      </c>
      <c r="J56">
        <v>1.028824677981681</v>
      </c>
      <c r="K56">
        <v>0.63021478937779496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0.33446651046781811</v>
      </c>
      <c r="W56" s="16">
        <f t="shared" si="4"/>
        <v>0.26227017916021816</v>
      </c>
    </row>
    <row r="57" spans="1:23" x14ac:dyDescent="0.25">
      <c r="A57" s="12" t="s">
        <v>36</v>
      </c>
      <c r="B57">
        <v>0.9854541744282953</v>
      </c>
      <c r="C57">
        <v>0.587282731172318</v>
      </c>
      <c r="D57">
        <v>0.9092567341747545</v>
      </c>
      <c r="E57">
        <v>1.341581562982237</v>
      </c>
      <c r="F57">
        <v>1.162129537978859</v>
      </c>
      <c r="G57">
        <v>0.29817358665707511</v>
      </c>
      <c r="H57">
        <v>0.69610431592014688</v>
      </c>
      <c r="I57">
        <v>0.83354429605445068</v>
      </c>
      <c r="J57">
        <v>0.976465096023866</v>
      </c>
      <c r="K57">
        <v>0.57391749928464064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0.29817358665707511</v>
      </c>
      <c r="W57" s="18">
        <f t="shared" si="4"/>
        <v>0.27574391262756554</v>
      </c>
    </row>
    <row r="58" spans="1:23" x14ac:dyDescent="0.25">
      <c r="A58" s="12" t="s">
        <v>36</v>
      </c>
      <c r="B58">
        <v>1.1600988835064987</v>
      </c>
      <c r="C58">
        <v>0.57487219335733519</v>
      </c>
      <c r="D58">
        <v>0.98959577232993678</v>
      </c>
      <c r="E58">
        <v>1.3827308930055553</v>
      </c>
      <c r="F58">
        <v>1.2877397892163012</v>
      </c>
      <c r="G58">
        <v>0.2192417009718598</v>
      </c>
      <c r="H58">
        <v>0.92425973039325326</v>
      </c>
      <c r="I58">
        <v>0.75764382572341216</v>
      </c>
      <c r="J58">
        <v>1.1387028856062549</v>
      </c>
      <c r="K58">
        <v>0.696879503465204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0.2192417009718598</v>
      </c>
      <c r="W58" s="18">
        <f t="shared" si="4"/>
        <v>0.35563049238547539</v>
      </c>
    </row>
    <row r="59" spans="1:23" x14ac:dyDescent="0.25">
      <c r="A59" s="12" t="s">
        <v>36</v>
      </c>
      <c r="B59">
        <v>1.020103589204576</v>
      </c>
      <c r="C59">
        <v>0.58266564233721119</v>
      </c>
      <c r="D59">
        <v>0.85276960813890523</v>
      </c>
      <c r="E59">
        <v>1.3034265234435189</v>
      </c>
      <c r="F59">
        <v>1.2003869978185675</v>
      </c>
      <c r="G59">
        <v>0.26844258704848351</v>
      </c>
      <c r="H59">
        <v>0.77399168628509918</v>
      </c>
      <c r="I59">
        <v>1.0060862043427614</v>
      </c>
      <c r="J59">
        <v>0.97005900269719991</v>
      </c>
      <c r="K59">
        <v>0.56223482722262852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0.26844258704848351</v>
      </c>
      <c r="W59" s="18">
        <f t="shared" si="4"/>
        <v>0.29379224017414501</v>
      </c>
    </row>
    <row r="60" spans="1:23" x14ac:dyDescent="0.25">
      <c r="A60" s="12" t="s">
        <v>36</v>
      </c>
      <c r="B60">
        <v>0.87428846466582244</v>
      </c>
      <c r="C60">
        <v>0.61380434345675627</v>
      </c>
      <c r="D60">
        <v>0.82973689594192968</v>
      </c>
      <c r="E60">
        <v>1.2128785331602976</v>
      </c>
      <c r="F60">
        <v>1.0604050687917728</v>
      </c>
      <c r="G60">
        <v>0.41420327757207343</v>
      </c>
      <c r="H60">
        <v>0.56484610864668783</v>
      </c>
      <c r="I60">
        <v>0.96316943404367561</v>
      </c>
      <c r="J60">
        <v>0.88247678646747907</v>
      </c>
      <c r="K60">
        <v>0.49082960267565678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0.41420327757207343</v>
      </c>
      <c r="W60" s="18">
        <f t="shared" si="4"/>
        <v>7.6626325103583359E-2</v>
      </c>
    </row>
    <row r="61" spans="1:23" x14ac:dyDescent="0.25">
      <c r="A61" s="12" t="s">
        <v>36</v>
      </c>
      <c r="B61">
        <v>0.95510624607494787</v>
      </c>
      <c r="C61">
        <v>0.55986944376194081</v>
      </c>
      <c r="D61">
        <v>0.8558482199184162</v>
      </c>
      <c r="E61">
        <v>1.3227693287152458</v>
      </c>
      <c r="F61">
        <v>1.1250911041417277</v>
      </c>
      <c r="G61">
        <v>0.34122266391742995</v>
      </c>
      <c r="H61">
        <v>0.63793911475504683</v>
      </c>
      <c r="I61">
        <v>0.86379060347815539</v>
      </c>
      <c r="J61">
        <v>0.91599265304219091</v>
      </c>
      <c r="K61">
        <v>0.52686241532915856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0.34122266391742995</v>
      </c>
      <c r="W61" s="18">
        <f t="shared" si="4"/>
        <v>0.18563975141172862</v>
      </c>
    </row>
    <row r="62" spans="1:23" x14ac:dyDescent="0.25">
      <c r="A62" s="12" t="s">
        <v>36</v>
      </c>
      <c r="B62">
        <v>1.0391262470887572</v>
      </c>
      <c r="C62">
        <v>0.43203891928485355</v>
      </c>
      <c r="D62">
        <v>0.80447124352637644</v>
      </c>
      <c r="E62">
        <v>1.3000395131416533</v>
      </c>
      <c r="F62">
        <v>1.1922894207483556</v>
      </c>
      <c r="G62">
        <v>0.48826087653978739</v>
      </c>
      <c r="H62">
        <v>0.76277628027583511</v>
      </c>
      <c r="I62">
        <v>0.96116784043790771</v>
      </c>
      <c r="J62">
        <v>1.0015696955969835</v>
      </c>
      <c r="K62">
        <v>0.54709954485188206</v>
      </c>
      <c r="M62" s="18" t="str">
        <f t="shared" si="0"/>
        <v>TWO</v>
      </c>
      <c r="N62" s="17" t="b">
        <f t="shared" si="1"/>
        <v>0</v>
      </c>
      <c r="U62" s="18" t="str">
        <f t="shared" si="2"/>
        <v>TWO</v>
      </c>
      <c r="V62" s="18">
        <f t="shared" si="3"/>
        <v>0.43203891928485355</v>
      </c>
      <c r="W62" s="18">
        <f t="shared" si="4"/>
        <v>5.6221957254933841E-2</v>
      </c>
    </row>
    <row r="63" spans="1:23" x14ac:dyDescent="0.25">
      <c r="A63" s="12" t="s">
        <v>36</v>
      </c>
      <c r="B63">
        <v>1.0824295660139869</v>
      </c>
      <c r="C63">
        <v>0.54895669810028414</v>
      </c>
      <c r="D63">
        <v>0.91784222919225389</v>
      </c>
      <c r="E63">
        <v>1.3851941422611862</v>
      </c>
      <c r="F63">
        <v>1.2408927352100123</v>
      </c>
      <c r="G63">
        <v>0.34127087629597391</v>
      </c>
      <c r="H63">
        <v>0.81514935306164793</v>
      </c>
      <c r="I63">
        <v>0.9384150062627572</v>
      </c>
      <c r="J63">
        <v>1.0324271070409869</v>
      </c>
      <c r="K63">
        <v>0.62808597861775739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0.34127087629597391</v>
      </c>
      <c r="W63" s="18">
        <f t="shared" si="4"/>
        <v>0.20768582180431022</v>
      </c>
    </row>
    <row r="64" spans="1:23" ht="15.75" thickBot="1" x14ac:dyDescent="0.3">
      <c r="A64" s="12" t="s">
        <v>36</v>
      </c>
      <c r="B64">
        <v>0.96888891702605751</v>
      </c>
      <c r="C64">
        <v>0.54954432087354199</v>
      </c>
      <c r="D64">
        <v>0.80790611101840781</v>
      </c>
      <c r="E64">
        <v>1.2363148323250404</v>
      </c>
      <c r="F64">
        <v>1.1366026871661428</v>
      </c>
      <c r="G64">
        <v>0.32099506333099687</v>
      </c>
      <c r="H64">
        <v>0.70950154423413381</v>
      </c>
      <c r="I64">
        <v>1.0167441657988781</v>
      </c>
      <c r="J64">
        <v>0.9239978289514752</v>
      </c>
      <c r="K64">
        <v>0.50684190155251818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0.32099506333099687</v>
      </c>
      <c r="W64" s="18">
        <f t="shared" si="4"/>
        <v>0.18584683822152132</v>
      </c>
    </row>
    <row r="65" spans="1:23" ht="15.75" thickBot="1" x14ac:dyDescent="0.3">
      <c r="A65" s="13" t="s">
        <v>36</v>
      </c>
      <c r="B65">
        <v>0.94601079810025601</v>
      </c>
      <c r="C65">
        <v>0.67187722279736495</v>
      </c>
      <c r="D65">
        <v>0.88305345435084481</v>
      </c>
      <c r="E65">
        <v>1.2788939881057566</v>
      </c>
      <c r="F65">
        <v>1.0936108048582418</v>
      </c>
      <c r="G65">
        <v>0.32187820267171008</v>
      </c>
      <c r="H65">
        <v>0.64796663073699701</v>
      </c>
      <c r="I65">
        <v>1.0240710952116341</v>
      </c>
      <c r="J65">
        <v>0.88014475106550372</v>
      </c>
      <c r="K65">
        <v>0.55544223477973065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0.32187820267171008</v>
      </c>
      <c r="W65" s="19">
        <f t="shared" si="4"/>
        <v>0.23356403210802057</v>
      </c>
    </row>
    <row r="66" spans="1:23" x14ac:dyDescent="0.25">
      <c r="A66" s="11" t="s">
        <v>37</v>
      </c>
      <c r="B66">
        <v>0.80376852759479089</v>
      </c>
      <c r="C66">
        <v>0.93167575781283463</v>
      </c>
      <c r="D66">
        <v>0.80566331277863679</v>
      </c>
      <c r="E66">
        <v>1.2324792784850898</v>
      </c>
      <c r="F66">
        <v>0.87390226552840189</v>
      </c>
      <c r="G66">
        <v>0.93792666876632491</v>
      </c>
      <c r="H66">
        <v>0.23532402631468138</v>
      </c>
      <c r="I66">
        <v>1.4204340119021821</v>
      </c>
      <c r="J66">
        <v>0.59208288294527167</v>
      </c>
      <c r="K66">
        <v>0.5762138431525291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0.23532402631468138</v>
      </c>
      <c r="W66" s="16">
        <f t="shared" si="4"/>
        <v>0.34088981683784769</v>
      </c>
    </row>
    <row r="67" spans="1:23" x14ac:dyDescent="0.25">
      <c r="A67" s="12" t="s">
        <v>37</v>
      </c>
      <c r="B67">
        <v>0.78861207155709889</v>
      </c>
      <c r="C67">
        <v>0.91445560276155224</v>
      </c>
      <c r="D67">
        <v>0.78803181007794942</v>
      </c>
      <c r="E67">
        <v>1.1901359951041872</v>
      </c>
      <c r="F67">
        <v>0.78577436400252354</v>
      </c>
      <c r="G67">
        <v>0.91310818664057303</v>
      </c>
      <c r="H67">
        <v>0.24594412506755445</v>
      </c>
      <c r="I67">
        <v>1.3537365956257494</v>
      </c>
      <c r="J67">
        <v>0.51839232248257372</v>
      </c>
      <c r="K67">
        <v>0.52528658876376699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0.24594412506755445</v>
      </c>
      <c r="W67" s="18">
        <f t="shared" si="4"/>
        <v>0.27244819741501924</v>
      </c>
    </row>
    <row r="68" spans="1:23" x14ac:dyDescent="0.25">
      <c r="A68" s="12" t="s">
        <v>37</v>
      </c>
      <c r="B68">
        <v>0.86732203950630427</v>
      </c>
      <c r="C68">
        <v>0.98642617399223964</v>
      </c>
      <c r="D68">
        <v>0.87689737579354121</v>
      </c>
      <c r="E68">
        <v>1.3183328017674021</v>
      </c>
      <c r="F68">
        <v>0.91273241321163234</v>
      </c>
      <c r="G68">
        <v>0.96351908525340768</v>
      </c>
      <c r="H68">
        <v>0.27071120582702529</v>
      </c>
      <c r="I68">
        <v>1.4443978157575286</v>
      </c>
      <c r="J68">
        <v>0.62753296516530832</v>
      </c>
      <c r="K68">
        <v>0.65281637295932271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0.27071120582702529</v>
      </c>
      <c r="W68" s="18">
        <f t="shared" si="4"/>
        <v>0.35682175933828303</v>
      </c>
    </row>
    <row r="69" spans="1:23" x14ac:dyDescent="0.25">
      <c r="A69" s="12" t="s">
        <v>37</v>
      </c>
      <c r="B69">
        <v>0.60220688418808099</v>
      </c>
      <c r="C69">
        <v>0.80102969511444355</v>
      </c>
      <c r="D69">
        <v>0.71295853861090208</v>
      </c>
      <c r="E69">
        <v>0.97410527340071651</v>
      </c>
      <c r="F69">
        <v>0.68086286158737575</v>
      </c>
      <c r="G69">
        <v>0.83624436844882544</v>
      </c>
      <c r="H69">
        <v>0.33690458024733916</v>
      </c>
      <c r="I69">
        <v>1.2921678593547012</v>
      </c>
      <c r="J69">
        <v>0.48267035910676503</v>
      </c>
      <c r="K69">
        <v>0.38093777678006774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0.33690458024733916</v>
      </c>
      <c r="W69" s="18">
        <f t="shared" si="4"/>
        <v>4.403319653272858E-2</v>
      </c>
    </row>
    <row r="70" spans="1:23" x14ac:dyDescent="0.25">
      <c r="A70" s="12" t="s">
        <v>37</v>
      </c>
      <c r="B70"/>
      <c r="C70"/>
      <c r="D70"/>
      <c r="E70"/>
      <c r="F70"/>
      <c r="G70"/>
      <c r="H70"/>
      <c r="I70"/>
      <c r="J70"/>
      <c r="K70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>
        <v>0.70832288094193996</v>
      </c>
      <c r="C71">
        <v>0.87371656138502685</v>
      </c>
      <c r="D71">
        <v>0.73723907060198279</v>
      </c>
      <c r="E71">
        <v>1.0981477934447996</v>
      </c>
      <c r="F71">
        <v>0.72016323961689599</v>
      </c>
      <c r="G71">
        <v>0.92008150397767108</v>
      </c>
      <c r="H71">
        <v>0.30659175031636227</v>
      </c>
      <c r="I71">
        <v>1.3404166289637023</v>
      </c>
      <c r="J71">
        <v>0.4753574707925855</v>
      </c>
      <c r="K71">
        <v>0.45852146148691175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0.30659175031636227</v>
      </c>
      <c r="W71" s="18">
        <f t="shared" ref="W71:W105" si="9">SMALL(B71:K71,2)-V71</f>
        <v>0.15192971117054949</v>
      </c>
    </row>
    <row r="72" spans="1:23" x14ac:dyDescent="0.25">
      <c r="A72" s="12" t="s">
        <v>37</v>
      </c>
      <c r="B72">
        <v>0.759785847916153</v>
      </c>
      <c r="C72">
        <v>0.91740439439184185</v>
      </c>
      <c r="D72">
        <v>0.87032209831262985</v>
      </c>
      <c r="E72">
        <v>1.2471529506994621</v>
      </c>
      <c r="F72">
        <v>0.85775958238590289</v>
      </c>
      <c r="G72">
        <v>0.84046280203918156</v>
      </c>
      <c r="H72">
        <v>0.20887134416514019</v>
      </c>
      <c r="I72">
        <v>1.2566030421856151</v>
      </c>
      <c r="J72">
        <v>0.61800372095306177</v>
      </c>
      <c r="K72">
        <v>0.58635326242802377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0.20887134416514019</v>
      </c>
      <c r="W72" s="18">
        <f t="shared" si="9"/>
        <v>0.37748191826288358</v>
      </c>
    </row>
    <row r="73" spans="1:23" x14ac:dyDescent="0.25">
      <c r="A73" s="12" t="s">
        <v>37</v>
      </c>
      <c r="B73">
        <v>0.67458612910637994</v>
      </c>
      <c r="C73">
        <v>0.90369335658516736</v>
      </c>
      <c r="D73">
        <v>0.78448816741280158</v>
      </c>
      <c r="E73">
        <v>1.1347780137311576</v>
      </c>
      <c r="F73">
        <v>0.73840401941306533</v>
      </c>
      <c r="G73">
        <v>0.9029206846989255</v>
      </c>
      <c r="H73">
        <v>0.31582635015051291</v>
      </c>
      <c r="I73">
        <v>1.3492222692723981</v>
      </c>
      <c r="J73">
        <v>0.45474895988071828</v>
      </c>
      <c r="K73">
        <v>0.51176994509754103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0.31582635015051291</v>
      </c>
      <c r="W73" s="18">
        <f t="shared" si="9"/>
        <v>0.13892260973020537</v>
      </c>
    </row>
    <row r="74" spans="1:23" ht="15.75" thickBot="1" x14ac:dyDescent="0.3">
      <c r="A74" s="12" t="s">
        <v>37</v>
      </c>
      <c r="B74">
        <v>0.75356140868698729</v>
      </c>
      <c r="C74">
        <v>1.0050048281950292</v>
      </c>
      <c r="D74">
        <v>0.87130213443232751</v>
      </c>
      <c r="E74">
        <v>1.2531204534709846</v>
      </c>
      <c r="F74">
        <v>0.84508821133339729</v>
      </c>
      <c r="G74">
        <v>0.98181021382571754</v>
      </c>
      <c r="H74">
        <v>0.22206973890185355</v>
      </c>
      <c r="I74">
        <v>1.4465883586808326</v>
      </c>
      <c r="J74">
        <v>0.56377605791656149</v>
      </c>
      <c r="K74">
        <v>0.62590051931668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0.22206973890185355</v>
      </c>
      <c r="W74" s="18">
        <f t="shared" si="9"/>
        <v>0.34170631901470794</v>
      </c>
    </row>
    <row r="75" spans="1:23" ht="15.75" thickBot="1" x14ac:dyDescent="0.3">
      <c r="A75" s="13" t="s">
        <v>37</v>
      </c>
      <c r="B75">
        <v>0.68834997408930554</v>
      </c>
      <c r="C75">
        <v>0.98886282677124604</v>
      </c>
      <c r="D75">
        <v>0.85608638320408625</v>
      </c>
      <c r="E75">
        <v>1.1490648526663987</v>
      </c>
      <c r="F75">
        <v>0.77206517286968446</v>
      </c>
      <c r="G75">
        <v>0.94670603161186484</v>
      </c>
      <c r="H75">
        <v>0.23055573571942944</v>
      </c>
      <c r="I75">
        <v>1.4218616749802928</v>
      </c>
      <c r="J75">
        <v>0.51676802185960458</v>
      </c>
      <c r="K75">
        <v>0.61082452022167522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0.23055573571942944</v>
      </c>
      <c r="W75" s="19">
        <f t="shared" si="9"/>
        <v>0.28621228614017513</v>
      </c>
    </row>
    <row r="76" spans="1:23" x14ac:dyDescent="0.25">
      <c r="A76" s="11" t="s">
        <v>38</v>
      </c>
      <c r="B76">
        <v>1.2517458695012551</v>
      </c>
      <c r="C76">
        <v>0.80906218421364218</v>
      </c>
      <c r="D76">
        <v>1.2864730786694354</v>
      </c>
      <c r="E76">
        <v>1.6025146845521339</v>
      </c>
      <c r="F76">
        <v>1.4409845996393886</v>
      </c>
      <c r="G76">
        <v>0.78966847883389468</v>
      </c>
      <c r="H76">
        <v>1.209427039580323</v>
      </c>
      <c r="I76">
        <v>0.29746798051120338</v>
      </c>
      <c r="J76">
        <v>1.3645718629358581</v>
      </c>
      <c r="K76">
        <v>1.0205729107924675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0.29746798051120338</v>
      </c>
      <c r="W76" s="16">
        <f t="shared" si="9"/>
        <v>0.4922004983226913</v>
      </c>
    </row>
    <row r="77" spans="1:23" x14ac:dyDescent="0.25">
      <c r="A77" s="12" t="s">
        <v>38</v>
      </c>
      <c r="B77">
        <v>1.3166464655686063</v>
      </c>
      <c r="C77">
        <v>0.91862454750355194</v>
      </c>
      <c r="D77">
        <v>1.3907447269263022</v>
      </c>
      <c r="E77">
        <v>1.6722820350076193</v>
      </c>
      <c r="F77">
        <v>1.5538126810519295</v>
      </c>
      <c r="G77">
        <v>0.82398111450969669</v>
      </c>
      <c r="H77">
        <v>1.3028750079635631</v>
      </c>
      <c r="I77">
        <v>0.26865542731604664</v>
      </c>
      <c r="J77">
        <v>1.476732001083312</v>
      </c>
      <c r="K77">
        <v>1.1262230549503092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0.26865542731604664</v>
      </c>
      <c r="W77" s="18">
        <f t="shared" si="9"/>
        <v>0.55532568719365005</v>
      </c>
    </row>
    <row r="78" spans="1:23" x14ac:dyDescent="0.25">
      <c r="A78" s="12" t="s">
        <v>38</v>
      </c>
      <c r="B78">
        <v>1.4068818284356339</v>
      </c>
      <c r="C78">
        <v>0.88002181790959921</v>
      </c>
      <c r="D78">
        <v>1.4019318401083303</v>
      </c>
      <c r="E78">
        <v>1.6834335806748155</v>
      </c>
      <c r="F78">
        <v>1.5721605552552398</v>
      </c>
      <c r="G78">
        <v>0.72919784609476146</v>
      </c>
      <c r="H78">
        <v>1.3149991501046632</v>
      </c>
      <c r="I78">
        <v>0.2618962231736075</v>
      </c>
      <c r="J78">
        <v>1.515467213700596</v>
      </c>
      <c r="K78">
        <v>1.1349653088091034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0.2618962231736075</v>
      </c>
      <c r="W78" s="18">
        <f t="shared" si="9"/>
        <v>0.46730162292115396</v>
      </c>
    </row>
    <row r="79" spans="1:23" x14ac:dyDescent="0.25">
      <c r="A79" s="12" t="s">
        <v>38</v>
      </c>
      <c r="B79">
        <v>1.2985323287776638</v>
      </c>
      <c r="C79">
        <v>0.83750448620043705</v>
      </c>
      <c r="D79">
        <v>1.3247661658585805</v>
      </c>
      <c r="E79">
        <v>1.5913494349355399</v>
      </c>
      <c r="F79">
        <v>1.4819575407401202</v>
      </c>
      <c r="G79">
        <v>0.796636218777382</v>
      </c>
      <c r="H79">
        <v>1.265000140126084</v>
      </c>
      <c r="I79">
        <v>0.19298137517993816</v>
      </c>
      <c r="J79">
        <v>1.4269381187793322</v>
      </c>
      <c r="K79">
        <v>1.0662190364680182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0.19298137517993816</v>
      </c>
      <c r="W79" s="18">
        <f t="shared" si="9"/>
        <v>0.60365484359744381</v>
      </c>
    </row>
    <row r="80" spans="1:23" x14ac:dyDescent="0.25">
      <c r="A80" s="12" t="s">
        <v>38</v>
      </c>
      <c r="B80">
        <v>1.1114609827566306</v>
      </c>
      <c r="C80">
        <v>0.73566855258660491</v>
      </c>
      <c r="D80">
        <v>1.1440134504922157</v>
      </c>
      <c r="E80">
        <v>1.4061575397892885</v>
      </c>
      <c r="F80">
        <v>1.2786369692778978</v>
      </c>
      <c r="G80">
        <v>0.4211453429471812</v>
      </c>
      <c r="H80">
        <v>1.0223954216597768</v>
      </c>
      <c r="I80">
        <v>0.57790069850072734</v>
      </c>
      <c r="J80">
        <v>1.1809901799994651</v>
      </c>
      <c r="K80">
        <v>0.81245918816835716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0.4211453429471812</v>
      </c>
      <c r="W80" s="18">
        <f t="shared" si="9"/>
        <v>0.15675535555354614</v>
      </c>
    </row>
    <row r="81" spans="1:23" x14ac:dyDescent="0.25">
      <c r="A81" s="12" t="s">
        <v>38</v>
      </c>
      <c r="B81">
        <v>1.307040197377727</v>
      </c>
      <c r="C81">
        <v>0.83901355439481851</v>
      </c>
      <c r="D81">
        <v>1.335903202436372</v>
      </c>
      <c r="E81">
        <v>1.6373088747029803</v>
      </c>
      <c r="F81">
        <v>1.5440900710888832</v>
      </c>
      <c r="G81">
        <v>0.85129275800715998</v>
      </c>
      <c r="H81">
        <v>1.3097204562445464</v>
      </c>
      <c r="I81">
        <v>0.33391185262618323</v>
      </c>
      <c r="J81">
        <v>1.4613107367581013</v>
      </c>
      <c r="K81">
        <v>1.0907290253363116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0.33391185262618323</v>
      </c>
      <c r="W81" s="18">
        <f t="shared" si="9"/>
        <v>0.50510170176863523</v>
      </c>
    </row>
    <row r="82" spans="1:23" x14ac:dyDescent="0.25">
      <c r="A82" s="12" t="s">
        <v>38</v>
      </c>
      <c r="B82">
        <v>1.2260728726333594</v>
      </c>
      <c r="C82">
        <v>0.83306685362211363</v>
      </c>
      <c r="D82">
        <v>1.313716447449963</v>
      </c>
      <c r="E82">
        <v>1.5645523517503754</v>
      </c>
      <c r="F82">
        <v>1.4961446100459681</v>
      </c>
      <c r="G82">
        <v>0.6532367736472956</v>
      </c>
      <c r="H82">
        <v>1.2320066900831852</v>
      </c>
      <c r="I82">
        <v>0.44602312298013574</v>
      </c>
      <c r="J82">
        <v>1.4052942329324951</v>
      </c>
      <c r="K82">
        <v>1.0316873822919894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0.44602312298013574</v>
      </c>
      <c r="W82" s="18">
        <f t="shared" si="9"/>
        <v>0.20721365066715985</v>
      </c>
    </row>
    <row r="83" spans="1:23" x14ac:dyDescent="0.25">
      <c r="A83" s="12" t="s">
        <v>38</v>
      </c>
      <c r="B83">
        <v>1.3959751553383151</v>
      </c>
      <c r="C83">
        <v>0.94106529936847982</v>
      </c>
      <c r="D83">
        <v>1.4685131772398274</v>
      </c>
      <c r="E83">
        <v>1.7436576085153241</v>
      </c>
      <c r="F83">
        <v>1.6012027498686912</v>
      </c>
      <c r="G83">
        <v>0.82170874159161678</v>
      </c>
      <c r="H83">
        <v>1.3329051132440928</v>
      </c>
      <c r="I83">
        <v>0.33864839753325054</v>
      </c>
      <c r="J83">
        <v>1.5447688217490405</v>
      </c>
      <c r="K83">
        <v>1.1920597680983649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0.33864839753325054</v>
      </c>
      <c r="W83" s="18">
        <f t="shared" si="9"/>
        <v>0.48306034405836623</v>
      </c>
    </row>
    <row r="84" spans="1:23" ht="15.75" thickBot="1" x14ac:dyDescent="0.3">
      <c r="A84" s="12" t="s">
        <v>38</v>
      </c>
      <c r="B84">
        <v>1.3015604599155852</v>
      </c>
      <c r="C84">
        <v>0.76861248765644574</v>
      </c>
      <c r="D84">
        <v>1.2873213691053607</v>
      </c>
      <c r="E84">
        <v>1.6079383595836125</v>
      </c>
      <c r="F84">
        <v>1.4497802317497539</v>
      </c>
      <c r="G84">
        <v>0.71229536830726292</v>
      </c>
      <c r="H84">
        <v>1.2158602306477515</v>
      </c>
      <c r="I84">
        <v>0.3118168264536843</v>
      </c>
      <c r="J84">
        <v>1.3788490833453206</v>
      </c>
      <c r="K84">
        <v>1.0181116905042038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0.3118168264536843</v>
      </c>
      <c r="W84" s="18">
        <f t="shared" si="9"/>
        <v>0.40047854185357862</v>
      </c>
    </row>
    <row r="85" spans="1:23" ht="15.75" thickBot="1" x14ac:dyDescent="0.3">
      <c r="A85" s="13" t="s">
        <v>38</v>
      </c>
      <c r="B85">
        <v>1.2262510475458743</v>
      </c>
      <c r="C85">
        <v>0.72781579993070911</v>
      </c>
      <c r="D85">
        <v>1.2136231803813946</v>
      </c>
      <c r="E85">
        <v>1.4764595416884914</v>
      </c>
      <c r="F85">
        <v>1.3776888868451191</v>
      </c>
      <c r="G85">
        <v>0.68573379577730564</v>
      </c>
      <c r="H85">
        <v>1.1634859661294166</v>
      </c>
      <c r="I85">
        <v>0.38232298193772613</v>
      </c>
      <c r="J85">
        <v>1.3233847685301803</v>
      </c>
      <c r="K85">
        <v>0.96288577155610611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0.38232298193772613</v>
      </c>
      <c r="W85" s="19">
        <f t="shared" si="9"/>
        <v>0.30341081383957952</v>
      </c>
    </row>
    <row r="86" spans="1:23" x14ac:dyDescent="0.25">
      <c r="A86" s="11" t="s">
        <v>39</v>
      </c>
      <c r="B86">
        <v>0.74249716802961863</v>
      </c>
      <c r="C86">
        <v>0.93777340671069898</v>
      </c>
      <c r="D86">
        <v>0.76740232832177713</v>
      </c>
      <c r="E86">
        <v>1.0343672760834357</v>
      </c>
      <c r="F86">
        <v>0.53599577466157966</v>
      </c>
      <c r="G86">
        <v>0.98349706696859163</v>
      </c>
      <c r="H86">
        <v>0.56623033149427426</v>
      </c>
      <c r="I86">
        <v>1.4360498695203223</v>
      </c>
      <c r="J86">
        <v>0.14910929232966541</v>
      </c>
      <c r="K86">
        <v>0.49848885398671311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0.14910929232966541</v>
      </c>
      <c r="W86" s="16">
        <f t="shared" si="9"/>
        <v>0.3493795616570477</v>
      </c>
    </row>
    <row r="87" spans="1:23" x14ac:dyDescent="0.25">
      <c r="A87" s="12" t="s">
        <v>39</v>
      </c>
      <c r="B87">
        <v>0.63973184157003082</v>
      </c>
      <c r="C87">
        <v>0.93703809214928568</v>
      </c>
      <c r="D87">
        <v>0.79248563867559374</v>
      </c>
      <c r="E87">
        <v>0.990704739109034</v>
      </c>
      <c r="F87">
        <v>0.48788122702658987</v>
      </c>
      <c r="G87">
        <v>0.97627735092070833</v>
      </c>
      <c r="H87">
        <v>0.51239830416944354</v>
      </c>
      <c r="I87">
        <v>1.3566819588254178</v>
      </c>
      <c r="J87">
        <v>0.22224400189116209</v>
      </c>
      <c r="K87">
        <v>0.50442020831168388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0.22224400189116209</v>
      </c>
      <c r="W87" s="18">
        <f t="shared" si="9"/>
        <v>0.26563722513542776</v>
      </c>
    </row>
    <row r="88" spans="1:23" x14ac:dyDescent="0.25">
      <c r="A88" s="12" t="s">
        <v>39</v>
      </c>
      <c r="B88">
        <v>0.7678267480023766</v>
      </c>
      <c r="C88">
        <v>0.93308275724873602</v>
      </c>
      <c r="D88">
        <v>0.7439870260909246</v>
      </c>
      <c r="E88">
        <v>1.0297879824505674</v>
      </c>
      <c r="F88">
        <v>0.55341146068045599</v>
      </c>
      <c r="G88">
        <v>0.99691070520872205</v>
      </c>
      <c r="H88">
        <v>0.58232048481657805</v>
      </c>
      <c r="I88">
        <v>1.4587780914915003</v>
      </c>
      <c r="J88">
        <v>0.16239674767071871</v>
      </c>
      <c r="K88">
        <v>0.49503389231263245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0.16239674767071871</v>
      </c>
      <c r="W88" s="18">
        <f t="shared" si="9"/>
        <v>0.33263714464191374</v>
      </c>
    </row>
    <row r="89" spans="1:23" x14ac:dyDescent="0.25">
      <c r="A89" s="12" t="s">
        <v>39</v>
      </c>
      <c r="B89">
        <v>0.76117002502304643</v>
      </c>
      <c r="C89">
        <v>0.96483989375018986</v>
      </c>
      <c r="D89">
        <v>0.74017644438509833</v>
      </c>
      <c r="E89">
        <v>1.0371136171414521</v>
      </c>
      <c r="F89">
        <v>0.56444116868898919</v>
      </c>
      <c r="G89">
        <v>1.0381176844546807</v>
      </c>
      <c r="H89">
        <v>0.57717509531353284</v>
      </c>
      <c r="I89">
        <v>1.4985583369598665</v>
      </c>
      <c r="J89">
        <v>0.12160507738028556</v>
      </c>
      <c r="K89">
        <v>0.52292331499642175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0.12160507738028556</v>
      </c>
      <c r="W89" s="18">
        <f t="shared" si="9"/>
        <v>0.40131823761613616</v>
      </c>
    </row>
    <row r="90" spans="1:23" x14ac:dyDescent="0.25">
      <c r="A90" s="12" t="s">
        <v>39</v>
      </c>
      <c r="B90">
        <v>0.76196865428199256</v>
      </c>
      <c r="C90">
        <v>0.88808187501552827</v>
      </c>
      <c r="D90">
        <v>0.74324961232775044</v>
      </c>
      <c r="E90">
        <v>1.0444061620268648</v>
      </c>
      <c r="F90">
        <v>0.56801247579335656</v>
      </c>
      <c r="G90">
        <v>0.96574722908876098</v>
      </c>
      <c r="H90">
        <v>0.58054680933204195</v>
      </c>
      <c r="I90">
        <v>1.416448014474359</v>
      </c>
      <c r="J90">
        <v>0.22329775725908479</v>
      </c>
      <c r="K90">
        <v>0.47820446730794935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0.22329775725908479</v>
      </c>
      <c r="W90" s="18">
        <f t="shared" si="9"/>
        <v>0.25490671004886456</v>
      </c>
    </row>
    <row r="91" spans="1:23" x14ac:dyDescent="0.25">
      <c r="A91" s="12" t="s">
        <v>39</v>
      </c>
      <c r="B91">
        <v>0.73659135110334728</v>
      </c>
      <c r="C91">
        <v>0.9292914790830562</v>
      </c>
      <c r="D91">
        <v>0.77348196227394328</v>
      </c>
      <c r="E91">
        <v>1.0713108302391108</v>
      </c>
      <c r="F91">
        <v>0.56780832101648571</v>
      </c>
      <c r="G91">
        <v>0.98347250831881117</v>
      </c>
      <c r="H91">
        <v>0.57319654371744733</v>
      </c>
      <c r="I91">
        <v>1.4139251270146564</v>
      </c>
      <c r="J91">
        <v>0.17953474729896104</v>
      </c>
      <c r="K91">
        <v>0.51262048441158947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0.17953474729896104</v>
      </c>
      <c r="W91" s="18">
        <f t="shared" si="9"/>
        <v>0.33308573711262845</v>
      </c>
    </row>
    <row r="92" spans="1:23" x14ac:dyDescent="0.25">
      <c r="A92" s="12" t="s">
        <v>39</v>
      </c>
      <c r="B92">
        <v>0.68041096266191958</v>
      </c>
      <c r="C92">
        <v>0.83467049870290122</v>
      </c>
      <c r="D92">
        <v>0.69376607778439969</v>
      </c>
      <c r="E92">
        <v>1.0407353213844415</v>
      </c>
      <c r="F92">
        <v>0.64091376046566595</v>
      </c>
      <c r="G92">
        <v>0.89172935214030125</v>
      </c>
      <c r="H92">
        <v>0.53880907440828274</v>
      </c>
      <c r="I92">
        <v>1.3347598599644188</v>
      </c>
      <c r="J92">
        <v>0.27069533469429735</v>
      </c>
      <c r="K92">
        <v>0.38781731229115357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0.27069533469429735</v>
      </c>
      <c r="W92" s="18">
        <f t="shared" si="9"/>
        <v>0.11712197759685622</v>
      </c>
    </row>
    <row r="93" spans="1:23" x14ac:dyDescent="0.25">
      <c r="A93" s="12" t="s">
        <v>39</v>
      </c>
      <c r="B93">
        <v>0.76033590742741652</v>
      </c>
      <c r="C93">
        <v>0.87913727287598575</v>
      </c>
      <c r="D93">
        <v>0.76258481575479342</v>
      </c>
      <c r="E93">
        <v>1.0417293033922106</v>
      </c>
      <c r="F93">
        <v>0.56018996895063955</v>
      </c>
      <c r="G93">
        <v>0.93129593016102541</v>
      </c>
      <c r="H93">
        <v>0.55212776179711676</v>
      </c>
      <c r="I93">
        <v>1.3853784155206379</v>
      </c>
      <c r="J93">
        <v>0.2699240363837041</v>
      </c>
      <c r="K93">
        <v>0.45667505134157599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0.2699240363837041</v>
      </c>
      <c r="W93" s="18">
        <f t="shared" si="9"/>
        <v>0.18675101495787189</v>
      </c>
    </row>
    <row r="94" spans="1:23" ht="15.75" thickBot="1" x14ac:dyDescent="0.3">
      <c r="A94" s="12" t="s">
        <v>39</v>
      </c>
      <c r="B94">
        <v>0.72547212451746146</v>
      </c>
      <c r="C94">
        <v>0.84865651144470444</v>
      </c>
      <c r="D94">
        <v>0.71734720130499996</v>
      </c>
      <c r="E94">
        <v>1.0167354732983762</v>
      </c>
      <c r="F94">
        <v>0.5937470739486983</v>
      </c>
      <c r="G94">
        <v>0.86666777058468081</v>
      </c>
      <c r="H94">
        <v>0.48329190171894704</v>
      </c>
      <c r="I94">
        <v>1.3637353117101318</v>
      </c>
      <c r="J94">
        <v>0.27484993301955535</v>
      </c>
      <c r="K94">
        <v>0.39860650155843391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0.27484993301955535</v>
      </c>
      <c r="W94" s="18">
        <f t="shared" si="9"/>
        <v>0.12375656853887856</v>
      </c>
    </row>
    <row r="95" spans="1:23" ht="15.75" thickBot="1" x14ac:dyDescent="0.3">
      <c r="A95" s="13" t="s">
        <v>39</v>
      </c>
      <c r="B95">
        <v>0.75501340031712783</v>
      </c>
      <c r="C95">
        <v>0.87286472432405671</v>
      </c>
      <c r="D95">
        <v>0.7144100049990032</v>
      </c>
      <c r="E95">
        <v>1.0404277509415432</v>
      </c>
      <c r="F95">
        <v>0.59185601347292249</v>
      </c>
      <c r="G95">
        <v>0.9308285772936451</v>
      </c>
      <c r="H95">
        <v>0.58405041665561896</v>
      </c>
      <c r="I95">
        <v>1.3765162560473805</v>
      </c>
      <c r="J95">
        <v>0.21182984557064163</v>
      </c>
      <c r="K95">
        <v>0.43617620271388291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0.21182984557064163</v>
      </c>
      <c r="W95" s="19">
        <f t="shared" si="9"/>
        <v>0.22434635714324128</v>
      </c>
    </row>
    <row r="96" spans="1:23" x14ac:dyDescent="0.25">
      <c r="A96" s="11" t="s">
        <v>40</v>
      </c>
      <c r="B96">
        <v>0.88298044664330755</v>
      </c>
      <c r="C96">
        <v>0.50758422297912364</v>
      </c>
      <c r="D96">
        <v>0.4055303763828238</v>
      </c>
      <c r="E96">
        <v>1.0717915748779527</v>
      </c>
      <c r="F96">
        <v>0.95182345706246885</v>
      </c>
      <c r="G96">
        <v>0.71396684695470691</v>
      </c>
      <c r="H96">
        <v>0.63072955066294267</v>
      </c>
      <c r="I96">
        <v>1.2606701618968221</v>
      </c>
      <c r="J96">
        <v>0.63432382412559607</v>
      </c>
      <c r="K96">
        <v>0.1860540184155979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0.1860540184155979</v>
      </c>
      <c r="W96" s="16">
        <f t="shared" si="9"/>
        <v>0.21947635796722589</v>
      </c>
    </row>
    <row r="97" spans="1:23" x14ac:dyDescent="0.25">
      <c r="A97" s="12" t="s">
        <v>40</v>
      </c>
      <c r="B97">
        <v>0.78256320292413706</v>
      </c>
      <c r="C97">
        <v>0.48660196543470124</v>
      </c>
      <c r="D97">
        <v>0.43063754380074265</v>
      </c>
      <c r="E97">
        <v>0.97739299437333316</v>
      </c>
      <c r="F97">
        <v>0.88163286841527055</v>
      </c>
      <c r="G97">
        <v>0.71088057170283847</v>
      </c>
      <c r="H97">
        <v>0.62299747610932921</v>
      </c>
      <c r="I97">
        <v>1.1659752767944189</v>
      </c>
      <c r="J97">
        <v>0.61582508200084973</v>
      </c>
      <c r="K97">
        <v>8.8655296451559187E-2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8.8655296451559187E-2</v>
      </c>
      <c r="W97" s="18">
        <f t="shared" si="9"/>
        <v>0.34198224734918348</v>
      </c>
    </row>
    <row r="98" spans="1:23" x14ac:dyDescent="0.25">
      <c r="A98" s="12" t="s">
        <v>40</v>
      </c>
      <c r="B98">
        <v>0.83139548034859523</v>
      </c>
      <c r="C98">
        <v>0.53215025190920096</v>
      </c>
      <c r="D98">
        <v>0.44890486214043823</v>
      </c>
      <c r="E98">
        <v>1.0003342941604603</v>
      </c>
      <c r="F98">
        <v>0.8257226552309791</v>
      </c>
      <c r="G98">
        <v>0.76548325255569738</v>
      </c>
      <c r="H98">
        <v>0.62565316025989326</v>
      </c>
      <c r="I98">
        <v>1.2439850602378351</v>
      </c>
      <c r="J98">
        <v>0.5510986519693396</v>
      </c>
      <c r="K98">
        <v>0.13969163796401513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0.13969163796401513</v>
      </c>
      <c r="W98" s="18">
        <f t="shared" si="9"/>
        <v>0.30921322417642311</v>
      </c>
    </row>
    <row r="99" spans="1:23" x14ac:dyDescent="0.25">
      <c r="A99" s="12" t="s">
        <v>40</v>
      </c>
      <c r="B99">
        <v>0.85543851934337312</v>
      </c>
      <c r="C99">
        <v>0.57603622294489809</v>
      </c>
      <c r="D99">
        <v>0.49432673662191556</v>
      </c>
      <c r="E99">
        <v>1.0925848697800042</v>
      </c>
      <c r="F99">
        <v>0.93691598248812735</v>
      </c>
      <c r="G99">
        <v>0.64627304208590275</v>
      </c>
      <c r="H99">
        <v>0.6001315500435247</v>
      </c>
      <c r="I99">
        <v>1.2469094387381312</v>
      </c>
      <c r="J99">
        <v>0.59357787337521373</v>
      </c>
      <c r="K99">
        <v>0.22502316862710434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0.22502316862710434</v>
      </c>
      <c r="W99" s="18">
        <f t="shared" si="9"/>
        <v>0.26930356799481125</v>
      </c>
    </row>
    <row r="100" spans="1:23" x14ac:dyDescent="0.25">
      <c r="A100" s="12" t="s">
        <v>40</v>
      </c>
      <c r="B100">
        <v>0.84735670601033208</v>
      </c>
      <c r="C100">
        <v>0.45681428681766395</v>
      </c>
      <c r="D100">
        <v>0.47655384072899271</v>
      </c>
      <c r="E100">
        <v>1.0593334199568294</v>
      </c>
      <c r="F100">
        <v>0.90463505496952035</v>
      </c>
      <c r="G100">
        <v>0.67093106410823533</v>
      </c>
      <c r="H100">
        <v>0.64237044523023212</v>
      </c>
      <c r="I100">
        <v>1.1624213216201196</v>
      </c>
      <c r="J100">
        <v>0.62592575371037884</v>
      </c>
      <c r="K100">
        <v>0.14383707702851728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0.14383707702851728</v>
      </c>
      <c r="W100" s="18">
        <f t="shared" si="9"/>
        <v>0.31297720978914667</v>
      </c>
    </row>
    <row r="101" spans="1:23" x14ac:dyDescent="0.25">
      <c r="A101" s="12" t="s">
        <v>40</v>
      </c>
      <c r="B101">
        <v>1.036960727621808</v>
      </c>
      <c r="C101">
        <v>0.32805887351692081</v>
      </c>
      <c r="D101">
        <v>0.54507601760739322</v>
      </c>
      <c r="E101">
        <v>1.2468298541926701</v>
      </c>
      <c r="F101">
        <v>1.1830820333423067</v>
      </c>
      <c r="G101">
        <v>0.55774274053839579</v>
      </c>
      <c r="H101">
        <v>0.80820430533985188</v>
      </c>
      <c r="I101">
        <v>1.0257523650894373</v>
      </c>
      <c r="J101">
        <v>0.89516946944242271</v>
      </c>
      <c r="K101">
        <v>0.36456704459047518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0.32805887351692081</v>
      </c>
      <c r="W101" s="18">
        <f t="shared" si="9"/>
        <v>3.6508171073554363E-2</v>
      </c>
    </row>
    <row r="102" spans="1:23" x14ac:dyDescent="0.25">
      <c r="A102" s="12" t="s">
        <v>40</v>
      </c>
      <c r="B102">
        <v>0.91163603063687015</v>
      </c>
      <c r="C102">
        <v>0.39289933007968103</v>
      </c>
      <c r="D102">
        <v>0.52485188670567839</v>
      </c>
      <c r="E102">
        <v>1.1029845832255605</v>
      </c>
      <c r="F102">
        <v>0.99063319239960002</v>
      </c>
      <c r="G102">
        <v>0.55357342072378568</v>
      </c>
      <c r="H102">
        <v>0.68213819621420668</v>
      </c>
      <c r="I102">
        <v>1.085043678005623</v>
      </c>
      <c r="J102">
        <v>0.73081173907375618</v>
      </c>
      <c r="K102">
        <v>0.22705548884788723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0.22705548884788723</v>
      </c>
      <c r="W102" s="18">
        <f t="shared" si="9"/>
        <v>0.1658438412317938</v>
      </c>
    </row>
    <row r="103" spans="1:23" x14ac:dyDescent="0.25">
      <c r="A103" s="12" t="s">
        <v>40</v>
      </c>
      <c r="B103">
        <v>0.80679452922337191</v>
      </c>
      <c r="C103">
        <v>0.45241907696536193</v>
      </c>
      <c r="D103">
        <v>0.54644223885311904</v>
      </c>
      <c r="E103">
        <v>1.0523807814797299</v>
      </c>
      <c r="F103">
        <v>0.92429898087279627</v>
      </c>
      <c r="G103">
        <v>0.56556272866871815</v>
      </c>
      <c r="H103">
        <v>0.59830007896971227</v>
      </c>
      <c r="I103">
        <v>1.0902812258796077</v>
      </c>
      <c r="J103">
        <v>0.67283013054347518</v>
      </c>
      <c r="K103">
        <v>0.20069621455347489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0.20069621455347489</v>
      </c>
      <c r="W103" s="18">
        <f t="shared" si="9"/>
        <v>0.25172286241188702</v>
      </c>
    </row>
    <row r="104" spans="1:23" ht="15.75" thickBot="1" x14ac:dyDescent="0.3">
      <c r="A104" s="12" t="s">
        <v>40</v>
      </c>
      <c r="B104">
        <v>0.84921521176512138</v>
      </c>
      <c r="C104">
        <v>0.45657471459250165</v>
      </c>
      <c r="D104">
        <v>0.42012673310119553</v>
      </c>
      <c r="E104">
        <v>0.95203597903279902</v>
      </c>
      <c r="F104">
        <v>0.86112219021380854</v>
      </c>
      <c r="G104">
        <v>0.74158564170207986</v>
      </c>
      <c r="H104">
        <v>0.69490062771978267</v>
      </c>
      <c r="I104">
        <v>1.1945105510222438</v>
      </c>
      <c r="J104">
        <v>0.62283526756057306</v>
      </c>
      <c r="K104">
        <v>0.15512029269946287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0.15512029269946287</v>
      </c>
      <c r="W104" s="18">
        <f t="shared" si="9"/>
        <v>0.26500644040173266</v>
      </c>
    </row>
    <row r="105" spans="1:23" ht="15.75" thickBot="1" x14ac:dyDescent="0.3">
      <c r="A105" s="13" t="s">
        <v>40</v>
      </c>
      <c r="B105">
        <v>0.88448556107761578</v>
      </c>
      <c r="C105">
        <v>0.46804310936188159</v>
      </c>
      <c r="D105">
        <v>0.44012349172710508</v>
      </c>
      <c r="E105">
        <v>1.0432063750673797</v>
      </c>
      <c r="F105">
        <v>0.94539167444246353</v>
      </c>
      <c r="G105">
        <v>0.67216672968080304</v>
      </c>
      <c r="H105">
        <v>0.66488069049508591</v>
      </c>
      <c r="I105">
        <v>1.2221204838501811</v>
      </c>
      <c r="J105">
        <v>0.65991911940617631</v>
      </c>
      <c r="K105">
        <v>0.18414183990423844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0.18414183990423844</v>
      </c>
      <c r="W105" s="19">
        <f t="shared" si="9"/>
        <v>0.25598165182286664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93" workbookViewId="0">
      <selection activeCell="B1" sqref="B1:D2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47</v>
      </c>
      <c r="C1" s="78"/>
      <c r="D1" s="78"/>
      <c r="E1" s="33" t="s">
        <v>4</v>
      </c>
      <c r="F1" s="55"/>
      <c r="G1" s="66" t="s">
        <v>5</v>
      </c>
      <c r="H1" s="66"/>
      <c r="I1" s="33" t="s">
        <v>2</v>
      </c>
      <c r="J1" s="66" t="s">
        <v>5</v>
      </c>
      <c r="K1" s="67"/>
    </row>
    <row r="2" spans="1:23" ht="15.75" thickBot="1" x14ac:dyDescent="0.3">
      <c r="A2" s="34" t="s">
        <v>1</v>
      </c>
      <c r="B2" s="78" t="s">
        <v>48</v>
      </c>
      <c r="C2" s="78"/>
      <c r="D2" s="78"/>
      <c r="E2" s="36" t="s">
        <v>3</v>
      </c>
      <c r="F2" s="56"/>
      <c r="G2" s="68" t="s">
        <v>5</v>
      </c>
      <c r="H2" s="68"/>
      <c r="I2" s="36" t="s">
        <v>24</v>
      </c>
      <c r="J2" s="68" t="s">
        <v>25</v>
      </c>
      <c r="K2" s="69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s="9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39</v>
      </c>
      <c r="K5" s="10" t="s">
        <v>40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31</v>
      </c>
      <c r="B6" s="43">
        <v>1.1772828935783952</v>
      </c>
      <c r="C6" s="44">
        <v>3.3554429483615453</v>
      </c>
      <c r="D6" s="44">
        <v>3.7121352826819591</v>
      </c>
      <c r="E6" s="44">
        <v>2.4598168465994199</v>
      </c>
      <c r="F6" s="44">
        <v>3.3137436212632601</v>
      </c>
      <c r="G6" s="44">
        <v>3.2874000325545856</v>
      </c>
      <c r="H6" s="44">
        <v>2.8609906212883836</v>
      </c>
      <c r="I6" s="44">
        <v>2.9692200912247091</v>
      </c>
      <c r="J6" s="44">
        <v>3.7504211520856354</v>
      </c>
      <c r="K6" s="45">
        <v>4.3082099591996714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1.1772828935783952</v>
      </c>
      <c r="W6" s="16">
        <f>SMALL(B6:K6,2)-V6</f>
        <v>1.2825339530210247</v>
      </c>
    </row>
    <row r="7" spans="1:23" x14ac:dyDescent="0.25">
      <c r="A7" s="12" t="s">
        <v>31</v>
      </c>
      <c r="B7" s="46">
        <v>1.387421745798747</v>
      </c>
      <c r="C7" s="47">
        <v>3.9045324456935671</v>
      </c>
      <c r="D7" s="47">
        <v>3.6009070313780094</v>
      </c>
      <c r="E7" s="47">
        <v>2.7680221553260052</v>
      </c>
      <c r="F7" s="47">
        <v>3.2401690489945456</v>
      </c>
      <c r="G7" s="47">
        <v>3.0311475523770262</v>
      </c>
      <c r="H7" s="47">
        <v>2.890945628649102</v>
      </c>
      <c r="I7" s="47">
        <v>2.2680143801555395</v>
      </c>
      <c r="J7" s="47">
        <v>2.5499091823135425</v>
      </c>
      <c r="K7" s="48">
        <v>4.2939189816325731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ONE</v>
      </c>
      <c r="V7" s="18">
        <f t="shared" ref="V7:V70" si="3">MIN(B7:K7)</f>
        <v>1.387421745798747</v>
      </c>
      <c r="W7" s="18">
        <f t="shared" ref="W7:W70" si="4">SMALL(B7:K7,2)-V7</f>
        <v>0.88059263435679247</v>
      </c>
    </row>
    <row r="8" spans="1:23" x14ac:dyDescent="0.25">
      <c r="A8" s="12" t="s">
        <v>31</v>
      </c>
      <c r="B8" s="46">
        <v>1.5537278592256714</v>
      </c>
      <c r="C8" s="47">
        <v>2.8425156777308924</v>
      </c>
      <c r="D8" s="47">
        <v>2.6069803798711573</v>
      </c>
      <c r="E8" s="47">
        <v>2.7680287973980828</v>
      </c>
      <c r="F8" s="47">
        <v>2.2618029525015517</v>
      </c>
      <c r="G8" s="47">
        <v>1.9262324102581043</v>
      </c>
      <c r="H8" s="47">
        <v>3.3090013852395197</v>
      </c>
      <c r="I8" s="47">
        <v>1.9692883176571474</v>
      </c>
      <c r="J8" s="47">
        <v>3.1958105865153876</v>
      </c>
      <c r="K8" s="48">
        <v>2.6305241036724558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ONE</v>
      </c>
      <c r="V8" s="18">
        <f t="shared" si="3"/>
        <v>1.5537278592256714</v>
      </c>
      <c r="W8" s="18">
        <f t="shared" si="4"/>
        <v>0.37250455103243296</v>
      </c>
    </row>
    <row r="9" spans="1:23" x14ac:dyDescent="0.25">
      <c r="A9" s="12" t="s">
        <v>31</v>
      </c>
      <c r="B9" s="46">
        <v>2.7431943662307532</v>
      </c>
      <c r="C9" s="47">
        <v>3.5936095709458939</v>
      </c>
      <c r="D9" s="47">
        <v>3.5809014121677722</v>
      </c>
      <c r="E9" s="47">
        <v>3.4031714557096091</v>
      </c>
      <c r="F9" s="47">
        <v>2.5483848931680231</v>
      </c>
      <c r="G9" s="47">
        <v>2.5073068065029269</v>
      </c>
      <c r="H9" s="47">
        <v>3.8642519091734271</v>
      </c>
      <c r="I9" s="47">
        <v>2.6518323131101207</v>
      </c>
      <c r="J9" s="47">
        <v>3.3946362035399469</v>
      </c>
      <c r="K9" s="48">
        <v>3.1283751358113161</v>
      </c>
      <c r="M9" s="18" t="str">
        <f t="shared" si="0"/>
        <v>SIX</v>
      </c>
      <c r="N9" s="17" t="b">
        <f t="shared" si="1"/>
        <v>0</v>
      </c>
      <c r="Q9" s="23" t="s">
        <v>9</v>
      </c>
      <c r="R9" s="26">
        <f>IF(ISERR($O$45)," ",$O$45)</f>
        <v>0.6</v>
      </c>
      <c r="S9" s="17">
        <f>(10 - COUNTIF($N36:$N45,"#N/A"))</f>
        <v>10</v>
      </c>
      <c r="U9" s="18" t="str">
        <f t="shared" si="2"/>
        <v>SIX</v>
      </c>
      <c r="V9" s="18">
        <f t="shared" si="3"/>
        <v>2.5073068065029269</v>
      </c>
      <c r="W9" s="18">
        <f t="shared" si="4"/>
        <v>4.1078086665096158E-2</v>
      </c>
    </row>
    <row r="10" spans="1:23" x14ac:dyDescent="0.25">
      <c r="A10" s="12" t="s">
        <v>31</v>
      </c>
      <c r="B10" s="46">
        <v>2.2239594880088278</v>
      </c>
      <c r="C10" s="47">
        <v>2.6172731231969286</v>
      </c>
      <c r="D10" s="47">
        <v>2.7521142934668696</v>
      </c>
      <c r="E10" s="47">
        <v>2.0932830213808167</v>
      </c>
      <c r="F10" s="47">
        <v>3.6175645150756415</v>
      </c>
      <c r="G10" s="47">
        <v>2.8328218911574261</v>
      </c>
      <c r="H10" s="47">
        <v>3.1178883103515402</v>
      </c>
      <c r="I10" s="47">
        <v>2.2033456142087111</v>
      </c>
      <c r="J10" s="47">
        <v>2.9757770319037808</v>
      </c>
      <c r="K10" s="48">
        <v>3.3518053988248298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2.0932830213808167</v>
      </c>
      <c r="W10" s="18">
        <f t="shared" si="4"/>
        <v>0.11006259282789443</v>
      </c>
    </row>
    <row r="11" spans="1:23" x14ac:dyDescent="0.25">
      <c r="A11" s="12" t="s">
        <v>31</v>
      </c>
      <c r="B11" s="46">
        <v>1.6263584225208925</v>
      </c>
      <c r="C11" s="47">
        <v>4.1576533757622052</v>
      </c>
      <c r="D11" s="47">
        <v>3.8851864481028517</v>
      </c>
      <c r="E11" s="47">
        <v>3.2446842429039293</v>
      </c>
      <c r="F11" s="47">
        <v>3.3216615671031011</v>
      </c>
      <c r="G11" s="47">
        <v>3.0865417149942411</v>
      </c>
      <c r="H11" s="47">
        <v>3.2396020073716532</v>
      </c>
      <c r="I11" s="47">
        <v>2.9854481726105901</v>
      </c>
      <c r="J11" s="47">
        <v>2.7616293708064759</v>
      </c>
      <c r="K11" s="48">
        <v>4.1693396916588181</v>
      </c>
      <c r="M11" s="18" t="str">
        <f t="shared" si="0"/>
        <v>ONE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ONE</v>
      </c>
      <c r="V11" s="18">
        <f t="shared" si="3"/>
        <v>1.6263584225208925</v>
      </c>
      <c r="W11" s="18">
        <f t="shared" si="4"/>
        <v>1.1352709482855834</v>
      </c>
    </row>
    <row r="12" spans="1:23" x14ac:dyDescent="0.25">
      <c r="A12" s="12" t="s">
        <v>31</v>
      </c>
      <c r="B12" s="46">
        <v>0.95521438433162298</v>
      </c>
      <c r="C12" s="47">
        <v>3.0829167751856903</v>
      </c>
      <c r="D12" s="47">
        <v>3.2955077908006398</v>
      </c>
      <c r="E12" s="47">
        <v>2.3243468014494688</v>
      </c>
      <c r="F12" s="47">
        <v>2.6693104132031804</v>
      </c>
      <c r="G12" s="47">
        <v>2.6178973232377771</v>
      </c>
      <c r="H12" s="47">
        <v>2.1999041107072554</v>
      </c>
      <c r="I12" s="47">
        <v>2.2100946105692723</v>
      </c>
      <c r="J12" s="47">
        <v>2.1039490147006084</v>
      </c>
      <c r="K12" s="48">
        <v>3.8074538353146412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9</v>
      </c>
      <c r="U12" s="18" t="str">
        <f t="shared" si="2"/>
        <v>ONE</v>
      </c>
      <c r="V12" s="18">
        <f t="shared" si="3"/>
        <v>0.95521438433162298</v>
      </c>
      <c r="W12" s="18">
        <f t="shared" si="4"/>
        <v>1.1487346303689854</v>
      </c>
    </row>
    <row r="13" spans="1:23" x14ac:dyDescent="0.25">
      <c r="A13" s="12" t="s">
        <v>31</v>
      </c>
      <c r="B13" s="46">
        <v>1.129808638941878</v>
      </c>
      <c r="C13" s="47">
        <v>3.2911813706439843</v>
      </c>
      <c r="D13" s="47">
        <v>3.424665242416896</v>
      </c>
      <c r="E13" s="47">
        <v>2.4491539364129853</v>
      </c>
      <c r="F13" s="47">
        <v>3.4574996089824026</v>
      </c>
      <c r="G13" s="47">
        <v>3.1013302386530857</v>
      </c>
      <c r="H13" s="47">
        <v>2.8520021924038996</v>
      </c>
      <c r="I13" s="47">
        <v>2.5581341110120159</v>
      </c>
      <c r="J13" s="47">
        <v>2.4614420997602675</v>
      </c>
      <c r="K13" s="48">
        <v>3.6767573272270768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ONE</v>
      </c>
      <c r="V13" s="18">
        <f t="shared" si="3"/>
        <v>1.129808638941878</v>
      </c>
      <c r="W13" s="18">
        <f t="shared" si="4"/>
        <v>1.3193452974711073</v>
      </c>
    </row>
    <row r="14" spans="1:23" ht="15.75" thickBot="1" x14ac:dyDescent="0.3">
      <c r="A14" s="12" t="s">
        <v>31</v>
      </c>
      <c r="B14" s="46">
        <v>1.1606366967307689</v>
      </c>
      <c r="C14" s="47">
        <v>2.8396711144027211</v>
      </c>
      <c r="D14" s="47">
        <v>2.9983884390351476</v>
      </c>
      <c r="E14" s="47">
        <v>2.203209611962925</v>
      </c>
      <c r="F14" s="47">
        <v>3.0734045056505428</v>
      </c>
      <c r="G14" s="47">
        <v>2.4519451771184664</v>
      </c>
      <c r="H14" s="47">
        <v>2.7144610913501506</v>
      </c>
      <c r="I14" s="47">
        <v>2.1567376560708134</v>
      </c>
      <c r="J14" s="47">
        <v>2.80834885195247</v>
      </c>
      <c r="K14" s="48">
        <v>3.5247578468310889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ONE</v>
      </c>
      <c r="V14" s="18">
        <f t="shared" si="3"/>
        <v>1.1606366967307689</v>
      </c>
      <c r="W14" s="18">
        <f t="shared" si="4"/>
        <v>0.9961009593400445</v>
      </c>
    </row>
    <row r="15" spans="1:23" ht="15.75" thickBot="1" x14ac:dyDescent="0.3">
      <c r="A15" s="13" t="s">
        <v>31</v>
      </c>
      <c r="B15" s="49">
        <v>2.01117629170884</v>
      </c>
      <c r="C15" s="50">
        <v>3.6301792243575495</v>
      </c>
      <c r="D15" s="50">
        <v>3.707935365444174</v>
      </c>
      <c r="E15" s="50">
        <v>2.9065369323162091</v>
      </c>
      <c r="F15" s="50">
        <v>3.3815927177901912</v>
      </c>
      <c r="G15" s="50">
        <v>3.1847657593669467</v>
      </c>
      <c r="H15" s="50">
        <v>3.3295602085310403</v>
      </c>
      <c r="I15" s="50">
        <v>2.7148972528595547</v>
      </c>
      <c r="J15" s="50">
        <v>2.8696056862481765</v>
      </c>
      <c r="K15" s="51">
        <v>3.6748269333745958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2.01117629170884</v>
      </c>
      <c r="W15" s="19">
        <f t="shared" si="4"/>
        <v>0.7037209611507147</v>
      </c>
    </row>
    <row r="16" spans="1:23" ht="15.75" thickBot="1" x14ac:dyDescent="0.3">
      <c r="A16" s="11" t="s">
        <v>32</v>
      </c>
      <c r="B16" s="43">
        <v>3.703575804532163</v>
      </c>
      <c r="C16" s="44">
        <v>1.3458959887903044</v>
      </c>
      <c r="D16" s="44">
        <v>2.4465362454762536</v>
      </c>
      <c r="E16" s="44">
        <v>2.3947223974807539</v>
      </c>
      <c r="F16" s="44">
        <v>3.0521344176175154</v>
      </c>
      <c r="G16" s="44">
        <v>2.2952170743196567</v>
      </c>
      <c r="H16" s="44">
        <v>2.7013467652632812</v>
      </c>
      <c r="I16" s="44">
        <v>2.3090840368992152</v>
      </c>
      <c r="J16" s="44">
        <v>3.8026851763008018</v>
      </c>
      <c r="K16" s="45">
        <v>2.7586416157640694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1.3458959887903044</v>
      </c>
      <c r="W16" s="16">
        <f t="shared" si="4"/>
        <v>0.94932108552935235</v>
      </c>
    </row>
    <row r="17" spans="1:23" ht="15.75" thickBot="1" x14ac:dyDescent="0.3">
      <c r="A17" s="12" t="s">
        <v>32</v>
      </c>
      <c r="B17" s="46">
        <v>3.7029576669020763</v>
      </c>
      <c r="C17" s="47">
        <v>1.1079369490832436</v>
      </c>
      <c r="D17" s="47">
        <v>2.3141833260475662</v>
      </c>
      <c r="E17" s="47">
        <v>2.5525085238485437</v>
      </c>
      <c r="F17" s="47">
        <v>3.2539252337804703</v>
      </c>
      <c r="G17" s="47">
        <v>2.1715502061330865</v>
      </c>
      <c r="H17" s="47">
        <v>2.2182112092984667</v>
      </c>
      <c r="I17" s="47">
        <v>1.6564969849160804</v>
      </c>
      <c r="J17" s="47">
        <v>3.9574004060214114</v>
      </c>
      <c r="K17" s="48">
        <v>2.6645042130826848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76">
        <f>COUNTIF($N6:$N105,TRUE)/(100 - COUNTIF($N6:$N105,"#N/A"))</f>
        <v>0.81818181818181823</v>
      </c>
      <c r="S17" s="77"/>
      <c r="U17" s="18" t="str">
        <f t="shared" si="2"/>
        <v>TWO</v>
      </c>
      <c r="V17" s="18">
        <f t="shared" si="3"/>
        <v>1.1079369490832436</v>
      </c>
      <c r="W17" s="18">
        <f t="shared" si="4"/>
        <v>0.54856003583283686</v>
      </c>
    </row>
    <row r="18" spans="1:23" x14ac:dyDescent="0.25">
      <c r="A18" s="12" t="s">
        <v>32</v>
      </c>
      <c r="B18" s="46">
        <v>3.2135005539380441</v>
      </c>
      <c r="C18" s="47">
        <v>1.1256265808891972</v>
      </c>
      <c r="D18" s="47">
        <v>2.2828179124660548</v>
      </c>
      <c r="E18" s="47">
        <v>2.0788899486839845</v>
      </c>
      <c r="F18" s="47">
        <v>2.8327991397374492</v>
      </c>
      <c r="G18" s="47">
        <v>1.9674016364463425</v>
      </c>
      <c r="H18" s="47">
        <v>2.1831348322145816</v>
      </c>
      <c r="I18" s="47">
        <v>1.7012824753977058</v>
      </c>
      <c r="J18" s="47">
        <v>3.3598240963084534</v>
      </c>
      <c r="K18" s="48">
        <v>2.5139831327107598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1.1256265808891972</v>
      </c>
      <c r="W18" s="18">
        <f t="shared" si="4"/>
        <v>0.57565589450850863</v>
      </c>
    </row>
    <row r="19" spans="1:23" x14ac:dyDescent="0.25">
      <c r="A19" s="12" t="s">
        <v>32</v>
      </c>
      <c r="B19" s="46">
        <v>3.7796839196928529</v>
      </c>
      <c r="C19" s="47">
        <v>1.6201906003105064</v>
      </c>
      <c r="D19" s="47">
        <v>3.0338271012900515</v>
      </c>
      <c r="E19" s="47">
        <v>2.4720392961491147</v>
      </c>
      <c r="F19" s="47">
        <v>2.8892273680784832</v>
      </c>
      <c r="G19" s="47">
        <v>2.2377479918641923</v>
      </c>
      <c r="H19" s="47">
        <v>2.698295892163868</v>
      </c>
      <c r="I19" s="47">
        <v>2.6175171540601285</v>
      </c>
      <c r="J19" s="47">
        <v>3.7776285229414337</v>
      </c>
      <c r="K19" s="48">
        <v>2.9808702532586162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1.6201906003105064</v>
      </c>
      <c r="W19" s="18">
        <f t="shared" si="4"/>
        <v>0.61755739155368583</v>
      </c>
    </row>
    <row r="20" spans="1:23" x14ac:dyDescent="0.25">
      <c r="A20" s="12" t="s">
        <v>32</v>
      </c>
      <c r="B20" s="46">
        <v>3.6913035203621298</v>
      </c>
      <c r="C20" s="47">
        <v>1.0310352695453324</v>
      </c>
      <c r="D20" s="47">
        <v>2.072451236396835</v>
      </c>
      <c r="E20" s="47">
        <v>2.0980554460443557</v>
      </c>
      <c r="F20" s="47">
        <v>2.6918951858698348</v>
      </c>
      <c r="G20" s="47">
        <v>1.9989514849119341</v>
      </c>
      <c r="H20" s="47">
        <v>2.2468597100956842</v>
      </c>
      <c r="I20" s="47">
        <v>1.8674722960367345</v>
      </c>
      <c r="J20" s="47">
        <v>3.737901800554599</v>
      </c>
      <c r="K20" s="48">
        <v>2.7658831392404695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1.0310352695453324</v>
      </c>
      <c r="W20" s="18">
        <f t="shared" si="4"/>
        <v>0.83643702649140206</v>
      </c>
    </row>
    <row r="21" spans="1:23" x14ac:dyDescent="0.25">
      <c r="A21" s="12" t="s">
        <v>32</v>
      </c>
      <c r="B21" s="46">
        <v>2.9352349453634679</v>
      </c>
      <c r="C21" s="47">
        <v>1.6678769503638491</v>
      </c>
      <c r="D21" s="47">
        <v>2.6731287480820507</v>
      </c>
      <c r="E21" s="47">
        <v>2.8965307450032096</v>
      </c>
      <c r="F21" s="47">
        <v>2.7721333500888998</v>
      </c>
      <c r="G21" s="47">
        <v>2.1774994158781964</v>
      </c>
      <c r="H21" s="47">
        <v>2.4341774201812361</v>
      </c>
      <c r="I21" s="47">
        <v>2.1248324005785841</v>
      </c>
      <c r="J21" s="47">
        <v>3.7556948083165187</v>
      </c>
      <c r="K21" s="48">
        <v>2.9205557653900405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1.6678769503638491</v>
      </c>
      <c r="W21" s="18">
        <f t="shared" si="4"/>
        <v>0.45695545021473505</v>
      </c>
    </row>
    <row r="22" spans="1:23" x14ac:dyDescent="0.25">
      <c r="A22" s="12" t="s">
        <v>32</v>
      </c>
      <c r="B22" s="46">
        <v>4.5144550284380909</v>
      </c>
      <c r="C22" s="47">
        <v>1.6341611234310032</v>
      </c>
      <c r="D22" s="47">
        <v>2.9944112220148797</v>
      </c>
      <c r="E22" s="47">
        <v>2.4718154358130544</v>
      </c>
      <c r="F22" s="47">
        <v>2.9786483941950683</v>
      </c>
      <c r="G22" s="47">
        <v>2.2486225856046564</v>
      </c>
      <c r="H22" s="47">
        <v>2.7842586498267061</v>
      </c>
      <c r="I22" s="47">
        <v>2.5987012197526478</v>
      </c>
      <c r="J22" s="47">
        <v>4.3434554204554212</v>
      </c>
      <c r="K22" s="48">
        <v>2.8881105402587557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1.6341611234310032</v>
      </c>
      <c r="W22" s="18">
        <f t="shared" si="4"/>
        <v>0.61446146217365327</v>
      </c>
    </row>
    <row r="23" spans="1:23" x14ac:dyDescent="0.25">
      <c r="A23" s="12" t="s">
        <v>32</v>
      </c>
      <c r="B23" s="46">
        <v>3.4842789035479269</v>
      </c>
      <c r="C23" s="47">
        <v>0.9544872725511454</v>
      </c>
      <c r="D23" s="47">
        <v>1.6974492569992006</v>
      </c>
      <c r="E23" s="47">
        <v>2.3654667086218462</v>
      </c>
      <c r="F23" s="47">
        <v>2.0161135059611759</v>
      </c>
      <c r="G23" s="47">
        <v>1.1593525421252329</v>
      </c>
      <c r="H23" s="47">
        <v>2.0048807151147758</v>
      </c>
      <c r="I23" s="47">
        <v>1.4348341543142662</v>
      </c>
      <c r="J23" s="47">
        <v>3.3076927220151711</v>
      </c>
      <c r="K23" s="48">
        <v>2.125400331250364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0.9544872725511454</v>
      </c>
      <c r="W23" s="18">
        <f t="shared" si="4"/>
        <v>0.20486526957408746</v>
      </c>
    </row>
    <row r="24" spans="1:23" ht="15.75" thickBot="1" x14ac:dyDescent="0.3">
      <c r="A24" s="12" t="s">
        <v>32</v>
      </c>
      <c r="B24" s="46">
        <v>2.5403726332934489</v>
      </c>
      <c r="C24" s="47">
        <v>1.7257451760916784</v>
      </c>
      <c r="D24" s="47">
        <v>2.4671862391057262</v>
      </c>
      <c r="E24" s="47">
        <v>2.4343158854181213</v>
      </c>
      <c r="F24" s="47">
        <v>2.4616710985737349</v>
      </c>
      <c r="G24" s="47">
        <v>1.3160294498578486</v>
      </c>
      <c r="H24" s="52">
        <v>1.8986637195897162</v>
      </c>
      <c r="I24" s="47">
        <v>1.778849712036108</v>
      </c>
      <c r="J24" s="47">
        <v>2.9151677400001215</v>
      </c>
      <c r="K24" s="48">
        <v>2.3982054318123458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1.3160294498578486</v>
      </c>
      <c r="W24" s="18">
        <f t="shared" si="4"/>
        <v>0.40971572623382979</v>
      </c>
    </row>
    <row r="25" spans="1:23" ht="15.75" thickBot="1" x14ac:dyDescent="0.3">
      <c r="A25" s="13" t="s">
        <v>32</v>
      </c>
      <c r="B25" s="49">
        <v>3.6520780693559312</v>
      </c>
      <c r="C25" s="50">
        <v>1.8767001742033185</v>
      </c>
      <c r="D25" s="50">
        <v>3.3043836971402696</v>
      </c>
      <c r="E25" s="50">
        <v>2.9247256923361329</v>
      </c>
      <c r="F25" s="50">
        <v>2.8749917307646911</v>
      </c>
      <c r="G25" s="50">
        <v>2.4252388741262849</v>
      </c>
      <c r="H25" s="50">
        <v>2.7884630606865457</v>
      </c>
      <c r="I25" s="50">
        <v>3.002592267968164</v>
      </c>
      <c r="J25" s="50">
        <v>3.6346919003831317</v>
      </c>
      <c r="K25" s="51">
        <v>2.8140763408496166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1.8767001742033185</v>
      </c>
      <c r="W25" s="19">
        <f t="shared" si="4"/>
        <v>0.54853869992296644</v>
      </c>
    </row>
    <row r="26" spans="1:23" x14ac:dyDescent="0.25">
      <c r="A26" s="11" t="s">
        <v>33</v>
      </c>
      <c r="B26" s="43">
        <v>2.9382088822898433</v>
      </c>
      <c r="C26" s="44">
        <v>1.3305046814024399</v>
      </c>
      <c r="D26" s="44">
        <v>0.53682233655079847</v>
      </c>
      <c r="E26" s="44">
        <v>2.1901473993001144</v>
      </c>
      <c r="F26" s="44">
        <v>2.8897111493657484</v>
      </c>
      <c r="G26" s="44">
        <v>1.6134219813732145</v>
      </c>
      <c r="H26" s="44">
        <v>2.986581569652115</v>
      </c>
      <c r="I26" s="44">
        <v>1.4677279518436395</v>
      </c>
      <c r="J26" s="44">
        <v>3.1204952663604999</v>
      </c>
      <c r="K26" s="45">
        <v>2.3395190765972695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0.53682233655079847</v>
      </c>
      <c r="W26" s="16">
        <f t="shared" si="4"/>
        <v>0.79368234485164146</v>
      </c>
    </row>
    <row r="27" spans="1:23" x14ac:dyDescent="0.25">
      <c r="A27" s="12" t="s">
        <v>33</v>
      </c>
      <c r="B27" s="46">
        <v>3.3025687739886962</v>
      </c>
      <c r="C27" s="47">
        <v>1.8755041071064646</v>
      </c>
      <c r="D27" s="47">
        <v>0.63757554948733541</v>
      </c>
      <c r="E27" s="47">
        <v>2.4429177441759258</v>
      </c>
      <c r="F27" s="47">
        <v>3.2233423580393032</v>
      </c>
      <c r="G27" s="47">
        <v>1.5990679130719756</v>
      </c>
      <c r="H27" s="47">
        <v>3.2410018587078468</v>
      </c>
      <c r="I27" s="47">
        <v>1.6535976637782235</v>
      </c>
      <c r="J27" s="47">
        <v>3.6775225936634759</v>
      </c>
      <c r="K27" s="48">
        <v>2.324108893354818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0.63757554948733541</v>
      </c>
      <c r="W27" s="18">
        <f t="shared" si="4"/>
        <v>0.96149236358464019</v>
      </c>
    </row>
    <row r="28" spans="1:23" x14ac:dyDescent="0.25">
      <c r="A28" s="12" t="s">
        <v>33</v>
      </c>
      <c r="B28" s="46">
        <v>3.1538422014211425</v>
      </c>
      <c r="C28" s="47">
        <v>1.7176684210934163</v>
      </c>
      <c r="D28" s="47">
        <v>0.45151803889711262</v>
      </c>
      <c r="E28" s="47">
        <v>2.1838778133984551</v>
      </c>
      <c r="F28" s="47">
        <v>2.8082354800956275</v>
      </c>
      <c r="G28" s="47">
        <v>1.4060184915911091</v>
      </c>
      <c r="H28" s="47">
        <v>2.9542960544419112</v>
      </c>
      <c r="I28" s="47">
        <v>1.5230505436387549</v>
      </c>
      <c r="J28" s="47">
        <v>3.1459174408691535</v>
      </c>
      <c r="K28" s="48">
        <v>2.2176204891641178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0.45151803889711262</v>
      </c>
      <c r="W28" s="18">
        <f t="shared" si="4"/>
        <v>0.95450045269399653</v>
      </c>
    </row>
    <row r="29" spans="1:23" x14ac:dyDescent="0.25">
      <c r="A29" s="12" t="s">
        <v>33</v>
      </c>
      <c r="B29" s="46">
        <v>3.7018302214385397</v>
      </c>
      <c r="C29" s="47">
        <v>2.4296816950155078</v>
      </c>
      <c r="D29" s="47">
        <v>0.5882020676958456</v>
      </c>
      <c r="E29" s="47">
        <v>2.9912337207501221</v>
      </c>
      <c r="F29" s="47">
        <v>3.0916270007960325</v>
      </c>
      <c r="G29" s="47">
        <v>1.5577826004053938</v>
      </c>
      <c r="H29" s="47">
        <v>3.6156205144610105</v>
      </c>
      <c r="I29" s="47">
        <v>2.0024399707267859</v>
      </c>
      <c r="J29" s="47">
        <v>3.4509731782586783</v>
      </c>
      <c r="K29" s="48">
        <v>2.2921637048951791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0.5882020676958456</v>
      </c>
      <c r="W29" s="18">
        <f t="shared" si="4"/>
        <v>0.96958053270954825</v>
      </c>
    </row>
    <row r="30" spans="1:23" x14ac:dyDescent="0.25">
      <c r="A30" s="12" t="s">
        <v>33</v>
      </c>
      <c r="B30" s="46">
        <v>2.7744233889363832</v>
      </c>
      <c r="C30" s="47">
        <v>1.5709523118163258</v>
      </c>
      <c r="D30" s="47">
        <v>0.38926723195624369</v>
      </c>
      <c r="E30" s="47">
        <v>2.1085036476054211</v>
      </c>
      <c r="F30" s="47">
        <v>3.2364654855897692</v>
      </c>
      <c r="G30" s="47">
        <v>1.6444291171343779</v>
      </c>
      <c r="H30" s="47">
        <v>2.4067358036086848</v>
      </c>
      <c r="I30" s="47">
        <v>1.1074215981833913</v>
      </c>
      <c r="J30" s="47">
        <v>2.9909220681108799</v>
      </c>
      <c r="K30" s="48">
        <v>2.2462735379211933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0.38926723195624369</v>
      </c>
      <c r="W30" s="18">
        <f t="shared" si="4"/>
        <v>0.71815436622714757</v>
      </c>
    </row>
    <row r="31" spans="1:23" x14ac:dyDescent="0.25">
      <c r="A31" s="12" t="s">
        <v>33</v>
      </c>
      <c r="B31" s="46">
        <v>2.9776544580828626</v>
      </c>
      <c r="C31" s="47">
        <v>1.7483676738282412</v>
      </c>
      <c r="D31" s="47">
        <v>0.60493066930429662</v>
      </c>
      <c r="E31" s="47">
        <v>2.2791758724219031</v>
      </c>
      <c r="F31" s="47">
        <v>3.8597864309224352</v>
      </c>
      <c r="G31" s="47">
        <v>2.4932196390518446</v>
      </c>
      <c r="H31" s="47">
        <v>3.024937837849337</v>
      </c>
      <c r="I31" s="47">
        <v>1.9284824549300774</v>
      </c>
      <c r="J31" s="47">
        <v>2.9422531561881726</v>
      </c>
      <c r="K31" s="48">
        <v>2.9434799973338279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0.60493066930429662</v>
      </c>
      <c r="W31" s="18">
        <f t="shared" si="4"/>
        <v>1.1434370045239446</v>
      </c>
    </row>
    <row r="32" spans="1:23" x14ac:dyDescent="0.25">
      <c r="A32" s="12" t="s">
        <v>33</v>
      </c>
      <c r="B32" s="46">
        <v>2.747651420825906</v>
      </c>
      <c r="C32" s="47">
        <v>1.7027665362436593</v>
      </c>
      <c r="D32" s="47">
        <v>0.44827342704346584</v>
      </c>
      <c r="E32" s="47">
        <v>2.2891273893308131</v>
      </c>
      <c r="F32" s="47">
        <v>2.9935517964838017</v>
      </c>
      <c r="G32" s="47">
        <v>1.6383950520632642</v>
      </c>
      <c r="H32" s="47">
        <v>3.099169147787423</v>
      </c>
      <c r="I32" s="47">
        <v>1.6126931694720255</v>
      </c>
      <c r="J32" s="47">
        <v>3.0266226362933075</v>
      </c>
      <c r="K32" s="48">
        <v>2.4729562709087212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0.44827342704346584</v>
      </c>
      <c r="W32" s="18">
        <f t="shared" si="4"/>
        <v>1.1644197424285596</v>
      </c>
    </row>
    <row r="33" spans="1:23" x14ac:dyDescent="0.25">
      <c r="A33" s="12" t="s">
        <v>33</v>
      </c>
      <c r="B33" s="46">
        <v>2.9734352773483348</v>
      </c>
      <c r="C33" s="47">
        <v>1.5044199480608231</v>
      </c>
      <c r="D33" s="47">
        <v>0.67115518298058474</v>
      </c>
      <c r="E33" s="47">
        <v>2.05412967312615</v>
      </c>
      <c r="F33" s="47">
        <v>2.6756299429687633</v>
      </c>
      <c r="G33" s="47">
        <v>1.5551649677082446</v>
      </c>
      <c r="H33" s="47">
        <v>2.6301352348343103</v>
      </c>
      <c r="I33" s="47">
        <v>1.3885918083279631</v>
      </c>
      <c r="J33" s="47">
        <v>3.1218139423107569</v>
      </c>
      <c r="K33" s="48">
        <v>2.1435166174712381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0.67115518298058474</v>
      </c>
      <c r="W33" s="18">
        <f t="shared" si="4"/>
        <v>0.7174366253473784</v>
      </c>
    </row>
    <row r="34" spans="1:23" ht="15.75" thickBot="1" x14ac:dyDescent="0.3">
      <c r="A34" s="12" t="s">
        <v>33</v>
      </c>
      <c r="B34" s="46">
        <v>4.214707585074569</v>
      </c>
      <c r="C34" s="47">
        <v>2.0493862334662003</v>
      </c>
      <c r="D34" s="47">
        <v>1.6089636024769671</v>
      </c>
      <c r="E34" s="47">
        <v>2.521939084681895</v>
      </c>
      <c r="F34" s="47">
        <v>4.3937231730044397</v>
      </c>
      <c r="G34" s="47">
        <v>1.6900069741397614</v>
      </c>
      <c r="H34" s="47">
        <v>3.2580179214404041</v>
      </c>
      <c r="I34" s="47">
        <v>0.84164223027808382</v>
      </c>
      <c r="J34" s="47">
        <v>4.6961057611570798</v>
      </c>
      <c r="K34" s="48">
        <v>3.2942472406907521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0.84164223027808382</v>
      </c>
      <c r="W34" s="18">
        <f t="shared" si="4"/>
        <v>0.7673213721988833</v>
      </c>
    </row>
    <row r="35" spans="1:23" ht="15.75" thickBot="1" x14ac:dyDescent="0.3">
      <c r="A35" s="13" t="s">
        <v>33</v>
      </c>
      <c r="B35" s="49">
        <v>3.6796698267135151</v>
      </c>
      <c r="C35" s="50">
        <v>2.0969405960320806</v>
      </c>
      <c r="D35" s="50">
        <v>0.48737835561967546</v>
      </c>
      <c r="E35" s="50">
        <v>2.7173881070311809</v>
      </c>
      <c r="F35" s="50">
        <v>3.2670730105372998</v>
      </c>
      <c r="G35" s="50">
        <v>1.7630099399376173</v>
      </c>
      <c r="H35" s="50">
        <v>3.4601169305260964</v>
      </c>
      <c r="I35" s="50">
        <v>1.8065197906108956</v>
      </c>
      <c r="J35" s="50">
        <v>3.3084503862926447</v>
      </c>
      <c r="K35" s="51">
        <v>2.3834397096506028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THREE</v>
      </c>
      <c r="V35" s="19">
        <f t="shared" si="3"/>
        <v>0.48737835561967546</v>
      </c>
      <c r="W35" s="19">
        <f t="shared" si="4"/>
        <v>1.2756315843179418</v>
      </c>
    </row>
    <row r="36" spans="1:23" x14ac:dyDescent="0.25">
      <c r="A36" s="11" t="s">
        <v>34</v>
      </c>
      <c r="B36" s="43">
        <v>3.0533877856434963</v>
      </c>
      <c r="C36" s="44">
        <v>3.0146764565710695</v>
      </c>
      <c r="D36" s="44">
        <v>3.3349357460454092</v>
      </c>
      <c r="E36" s="44">
        <v>2.0347112766041349</v>
      </c>
      <c r="F36" s="44">
        <v>2.6920805694863428</v>
      </c>
      <c r="G36" s="44">
        <v>2.2180140689931687</v>
      </c>
      <c r="H36" s="44">
        <v>3.8265551456136606</v>
      </c>
      <c r="I36" s="44">
        <v>2.611726848311791</v>
      </c>
      <c r="J36" s="44">
        <v>4.2441709766315512</v>
      </c>
      <c r="K36" s="45">
        <v>2.4942309803798395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2.0347112766041349</v>
      </c>
      <c r="W36" s="16">
        <f t="shared" si="4"/>
        <v>0.1833027923890338</v>
      </c>
    </row>
    <row r="37" spans="1:23" x14ac:dyDescent="0.25">
      <c r="A37" s="12" t="s">
        <v>34</v>
      </c>
      <c r="B37" s="46">
        <v>2.393656029054573</v>
      </c>
      <c r="C37" s="47">
        <v>1.7861352331459908</v>
      </c>
      <c r="D37" s="47">
        <v>1.9310548134866656</v>
      </c>
      <c r="E37" s="47">
        <v>1.2322559093885186</v>
      </c>
      <c r="F37" s="47">
        <v>2.5614932098094476</v>
      </c>
      <c r="G37" s="47">
        <v>1.6814968268157899</v>
      </c>
      <c r="H37" s="47">
        <v>2.4348971584303811</v>
      </c>
      <c r="I37" s="47">
        <v>1.2511998017127666</v>
      </c>
      <c r="J37" s="47">
        <v>2.8053451682467188</v>
      </c>
      <c r="K37" s="48">
        <v>2.0500168647462869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1.2322559093885186</v>
      </c>
      <c r="W37" s="18">
        <f t="shared" si="4"/>
        <v>1.894389232424798E-2</v>
      </c>
    </row>
    <row r="38" spans="1:23" x14ac:dyDescent="0.25">
      <c r="A38" s="12" t="s">
        <v>34</v>
      </c>
      <c r="B38" s="46">
        <v>2.3961454149924388</v>
      </c>
      <c r="C38" s="47">
        <v>1.7786696068869328</v>
      </c>
      <c r="D38" s="47">
        <v>2.192099860304296</v>
      </c>
      <c r="E38" s="47">
        <v>1.2794798053502543</v>
      </c>
      <c r="F38" s="47">
        <v>2.8583603042863492</v>
      </c>
      <c r="G38" s="47">
        <v>2.1022734894055719</v>
      </c>
      <c r="H38" s="47">
        <v>2.4350302688019552</v>
      </c>
      <c r="I38" s="47">
        <v>1.5067132021573539</v>
      </c>
      <c r="J38" s="47">
        <v>2.9593561191782456</v>
      </c>
      <c r="K38" s="48">
        <v>2.5725530638027641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1.2794798053502543</v>
      </c>
      <c r="W38" s="18">
        <f t="shared" si="4"/>
        <v>0.22723339680709964</v>
      </c>
    </row>
    <row r="39" spans="1:23" x14ac:dyDescent="0.25">
      <c r="A39" s="12" t="s">
        <v>34</v>
      </c>
      <c r="B39" s="46">
        <v>2.5075436006314962</v>
      </c>
      <c r="C39" s="47">
        <v>1.8628605986784199</v>
      </c>
      <c r="D39" s="47">
        <v>2.1996430673772771</v>
      </c>
      <c r="E39" s="47">
        <v>1.1351765543757986</v>
      </c>
      <c r="F39" s="47">
        <v>3.008070189455867</v>
      </c>
      <c r="G39" s="47">
        <v>2.21508349051956</v>
      </c>
      <c r="H39" s="47">
        <v>2.9150750373820529</v>
      </c>
      <c r="I39" s="47">
        <v>1.470730168116348</v>
      </c>
      <c r="J39" s="47">
        <v>3.6240448145528683</v>
      </c>
      <c r="K39" s="48">
        <v>2.6087923097984889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1.1351765543757986</v>
      </c>
      <c r="W39" s="18">
        <f t="shared" si="4"/>
        <v>0.33555361374054948</v>
      </c>
    </row>
    <row r="40" spans="1:23" x14ac:dyDescent="0.25">
      <c r="A40" s="12" t="s">
        <v>34</v>
      </c>
      <c r="B40" s="46">
        <v>2.9188407928847377</v>
      </c>
      <c r="C40" s="47">
        <v>1.7536122870430553</v>
      </c>
      <c r="D40" s="47">
        <v>2.208327104588387</v>
      </c>
      <c r="E40" s="47">
        <v>1.3772079667675943</v>
      </c>
      <c r="F40" s="47">
        <v>3.007668529391168</v>
      </c>
      <c r="G40" s="47">
        <v>2.4135558068038883</v>
      </c>
      <c r="H40" s="47">
        <v>2.5815170004572714</v>
      </c>
      <c r="I40" s="47">
        <v>1.6231709422281106</v>
      </c>
      <c r="J40" s="47">
        <v>3.1869339403478918</v>
      </c>
      <c r="K40" s="48">
        <v>2.8763011599406423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1.3772079667675943</v>
      </c>
      <c r="W40" s="18">
        <f t="shared" si="4"/>
        <v>0.24596297546051638</v>
      </c>
    </row>
    <row r="41" spans="1:23" x14ac:dyDescent="0.25">
      <c r="A41" s="12" t="s">
        <v>34</v>
      </c>
      <c r="B41" s="46">
        <v>3.2499794023815887</v>
      </c>
      <c r="C41" s="47">
        <v>1.9295943082087814</v>
      </c>
      <c r="D41" s="47">
        <v>2.2096818060572661</v>
      </c>
      <c r="E41" s="47">
        <v>1.684597763255737</v>
      </c>
      <c r="F41" s="47">
        <v>2.8214080274437485</v>
      </c>
      <c r="G41" s="47">
        <v>1.907018451441602</v>
      </c>
      <c r="H41" s="47">
        <v>2.7814210941606543</v>
      </c>
      <c r="I41" s="47">
        <v>1.3932292826740991</v>
      </c>
      <c r="J41" s="47">
        <v>3.6588243526408584</v>
      </c>
      <c r="K41" s="48">
        <v>2.6010889094573457</v>
      </c>
      <c r="M41" s="18" t="str">
        <f t="shared" si="0"/>
        <v>EIGHT</v>
      </c>
      <c r="N41" s="17" t="b">
        <f t="shared" si="1"/>
        <v>0</v>
      </c>
      <c r="U41" s="18" t="str">
        <f t="shared" si="2"/>
        <v>EIGHT</v>
      </c>
      <c r="V41" s="18">
        <f t="shared" si="3"/>
        <v>1.3932292826740991</v>
      </c>
      <c r="W41" s="18">
        <f t="shared" si="4"/>
        <v>0.29136848058163789</v>
      </c>
    </row>
    <row r="42" spans="1:23" x14ac:dyDescent="0.25">
      <c r="A42" s="12" t="s">
        <v>34</v>
      </c>
      <c r="B42" s="46">
        <v>2.7524926979501227</v>
      </c>
      <c r="C42" s="47">
        <v>1.5776208304956376</v>
      </c>
      <c r="D42" s="47">
        <v>2.202275972411095</v>
      </c>
      <c r="E42" s="47">
        <v>1.4105569829550835</v>
      </c>
      <c r="F42" s="47">
        <v>3.6514439522068471</v>
      </c>
      <c r="G42" s="47">
        <v>2.6203486722079772</v>
      </c>
      <c r="H42" s="47">
        <v>3.3237866797689781</v>
      </c>
      <c r="I42" s="47">
        <v>1.7890926049247704</v>
      </c>
      <c r="J42" s="47">
        <v>3.6411212667288191</v>
      </c>
      <c r="K42" s="48">
        <v>2.5053730814686661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1.4105569829550835</v>
      </c>
      <c r="W42" s="18">
        <f t="shared" si="4"/>
        <v>0.16706384754055414</v>
      </c>
    </row>
    <row r="43" spans="1:23" x14ac:dyDescent="0.25">
      <c r="A43" s="12" t="s">
        <v>34</v>
      </c>
      <c r="B43" s="46">
        <v>3.0115080586367968</v>
      </c>
      <c r="C43" s="47">
        <v>2.3426326518094682</v>
      </c>
      <c r="D43" s="47">
        <v>2.1390460209463349</v>
      </c>
      <c r="E43" s="47">
        <v>1.9019510575945966</v>
      </c>
      <c r="F43" s="47">
        <v>3.2634488930686345</v>
      </c>
      <c r="G43" s="47">
        <v>1.474846763269102</v>
      </c>
      <c r="H43" s="47">
        <v>3.3950865014359328</v>
      </c>
      <c r="I43" s="47">
        <v>1.0934554307980604</v>
      </c>
      <c r="J43" s="47">
        <v>4.3704635216199001</v>
      </c>
      <c r="K43" s="48">
        <v>2.9446712326630733</v>
      </c>
      <c r="M43" s="18" t="str">
        <f t="shared" si="0"/>
        <v>EIGHT</v>
      </c>
      <c r="N43" s="17" t="b">
        <f t="shared" si="1"/>
        <v>0</v>
      </c>
      <c r="U43" s="18" t="str">
        <f t="shared" si="2"/>
        <v>EIGHT</v>
      </c>
      <c r="V43" s="18">
        <f t="shared" si="3"/>
        <v>1.0934554307980604</v>
      </c>
      <c r="W43" s="18">
        <f t="shared" si="4"/>
        <v>0.38139133247104162</v>
      </c>
    </row>
    <row r="44" spans="1:23" ht="15.75" thickBot="1" x14ac:dyDescent="0.3">
      <c r="A44" s="12" t="s">
        <v>34</v>
      </c>
      <c r="B44" s="46">
        <v>2.5328303158799956</v>
      </c>
      <c r="C44" s="47">
        <v>2.2742585400758717</v>
      </c>
      <c r="D44" s="47">
        <v>1.9452268281486331</v>
      </c>
      <c r="E44" s="47">
        <v>1.7345425667304262</v>
      </c>
      <c r="F44" s="47">
        <v>2.3316630232995887</v>
      </c>
      <c r="G44" s="47">
        <v>0.82426926694327474</v>
      </c>
      <c r="H44" s="47">
        <v>2.780649739220646</v>
      </c>
      <c r="I44" s="47">
        <v>0.57095518230075115</v>
      </c>
      <c r="J44" s="47">
        <v>3.603338568016635</v>
      </c>
      <c r="K44" s="48">
        <v>2.5930774019913949</v>
      </c>
      <c r="M44" s="18" t="str">
        <f t="shared" si="0"/>
        <v>EIGHT</v>
      </c>
      <c r="N44" s="17" t="b">
        <f t="shared" si="1"/>
        <v>0</v>
      </c>
      <c r="U44" s="18" t="str">
        <f t="shared" si="2"/>
        <v>EIGHT</v>
      </c>
      <c r="V44" s="18">
        <f t="shared" si="3"/>
        <v>0.57095518230075115</v>
      </c>
      <c r="W44" s="18">
        <f t="shared" si="4"/>
        <v>0.25331408464252358</v>
      </c>
    </row>
    <row r="45" spans="1:23" ht="15.75" thickBot="1" x14ac:dyDescent="0.3">
      <c r="A45" s="13" t="s">
        <v>34</v>
      </c>
      <c r="B45" s="49">
        <v>3.2229958066835538</v>
      </c>
      <c r="C45" s="50">
        <v>2.1030354779505318</v>
      </c>
      <c r="D45" s="50">
        <v>2.069768626740665</v>
      </c>
      <c r="E45" s="50">
        <v>1.6480867815892712</v>
      </c>
      <c r="F45" s="50">
        <v>3.4484452895772391</v>
      </c>
      <c r="G45" s="50">
        <v>1.6590121851741713</v>
      </c>
      <c r="H45" s="50">
        <v>3.1803841619490463</v>
      </c>
      <c r="I45" s="50">
        <v>1.5138656978497707</v>
      </c>
      <c r="J45" s="50">
        <v>3.9468482774521001</v>
      </c>
      <c r="K45" s="51">
        <v>2.8956863493651781</v>
      </c>
      <c r="M45" s="19" t="str">
        <f t="shared" si="0"/>
        <v>EIGHT</v>
      </c>
      <c r="N45" s="21" t="b">
        <f t="shared" si="1"/>
        <v>0</v>
      </c>
      <c r="O45" s="30">
        <f>COUNTIF($N36:$N45,TRUE)/(10 - COUNTIF($N36:$N45,"#N/A"))</f>
        <v>0.6</v>
      </c>
      <c r="U45" s="19" t="str">
        <f t="shared" si="2"/>
        <v>EIGHT</v>
      </c>
      <c r="V45" s="19">
        <f t="shared" si="3"/>
        <v>1.5138656978497707</v>
      </c>
      <c r="W45" s="19">
        <f t="shared" si="4"/>
        <v>0.13422108373950059</v>
      </c>
    </row>
    <row r="46" spans="1:23" x14ac:dyDescent="0.25">
      <c r="A46" s="11" t="s">
        <v>35</v>
      </c>
      <c r="B46" s="43">
        <v>3.0107383855364409</v>
      </c>
      <c r="C46" s="44">
        <v>4.1372091461216023</v>
      </c>
      <c r="D46" s="44">
        <v>4.0011733446111064</v>
      </c>
      <c r="E46" s="44">
        <v>4.1083761859858177</v>
      </c>
      <c r="F46" s="44">
        <v>1.7652977520342326</v>
      </c>
      <c r="G46" s="44">
        <v>2.4094926609644327</v>
      </c>
      <c r="H46" s="44">
        <v>2.6354264892685864</v>
      </c>
      <c r="I46" s="44">
        <v>3.1077512608355722</v>
      </c>
      <c r="J46" s="44">
        <v>3.4815088871014117</v>
      </c>
      <c r="K46" s="45">
        <v>4.2157130043912678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1.7652977520342326</v>
      </c>
      <c r="W46" s="16">
        <f t="shared" si="4"/>
        <v>0.64419490893020015</v>
      </c>
    </row>
    <row r="47" spans="1:23" x14ac:dyDescent="0.25">
      <c r="A47" s="12" t="s">
        <v>35</v>
      </c>
      <c r="B47" s="46">
        <v>3.0698129223382282</v>
      </c>
      <c r="C47" s="47">
        <v>3.0045372780525517</v>
      </c>
      <c r="D47" s="47">
        <v>3.0086595897295974</v>
      </c>
      <c r="E47" s="47">
        <v>3.4724884627315395</v>
      </c>
      <c r="F47" s="47">
        <v>0.66750892318111832</v>
      </c>
      <c r="G47" s="47">
        <v>0.98416253905584639</v>
      </c>
      <c r="H47" s="47">
        <v>2.410147045561799</v>
      </c>
      <c r="I47" s="47">
        <v>2.3654616839082339</v>
      </c>
      <c r="J47" s="47">
        <v>2.9479825451744963</v>
      </c>
      <c r="K47" s="48">
        <v>2.7885799844718986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0.66750892318111832</v>
      </c>
      <c r="W47" s="18">
        <f t="shared" si="4"/>
        <v>0.31665361587472807</v>
      </c>
    </row>
    <row r="48" spans="1:23" x14ac:dyDescent="0.25">
      <c r="A48" s="12" t="s">
        <v>35</v>
      </c>
      <c r="B48" s="46">
        <v>3.1340471872921434</v>
      </c>
      <c r="C48" s="47">
        <v>3.8489179079102716</v>
      </c>
      <c r="D48" s="47">
        <v>3.2675376765747535</v>
      </c>
      <c r="E48" s="47">
        <v>3.7871421265437477</v>
      </c>
      <c r="F48" s="47">
        <v>0.66060038236078356</v>
      </c>
      <c r="G48" s="47">
        <v>1.145040231633716</v>
      </c>
      <c r="H48" s="47">
        <v>2.6245792956399496</v>
      </c>
      <c r="I48" s="47">
        <v>2.548717656811232</v>
      </c>
      <c r="J48" s="47">
        <v>3.0666681238074869</v>
      </c>
      <c r="K48" s="48">
        <v>3.2897060158721487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0.66060038236078356</v>
      </c>
      <c r="W48" s="18">
        <f t="shared" si="4"/>
        <v>0.48443984927293249</v>
      </c>
    </row>
    <row r="49" spans="1:23" x14ac:dyDescent="0.25">
      <c r="A49" s="12" t="s">
        <v>35</v>
      </c>
      <c r="B49" s="46">
        <v>3.395914689269786</v>
      </c>
      <c r="C49" s="47">
        <v>3.9905782920457105</v>
      </c>
      <c r="D49" s="47">
        <v>3.5203365340646777</v>
      </c>
      <c r="E49" s="47">
        <v>4.1270533388769097</v>
      </c>
      <c r="F49" s="47">
        <v>0.70203542429284793</v>
      </c>
      <c r="G49" s="47">
        <v>1.2950694741144981</v>
      </c>
      <c r="H49" s="47">
        <v>2.7313145179608314</v>
      </c>
      <c r="I49" s="47">
        <v>2.9837022569882032</v>
      </c>
      <c r="J49" s="47">
        <v>3.2185522535593791</v>
      </c>
      <c r="K49" s="48">
        <v>3.2925874926725953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0.70203542429284793</v>
      </c>
      <c r="W49" s="18">
        <f t="shared" si="4"/>
        <v>0.5930340498216502</v>
      </c>
    </row>
    <row r="50" spans="1:23" x14ac:dyDescent="0.25">
      <c r="A50" s="12" t="s">
        <v>35</v>
      </c>
      <c r="B50" s="46">
        <v>3.3224735025476426</v>
      </c>
      <c r="C50" s="47">
        <v>3.4809521102734875</v>
      </c>
      <c r="D50" s="47">
        <v>3.4877896487973024</v>
      </c>
      <c r="E50" s="47">
        <v>3.2120152512706546</v>
      </c>
      <c r="F50" s="47">
        <v>1.5881548570458297</v>
      </c>
      <c r="G50" s="47">
        <v>1.4654822692990002</v>
      </c>
      <c r="H50" s="47">
        <v>2.0752487508423902</v>
      </c>
      <c r="I50" s="47">
        <v>0.97436930245829922</v>
      </c>
      <c r="J50" s="47">
        <v>3.3157752136305798</v>
      </c>
      <c r="K50" s="48">
        <v>3.8262683779341664</v>
      </c>
      <c r="M50" s="18" t="str">
        <f t="shared" si="0"/>
        <v>EIGHT</v>
      </c>
      <c r="N50" s="17" t="b">
        <f t="shared" si="1"/>
        <v>0</v>
      </c>
      <c r="U50" s="18" t="str">
        <f t="shared" si="2"/>
        <v>EIGHT</v>
      </c>
      <c r="V50" s="18">
        <f t="shared" si="3"/>
        <v>0.97436930245829922</v>
      </c>
      <c r="W50" s="18">
        <f t="shared" si="4"/>
        <v>0.49111296684070094</v>
      </c>
    </row>
    <row r="51" spans="1:23" x14ac:dyDescent="0.25">
      <c r="A51" s="12" t="s">
        <v>35</v>
      </c>
      <c r="B51" s="46">
        <v>2.679378757199729</v>
      </c>
      <c r="C51" s="47">
        <v>3.2364353147783564</v>
      </c>
      <c r="D51" s="47">
        <v>2.9139153325914644</v>
      </c>
      <c r="E51" s="47">
        <v>2.7300554112785047</v>
      </c>
      <c r="F51" s="47">
        <v>1.3780899092705747</v>
      </c>
      <c r="G51" s="47">
        <v>1.4188903383931346</v>
      </c>
      <c r="H51" s="47">
        <v>2.2675632714599523</v>
      </c>
      <c r="I51" s="47">
        <v>1.1611785926922533</v>
      </c>
      <c r="J51" s="47">
        <v>2.9091328450681182</v>
      </c>
      <c r="K51" s="48">
        <v>3.3823500069404577</v>
      </c>
      <c r="M51" s="18" t="str">
        <f t="shared" si="0"/>
        <v>EIGHT</v>
      </c>
      <c r="N51" s="17" t="b">
        <f t="shared" si="1"/>
        <v>0</v>
      </c>
      <c r="U51" s="18" t="str">
        <f t="shared" si="2"/>
        <v>EIGHT</v>
      </c>
      <c r="V51" s="18">
        <f t="shared" si="3"/>
        <v>1.1611785926922533</v>
      </c>
      <c r="W51" s="18">
        <f t="shared" si="4"/>
        <v>0.21691131657832141</v>
      </c>
    </row>
    <row r="52" spans="1:23" x14ac:dyDescent="0.25">
      <c r="A52" s="12" t="s">
        <v>35</v>
      </c>
      <c r="B52" s="46">
        <v>3.3953890084139338</v>
      </c>
      <c r="C52" s="47">
        <v>3.5427422333036178</v>
      </c>
      <c r="D52" s="47">
        <v>3.8389047561129881</v>
      </c>
      <c r="E52" s="47">
        <v>3.7841448202793844</v>
      </c>
      <c r="F52" s="47">
        <v>0.6727093050784394</v>
      </c>
      <c r="G52" s="47">
        <v>1.4095608943788542</v>
      </c>
      <c r="H52" s="47">
        <v>2.7533031430355148</v>
      </c>
      <c r="I52" s="47">
        <v>3.3564062295394139</v>
      </c>
      <c r="J52" s="47">
        <v>3.382705841496886</v>
      </c>
      <c r="K52" s="48">
        <v>3.0566664330156676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0.6727093050784394</v>
      </c>
      <c r="W52" s="18">
        <f t="shared" si="4"/>
        <v>0.73685158930041483</v>
      </c>
    </row>
    <row r="53" spans="1:23" x14ac:dyDescent="0.25">
      <c r="A53" s="12" t="s">
        <v>35</v>
      </c>
      <c r="B53" s="46">
        <v>3.0614013225621655</v>
      </c>
      <c r="C53" s="47">
        <v>3.9547583745248382</v>
      </c>
      <c r="D53" s="47">
        <v>3.7280804839945478</v>
      </c>
      <c r="E53" s="47">
        <v>3.9242649641045535</v>
      </c>
      <c r="F53" s="47">
        <v>0.56453333293127339</v>
      </c>
      <c r="G53" s="47">
        <v>1.2791300054419263</v>
      </c>
      <c r="H53" s="47">
        <v>2.3918314661162925</v>
      </c>
      <c r="I53" s="47">
        <v>2.9138483263682473</v>
      </c>
      <c r="J53" s="47">
        <v>3.10762468191575</v>
      </c>
      <c r="K53" s="48">
        <v>3.7044078078104321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0.56453333293127339</v>
      </c>
      <c r="W53" s="18">
        <f t="shared" si="4"/>
        <v>0.71459667251065295</v>
      </c>
    </row>
    <row r="54" spans="1:23" ht="15.75" thickBot="1" x14ac:dyDescent="0.3">
      <c r="A54" s="12" t="s">
        <v>35</v>
      </c>
      <c r="B54" s="46">
        <v>2.5842719322240568</v>
      </c>
      <c r="C54" s="47">
        <v>3.2318090292981752</v>
      </c>
      <c r="D54" s="47">
        <v>3.0319266744452742</v>
      </c>
      <c r="E54" s="47">
        <v>2.5559755089671641</v>
      </c>
      <c r="F54" s="47">
        <v>1.5495468088830582</v>
      </c>
      <c r="G54" s="47">
        <v>1.2843498369826891</v>
      </c>
      <c r="H54" s="47">
        <v>1.7734792926077463</v>
      </c>
      <c r="I54" s="47">
        <v>1.0752831843281649</v>
      </c>
      <c r="J54" s="47">
        <v>2.7122553608001239</v>
      </c>
      <c r="K54" s="48">
        <v>3.5757154464054803</v>
      </c>
      <c r="M54" s="18" t="str">
        <f t="shared" si="0"/>
        <v>EIGHT</v>
      </c>
      <c r="N54" s="17" t="b">
        <f t="shared" si="1"/>
        <v>0</v>
      </c>
      <c r="U54" s="18" t="str">
        <f t="shared" si="2"/>
        <v>EIGHT</v>
      </c>
      <c r="V54" s="18">
        <f t="shared" si="3"/>
        <v>1.0752831843281649</v>
      </c>
      <c r="W54" s="18">
        <f t="shared" si="4"/>
        <v>0.20906665265452418</v>
      </c>
    </row>
    <row r="55" spans="1:23" ht="15.75" thickBot="1" x14ac:dyDescent="0.3">
      <c r="A55" s="13" t="s">
        <v>35</v>
      </c>
      <c r="B55" s="49">
        <v>2.7353685513364852</v>
      </c>
      <c r="C55" s="50">
        <v>3.4531472560597325</v>
      </c>
      <c r="D55" s="50">
        <v>3.4132855132111626</v>
      </c>
      <c r="E55" s="50">
        <v>3.0033742831625809</v>
      </c>
      <c r="F55" s="50">
        <v>1.4260340726312482</v>
      </c>
      <c r="G55" s="50">
        <v>1.6661541202917101</v>
      </c>
      <c r="H55" s="50">
        <v>1.7962172769938127</v>
      </c>
      <c r="I55" s="50">
        <v>1.686440193822266</v>
      </c>
      <c r="J55" s="50">
        <v>2.7780941968020541</v>
      </c>
      <c r="K55" s="51">
        <v>3.8956543084086483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1.4260340726312482</v>
      </c>
      <c r="W55" s="19">
        <f t="shared" si="4"/>
        <v>0.24012004766046191</v>
      </c>
    </row>
    <row r="56" spans="1:23" x14ac:dyDescent="0.25">
      <c r="A56" s="11" t="s">
        <v>36</v>
      </c>
      <c r="B56" s="43">
        <v>2.7717971622545323</v>
      </c>
      <c r="C56" s="44">
        <v>1.8493385146628594</v>
      </c>
      <c r="D56" s="44">
        <v>2.2275991464183669</v>
      </c>
      <c r="E56" s="44">
        <v>2.2256726470909447</v>
      </c>
      <c r="F56" s="44">
        <v>2.5548251966216853</v>
      </c>
      <c r="G56" s="44">
        <v>0.78849601597192187</v>
      </c>
      <c r="H56" s="44">
        <v>1.6975768274827128</v>
      </c>
      <c r="I56" s="44">
        <v>1.1890377365021618</v>
      </c>
      <c r="J56" s="44">
        <v>3.207253917958476</v>
      </c>
      <c r="K56" s="45">
        <v>2.5060928797034507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0.78849601597192187</v>
      </c>
      <c r="W56" s="16">
        <f t="shared" si="4"/>
        <v>0.40054172053023995</v>
      </c>
    </row>
    <row r="57" spans="1:23" x14ac:dyDescent="0.25">
      <c r="A57" s="12" t="s">
        <v>36</v>
      </c>
      <c r="B57" s="46">
        <v>2.6750289245340308</v>
      </c>
      <c r="C57" s="47">
        <v>1.7124430442160503</v>
      </c>
      <c r="D57" s="47">
        <v>1.7626430633948402</v>
      </c>
      <c r="E57" s="47">
        <v>1.84118430333542</v>
      </c>
      <c r="F57" s="47">
        <v>2.1340106602521218</v>
      </c>
      <c r="G57" s="47">
        <v>0.47993667096940718</v>
      </c>
      <c r="H57" s="47">
        <v>1.3304234110797308</v>
      </c>
      <c r="I57" s="47">
        <v>0.71952068973041261</v>
      </c>
      <c r="J57" s="47">
        <v>2.9954394314864259</v>
      </c>
      <c r="K57" s="48">
        <v>2.0887054273056402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0.47993667096940718</v>
      </c>
      <c r="W57" s="18">
        <f t="shared" si="4"/>
        <v>0.23958401876100544</v>
      </c>
    </row>
    <row r="58" spans="1:23" x14ac:dyDescent="0.25">
      <c r="A58" s="12" t="s">
        <v>36</v>
      </c>
      <c r="B58" s="46">
        <v>2.5813853131734241</v>
      </c>
      <c r="C58" s="47">
        <v>1.9156300215941144</v>
      </c>
      <c r="D58" s="47">
        <v>2.3986305446682836</v>
      </c>
      <c r="E58" s="47">
        <v>2.2003666521491443</v>
      </c>
      <c r="F58" s="47">
        <v>2.3331926317857112</v>
      </c>
      <c r="G58" s="47">
        <v>0.97573991996831444</v>
      </c>
      <c r="H58" s="47">
        <v>1.6883005330066618</v>
      </c>
      <c r="I58" s="47">
        <v>0.92642519536876144</v>
      </c>
      <c r="J58" s="47">
        <v>3.106776361696332</v>
      </c>
      <c r="K58" s="48">
        <v>2.682274263004115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0.92642519536876144</v>
      </c>
      <c r="W58" s="18">
        <f t="shared" si="4"/>
        <v>4.9314724599552995E-2</v>
      </c>
    </row>
    <row r="59" spans="1:23" x14ac:dyDescent="0.25">
      <c r="A59" s="12" t="s">
        <v>36</v>
      </c>
      <c r="B59" s="46">
        <v>2.2770658257715914</v>
      </c>
      <c r="C59" s="47">
        <v>2.023636034109412</v>
      </c>
      <c r="D59" s="47">
        <v>1.8985491017670091</v>
      </c>
      <c r="E59" s="47">
        <v>2.1219003499004465</v>
      </c>
      <c r="F59" s="47">
        <v>2.4777726947170824</v>
      </c>
      <c r="G59" s="47">
        <v>0.79047334740168007</v>
      </c>
      <c r="H59" s="47">
        <v>1.2498750744179403</v>
      </c>
      <c r="I59" s="47">
        <v>0.50007421770146265</v>
      </c>
      <c r="J59" s="47">
        <v>2.3749861459423864</v>
      </c>
      <c r="K59" s="48">
        <v>2.617953105052421</v>
      </c>
      <c r="M59" s="18" t="str">
        <f t="shared" si="0"/>
        <v>EIGHT</v>
      </c>
      <c r="N59" s="17" t="b">
        <f t="shared" si="1"/>
        <v>0</v>
      </c>
      <c r="U59" s="18" t="str">
        <f t="shared" si="2"/>
        <v>EIGHT</v>
      </c>
      <c r="V59" s="18">
        <f t="shared" si="3"/>
        <v>0.50007421770146265</v>
      </c>
      <c r="W59" s="18">
        <f t="shared" si="4"/>
        <v>0.29039912970021742</v>
      </c>
    </row>
    <row r="60" spans="1:23" x14ac:dyDescent="0.25">
      <c r="A60" s="12" t="s">
        <v>36</v>
      </c>
      <c r="B60" s="46">
        <v>3.4242170792126081</v>
      </c>
      <c r="C60" s="47">
        <v>2.3447407026934588</v>
      </c>
      <c r="D60" s="47">
        <v>2.4968558881484886</v>
      </c>
      <c r="E60" s="47">
        <v>2.7236663340536476</v>
      </c>
      <c r="F60" s="47">
        <v>2.6670790068068753</v>
      </c>
      <c r="G60" s="47">
        <v>0.72153675644989401</v>
      </c>
      <c r="H60" s="47">
        <v>1.399491494175118</v>
      </c>
      <c r="I60" s="47">
        <v>0.89715611362392211</v>
      </c>
      <c r="J60" s="47">
        <v>3.2354436465117726</v>
      </c>
      <c r="K60" s="48">
        <v>3.2308614428998892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0.72153675644989401</v>
      </c>
      <c r="W60" s="18">
        <f t="shared" si="4"/>
        <v>0.1756193571740281</v>
      </c>
    </row>
    <row r="61" spans="1:23" x14ac:dyDescent="0.25">
      <c r="A61" s="12" t="s">
        <v>36</v>
      </c>
      <c r="B61" s="46">
        <v>3.2378814143532746</v>
      </c>
      <c r="C61" s="47">
        <v>1.7444773696343092</v>
      </c>
      <c r="D61" s="47">
        <v>2.2659726517579339</v>
      </c>
      <c r="E61" s="47">
        <v>2.3520083252751971</v>
      </c>
      <c r="F61" s="47">
        <v>2.8692731930336284</v>
      </c>
      <c r="G61" s="47">
        <v>1.0224800275731571</v>
      </c>
      <c r="H61" s="47">
        <v>1.6737657677037052</v>
      </c>
      <c r="I61" s="47">
        <v>1.3142936860139005</v>
      </c>
      <c r="J61" s="47">
        <v>3.5078305995661463</v>
      </c>
      <c r="K61" s="48">
        <v>2.4925157034904313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1.0224800275731571</v>
      </c>
      <c r="W61" s="18">
        <f t="shared" si="4"/>
        <v>0.29181365844074336</v>
      </c>
    </row>
    <row r="62" spans="1:23" x14ac:dyDescent="0.25">
      <c r="A62" s="12" t="s">
        <v>36</v>
      </c>
      <c r="B62" s="46">
        <v>3.0867509544018876</v>
      </c>
      <c r="C62" s="47">
        <v>2.6415663345602409</v>
      </c>
      <c r="D62" s="47">
        <v>2.3487304326310481</v>
      </c>
      <c r="E62" s="47">
        <v>3.0554404270913071</v>
      </c>
      <c r="F62" s="47">
        <v>1.8046892460677229</v>
      </c>
      <c r="G62" s="47">
        <v>0.27080419761538332</v>
      </c>
      <c r="H62" s="47">
        <v>2.1929574117261801</v>
      </c>
      <c r="I62" s="47">
        <v>1.4403213306826175</v>
      </c>
      <c r="J62" s="47">
        <v>3.393391890563791</v>
      </c>
      <c r="K62" s="48">
        <v>2.0672651318805224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0.27080419761538332</v>
      </c>
      <c r="W62" s="18">
        <f t="shared" si="4"/>
        <v>1.169517133067234</v>
      </c>
    </row>
    <row r="63" spans="1:23" x14ac:dyDescent="0.25">
      <c r="A63" s="12" t="s">
        <v>36</v>
      </c>
      <c r="B63" s="46">
        <v>2.080798914168267</v>
      </c>
      <c r="C63" s="47">
        <v>2.0052739587283197</v>
      </c>
      <c r="D63" s="47">
        <v>2.0932483571375866</v>
      </c>
      <c r="E63" s="47">
        <v>2.1304678973733466</v>
      </c>
      <c r="F63" s="47">
        <v>2.3967019971575056</v>
      </c>
      <c r="G63" s="47">
        <v>0.8475643032143042</v>
      </c>
      <c r="H63" s="47">
        <v>1.5322820819941225</v>
      </c>
      <c r="I63" s="47">
        <v>0.70081787926662631</v>
      </c>
      <c r="J63" s="47">
        <v>2.5729327898964454</v>
      </c>
      <c r="K63" s="48">
        <v>2.7068940381886843</v>
      </c>
      <c r="M63" s="18" t="str">
        <f t="shared" si="0"/>
        <v>EIGHT</v>
      </c>
      <c r="N63" s="17" t="b">
        <f t="shared" si="1"/>
        <v>0</v>
      </c>
      <c r="U63" s="18" t="str">
        <f t="shared" si="2"/>
        <v>EIGHT</v>
      </c>
      <c r="V63" s="18">
        <f t="shared" si="3"/>
        <v>0.70081787926662631</v>
      </c>
      <c r="W63" s="18">
        <f t="shared" si="4"/>
        <v>0.1467464239476779</v>
      </c>
    </row>
    <row r="64" spans="1:23" ht="15.75" thickBot="1" x14ac:dyDescent="0.3">
      <c r="A64" s="12" t="s">
        <v>36</v>
      </c>
      <c r="B64" s="46">
        <v>2.7764272190580654</v>
      </c>
      <c r="C64" s="47">
        <v>2.7906408210101721</v>
      </c>
      <c r="D64" s="47">
        <v>2.3397194294906805</v>
      </c>
      <c r="E64" s="47">
        <v>2.9194586466465546</v>
      </c>
      <c r="F64" s="47">
        <v>1.9564051628374755</v>
      </c>
      <c r="G64" s="47">
        <v>0.32895890830529229</v>
      </c>
      <c r="H64" s="47">
        <v>1.8145241218035097</v>
      </c>
      <c r="I64" s="47">
        <v>0.96347935294663689</v>
      </c>
      <c r="J64" s="47">
        <v>3.120931006592766</v>
      </c>
      <c r="K64" s="48">
        <v>2.5433480247114479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0.32895890830529229</v>
      </c>
      <c r="W64" s="18">
        <f t="shared" si="4"/>
        <v>0.63452044464134461</v>
      </c>
    </row>
    <row r="65" spans="1:23" ht="15.75" thickBot="1" x14ac:dyDescent="0.3">
      <c r="A65" s="13" t="s">
        <v>36</v>
      </c>
      <c r="B65" s="49">
        <v>2.9537160705094765</v>
      </c>
      <c r="C65" s="50">
        <v>2.9212126948575015</v>
      </c>
      <c r="D65" s="50">
        <v>2.5146928891915401</v>
      </c>
      <c r="E65" s="50">
        <v>2.9513954481846079</v>
      </c>
      <c r="F65" s="50">
        <v>1.8206579570593022</v>
      </c>
      <c r="G65" s="50">
        <v>0.17439369888519118</v>
      </c>
      <c r="H65" s="50">
        <v>2.075886335664324</v>
      </c>
      <c r="I65" s="50">
        <v>1.1138680597888997</v>
      </c>
      <c r="J65" s="50">
        <v>3.1006017918863811</v>
      </c>
      <c r="K65" s="51">
        <v>2.2494313300150655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SIX</v>
      </c>
      <c r="V65" s="19">
        <f t="shared" si="3"/>
        <v>0.17439369888519118</v>
      </c>
      <c r="W65" s="19">
        <f t="shared" si="4"/>
        <v>0.93947436090370851</v>
      </c>
    </row>
    <row r="66" spans="1:23" x14ac:dyDescent="0.25">
      <c r="A66" s="11" t="s">
        <v>37</v>
      </c>
      <c r="B66" s="43">
        <v>3.0849052486789126</v>
      </c>
      <c r="C66" s="44">
        <v>3.5565234593981629</v>
      </c>
      <c r="D66" s="44">
        <v>3.7996634125827748</v>
      </c>
      <c r="E66" s="44">
        <v>3.3258344164238847</v>
      </c>
      <c r="F66" s="44">
        <v>2.9096803972515546</v>
      </c>
      <c r="G66" s="44">
        <v>2.3476458038311319</v>
      </c>
      <c r="H66" s="44">
        <v>1.3405609921015451</v>
      </c>
      <c r="I66" s="44">
        <v>2.7798510459675887</v>
      </c>
      <c r="J66" s="44">
        <v>2.9290625633235079</v>
      </c>
      <c r="K66" s="45">
        <v>4.4243159855999021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1.3405609921015451</v>
      </c>
      <c r="W66" s="16">
        <f t="shared" si="4"/>
        <v>1.0070848117295867</v>
      </c>
    </row>
    <row r="67" spans="1:23" x14ac:dyDescent="0.25">
      <c r="A67" s="12" t="s">
        <v>37</v>
      </c>
      <c r="B67" s="46">
        <v>2.5555480854423944</v>
      </c>
      <c r="C67" s="47">
        <v>2.1837342237612232</v>
      </c>
      <c r="D67" s="47">
        <v>2.3863037367234283</v>
      </c>
      <c r="E67" s="47">
        <v>2.1392525058944303</v>
      </c>
      <c r="F67" s="47">
        <v>2.26599396647938</v>
      </c>
      <c r="G67" s="47">
        <v>1.7027446838468743</v>
      </c>
      <c r="H67" s="47">
        <v>0.79981574876858219</v>
      </c>
      <c r="I67" s="47">
        <v>1.4892135134453954</v>
      </c>
      <c r="J67" s="47">
        <v>2.3658492436157323</v>
      </c>
      <c r="K67" s="48">
        <v>3.112014909290119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0.79981574876858219</v>
      </c>
      <c r="W67" s="18">
        <f t="shared" si="4"/>
        <v>0.68939776467681324</v>
      </c>
    </row>
    <row r="68" spans="1:23" x14ac:dyDescent="0.25">
      <c r="A68" s="12" t="s">
        <v>37</v>
      </c>
      <c r="B68" s="46">
        <v>2.8529938962925629</v>
      </c>
      <c r="C68" s="47">
        <v>2.7167262237364262</v>
      </c>
      <c r="D68" s="47">
        <v>3.2843074900499607</v>
      </c>
      <c r="E68" s="47">
        <v>2.7236735001659294</v>
      </c>
      <c r="F68" s="47">
        <v>2.3698313710694583</v>
      </c>
      <c r="G68" s="47">
        <v>2.052066081299591</v>
      </c>
      <c r="H68" s="47">
        <v>1.2924313338257032</v>
      </c>
      <c r="I68" s="47">
        <v>2.5409377162070514</v>
      </c>
      <c r="J68" s="47">
        <v>2.68492132756213</v>
      </c>
      <c r="K68" s="48">
        <v>3.5594698378610388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1.2924313338257032</v>
      </c>
      <c r="W68" s="18">
        <f t="shared" si="4"/>
        <v>0.75963474747388782</v>
      </c>
    </row>
    <row r="69" spans="1:23" x14ac:dyDescent="0.25">
      <c r="A69" s="12" t="s">
        <v>37</v>
      </c>
      <c r="B69" s="46">
        <v>2.9259745065421621</v>
      </c>
      <c r="C69" s="47">
        <v>2.8232006474143736</v>
      </c>
      <c r="D69" s="47">
        <v>3.7323686995805918</v>
      </c>
      <c r="E69" s="47">
        <v>2.6926872572640024</v>
      </c>
      <c r="F69" s="47">
        <v>2.3630108809743442</v>
      </c>
      <c r="G69" s="47">
        <v>2.4536048557442909</v>
      </c>
      <c r="H69" s="47">
        <v>1.0328605310054879</v>
      </c>
      <c r="I69" s="47">
        <v>2.6218758951907315</v>
      </c>
      <c r="J69" s="47">
        <v>3.0764641531479304</v>
      </c>
      <c r="K69" s="48">
        <v>3.9858198123177884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1.0328605310054879</v>
      </c>
      <c r="W69" s="18">
        <f t="shared" si="4"/>
        <v>1.3301503499688563</v>
      </c>
    </row>
    <row r="70" spans="1:23" x14ac:dyDescent="0.25">
      <c r="A70" s="12" t="s">
        <v>37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37</v>
      </c>
      <c r="B71" s="46">
        <v>2.7590782497111794</v>
      </c>
      <c r="C71" s="47">
        <v>2.7584554249501112</v>
      </c>
      <c r="D71" s="47">
        <v>3.2056655251140822</v>
      </c>
      <c r="E71" s="47">
        <v>2.6749880670588873</v>
      </c>
      <c r="F71" s="47">
        <v>1.9175768628080312</v>
      </c>
      <c r="G71" s="47">
        <v>1.7579968234044385</v>
      </c>
      <c r="H71" s="47">
        <v>0.71736151457351405</v>
      </c>
      <c r="I71" s="47">
        <v>2.0486521956523767</v>
      </c>
      <c r="J71" s="47">
        <v>2.8459930762292656</v>
      </c>
      <c r="K71" s="48">
        <v>3.2778587269604609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0.71736151457351405</v>
      </c>
      <c r="W71" s="18">
        <f t="shared" ref="W71:W105" si="9">SMALL(B71:K71,2)-V71</f>
        <v>1.0406353088309244</v>
      </c>
    </row>
    <row r="72" spans="1:23" x14ac:dyDescent="0.25">
      <c r="A72" s="12" t="s">
        <v>37</v>
      </c>
      <c r="B72" s="46">
        <v>3.0445811191643166</v>
      </c>
      <c r="C72" s="47">
        <v>2.419784904161193</v>
      </c>
      <c r="D72" s="47">
        <v>2.8306409461537414</v>
      </c>
      <c r="E72" s="47">
        <v>1.8593996045624093</v>
      </c>
      <c r="F72" s="47">
        <v>2.3287788912219258</v>
      </c>
      <c r="G72" s="47">
        <v>1.9044960507041884</v>
      </c>
      <c r="H72" s="47">
        <v>0.52906697567801464</v>
      </c>
      <c r="I72" s="47">
        <v>1.6719597313826702</v>
      </c>
      <c r="J72" s="47">
        <v>2.7915067418557276</v>
      </c>
      <c r="K72" s="48">
        <v>3.2595839015937194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0.52906697567801464</v>
      </c>
      <c r="W72" s="18">
        <f t="shared" si="9"/>
        <v>1.1428927557046555</v>
      </c>
    </row>
    <row r="73" spans="1:23" x14ac:dyDescent="0.25">
      <c r="A73" s="12" t="s">
        <v>37</v>
      </c>
      <c r="B73" s="46">
        <v>2.7746140250829106</v>
      </c>
      <c r="C73" s="47">
        <v>3.6127989272563803</v>
      </c>
      <c r="D73" s="47">
        <v>4.0900553613456108</v>
      </c>
      <c r="E73" s="47">
        <v>3.2759477120694567</v>
      </c>
      <c r="F73" s="47">
        <v>2.0755290793852481</v>
      </c>
      <c r="G73" s="47">
        <v>1.8868923613499673</v>
      </c>
      <c r="H73" s="47">
        <v>1.376662625166744</v>
      </c>
      <c r="I73" s="47">
        <v>2.054065764116785</v>
      </c>
      <c r="J73" s="47">
        <v>2.9617891750404666</v>
      </c>
      <c r="K73" s="48">
        <v>4.3737198170140132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1.376662625166744</v>
      </c>
      <c r="W73" s="18">
        <f t="shared" si="9"/>
        <v>0.51022973618322331</v>
      </c>
    </row>
    <row r="74" spans="1:23" ht="15.75" thickBot="1" x14ac:dyDescent="0.3">
      <c r="A74" s="12" t="s">
        <v>37</v>
      </c>
      <c r="B74" s="46">
        <v>2.9114779972249174</v>
      </c>
      <c r="C74" s="47">
        <v>2.9317362619508973</v>
      </c>
      <c r="D74" s="47">
        <v>3.9203921905116941</v>
      </c>
      <c r="E74" s="47">
        <v>3.1057239818602396</v>
      </c>
      <c r="F74" s="47">
        <v>1.6650679312431012</v>
      </c>
      <c r="G74" s="47">
        <v>1.5005961931219161</v>
      </c>
      <c r="H74" s="47">
        <v>1.3325918117090509</v>
      </c>
      <c r="I74" s="47">
        <v>1.8959212605692271</v>
      </c>
      <c r="J74" s="47">
        <v>2.9552185149590504</v>
      </c>
      <c r="K74" s="48">
        <v>3.7582100867301462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1.3325918117090509</v>
      </c>
      <c r="W74" s="18">
        <f t="shared" si="9"/>
        <v>0.16800438141286511</v>
      </c>
    </row>
    <row r="75" spans="1:23" ht="15.75" thickBot="1" x14ac:dyDescent="0.3">
      <c r="A75" s="13" t="s">
        <v>37</v>
      </c>
      <c r="B75" s="49">
        <v>2.8493722370936725</v>
      </c>
      <c r="C75" s="50">
        <v>2.6925074531051645</v>
      </c>
      <c r="D75" s="50">
        <v>3.3621998063114211</v>
      </c>
      <c r="E75" s="50">
        <v>2.9711066869687111</v>
      </c>
      <c r="F75" s="50">
        <v>1.7314835747686368</v>
      </c>
      <c r="G75" s="50">
        <v>1.840227353026882</v>
      </c>
      <c r="H75" s="50">
        <v>0.60017750034276629</v>
      </c>
      <c r="I75" s="50">
        <v>2.2007462256528378</v>
      </c>
      <c r="J75" s="50">
        <v>2.4627665543687214</v>
      </c>
      <c r="K75" s="51">
        <v>3.8740131580407304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0.60017750034276629</v>
      </c>
      <c r="W75" s="19">
        <f t="shared" si="9"/>
        <v>1.1313060744258705</v>
      </c>
    </row>
    <row r="76" spans="1:23" x14ac:dyDescent="0.25">
      <c r="A76" s="11" t="s">
        <v>38</v>
      </c>
      <c r="B76" s="43">
        <v>2.0433896650601309</v>
      </c>
      <c r="C76" s="44">
        <v>1.9266970514881596</v>
      </c>
      <c r="D76" s="44">
        <v>2.0366410015875362</v>
      </c>
      <c r="E76" s="44">
        <v>1.6777928949846537</v>
      </c>
      <c r="F76" s="44">
        <v>3.019097057054311</v>
      </c>
      <c r="G76" s="44">
        <v>1.9295050822626152</v>
      </c>
      <c r="H76" s="44">
        <v>2.3045309091505803</v>
      </c>
      <c r="I76" s="44">
        <v>0.67159529431747333</v>
      </c>
      <c r="J76" s="44">
        <v>3.28310459384205</v>
      </c>
      <c r="K76" s="45">
        <v>2.9081103569476587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0.67159529431747333</v>
      </c>
      <c r="W76" s="16">
        <f t="shared" si="9"/>
        <v>1.0061976006671802</v>
      </c>
    </row>
    <row r="77" spans="1:23" x14ac:dyDescent="0.25">
      <c r="A77" s="12" t="s">
        <v>38</v>
      </c>
      <c r="B77" s="46">
        <v>2.5243166674804369</v>
      </c>
      <c r="C77" s="47">
        <v>1.7971738035394502</v>
      </c>
      <c r="D77" s="47">
        <v>1.568890532374517</v>
      </c>
      <c r="E77" s="47">
        <v>1.6090456105858624</v>
      </c>
      <c r="F77" s="47">
        <v>2.4127247604074751</v>
      </c>
      <c r="G77" s="47">
        <v>0.99645858827909151</v>
      </c>
      <c r="H77" s="47">
        <v>1.9098205059666014</v>
      </c>
      <c r="I77" s="47">
        <v>0.2641811799180277</v>
      </c>
      <c r="J77" s="47">
        <v>2.8974149308143096</v>
      </c>
      <c r="K77" s="48">
        <v>2.3417483157375889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0.2641811799180277</v>
      </c>
      <c r="W77" s="18">
        <f t="shared" si="9"/>
        <v>0.73227740836106381</v>
      </c>
    </row>
    <row r="78" spans="1:23" x14ac:dyDescent="0.25">
      <c r="A78" s="12" t="s">
        <v>38</v>
      </c>
      <c r="B78" s="46">
        <v>2.794202857292885</v>
      </c>
      <c r="C78" s="47">
        <v>2.4925412288701119</v>
      </c>
      <c r="D78" s="47">
        <v>1.7383532187319721</v>
      </c>
      <c r="E78" s="47">
        <v>2.3547815223810398</v>
      </c>
      <c r="F78" s="47">
        <v>2.002803828892771</v>
      </c>
      <c r="G78" s="47">
        <v>0.71335498464841929</v>
      </c>
      <c r="H78" s="47">
        <v>2.5983907725873574</v>
      </c>
      <c r="I78" s="47">
        <v>0.57807683849973901</v>
      </c>
      <c r="J78" s="47">
        <v>3.0829746903072164</v>
      </c>
      <c r="K78" s="48">
        <v>2.0465674901851809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0.57807683849973901</v>
      </c>
      <c r="W78" s="18">
        <f t="shared" si="9"/>
        <v>0.13527814614868028</v>
      </c>
    </row>
    <row r="79" spans="1:23" x14ac:dyDescent="0.25">
      <c r="A79" s="12" t="s">
        <v>38</v>
      </c>
      <c r="B79" s="46">
        <v>2.5791501357115871</v>
      </c>
      <c r="C79" s="47">
        <v>2.0573584843177777</v>
      </c>
      <c r="D79" s="47">
        <v>1.507830875136416</v>
      </c>
      <c r="E79" s="47">
        <v>1.6927975990872091</v>
      </c>
      <c r="F79" s="47">
        <v>2.5647622448294891</v>
      </c>
      <c r="G79" s="47">
        <v>1.1304179399080216</v>
      </c>
      <c r="H79" s="47">
        <v>1.9695847518411549</v>
      </c>
      <c r="I79" s="47">
        <v>0.25887968417862439</v>
      </c>
      <c r="J79" s="47">
        <v>3.0274914757391316</v>
      </c>
      <c r="K79" s="48">
        <v>2.4685057876682328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0.25887968417862439</v>
      </c>
      <c r="W79" s="18">
        <f t="shared" si="9"/>
        <v>0.87153825572939725</v>
      </c>
    </row>
    <row r="80" spans="1:23" x14ac:dyDescent="0.25">
      <c r="A80" s="12" t="s">
        <v>38</v>
      </c>
      <c r="B80" s="46">
        <v>2.5318671994969977</v>
      </c>
      <c r="C80" s="47">
        <v>1.8672644088570469</v>
      </c>
      <c r="D80" s="47">
        <v>1.4532810832051521</v>
      </c>
      <c r="E80" s="47">
        <v>1.7669951061645</v>
      </c>
      <c r="F80" s="47">
        <v>2.5834982180304191</v>
      </c>
      <c r="G80" s="47">
        <v>0.86194922567393462</v>
      </c>
      <c r="H80" s="47">
        <v>1.9578305186179596</v>
      </c>
      <c r="I80" s="47">
        <v>0.10365219441140139</v>
      </c>
      <c r="J80" s="47">
        <v>2.7953982773814801</v>
      </c>
      <c r="K80" s="48">
        <v>2.5011106917175536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0.10365219441140139</v>
      </c>
      <c r="W80" s="18">
        <f t="shared" si="9"/>
        <v>0.75829703126253323</v>
      </c>
    </row>
    <row r="81" spans="1:23" x14ac:dyDescent="0.25">
      <c r="A81" s="12" t="s">
        <v>38</v>
      </c>
      <c r="B81" s="46">
        <v>2.5757428269519056</v>
      </c>
      <c r="C81" s="47">
        <v>1.8635766019555136</v>
      </c>
      <c r="D81" s="47">
        <v>1.5249378829942093</v>
      </c>
      <c r="E81" s="47">
        <v>1.770298026587398</v>
      </c>
      <c r="F81" s="47">
        <v>2.4434691819145433</v>
      </c>
      <c r="G81" s="47">
        <v>1.0625549989348646</v>
      </c>
      <c r="H81" s="47">
        <v>2.0898275029003734</v>
      </c>
      <c r="I81" s="47">
        <v>0.20325072293427493</v>
      </c>
      <c r="J81" s="47">
        <v>2.9028518000153198</v>
      </c>
      <c r="K81" s="48">
        <v>2.2896371732797367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0.20325072293427493</v>
      </c>
      <c r="W81" s="18">
        <f t="shared" si="9"/>
        <v>0.85930427600058967</v>
      </c>
    </row>
    <row r="82" spans="1:23" x14ac:dyDescent="0.25">
      <c r="A82" s="12" t="s">
        <v>38</v>
      </c>
      <c r="B82" s="46">
        <v>2.4114032730655226</v>
      </c>
      <c r="C82" s="47">
        <v>2.2707608109068937</v>
      </c>
      <c r="D82" s="47">
        <v>1.658312621538341</v>
      </c>
      <c r="E82" s="47">
        <v>1.9345833603280351</v>
      </c>
      <c r="F82" s="47">
        <v>2.8656420541501966</v>
      </c>
      <c r="G82" s="47">
        <v>1.2032474338513786</v>
      </c>
      <c r="H82" s="47">
        <v>1.8464660909703723</v>
      </c>
      <c r="I82" s="47">
        <v>3.8770734529837481E-2</v>
      </c>
      <c r="J82" s="47">
        <v>2.866511625282913</v>
      </c>
      <c r="K82" s="48">
        <v>2.8753098536022024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3.8770734529837481E-2</v>
      </c>
      <c r="W82" s="18">
        <f t="shared" si="9"/>
        <v>1.1644766993215412</v>
      </c>
    </row>
    <row r="83" spans="1:23" x14ac:dyDescent="0.25">
      <c r="A83" s="12" t="s">
        <v>38</v>
      </c>
      <c r="B83" s="46">
        <v>2.875942720702878</v>
      </c>
      <c r="C83" s="47">
        <v>2.1664391589576542</v>
      </c>
      <c r="D83" s="47">
        <v>1.6018517116563222</v>
      </c>
      <c r="E83" s="47">
        <v>2.3042738421712352</v>
      </c>
      <c r="F83" s="47">
        <v>1.8512786881874144</v>
      </c>
      <c r="G83" s="47">
        <v>0.66012184341132052</v>
      </c>
      <c r="H83" s="47">
        <v>2.6130620906058333</v>
      </c>
      <c r="I83" s="47">
        <v>0.78152785184271956</v>
      </c>
      <c r="J83" s="47">
        <v>3.1023533019898162</v>
      </c>
      <c r="K83" s="48">
        <v>1.8259929023623378</v>
      </c>
      <c r="M83" s="18" t="str">
        <f t="shared" si="5"/>
        <v>SIX</v>
      </c>
      <c r="N83" s="17" t="b">
        <f t="shared" si="6"/>
        <v>0</v>
      </c>
      <c r="U83" s="18" t="str">
        <f t="shared" si="7"/>
        <v>SIX</v>
      </c>
      <c r="V83" s="18">
        <f t="shared" si="8"/>
        <v>0.66012184341132052</v>
      </c>
      <c r="W83" s="18">
        <f t="shared" si="9"/>
        <v>0.12140600843139904</v>
      </c>
    </row>
    <row r="84" spans="1:23" ht="15.75" thickBot="1" x14ac:dyDescent="0.3">
      <c r="A84" s="12" t="s">
        <v>38</v>
      </c>
      <c r="B84" s="46">
        <v>2.8044993036837438</v>
      </c>
      <c r="C84" s="47">
        <v>2.277691909132491</v>
      </c>
      <c r="D84" s="47">
        <v>1.5960030402317764</v>
      </c>
      <c r="E84" s="47">
        <v>2.1451828793923786</v>
      </c>
      <c r="F84" s="47">
        <v>2.0023223030481971</v>
      </c>
      <c r="G84" s="47">
        <v>0.72051478697686311</v>
      </c>
      <c r="H84" s="47">
        <v>2.6133368500686802</v>
      </c>
      <c r="I84" s="47">
        <v>0.6478263827180627</v>
      </c>
      <c r="J84" s="47">
        <v>3.0275159735803898</v>
      </c>
      <c r="K84" s="48">
        <v>1.873484626997072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0.6478263827180627</v>
      </c>
      <c r="W84" s="18">
        <f t="shared" si="9"/>
        <v>7.268840425880041E-2</v>
      </c>
    </row>
    <row r="85" spans="1:23" ht="15.75" thickBot="1" x14ac:dyDescent="0.3">
      <c r="A85" s="13" t="s">
        <v>38</v>
      </c>
      <c r="B85" s="49">
        <v>2.3986231514090091</v>
      </c>
      <c r="C85" s="50">
        <v>2.1644078761427501</v>
      </c>
      <c r="D85" s="50">
        <v>1.8826106814314953</v>
      </c>
      <c r="E85" s="50">
        <v>2.0325224865436882</v>
      </c>
      <c r="F85" s="50">
        <v>2.5777183287669683</v>
      </c>
      <c r="G85" s="50">
        <v>1.5021556698256093</v>
      </c>
      <c r="H85" s="50">
        <v>2.3430441206331594</v>
      </c>
      <c r="I85" s="50">
        <v>0.51965961137044181</v>
      </c>
      <c r="J85" s="50">
        <v>3.0313962077063294</v>
      </c>
      <c r="K85" s="51">
        <v>2.6256855008390745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0.51965961137044181</v>
      </c>
      <c r="W85" s="19">
        <f t="shared" si="9"/>
        <v>0.98249605845516752</v>
      </c>
    </row>
    <row r="86" spans="1:23" x14ac:dyDescent="0.25">
      <c r="A86" s="11" t="s">
        <v>39</v>
      </c>
      <c r="B86" s="43">
        <v>2.2079368092973861</v>
      </c>
      <c r="C86" s="44">
        <v>3.0989685396526907</v>
      </c>
      <c r="D86" s="44">
        <v>3.5584200106822137</v>
      </c>
      <c r="E86" s="44">
        <v>2.5917752841476207</v>
      </c>
      <c r="F86" s="44">
        <v>2.7079264490094399</v>
      </c>
      <c r="G86" s="44">
        <v>2.7333823162115656</v>
      </c>
      <c r="H86" s="44">
        <v>2.2103644557771718</v>
      </c>
      <c r="I86" s="44">
        <v>2.8849676101046038</v>
      </c>
      <c r="J86" s="44">
        <v>1.2156308701748297</v>
      </c>
      <c r="K86" s="45">
        <v>3.520292996729276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1.2156308701748297</v>
      </c>
      <c r="W86" s="16">
        <f t="shared" si="9"/>
        <v>0.99230593912255638</v>
      </c>
    </row>
    <row r="87" spans="1:23" x14ac:dyDescent="0.25">
      <c r="A87" s="12" t="s">
        <v>39</v>
      </c>
      <c r="B87" s="46">
        <v>2.7591411349223005</v>
      </c>
      <c r="C87" s="47">
        <v>3.6560806991277226</v>
      </c>
      <c r="D87" s="47">
        <v>4.224800707301859</v>
      </c>
      <c r="E87" s="47">
        <v>2.9245438193227713</v>
      </c>
      <c r="F87" s="47">
        <v>2.7826892828221981</v>
      </c>
      <c r="G87" s="47">
        <v>3.2254751329180307</v>
      </c>
      <c r="H87" s="47">
        <v>2.0910397978343114</v>
      </c>
      <c r="I87" s="47">
        <v>3.3569348024347407</v>
      </c>
      <c r="J87" s="47">
        <v>2.1767195387651177</v>
      </c>
      <c r="K87" s="48">
        <v>4.076913845106672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2.0910397978343114</v>
      </c>
      <c r="W87" s="18">
        <f t="shared" si="9"/>
        <v>8.5679740930806325E-2</v>
      </c>
    </row>
    <row r="88" spans="1:23" x14ac:dyDescent="0.25">
      <c r="A88" s="12" t="s">
        <v>39</v>
      </c>
      <c r="B88" s="46">
        <v>2.3888264810423916</v>
      </c>
      <c r="C88" s="47">
        <v>3.4069816896203498</v>
      </c>
      <c r="D88" s="47">
        <v>3.2978367802267696</v>
      </c>
      <c r="E88" s="47">
        <v>3.199887404376625</v>
      </c>
      <c r="F88" s="47">
        <v>1.9263166629336044</v>
      </c>
      <c r="G88" s="47">
        <v>2.3125902952838349</v>
      </c>
      <c r="H88" s="47">
        <v>2.6435204789310807</v>
      </c>
      <c r="I88" s="47">
        <v>3.0223161340750648</v>
      </c>
      <c r="J88" s="47">
        <v>1.7506833715523606</v>
      </c>
      <c r="K88" s="48">
        <v>3.1864893413668254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1.7506833715523606</v>
      </c>
      <c r="W88" s="18">
        <f t="shared" si="9"/>
        <v>0.17563329138124373</v>
      </c>
    </row>
    <row r="89" spans="1:23" x14ac:dyDescent="0.25">
      <c r="A89" s="12" t="s">
        <v>39</v>
      </c>
      <c r="B89" s="46">
        <v>2.3551037294982478</v>
      </c>
      <c r="C89" s="47">
        <v>3.5515841906533412</v>
      </c>
      <c r="D89" s="47">
        <v>3.4799806091524497</v>
      </c>
      <c r="E89" s="47">
        <v>3.3741412287622432</v>
      </c>
      <c r="F89" s="47">
        <v>2.9791556623036781</v>
      </c>
      <c r="G89" s="47">
        <v>3.1075547490679405</v>
      </c>
      <c r="H89" s="47">
        <v>2.484818768129943</v>
      </c>
      <c r="I89" s="47">
        <v>3.0958754107860726</v>
      </c>
      <c r="J89" s="47">
        <v>1.8335769089441738</v>
      </c>
      <c r="K89" s="48">
        <v>3.6128772167427665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1.8335769089441738</v>
      </c>
      <c r="W89" s="18">
        <f t="shared" si="9"/>
        <v>0.52152682055407396</v>
      </c>
    </row>
    <row r="90" spans="1:23" x14ac:dyDescent="0.25">
      <c r="A90" s="12" t="s">
        <v>39</v>
      </c>
      <c r="B90" s="46">
        <v>2.4625855971959365</v>
      </c>
      <c r="C90" s="47">
        <v>2.8303888826961057</v>
      </c>
      <c r="D90" s="47">
        <v>2.9150146619745336</v>
      </c>
      <c r="E90" s="47">
        <v>3.2320835725850205</v>
      </c>
      <c r="F90" s="47">
        <v>1.4725483880927954</v>
      </c>
      <c r="G90" s="47">
        <v>1.9167038935160123</v>
      </c>
      <c r="H90" s="47">
        <v>2.0068156942390356</v>
      </c>
      <c r="I90" s="47">
        <v>2.3064393216375114</v>
      </c>
      <c r="J90" s="47">
        <v>1.1854769394461182</v>
      </c>
      <c r="K90" s="48">
        <v>3.0011246179939146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1.1854769394461182</v>
      </c>
      <c r="W90" s="18">
        <f t="shared" si="9"/>
        <v>0.28707144864667722</v>
      </c>
    </row>
    <row r="91" spans="1:23" x14ac:dyDescent="0.25">
      <c r="A91" s="12" t="s">
        <v>39</v>
      </c>
      <c r="B91" s="46">
        <v>2.3361009681797533</v>
      </c>
      <c r="C91" s="47">
        <v>2.7154128155035497</v>
      </c>
      <c r="D91" s="47">
        <v>2.8197983656794574</v>
      </c>
      <c r="E91" s="47">
        <v>2.8919639713564012</v>
      </c>
      <c r="F91" s="47">
        <v>2.2483549889011529</v>
      </c>
      <c r="G91" s="47">
        <v>1.9934167615530178</v>
      </c>
      <c r="H91" s="47">
        <v>2.3516147135726166</v>
      </c>
      <c r="I91" s="47">
        <v>2.2288589199528563</v>
      </c>
      <c r="J91" s="47">
        <v>1.119932387761061</v>
      </c>
      <c r="K91" s="48">
        <v>2.7551397148822434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1.119932387761061</v>
      </c>
      <c r="W91" s="18">
        <f t="shared" si="9"/>
        <v>0.87348437379195687</v>
      </c>
    </row>
    <row r="92" spans="1:23" x14ac:dyDescent="0.25">
      <c r="A92" s="12" t="s">
        <v>39</v>
      </c>
      <c r="B92" s="46">
        <v>2.2617638969186058</v>
      </c>
      <c r="C92" s="47">
        <v>3.0464328192096861</v>
      </c>
      <c r="D92" s="47">
        <v>3.3422527146624805</v>
      </c>
      <c r="E92" s="47">
        <v>3.3720079214429832</v>
      </c>
      <c r="F92" s="47">
        <v>2.4460842260519438</v>
      </c>
      <c r="G92" s="47">
        <v>2.3587206964291383</v>
      </c>
      <c r="H92" s="47">
        <v>2.1728751186497504</v>
      </c>
      <c r="I92" s="47">
        <v>2.4671787273780623</v>
      </c>
      <c r="J92" s="47">
        <v>1.4445033822374276</v>
      </c>
      <c r="K92" s="48">
        <v>3.5404793839985618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1.4445033822374276</v>
      </c>
      <c r="W92" s="18">
        <f t="shared" si="9"/>
        <v>0.72837173641232278</v>
      </c>
    </row>
    <row r="93" spans="1:23" x14ac:dyDescent="0.25">
      <c r="A93" s="12" t="s">
        <v>39</v>
      </c>
      <c r="B93" s="46">
        <v>2.6276303635492662</v>
      </c>
      <c r="C93" s="47">
        <v>3.7968711252781349</v>
      </c>
      <c r="D93" s="47">
        <v>3.9621832896081148</v>
      </c>
      <c r="E93" s="47">
        <v>3.4448953598074401</v>
      </c>
      <c r="F93" s="47">
        <v>3.5390222218663716</v>
      </c>
      <c r="G93" s="47">
        <v>3.3503358845121776</v>
      </c>
      <c r="H93" s="47">
        <v>2.6570124038343037</v>
      </c>
      <c r="I93" s="47">
        <v>3.1648931028244567</v>
      </c>
      <c r="J93" s="47">
        <v>1.008053123209302</v>
      </c>
      <c r="K93" s="48">
        <v>4.1427883774285039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1.008053123209302</v>
      </c>
      <c r="W93" s="18">
        <f t="shared" si="9"/>
        <v>1.6195772403399642</v>
      </c>
    </row>
    <row r="94" spans="1:23" ht="15.75" thickBot="1" x14ac:dyDescent="0.3">
      <c r="A94" s="12" t="s">
        <v>39</v>
      </c>
      <c r="B94" s="46">
        <v>2.8734159623334161</v>
      </c>
      <c r="C94" s="47">
        <v>3.0647431828546496</v>
      </c>
      <c r="D94" s="47">
        <v>3.5601293542234713</v>
      </c>
      <c r="E94" s="47">
        <v>2.902309432109925</v>
      </c>
      <c r="F94" s="47">
        <v>2.6088319409399543</v>
      </c>
      <c r="G94" s="47">
        <v>2.5620996222683106</v>
      </c>
      <c r="H94" s="47">
        <v>1.6420877507414717</v>
      </c>
      <c r="I94" s="47">
        <v>2.5720008416232845</v>
      </c>
      <c r="J94" s="47">
        <v>1.317975426621244</v>
      </c>
      <c r="K94" s="48">
        <v>3.5706769541429035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1.317975426621244</v>
      </c>
      <c r="W94" s="18">
        <f t="shared" si="9"/>
        <v>0.32411232412022772</v>
      </c>
    </row>
    <row r="95" spans="1:23" ht="15.75" thickBot="1" x14ac:dyDescent="0.3">
      <c r="A95" s="13" t="s">
        <v>39</v>
      </c>
      <c r="B95" s="49">
        <v>2.9388036571915364</v>
      </c>
      <c r="C95" s="50">
        <v>3.0374932821546929</v>
      </c>
      <c r="D95" s="50">
        <v>3.12183853992126</v>
      </c>
      <c r="E95" s="50">
        <v>3.0712060268267916</v>
      </c>
      <c r="F95" s="50">
        <v>3.1121037646480945</v>
      </c>
      <c r="G95" s="50">
        <v>3.1791549066843934</v>
      </c>
      <c r="H95" s="50">
        <v>2.5590260117483092</v>
      </c>
      <c r="I95" s="50">
        <v>2.637296491364256</v>
      </c>
      <c r="J95" s="50">
        <v>1.3329742735905548</v>
      </c>
      <c r="K95" s="51">
        <v>3.6904498159556951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NINE</v>
      </c>
      <c r="V95" s="19">
        <f t="shared" si="8"/>
        <v>1.3329742735905548</v>
      </c>
      <c r="W95" s="19">
        <f t="shared" si="9"/>
        <v>1.2260517381577545</v>
      </c>
    </row>
    <row r="96" spans="1:23" x14ac:dyDescent="0.25">
      <c r="A96" s="11" t="s">
        <v>40</v>
      </c>
      <c r="B96" s="43">
        <v>4.3245338658638453</v>
      </c>
      <c r="C96" s="44">
        <v>2.3357576614698385</v>
      </c>
      <c r="D96" s="44">
        <v>2.7705897328441198</v>
      </c>
      <c r="E96" s="44">
        <v>3.2433348183295148</v>
      </c>
      <c r="F96" s="44">
        <v>3.1992848866435528</v>
      </c>
      <c r="G96" s="44">
        <v>1.8669897866648677</v>
      </c>
      <c r="H96" s="44">
        <v>3.9258683789078423</v>
      </c>
      <c r="I96" s="44">
        <v>3.0390272083110785</v>
      </c>
      <c r="J96" s="44">
        <v>4.2731502400120744</v>
      </c>
      <c r="K96" s="45">
        <v>0.80887496475169107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0.80887496475169107</v>
      </c>
      <c r="W96" s="16">
        <f t="shared" si="9"/>
        <v>1.0581148219131766</v>
      </c>
    </row>
    <row r="97" spans="1:23" x14ac:dyDescent="0.25">
      <c r="A97" s="12" t="s">
        <v>40</v>
      </c>
      <c r="B97" s="46">
        <v>3.558732588702731</v>
      </c>
      <c r="C97" s="47">
        <v>2.0466358918128948</v>
      </c>
      <c r="D97" s="47">
        <v>2.7131249984548198</v>
      </c>
      <c r="E97" s="47">
        <v>2.5636667778279154</v>
      </c>
      <c r="F97" s="47">
        <v>3.467400292501793</v>
      </c>
      <c r="G97" s="47">
        <v>2.4130269422137562</v>
      </c>
      <c r="H97" s="47">
        <v>3.4110769557167613</v>
      </c>
      <c r="I97" s="47">
        <v>2.7542958050071031</v>
      </c>
      <c r="J97" s="47">
        <v>3.8091181540936123</v>
      </c>
      <c r="K97" s="48">
        <v>1.5005188800679359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1.5005188800679359</v>
      </c>
      <c r="W97" s="18">
        <f t="shared" si="9"/>
        <v>0.54611701174495897</v>
      </c>
    </row>
    <row r="98" spans="1:23" x14ac:dyDescent="0.25">
      <c r="A98" s="12" t="s">
        <v>40</v>
      </c>
      <c r="B98" s="46">
        <v>3.3888024745938852</v>
      </c>
      <c r="C98" s="47">
        <v>2.0632430321423336</v>
      </c>
      <c r="D98" s="47">
        <v>2.6444867883494823</v>
      </c>
      <c r="E98" s="47">
        <v>2.497391435404567</v>
      </c>
      <c r="F98" s="47">
        <v>3.320981405770691</v>
      </c>
      <c r="G98" s="47">
        <v>2.1140137268321477</v>
      </c>
      <c r="H98" s="47">
        <v>3.650561036518865</v>
      </c>
      <c r="I98" s="47">
        <v>2.5133118970954289</v>
      </c>
      <c r="J98" s="47">
        <v>4.0832755580220965</v>
      </c>
      <c r="K98" s="48">
        <v>1.5425105413426921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1.5425105413426921</v>
      </c>
      <c r="W98" s="18">
        <f t="shared" si="9"/>
        <v>0.52073249079964157</v>
      </c>
    </row>
    <row r="99" spans="1:23" x14ac:dyDescent="0.25">
      <c r="A99" s="12" t="s">
        <v>40</v>
      </c>
      <c r="B99" s="46">
        <v>4.1531803375885419</v>
      </c>
      <c r="C99" s="47">
        <v>2.0626105867125375</v>
      </c>
      <c r="D99" s="47">
        <v>2.7517427222716346</v>
      </c>
      <c r="E99" s="47">
        <v>2.8011207509904885</v>
      </c>
      <c r="F99" s="47">
        <v>3.9987914628196917</v>
      </c>
      <c r="G99" s="47">
        <v>2.8582381029378459</v>
      </c>
      <c r="H99" s="47">
        <v>3.3077096351058515</v>
      </c>
      <c r="I99" s="47">
        <v>2.7502114689747343</v>
      </c>
      <c r="J99" s="47">
        <v>4.2782479814115533</v>
      </c>
      <c r="K99" s="48">
        <v>1.973238938104811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1.973238938104811</v>
      </c>
      <c r="W99" s="18">
        <f t="shared" si="9"/>
        <v>8.9371648607726506E-2</v>
      </c>
    </row>
    <row r="100" spans="1:23" x14ac:dyDescent="0.25">
      <c r="A100" s="12" t="s">
        <v>40</v>
      </c>
      <c r="B100" s="46">
        <v>3.2741900603037659</v>
      </c>
      <c r="C100" s="47">
        <v>1.9419766643979597</v>
      </c>
      <c r="D100" s="47">
        <v>2.6226651345097589</v>
      </c>
      <c r="E100" s="47">
        <v>2.6331142640282943</v>
      </c>
      <c r="F100" s="47">
        <v>2.91214800166735</v>
      </c>
      <c r="G100" s="47">
        <v>1.8195496920123375</v>
      </c>
      <c r="H100" s="47">
        <v>3.1407650200902699</v>
      </c>
      <c r="I100" s="47">
        <v>2.3690834722409981</v>
      </c>
      <c r="J100" s="47">
        <v>3.5065708298331768</v>
      </c>
      <c r="K100" s="48">
        <v>1.6250553942276826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1.6250553942276826</v>
      </c>
      <c r="W100" s="18">
        <f t="shared" si="9"/>
        <v>0.19449429778465488</v>
      </c>
    </row>
    <row r="101" spans="1:23" x14ac:dyDescent="0.25">
      <c r="A101" s="12" t="s">
        <v>40</v>
      </c>
      <c r="B101" s="46">
        <v>2.9945151223493935</v>
      </c>
      <c r="C101" s="47">
        <v>1.3879648898979564</v>
      </c>
      <c r="D101" s="47">
        <v>2.4410703431556158</v>
      </c>
      <c r="E101" s="47">
        <v>1.8471203889258283</v>
      </c>
      <c r="F101" s="47">
        <v>2.5547058604760782</v>
      </c>
      <c r="G101" s="47">
        <v>1.4789514488127329</v>
      </c>
      <c r="H101" s="47">
        <v>2.2610248964221253</v>
      </c>
      <c r="I101" s="47">
        <v>1.6196584993432435</v>
      </c>
      <c r="J101" s="47">
        <v>3.5593923718958007</v>
      </c>
      <c r="K101" s="48">
        <v>2.2326980021833389</v>
      </c>
      <c r="M101" s="18" t="str">
        <f t="shared" si="5"/>
        <v>TWO</v>
      </c>
      <c r="N101" s="17" t="b">
        <f t="shared" si="6"/>
        <v>0</v>
      </c>
      <c r="U101" s="18" t="str">
        <f t="shared" si="7"/>
        <v>TWO</v>
      </c>
      <c r="V101" s="18">
        <f t="shared" si="8"/>
        <v>1.3879648898979564</v>
      </c>
      <c r="W101" s="18">
        <f t="shared" si="9"/>
        <v>9.0986558914776472E-2</v>
      </c>
    </row>
    <row r="102" spans="1:23" x14ac:dyDescent="0.25">
      <c r="A102" s="12" t="s">
        <v>40</v>
      </c>
      <c r="B102" s="46">
        <v>4.0045251224807794</v>
      </c>
      <c r="C102" s="47">
        <v>1.6604580676167773</v>
      </c>
      <c r="D102" s="47">
        <v>2.7925317630759805</v>
      </c>
      <c r="E102" s="47">
        <v>2.7712219726157867</v>
      </c>
      <c r="F102" s="47">
        <v>2.9006870011462533</v>
      </c>
      <c r="G102" s="47">
        <v>2.1333898032430252</v>
      </c>
      <c r="H102" s="47">
        <v>3.060985259110705</v>
      </c>
      <c r="I102" s="47">
        <v>2.6161558551655535</v>
      </c>
      <c r="J102" s="47">
        <v>3.7493431565322548</v>
      </c>
      <c r="K102" s="48">
        <v>1.5475092742386058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1.5475092742386058</v>
      </c>
      <c r="W102" s="18">
        <f t="shared" si="9"/>
        <v>0.11294879337817143</v>
      </c>
    </row>
    <row r="103" spans="1:23" x14ac:dyDescent="0.25">
      <c r="A103" s="12" t="s">
        <v>40</v>
      </c>
      <c r="B103" s="46">
        <v>3.9860409150024045</v>
      </c>
      <c r="C103" s="47">
        <v>2.0827930644622437</v>
      </c>
      <c r="D103" s="47">
        <v>2.6811750767773015</v>
      </c>
      <c r="E103" s="47">
        <v>2.8653291308379227</v>
      </c>
      <c r="F103" s="47">
        <v>3.181638961976172</v>
      </c>
      <c r="G103" s="47">
        <v>2.3837300537692316</v>
      </c>
      <c r="H103" s="47">
        <v>3.680470957992299</v>
      </c>
      <c r="I103" s="47">
        <v>2.746077808133863</v>
      </c>
      <c r="J103" s="47">
        <v>3.6665867576009035</v>
      </c>
      <c r="K103" s="48">
        <v>1.2097447010800426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1.2097447010800426</v>
      </c>
      <c r="W103" s="18">
        <f t="shared" si="9"/>
        <v>0.87304836338220104</v>
      </c>
    </row>
    <row r="104" spans="1:23" ht="15.75" thickBot="1" x14ac:dyDescent="0.3">
      <c r="A104" s="12" t="s">
        <v>40</v>
      </c>
      <c r="B104" s="46">
        <v>3.7398635600363912</v>
      </c>
      <c r="C104" s="47">
        <v>1.984157990171616</v>
      </c>
      <c r="D104" s="47">
        <v>3.2860560611308332</v>
      </c>
      <c r="E104" s="47">
        <v>2.3353260241150187</v>
      </c>
      <c r="F104" s="47">
        <v>3.2961234396212022</v>
      </c>
      <c r="G104" s="47">
        <v>2.6458988646586827</v>
      </c>
      <c r="H104" s="47">
        <v>3.0682069541567616</v>
      </c>
      <c r="I104" s="47">
        <v>2.7243545107610627</v>
      </c>
      <c r="J104" s="47">
        <v>3.9194788643660869</v>
      </c>
      <c r="K104" s="48">
        <v>1.8094281133606027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1.8094281133606027</v>
      </c>
      <c r="W104" s="18">
        <f t="shared" si="9"/>
        <v>0.17472987681101326</v>
      </c>
    </row>
    <row r="105" spans="1:23" ht="15.75" thickBot="1" x14ac:dyDescent="0.3">
      <c r="A105" s="13" t="s">
        <v>40</v>
      </c>
      <c r="B105" s="49">
        <v>3.1177918814510508</v>
      </c>
      <c r="C105" s="50">
        <v>1.4924477954312616</v>
      </c>
      <c r="D105" s="50">
        <v>2.546143529693202</v>
      </c>
      <c r="E105" s="50">
        <v>2.479203304706632</v>
      </c>
      <c r="F105" s="50">
        <v>3.2193300747998128</v>
      </c>
      <c r="G105" s="50">
        <v>2.1838698014166731</v>
      </c>
      <c r="H105" s="50">
        <v>3.1155384205493393</v>
      </c>
      <c r="I105" s="50">
        <v>2.3373536242462523</v>
      </c>
      <c r="J105" s="50">
        <v>3.179751839652242</v>
      </c>
      <c r="K105" s="51">
        <v>2.0503294771525002</v>
      </c>
      <c r="M105" s="19" t="str">
        <f t="shared" si="5"/>
        <v>TWO</v>
      </c>
      <c r="N105" s="21" t="b">
        <f t="shared" si="6"/>
        <v>0</v>
      </c>
      <c r="O105" s="30">
        <f>COUNTIF($N96:$N105,TRUE)/(10 - COUNTIF($N96:$N105,"#N/A"))</f>
        <v>0.8</v>
      </c>
      <c r="U105" s="19" t="str">
        <f t="shared" si="7"/>
        <v>TWO</v>
      </c>
      <c r="V105" s="19">
        <f t="shared" si="8"/>
        <v>1.4924477954312616</v>
      </c>
      <c r="W105" s="19">
        <f t="shared" si="9"/>
        <v>0.55788168172123864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6" t="s">
        <v>5</v>
      </c>
      <c r="C1" s="66"/>
      <c r="D1" s="66"/>
      <c r="E1" s="33" t="s">
        <v>4</v>
      </c>
      <c r="F1" s="32"/>
      <c r="G1" s="66" t="s">
        <v>5</v>
      </c>
      <c r="H1" s="66"/>
      <c r="I1" s="33" t="s">
        <v>2</v>
      </c>
      <c r="J1" s="66" t="s">
        <v>5</v>
      </c>
      <c r="K1" s="67"/>
    </row>
    <row r="2" spans="1:23" ht="15.75" thickBot="1" x14ac:dyDescent="0.3">
      <c r="A2" s="34" t="s">
        <v>1</v>
      </c>
      <c r="B2" s="68" t="s">
        <v>5</v>
      </c>
      <c r="C2" s="68"/>
      <c r="D2" s="68"/>
      <c r="E2" s="36" t="s">
        <v>3</v>
      </c>
      <c r="F2" s="35"/>
      <c r="G2" s="68" t="s">
        <v>5</v>
      </c>
      <c r="H2" s="68"/>
      <c r="I2" s="36" t="s">
        <v>24</v>
      </c>
      <c r="J2" s="68" t="s">
        <v>25</v>
      </c>
      <c r="K2" s="69"/>
      <c r="M2" s="5"/>
    </row>
    <row r="3" spans="1:23" x14ac:dyDescent="0.25">
      <c r="A3" s="6"/>
    </row>
    <row r="4" spans="1:23" ht="15.75" thickBot="1" x14ac:dyDescent="0.3">
      <c r="A4" s="2"/>
      <c r="B4" s="75" t="s">
        <v>22</v>
      </c>
      <c r="C4" s="75"/>
      <c r="D4" s="75"/>
      <c r="E4" s="75"/>
      <c r="F4" s="75"/>
      <c r="G4" s="75"/>
      <c r="H4" s="75"/>
      <c r="I4" s="75"/>
      <c r="J4" s="75"/>
      <c r="K4" s="7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29" t="s">
        <v>21</v>
      </c>
      <c r="R17" s="76">
        <f>COUNTIF($N6:$N105,TRUE)/(100 - COUNTIF($N6:$N105,"#N/A"))</f>
        <v>0.66666666666666663</v>
      </c>
      <c r="S17" s="7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27</v>
      </c>
      <c r="D24" s="47" t="s">
        <v>27</v>
      </c>
      <c r="E24" s="47" t="s">
        <v>27</v>
      </c>
      <c r="F24" s="47" t="s">
        <v>27</v>
      </c>
      <c r="G24" s="47" t="s">
        <v>27</v>
      </c>
      <c r="H24" s="52" t="s">
        <v>27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903" priority="1884" bottom="1" rank="1"/>
    <cfRule type="top10" dxfId="902" priority="1885" bottom="1" rank="2"/>
    <cfRule type="top10" dxfId="901" priority="1894" bottom="1" rank="3"/>
    <cfRule type="top10" dxfId="900" priority="1895" bottom="1" rank="4"/>
  </conditionalFormatting>
  <conditionalFormatting sqref="M6 A6">
    <cfRule type="duplicateValues" dxfId="899" priority="1479"/>
  </conditionalFormatting>
  <conditionalFormatting sqref="N6">
    <cfRule type="duplicateValues" dxfId="898" priority="1081"/>
  </conditionalFormatting>
  <conditionalFormatting sqref="B7:K7">
    <cfRule type="top10" dxfId="897" priority="1063" bottom="1" rank="1"/>
    <cfRule type="top10" dxfId="896" priority="1064" bottom="1" rank="2"/>
    <cfRule type="top10" dxfId="895" priority="1065" bottom="1" rank="3"/>
    <cfRule type="top10" dxfId="894" priority="1066" bottom="1" rank="4"/>
  </conditionalFormatting>
  <conditionalFormatting sqref="M7 A7">
    <cfRule type="duplicateValues" dxfId="893" priority="1062"/>
  </conditionalFormatting>
  <conditionalFormatting sqref="B8:K8">
    <cfRule type="top10" dxfId="892" priority="1051" bottom="1" rank="1"/>
    <cfRule type="top10" dxfId="891" priority="1052" bottom="1" rank="2"/>
    <cfRule type="top10" dxfId="890" priority="1053" bottom="1" rank="3"/>
    <cfRule type="top10" dxfId="889" priority="1054" bottom="1" rank="4"/>
  </conditionalFormatting>
  <conditionalFormatting sqref="M8 A8">
    <cfRule type="duplicateValues" dxfId="888" priority="1050"/>
  </conditionalFormatting>
  <conditionalFormatting sqref="B9:K9">
    <cfRule type="top10" dxfId="887" priority="1045" bottom="1" rank="1"/>
    <cfRule type="top10" dxfId="886" priority="1046" bottom="1" rank="2"/>
    <cfRule type="top10" dxfId="885" priority="1047" bottom="1" rank="3"/>
    <cfRule type="top10" dxfId="884" priority="1048" bottom="1" rank="4"/>
  </conditionalFormatting>
  <conditionalFormatting sqref="M9 A9">
    <cfRule type="duplicateValues" dxfId="883" priority="1044"/>
  </conditionalFormatting>
  <conditionalFormatting sqref="B10:K10">
    <cfRule type="top10" dxfId="882" priority="1039" bottom="1" rank="1"/>
    <cfRule type="top10" dxfId="881" priority="1040" bottom="1" rank="2"/>
    <cfRule type="top10" dxfId="880" priority="1041" bottom="1" rank="3"/>
    <cfRule type="top10" dxfId="879" priority="1042" bottom="1" rank="4"/>
  </conditionalFormatting>
  <conditionalFormatting sqref="M10 A10">
    <cfRule type="duplicateValues" dxfId="878" priority="1038"/>
  </conditionalFormatting>
  <conditionalFormatting sqref="B11:K11">
    <cfRule type="top10" dxfId="877" priority="1033" bottom="1" rank="1"/>
    <cfRule type="top10" dxfId="876" priority="1034" bottom="1" rank="2"/>
    <cfRule type="top10" dxfId="875" priority="1035" bottom="1" rank="3"/>
    <cfRule type="top10" dxfId="874" priority="1036" bottom="1" rank="4"/>
  </conditionalFormatting>
  <conditionalFormatting sqref="M11 A11">
    <cfRule type="duplicateValues" dxfId="873" priority="1032"/>
  </conditionalFormatting>
  <conditionalFormatting sqref="B12:K12">
    <cfRule type="top10" dxfId="872" priority="1027" bottom="1" rank="1"/>
    <cfRule type="top10" dxfId="871" priority="1028" bottom="1" rank="2"/>
    <cfRule type="top10" dxfId="870" priority="1029" bottom="1" rank="3"/>
    <cfRule type="top10" dxfId="869" priority="1030" bottom="1" rank="4"/>
  </conditionalFormatting>
  <conditionalFormatting sqref="M12 A12">
    <cfRule type="duplicateValues" dxfId="868" priority="1026"/>
  </conditionalFormatting>
  <conditionalFormatting sqref="B13:K13">
    <cfRule type="top10" dxfId="867" priority="1021" bottom="1" rank="1"/>
    <cfRule type="top10" dxfId="866" priority="1022" bottom="1" rank="2"/>
    <cfRule type="top10" dxfId="865" priority="1023" bottom="1" rank="3"/>
    <cfRule type="top10" dxfId="864" priority="1024" bottom="1" rank="4"/>
  </conditionalFormatting>
  <conditionalFormatting sqref="M13 A13">
    <cfRule type="duplicateValues" dxfId="863" priority="1020"/>
  </conditionalFormatting>
  <conditionalFormatting sqref="B14:K14">
    <cfRule type="top10" dxfId="862" priority="1015" bottom="1" rank="1"/>
    <cfRule type="top10" dxfId="861" priority="1016" bottom="1" rank="2"/>
    <cfRule type="top10" dxfId="860" priority="1017" bottom="1" rank="3"/>
    <cfRule type="top10" dxfId="859" priority="1018" bottom="1" rank="4"/>
  </conditionalFormatting>
  <conditionalFormatting sqref="M14 A14">
    <cfRule type="duplicateValues" dxfId="858" priority="1014"/>
  </conditionalFormatting>
  <conditionalFormatting sqref="B15:K15">
    <cfRule type="top10" dxfId="857" priority="1009" bottom="1" rank="1"/>
    <cfRule type="top10" dxfId="856" priority="1010" bottom="1" rank="2"/>
    <cfRule type="top10" dxfId="855" priority="1011" bottom="1" rank="3"/>
    <cfRule type="top10" dxfId="854" priority="1012" bottom="1" rank="4"/>
  </conditionalFormatting>
  <conditionalFormatting sqref="M15 A15">
    <cfRule type="duplicateValues" dxfId="853" priority="1008"/>
  </conditionalFormatting>
  <conditionalFormatting sqref="B16:K16">
    <cfRule type="top10" dxfId="852" priority="943" bottom="1" rank="1"/>
    <cfRule type="top10" dxfId="851" priority="944" bottom="1" rank="2"/>
    <cfRule type="top10" dxfId="850" priority="945" bottom="1" rank="3"/>
    <cfRule type="top10" dxfId="849" priority="946" bottom="1" rank="4"/>
  </conditionalFormatting>
  <conditionalFormatting sqref="M16 A16">
    <cfRule type="duplicateValues" dxfId="848" priority="942"/>
  </conditionalFormatting>
  <conditionalFormatting sqref="B17:K17">
    <cfRule type="top10" dxfId="847" priority="937" bottom="1" rank="1"/>
    <cfRule type="top10" dxfId="846" priority="938" bottom="1" rank="2"/>
    <cfRule type="top10" dxfId="845" priority="939" bottom="1" rank="3"/>
    <cfRule type="top10" dxfId="844" priority="940" bottom="1" rank="4"/>
  </conditionalFormatting>
  <conditionalFormatting sqref="M17 A17">
    <cfRule type="duplicateValues" dxfId="843" priority="936"/>
  </conditionalFormatting>
  <conditionalFormatting sqref="B18:K18">
    <cfRule type="top10" dxfId="842" priority="931" bottom="1" rank="1"/>
    <cfRule type="top10" dxfId="841" priority="932" bottom="1" rank="2"/>
    <cfRule type="top10" dxfId="840" priority="933" bottom="1" rank="3"/>
    <cfRule type="top10" dxfId="839" priority="934" bottom="1" rank="4"/>
  </conditionalFormatting>
  <conditionalFormatting sqref="M18 A18">
    <cfRule type="duplicateValues" dxfId="838" priority="930"/>
  </conditionalFormatting>
  <conditionalFormatting sqref="B19:K19">
    <cfRule type="top10" dxfId="837" priority="925" bottom="1" rank="1"/>
    <cfRule type="top10" dxfId="836" priority="926" bottom="1" rank="2"/>
    <cfRule type="top10" dxfId="835" priority="927" bottom="1" rank="3"/>
    <cfRule type="top10" dxfId="834" priority="928" bottom="1" rank="4"/>
  </conditionalFormatting>
  <conditionalFormatting sqref="M19 A19">
    <cfRule type="duplicateValues" dxfId="833" priority="924"/>
  </conditionalFormatting>
  <conditionalFormatting sqref="B20:K20">
    <cfRule type="top10" dxfId="832" priority="919" bottom="1" rank="1"/>
    <cfRule type="top10" dxfId="831" priority="920" bottom="1" rank="2"/>
    <cfRule type="top10" dxfId="830" priority="921" bottom="1" rank="3"/>
    <cfRule type="top10" dxfId="829" priority="922" bottom="1" rank="4"/>
  </conditionalFormatting>
  <conditionalFormatting sqref="M20 A20">
    <cfRule type="duplicateValues" dxfId="828" priority="918"/>
  </conditionalFormatting>
  <conditionalFormatting sqref="B21:K21">
    <cfRule type="top10" dxfId="827" priority="913" bottom="1" rank="1"/>
    <cfRule type="top10" dxfId="826" priority="914" bottom="1" rank="2"/>
    <cfRule type="top10" dxfId="825" priority="915" bottom="1" rank="3"/>
    <cfRule type="top10" dxfId="824" priority="916" bottom="1" rank="4"/>
  </conditionalFormatting>
  <conditionalFormatting sqref="M21 A21">
    <cfRule type="duplicateValues" dxfId="823" priority="912"/>
  </conditionalFormatting>
  <conditionalFormatting sqref="B22:K22">
    <cfRule type="top10" dxfId="822" priority="907" bottom="1" rank="1"/>
    <cfRule type="top10" dxfId="821" priority="908" bottom="1" rank="2"/>
    <cfRule type="top10" dxfId="820" priority="909" bottom="1" rank="3"/>
    <cfRule type="top10" dxfId="819" priority="910" bottom="1" rank="4"/>
  </conditionalFormatting>
  <conditionalFormatting sqref="M22 A22">
    <cfRule type="duplicateValues" dxfId="818" priority="906"/>
  </conditionalFormatting>
  <conditionalFormatting sqref="B23:K23">
    <cfRule type="top10" dxfId="817" priority="901" bottom="1" rank="1"/>
    <cfRule type="top10" dxfId="816" priority="902" bottom="1" rank="2"/>
    <cfRule type="top10" dxfId="815" priority="903" bottom="1" rank="3"/>
    <cfRule type="top10" dxfId="814" priority="904" bottom="1" rank="4"/>
  </conditionalFormatting>
  <conditionalFormatting sqref="M23 A23">
    <cfRule type="duplicateValues" dxfId="813" priority="900"/>
  </conditionalFormatting>
  <conditionalFormatting sqref="B24:K24">
    <cfRule type="top10" dxfId="812" priority="895" bottom="1" rank="1"/>
    <cfRule type="top10" dxfId="811" priority="896" bottom="1" rank="2"/>
    <cfRule type="top10" dxfId="810" priority="897" bottom="1" rank="3"/>
    <cfRule type="top10" dxfId="809" priority="898" bottom="1" rank="4"/>
  </conditionalFormatting>
  <conditionalFormatting sqref="M24 A24">
    <cfRule type="duplicateValues" dxfId="808" priority="894"/>
  </conditionalFormatting>
  <conditionalFormatting sqref="B25:K25">
    <cfRule type="top10" dxfId="807" priority="889" bottom="1" rank="1"/>
    <cfRule type="top10" dxfId="806" priority="890" bottom="1" rank="2"/>
    <cfRule type="top10" dxfId="805" priority="891" bottom="1" rank="3"/>
    <cfRule type="top10" dxfId="804" priority="892" bottom="1" rank="4"/>
  </conditionalFormatting>
  <conditionalFormatting sqref="M25 A25">
    <cfRule type="duplicateValues" dxfId="803" priority="888"/>
  </conditionalFormatting>
  <conditionalFormatting sqref="B26:K26">
    <cfRule type="top10" dxfId="802" priority="883" bottom="1" rank="1"/>
    <cfRule type="top10" dxfId="801" priority="884" bottom="1" rank="2"/>
    <cfRule type="top10" dxfId="800" priority="885" bottom="1" rank="3"/>
    <cfRule type="top10" dxfId="799" priority="886" bottom="1" rank="4"/>
  </conditionalFormatting>
  <conditionalFormatting sqref="M26 A26">
    <cfRule type="duplicateValues" dxfId="798" priority="882"/>
  </conditionalFormatting>
  <conditionalFormatting sqref="B27:K27">
    <cfRule type="top10" dxfId="797" priority="877" bottom="1" rank="1"/>
    <cfRule type="top10" dxfId="796" priority="878" bottom="1" rank="2"/>
    <cfRule type="top10" dxfId="795" priority="879" bottom="1" rank="3"/>
    <cfRule type="top10" dxfId="794" priority="880" bottom="1" rank="4"/>
  </conditionalFormatting>
  <conditionalFormatting sqref="M27 A27">
    <cfRule type="duplicateValues" dxfId="793" priority="876"/>
  </conditionalFormatting>
  <conditionalFormatting sqref="B28:K28">
    <cfRule type="top10" dxfId="792" priority="871" bottom="1" rank="1"/>
    <cfRule type="top10" dxfId="791" priority="872" bottom="1" rank="2"/>
    <cfRule type="top10" dxfId="790" priority="873" bottom="1" rank="3"/>
    <cfRule type="top10" dxfId="789" priority="874" bottom="1" rank="4"/>
  </conditionalFormatting>
  <conditionalFormatting sqref="M28 A28">
    <cfRule type="duplicateValues" dxfId="788" priority="870"/>
  </conditionalFormatting>
  <conditionalFormatting sqref="B29:K29">
    <cfRule type="top10" dxfId="787" priority="865" bottom="1" rank="1"/>
    <cfRule type="top10" dxfId="786" priority="866" bottom="1" rank="2"/>
    <cfRule type="top10" dxfId="785" priority="867" bottom="1" rank="3"/>
    <cfRule type="top10" dxfId="784" priority="868" bottom="1" rank="4"/>
  </conditionalFormatting>
  <conditionalFormatting sqref="M29 A29">
    <cfRule type="duplicateValues" dxfId="783" priority="864"/>
  </conditionalFormatting>
  <conditionalFormatting sqref="B30:K30">
    <cfRule type="top10" dxfId="782" priority="859" bottom="1" rank="1"/>
    <cfRule type="top10" dxfId="781" priority="860" bottom="1" rank="2"/>
    <cfRule type="top10" dxfId="780" priority="861" bottom="1" rank="3"/>
    <cfRule type="top10" dxfId="779" priority="862" bottom="1" rank="4"/>
  </conditionalFormatting>
  <conditionalFormatting sqref="M30 A30">
    <cfRule type="duplicateValues" dxfId="778" priority="858"/>
  </conditionalFormatting>
  <conditionalFormatting sqref="B31:K31">
    <cfRule type="top10" dxfId="777" priority="853" bottom="1" rank="1"/>
    <cfRule type="top10" dxfId="776" priority="854" bottom="1" rank="2"/>
    <cfRule type="top10" dxfId="775" priority="855" bottom="1" rank="3"/>
    <cfRule type="top10" dxfId="774" priority="856" bottom="1" rank="4"/>
  </conditionalFormatting>
  <conditionalFormatting sqref="M31 A31">
    <cfRule type="duplicateValues" dxfId="773" priority="852"/>
  </conditionalFormatting>
  <conditionalFormatting sqref="B32:K32">
    <cfRule type="top10" dxfId="772" priority="847" bottom="1" rank="1"/>
    <cfRule type="top10" dxfId="771" priority="848" bottom="1" rank="2"/>
    <cfRule type="top10" dxfId="770" priority="849" bottom="1" rank="3"/>
    <cfRule type="top10" dxfId="769" priority="850" bottom="1" rank="4"/>
  </conditionalFormatting>
  <conditionalFormatting sqref="M32 A32">
    <cfRule type="duplicateValues" dxfId="768" priority="846"/>
  </conditionalFormatting>
  <conditionalFormatting sqref="B33:K33">
    <cfRule type="top10" dxfId="767" priority="841" bottom="1" rank="1"/>
    <cfRule type="top10" dxfId="766" priority="842" bottom="1" rank="2"/>
    <cfRule type="top10" dxfId="765" priority="843" bottom="1" rank="3"/>
    <cfRule type="top10" dxfId="764" priority="844" bottom="1" rank="4"/>
  </conditionalFormatting>
  <conditionalFormatting sqref="M33 A33">
    <cfRule type="duplicateValues" dxfId="763" priority="840"/>
  </conditionalFormatting>
  <conditionalFormatting sqref="B34:K34">
    <cfRule type="top10" dxfId="762" priority="835" bottom="1" rank="1"/>
    <cfRule type="top10" dxfId="761" priority="836" bottom="1" rank="2"/>
    <cfRule type="top10" dxfId="760" priority="837" bottom="1" rank="3"/>
    <cfRule type="top10" dxfId="759" priority="838" bottom="1" rank="4"/>
  </conditionalFormatting>
  <conditionalFormatting sqref="M34 A34">
    <cfRule type="duplicateValues" dxfId="758" priority="834"/>
  </conditionalFormatting>
  <conditionalFormatting sqref="B35:K35">
    <cfRule type="top10" dxfId="757" priority="829" bottom="1" rank="1"/>
    <cfRule type="top10" dxfId="756" priority="830" bottom="1" rank="2"/>
    <cfRule type="top10" dxfId="755" priority="831" bottom="1" rank="3"/>
    <cfRule type="top10" dxfId="754" priority="832" bottom="1" rank="4"/>
  </conditionalFormatting>
  <conditionalFormatting sqref="M35 A35">
    <cfRule type="duplicateValues" dxfId="753" priority="828"/>
  </conditionalFormatting>
  <conditionalFormatting sqref="B36:K36">
    <cfRule type="top10" dxfId="752" priority="823" bottom="1" rank="1"/>
    <cfRule type="top10" dxfId="751" priority="824" bottom="1" rank="2"/>
    <cfRule type="top10" dxfId="750" priority="825" bottom="1" rank="3"/>
    <cfRule type="top10" dxfId="749" priority="826" bottom="1" rank="4"/>
  </conditionalFormatting>
  <conditionalFormatting sqref="M36 A36">
    <cfRule type="duplicateValues" dxfId="748" priority="822"/>
  </conditionalFormatting>
  <conditionalFormatting sqref="B37:K37">
    <cfRule type="top10" dxfId="747" priority="817" bottom="1" rank="1"/>
    <cfRule type="top10" dxfId="746" priority="818" bottom="1" rank="2"/>
    <cfRule type="top10" dxfId="745" priority="819" bottom="1" rank="3"/>
    <cfRule type="top10" dxfId="744" priority="820" bottom="1" rank="4"/>
  </conditionalFormatting>
  <conditionalFormatting sqref="M37 A37">
    <cfRule type="duplicateValues" dxfId="743" priority="816"/>
  </conditionalFormatting>
  <conditionalFormatting sqref="B38:K38">
    <cfRule type="top10" dxfId="742" priority="811" bottom="1" rank="1"/>
    <cfRule type="top10" dxfId="741" priority="812" bottom="1" rank="2"/>
    <cfRule type="top10" dxfId="740" priority="813" bottom="1" rank="3"/>
    <cfRule type="top10" dxfId="739" priority="814" bottom="1" rank="4"/>
  </conditionalFormatting>
  <conditionalFormatting sqref="M38 A38">
    <cfRule type="duplicateValues" dxfId="738" priority="810"/>
  </conditionalFormatting>
  <conditionalFormatting sqref="B39:K39">
    <cfRule type="top10" dxfId="737" priority="805" bottom="1" rank="1"/>
    <cfRule type="top10" dxfId="736" priority="806" bottom="1" rank="2"/>
    <cfRule type="top10" dxfId="735" priority="807" bottom="1" rank="3"/>
    <cfRule type="top10" dxfId="734" priority="808" bottom="1" rank="4"/>
  </conditionalFormatting>
  <conditionalFormatting sqref="M39 A39">
    <cfRule type="duplicateValues" dxfId="733" priority="804"/>
  </conditionalFormatting>
  <conditionalFormatting sqref="B40:K40">
    <cfRule type="top10" dxfId="732" priority="799" bottom="1" rank="1"/>
    <cfRule type="top10" dxfId="731" priority="800" bottom="1" rank="2"/>
    <cfRule type="top10" dxfId="730" priority="801" bottom="1" rank="3"/>
    <cfRule type="top10" dxfId="729" priority="802" bottom="1" rank="4"/>
  </conditionalFormatting>
  <conditionalFormatting sqref="M40 A40">
    <cfRule type="duplicateValues" dxfId="728" priority="798"/>
  </conditionalFormatting>
  <conditionalFormatting sqref="B41:K41">
    <cfRule type="top10" dxfId="727" priority="793" bottom="1" rank="1"/>
    <cfRule type="top10" dxfId="726" priority="794" bottom="1" rank="2"/>
    <cfRule type="top10" dxfId="725" priority="795" bottom="1" rank="3"/>
    <cfRule type="top10" dxfId="724" priority="796" bottom="1" rank="4"/>
  </conditionalFormatting>
  <conditionalFormatting sqref="M41 A41">
    <cfRule type="duplicateValues" dxfId="723" priority="792"/>
  </conditionalFormatting>
  <conditionalFormatting sqref="B42:K42">
    <cfRule type="top10" dxfId="722" priority="787" bottom="1" rank="1"/>
    <cfRule type="top10" dxfId="721" priority="788" bottom="1" rank="2"/>
    <cfRule type="top10" dxfId="720" priority="789" bottom="1" rank="3"/>
    <cfRule type="top10" dxfId="719" priority="790" bottom="1" rank="4"/>
  </conditionalFormatting>
  <conditionalFormatting sqref="M42 A42">
    <cfRule type="duplicateValues" dxfId="718" priority="786"/>
  </conditionalFormatting>
  <conditionalFormatting sqref="B43:K43">
    <cfRule type="top10" dxfId="717" priority="781" bottom="1" rank="1"/>
    <cfRule type="top10" dxfId="716" priority="782" bottom="1" rank="2"/>
    <cfRule type="top10" dxfId="715" priority="783" bottom="1" rank="3"/>
    <cfRule type="top10" dxfId="714" priority="784" bottom="1" rank="4"/>
  </conditionalFormatting>
  <conditionalFormatting sqref="M43 A43">
    <cfRule type="duplicateValues" dxfId="713" priority="780"/>
  </conditionalFormatting>
  <conditionalFormatting sqref="B44:K44">
    <cfRule type="top10" dxfId="712" priority="775" bottom="1" rank="1"/>
    <cfRule type="top10" dxfId="711" priority="776" bottom="1" rank="2"/>
    <cfRule type="top10" dxfId="710" priority="777" bottom="1" rank="3"/>
    <cfRule type="top10" dxfId="709" priority="778" bottom="1" rank="4"/>
  </conditionalFormatting>
  <conditionalFormatting sqref="M44 A44">
    <cfRule type="duplicateValues" dxfId="708" priority="774"/>
  </conditionalFormatting>
  <conditionalFormatting sqref="B45:K45">
    <cfRule type="top10" dxfId="707" priority="769" bottom="1" rank="1"/>
    <cfRule type="top10" dxfId="706" priority="770" bottom="1" rank="2"/>
    <cfRule type="top10" dxfId="705" priority="771" bottom="1" rank="3"/>
    <cfRule type="top10" dxfId="704" priority="772" bottom="1" rank="4"/>
  </conditionalFormatting>
  <conditionalFormatting sqref="M45 A45">
    <cfRule type="duplicateValues" dxfId="703" priority="768"/>
  </conditionalFormatting>
  <conditionalFormatting sqref="B46:K46">
    <cfRule type="top10" dxfId="702" priority="763" bottom="1" rank="1"/>
    <cfRule type="top10" dxfId="701" priority="764" bottom="1" rank="2"/>
    <cfRule type="top10" dxfId="700" priority="765" bottom="1" rank="3"/>
    <cfRule type="top10" dxfId="699" priority="766" bottom="1" rank="4"/>
  </conditionalFormatting>
  <conditionalFormatting sqref="M46 A46">
    <cfRule type="duplicateValues" dxfId="698" priority="762"/>
  </conditionalFormatting>
  <conditionalFormatting sqref="B47:K47">
    <cfRule type="top10" dxfId="697" priority="757" bottom="1" rank="1"/>
    <cfRule type="top10" dxfId="696" priority="758" bottom="1" rank="2"/>
    <cfRule type="top10" dxfId="695" priority="759" bottom="1" rank="3"/>
    <cfRule type="top10" dxfId="694" priority="760" bottom="1" rank="4"/>
  </conditionalFormatting>
  <conditionalFormatting sqref="M47 A47">
    <cfRule type="duplicateValues" dxfId="693" priority="756"/>
  </conditionalFormatting>
  <conditionalFormatting sqref="B48:K48">
    <cfRule type="top10" dxfId="692" priority="751" bottom="1" rank="1"/>
    <cfRule type="top10" dxfId="691" priority="752" bottom="1" rank="2"/>
    <cfRule type="top10" dxfId="690" priority="753" bottom="1" rank="3"/>
    <cfRule type="top10" dxfId="689" priority="754" bottom="1" rank="4"/>
  </conditionalFormatting>
  <conditionalFormatting sqref="M48 A48">
    <cfRule type="duplicateValues" dxfId="688" priority="750"/>
  </conditionalFormatting>
  <conditionalFormatting sqref="B49:K49">
    <cfRule type="top10" dxfId="687" priority="745" bottom="1" rank="1"/>
    <cfRule type="top10" dxfId="686" priority="746" bottom="1" rank="2"/>
    <cfRule type="top10" dxfId="685" priority="747" bottom="1" rank="3"/>
    <cfRule type="top10" dxfId="684" priority="748" bottom="1" rank="4"/>
  </conditionalFormatting>
  <conditionalFormatting sqref="M49 A49">
    <cfRule type="duplicateValues" dxfId="683" priority="744"/>
  </conditionalFormatting>
  <conditionalFormatting sqref="B50:K50">
    <cfRule type="top10" dxfId="682" priority="739" bottom="1" rank="1"/>
    <cfRule type="top10" dxfId="681" priority="740" bottom="1" rank="2"/>
    <cfRule type="top10" dxfId="680" priority="741" bottom="1" rank="3"/>
    <cfRule type="top10" dxfId="679" priority="742" bottom="1" rank="4"/>
  </conditionalFormatting>
  <conditionalFormatting sqref="M50 A50">
    <cfRule type="duplicateValues" dxfId="678" priority="738"/>
  </conditionalFormatting>
  <conditionalFormatting sqref="B51:K51">
    <cfRule type="top10" dxfId="677" priority="733" bottom="1" rank="1"/>
    <cfRule type="top10" dxfId="676" priority="734" bottom="1" rank="2"/>
    <cfRule type="top10" dxfId="675" priority="735" bottom="1" rank="3"/>
    <cfRule type="top10" dxfId="674" priority="736" bottom="1" rank="4"/>
  </conditionalFormatting>
  <conditionalFormatting sqref="M51 A51">
    <cfRule type="duplicateValues" dxfId="673" priority="732"/>
  </conditionalFormatting>
  <conditionalFormatting sqref="B52:K52">
    <cfRule type="top10" dxfId="672" priority="727" bottom="1" rank="1"/>
    <cfRule type="top10" dxfId="671" priority="728" bottom="1" rank="2"/>
    <cfRule type="top10" dxfId="670" priority="729" bottom="1" rank="3"/>
    <cfRule type="top10" dxfId="669" priority="730" bottom="1" rank="4"/>
  </conditionalFormatting>
  <conditionalFormatting sqref="M52 A52">
    <cfRule type="duplicateValues" dxfId="668" priority="726"/>
  </conditionalFormatting>
  <conditionalFormatting sqref="B53:K53">
    <cfRule type="top10" dxfId="667" priority="721" bottom="1" rank="1"/>
    <cfRule type="top10" dxfId="666" priority="722" bottom="1" rank="2"/>
    <cfRule type="top10" dxfId="665" priority="723" bottom="1" rank="3"/>
    <cfRule type="top10" dxfId="664" priority="724" bottom="1" rank="4"/>
  </conditionalFormatting>
  <conditionalFormatting sqref="M53 A53">
    <cfRule type="duplicateValues" dxfId="663" priority="720"/>
  </conditionalFormatting>
  <conditionalFormatting sqref="B54:K54">
    <cfRule type="top10" dxfId="662" priority="715" bottom="1" rank="1"/>
    <cfRule type="top10" dxfId="661" priority="716" bottom="1" rank="2"/>
    <cfRule type="top10" dxfId="660" priority="717" bottom="1" rank="3"/>
    <cfRule type="top10" dxfId="659" priority="718" bottom="1" rank="4"/>
  </conditionalFormatting>
  <conditionalFormatting sqref="M54 A54">
    <cfRule type="duplicateValues" dxfId="658" priority="714"/>
  </conditionalFormatting>
  <conditionalFormatting sqref="B55:K55">
    <cfRule type="top10" dxfId="657" priority="709" bottom="1" rank="1"/>
    <cfRule type="top10" dxfId="656" priority="710" bottom="1" rank="2"/>
    <cfRule type="top10" dxfId="655" priority="711" bottom="1" rank="3"/>
    <cfRule type="top10" dxfId="654" priority="712" bottom="1" rank="4"/>
  </conditionalFormatting>
  <conditionalFormatting sqref="M55 A55">
    <cfRule type="duplicateValues" dxfId="653" priority="708"/>
  </conditionalFormatting>
  <conditionalFormatting sqref="B56:K56">
    <cfRule type="top10" dxfId="652" priority="703" bottom="1" rank="1"/>
    <cfRule type="top10" dxfId="651" priority="704" bottom="1" rank="2"/>
    <cfRule type="top10" dxfId="650" priority="705" bottom="1" rank="3"/>
    <cfRule type="top10" dxfId="649" priority="706" bottom="1" rank="4"/>
  </conditionalFormatting>
  <conditionalFormatting sqref="M56 A56">
    <cfRule type="duplicateValues" dxfId="648" priority="702"/>
  </conditionalFormatting>
  <conditionalFormatting sqref="B57:K57">
    <cfRule type="top10" dxfId="647" priority="697" bottom="1" rank="1"/>
    <cfRule type="top10" dxfId="646" priority="698" bottom="1" rank="2"/>
    <cfRule type="top10" dxfId="645" priority="699" bottom="1" rank="3"/>
    <cfRule type="top10" dxfId="644" priority="700" bottom="1" rank="4"/>
  </conditionalFormatting>
  <conditionalFormatting sqref="M57 A57">
    <cfRule type="duplicateValues" dxfId="643" priority="696"/>
  </conditionalFormatting>
  <conditionalFormatting sqref="B58:K58">
    <cfRule type="top10" dxfId="642" priority="691" bottom="1" rank="1"/>
    <cfRule type="top10" dxfId="641" priority="692" bottom="1" rank="2"/>
    <cfRule type="top10" dxfId="640" priority="693" bottom="1" rank="3"/>
    <cfRule type="top10" dxfId="639" priority="694" bottom="1" rank="4"/>
  </conditionalFormatting>
  <conditionalFormatting sqref="M58 A58">
    <cfRule type="duplicateValues" dxfId="638" priority="690"/>
  </conditionalFormatting>
  <conditionalFormatting sqref="B59:K59">
    <cfRule type="top10" dxfId="637" priority="685" bottom="1" rank="1"/>
    <cfRule type="top10" dxfId="636" priority="686" bottom="1" rank="2"/>
    <cfRule type="top10" dxfId="635" priority="687" bottom="1" rank="3"/>
    <cfRule type="top10" dxfId="634" priority="688" bottom="1" rank="4"/>
  </conditionalFormatting>
  <conditionalFormatting sqref="M59 A59">
    <cfRule type="duplicateValues" dxfId="633" priority="684"/>
  </conditionalFormatting>
  <conditionalFormatting sqref="B60:K60">
    <cfRule type="top10" dxfId="632" priority="679" bottom="1" rank="1"/>
    <cfRule type="top10" dxfId="631" priority="680" bottom="1" rank="2"/>
    <cfRule type="top10" dxfId="630" priority="681" bottom="1" rank="3"/>
    <cfRule type="top10" dxfId="629" priority="682" bottom="1" rank="4"/>
  </conditionalFormatting>
  <conditionalFormatting sqref="M60 A60">
    <cfRule type="duplicateValues" dxfId="628" priority="678"/>
  </conditionalFormatting>
  <conditionalFormatting sqref="B61:K61">
    <cfRule type="top10" dxfId="627" priority="673" bottom="1" rank="1"/>
    <cfRule type="top10" dxfId="626" priority="674" bottom="1" rank="2"/>
    <cfRule type="top10" dxfId="625" priority="675" bottom="1" rank="3"/>
    <cfRule type="top10" dxfId="624" priority="676" bottom="1" rank="4"/>
  </conditionalFormatting>
  <conditionalFormatting sqref="M61 A61">
    <cfRule type="duplicateValues" dxfId="623" priority="672"/>
  </conditionalFormatting>
  <conditionalFormatting sqref="B62:K62">
    <cfRule type="top10" dxfId="622" priority="667" bottom="1" rank="1"/>
    <cfRule type="top10" dxfId="621" priority="668" bottom="1" rank="2"/>
    <cfRule type="top10" dxfId="620" priority="669" bottom="1" rank="3"/>
    <cfRule type="top10" dxfId="619" priority="670" bottom="1" rank="4"/>
  </conditionalFormatting>
  <conditionalFormatting sqref="M62 A62">
    <cfRule type="duplicateValues" dxfId="618" priority="666"/>
  </conditionalFormatting>
  <conditionalFormatting sqref="B63:K63">
    <cfRule type="top10" dxfId="617" priority="661" bottom="1" rank="1"/>
    <cfRule type="top10" dxfId="616" priority="662" bottom="1" rank="2"/>
    <cfRule type="top10" dxfId="615" priority="663" bottom="1" rank="3"/>
    <cfRule type="top10" dxfId="614" priority="664" bottom="1" rank="4"/>
  </conditionalFormatting>
  <conditionalFormatting sqref="M63 A63">
    <cfRule type="duplicateValues" dxfId="613" priority="660"/>
  </conditionalFormatting>
  <conditionalFormatting sqref="B64:K64">
    <cfRule type="top10" dxfId="612" priority="655" bottom="1" rank="1"/>
    <cfRule type="top10" dxfId="611" priority="656" bottom="1" rank="2"/>
    <cfRule type="top10" dxfId="610" priority="657" bottom="1" rank="3"/>
    <cfRule type="top10" dxfId="609" priority="658" bottom="1" rank="4"/>
  </conditionalFormatting>
  <conditionalFormatting sqref="M64 A64">
    <cfRule type="duplicateValues" dxfId="608" priority="654"/>
  </conditionalFormatting>
  <conditionalFormatting sqref="B65:K65">
    <cfRule type="top10" dxfId="607" priority="649" bottom="1" rank="1"/>
    <cfRule type="top10" dxfId="606" priority="650" bottom="1" rank="2"/>
    <cfRule type="top10" dxfId="605" priority="651" bottom="1" rank="3"/>
    <cfRule type="top10" dxfId="604" priority="652" bottom="1" rank="4"/>
  </conditionalFormatting>
  <conditionalFormatting sqref="M65 A65">
    <cfRule type="duplicateValues" dxfId="603" priority="648"/>
  </conditionalFormatting>
  <conditionalFormatting sqref="B66:K66">
    <cfRule type="top10" dxfId="602" priority="643" bottom="1" rank="1"/>
    <cfRule type="top10" dxfId="601" priority="644" bottom="1" rank="2"/>
    <cfRule type="top10" dxfId="600" priority="645" bottom="1" rank="3"/>
    <cfRule type="top10" dxfId="599" priority="646" bottom="1" rank="4"/>
  </conditionalFormatting>
  <conditionalFormatting sqref="M66 A66">
    <cfRule type="duplicateValues" dxfId="598" priority="642"/>
  </conditionalFormatting>
  <conditionalFormatting sqref="B67:K67">
    <cfRule type="top10" dxfId="597" priority="637" bottom="1" rank="1"/>
    <cfRule type="top10" dxfId="596" priority="638" bottom="1" rank="2"/>
    <cfRule type="top10" dxfId="595" priority="639" bottom="1" rank="3"/>
    <cfRule type="top10" dxfId="594" priority="640" bottom="1" rank="4"/>
  </conditionalFormatting>
  <conditionalFormatting sqref="M67 A67">
    <cfRule type="duplicateValues" dxfId="593" priority="636"/>
  </conditionalFormatting>
  <conditionalFormatting sqref="B68:K68">
    <cfRule type="top10" dxfId="592" priority="631" bottom="1" rank="1"/>
    <cfRule type="top10" dxfId="591" priority="632" bottom="1" rank="2"/>
    <cfRule type="top10" dxfId="590" priority="633" bottom="1" rank="3"/>
    <cfRule type="top10" dxfId="589" priority="634" bottom="1" rank="4"/>
  </conditionalFormatting>
  <conditionalFormatting sqref="M68 A68">
    <cfRule type="duplicateValues" dxfId="588" priority="630"/>
  </conditionalFormatting>
  <conditionalFormatting sqref="B69:K69">
    <cfRule type="top10" dxfId="587" priority="625" bottom="1" rank="1"/>
    <cfRule type="top10" dxfId="586" priority="626" bottom="1" rank="2"/>
    <cfRule type="top10" dxfId="585" priority="627" bottom="1" rank="3"/>
    <cfRule type="top10" dxfId="584" priority="628" bottom="1" rank="4"/>
  </conditionalFormatting>
  <conditionalFormatting sqref="M69 A69">
    <cfRule type="duplicateValues" dxfId="583" priority="624"/>
  </conditionalFormatting>
  <conditionalFormatting sqref="B70:K70">
    <cfRule type="top10" dxfId="582" priority="619" bottom="1" rank="1"/>
    <cfRule type="top10" dxfId="581" priority="620" bottom="1" rank="2"/>
    <cfRule type="top10" dxfId="580" priority="621" bottom="1" rank="3"/>
    <cfRule type="top10" dxfId="579" priority="622" bottom="1" rank="4"/>
  </conditionalFormatting>
  <conditionalFormatting sqref="M70 A70">
    <cfRule type="duplicateValues" dxfId="578" priority="618"/>
  </conditionalFormatting>
  <conditionalFormatting sqref="B71:K71">
    <cfRule type="top10" dxfId="577" priority="613" bottom="1" rank="1"/>
    <cfRule type="top10" dxfId="576" priority="614" bottom="1" rank="2"/>
    <cfRule type="top10" dxfId="575" priority="615" bottom="1" rank="3"/>
    <cfRule type="top10" dxfId="574" priority="616" bottom="1" rank="4"/>
  </conditionalFormatting>
  <conditionalFormatting sqref="M71 A71">
    <cfRule type="duplicateValues" dxfId="573" priority="612"/>
  </conditionalFormatting>
  <conditionalFormatting sqref="B72:K72">
    <cfRule type="top10" dxfId="572" priority="607" bottom="1" rank="1"/>
    <cfRule type="top10" dxfId="571" priority="608" bottom="1" rank="2"/>
    <cfRule type="top10" dxfId="570" priority="609" bottom="1" rank="3"/>
    <cfRule type="top10" dxfId="569" priority="610" bottom="1" rank="4"/>
  </conditionalFormatting>
  <conditionalFormatting sqref="M72 A72">
    <cfRule type="duplicateValues" dxfId="568" priority="606"/>
  </conditionalFormatting>
  <conditionalFormatting sqref="B73:K73">
    <cfRule type="top10" dxfId="567" priority="601" bottom="1" rank="1"/>
    <cfRule type="top10" dxfId="566" priority="602" bottom="1" rank="2"/>
    <cfRule type="top10" dxfId="565" priority="603" bottom="1" rank="3"/>
    <cfRule type="top10" dxfId="564" priority="604" bottom="1" rank="4"/>
  </conditionalFormatting>
  <conditionalFormatting sqref="M73 A73">
    <cfRule type="duplicateValues" dxfId="563" priority="600"/>
  </conditionalFormatting>
  <conditionalFormatting sqref="B74:K74">
    <cfRule type="top10" dxfId="562" priority="595" bottom="1" rank="1"/>
    <cfRule type="top10" dxfId="561" priority="596" bottom="1" rank="2"/>
    <cfRule type="top10" dxfId="560" priority="597" bottom="1" rank="3"/>
    <cfRule type="top10" dxfId="559" priority="598" bottom="1" rank="4"/>
  </conditionalFormatting>
  <conditionalFormatting sqref="M74 A74">
    <cfRule type="duplicateValues" dxfId="558" priority="594"/>
  </conditionalFormatting>
  <conditionalFormatting sqref="B75:K75">
    <cfRule type="top10" dxfId="557" priority="589" bottom="1" rank="1"/>
    <cfRule type="top10" dxfId="556" priority="590" bottom="1" rank="2"/>
    <cfRule type="top10" dxfId="555" priority="591" bottom="1" rank="3"/>
    <cfRule type="top10" dxfId="554" priority="592" bottom="1" rank="4"/>
  </conditionalFormatting>
  <conditionalFormatting sqref="M75 A75">
    <cfRule type="duplicateValues" dxfId="553" priority="588"/>
  </conditionalFormatting>
  <conditionalFormatting sqref="B76:K76">
    <cfRule type="top10" dxfId="552" priority="583" bottom="1" rank="1"/>
    <cfRule type="top10" dxfId="551" priority="584" bottom="1" rank="2"/>
    <cfRule type="top10" dxfId="550" priority="585" bottom="1" rank="3"/>
    <cfRule type="top10" dxfId="549" priority="586" bottom="1" rank="4"/>
  </conditionalFormatting>
  <conditionalFormatting sqref="M76 A76">
    <cfRule type="duplicateValues" dxfId="548" priority="582"/>
  </conditionalFormatting>
  <conditionalFormatting sqref="B77:K77">
    <cfRule type="top10" dxfId="547" priority="577" bottom="1" rank="1"/>
    <cfRule type="top10" dxfId="546" priority="578" bottom="1" rank="2"/>
    <cfRule type="top10" dxfId="545" priority="579" bottom="1" rank="3"/>
    <cfRule type="top10" dxfId="544" priority="580" bottom="1" rank="4"/>
  </conditionalFormatting>
  <conditionalFormatting sqref="M77 A77">
    <cfRule type="duplicateValues" dxfId="543" priority="576"/>
  </conditionalFormatting>
  <conditionalFormatting sqref="B78:K78">
    <cfRule type="top10" dxfId="542" priority="571" bottom="1" rank="1"/>
    <cfRule type="top10" dxfId="541" priority="572" bottom="1" rank="2"/>
    <cfRule type="top10" dxfId="540" priority="573" bottom="1" rank="3"/>
    <cfRule type="top10" dxfId="539" priority="574" bottom="1" rank="4"/>
  </conditionalFormatting>
  <conditionalFormatting sqref="M78 A78">
    <cfRule type="duplicateValues" dxfId="538" priority="570"/>
  </conditionalFormatting>
  <conditionalFormatting sqref="B79:K79">
    <cfRule type="top10" dxfId="537" priority="565" bottom="1" rank="1"/>
    <cfRule type="top10" dxfId="536" priority="566" bottom="1" rank="2"/>
    <cfRule type="top10" dxfId="535" priority="567" bottom="1" rank="3"/>
    <cfRule type="top10" dxfId="534" priority="568" bottom="1" rank="4"/>
  </conditionalFormatting>
  <conditionalFormatting sqref="M79 A79">
    <cfRule type="duplicateValues" dxfId="533" priority="564"/>
  </conditionalFormatting>
  <conditionalFormatting sqref="B80:K80">
    <cfRule type="top10" dxfId="532" priority="559" bottom="1" rank="1"/>
    <cfRule type="top10" dxfId="531" priority="560" bottom="1" rank="2"/>
    <cfRule type="top10" dxfId="530" priority="561" bottom="1" rank="3"/>
    <cfRule type="top10" dxfId="529" priority="562" bottom="1" rank="4"/>
  </conditionalFormatting>
  <conditionalFormatting sqref="M80 A80">
    <cfRule type="duplicateValues" dxfId="528" priority="558"/>
  </conditionalFormatting>
  <conditionalFormatting sqref="B81:K81">
    <cfRule type="top10" dxfId="527" priority="553" bottom="1" rank="1"/>
    <cfRule type="top10" dxfId="526" priority="554" bottom="1" rank="2"/>
    <cfRule type="top10" dxfId="525" priority="555" bottom="1" rank="3"/>
    <cfRule type="top10" dxfId="524" priority="556" bottom="1" rank="4"/>
  </conditionalFormatting>
  <conditionalFormatting sqref="M81 A81">
    <cfRule type="duplicateValues" dxfId="523" priority="552"/>
  </conditionalFormatting>
  <conditionalFormatting sqref="B82:K82">
    <cfRule type="top10" dxfId="522" priority="547" bottom="1" rank="1"/>
    <cfRule type="top10" dxfId="521" priority="548" bottom="1" rank="2"/>
    <cfRule type="top10" dxfId="520" priority="549" bottom="1" rank="3"/>
    <cfRule type="top10" dxfId="519" priority="550" bottom="1" rank="4"/>
  </conditionalFormatting>
  <conditionalFormatting sqref="M82 A82">
    <cfRule type="duplicateValues" dxfId="518" priority="546"/>
  </conditionalFormatting>
  <conditionalFormatting sqref="B83:K83">
    <cfRule type="top10" dxfId="517" priority="541" bottom="1" rank="1"/>
    <cfRule type="top10" dxfId="516" priority="542" bottom="1" rank="2"/>
    <cfRule type="top10" dxfId="515" priority="543" bottom="1" rank="3"/>
    <cfRule type="top10" dxfId="514" priority="544" bottom="1" rank="4"/>
  </conditionalFormatting>
  <conditionalFormatting sqref="M83 A83">
    <cfRule type="duplicateValues" dxfId="513" priority="540"/>
  </conditionalFormatting>
  <conditionalFormatting sqref="B84:K84">
    <cfRule type="top10" dxfId="512" priority="535" bottom="1" rank="1"/>
    <cfRule type="top10" dxfId="511" priority="536" bottom="1" rank="2"/>
    <cfRule type="top10" dxfId="510" priority="537" bottom="1" rank="3"/>
    <cfRule type="top10" dxfId="509" priority="538" bottom="1" rank="4"/>
  </conditionalFormatting>
  <conditionalFormatting sqref="M84 A84">
    <cfRule type="duplicateValues" dxfId="508" priority="534"/>
  </conditionalFormatting>
  <conditionalFormatting sqref="B85:K85">
    <cfRule type="top10" dxfId="507" priority="529" bottom="1" rank="1"/>
    <cfRule type="top10" dxfId="506" priority="530" bottom="1" rank="2"/>
    <cfRule type="top10" dxfId="505" priority="531" bottom="1" rank="3"/>
    <cfRule type="top10" dxfId="504" priority="532" bottom="1" rank="4"/>
  </conditionalFormatting>
  <conditionalFormatting sqref="M85 A85">
    <cfRule type="duplicateValues" dxfId="503" priority="528"/>
  </conditionalFormatting>
  <conditionalFormatting sqref="B86:K86">
    <cfRule type="top10" dxfId="502" priority="523" bottom="1" rank="1"/>
    <cfRule type="top10" dxfId="501" priority="524" bottom="1" rank="2"/>
    <cfRule type="top10" dxfId="500" priority="525" bottom="1" rank="3"/>
    <cfRule type="top10" dxfId="499" priority="526" bottom="1" rank="4"/>
  </conditionalFormatting>
  <conditionalFormatting sqref="M86 A86">
    <cfRule type="duplicateValues" dxfId="498" priority="522"/>
  </conditionalFormatting>
  <conditionalFormatting sqref="B87:K87">
    <cfRule type="top10" dxfId="497" priority="517" bottom="1" rank="1"/>
    <cfRule type="top10" dxfId="496" priority="518" bottom="1" rank="2"/>
    <cfRule type="top10" dxfId="495" priority="519" bottom="1" rank="3"/>
    <cfRule type="top10" dxfId="494" priority="520" bottom="1" rank="4"/>
  </conditionalFormatting>
  <conditionalFormatting sqref="M87 A87">
    <cfRule type="duplicateValues" dxfId="493" priority="516"/>
  </conditionalFormatting>
  <conditionalFormatting sqref="B88:K88">
    <cfRule type="top10" dxfId="492" priority="511" bottom="1" rank="1"/>
    <cfRule type="top10" dxfId="491" priority="512" bottom="1" rank="2"/>
    <cfRule type="top10" dxfId="490" priority="513" bottom="1" rank="3"/>
    <cfRule type="top10" dxfId="489" priority="514" bottom="1" rank="4"/>
  </conditionalFormatting>
  <conditionalFormatting sqref="M88 A88">
    <cfRule type="duplicateValues" dxfId="488" priority="510"/>
  </conditionalFormatting>
  <conditionalFormatting sqref="B89:K89">
    <cfRule type="top10" dxfId="487" priority="505" bottom="1" rank="1"/>
    <cfRule type="top10" dxfId="486" priority="506" bottom="1" rank="2"/>
    <cfRule type="top10" dxfId="485" priority="507" bottom="1" rank="3"/>
    <cfRule type="top10" dxfId="484" priority="508" bottom="1" rank="4"/>
  </conditionalFormatting>
  <conditionalFormatting sqref="M89 A89">
    <cfRule type="duplicateValues" dxfId="483" priority="504"/>
  </conditionalFormatting>
  <conditionalFormatting sqref="B90:K90">
    <cfRule type="top10" dxfId="482" priority="499" bottom="1" rank="1"/>
    <cfRule type="top10" dxfId="481" priority="500" bottom="1" rank="2"/>
    <cfRule type="top10" dxfId="480" priority="501" bottom="1" rank="3"/>
    <cfRule type="top10" dxfId="479" priority="502" bottom="1" rank="4"/>
  </conditionalFormatting>
  <conditionalFormatting sqref="M90 A90">
    <cfRule type="duplicateValues" dxfId="478" priority="498"/>
  </conditionalFormatting>
  <conditionalFormatting sqref="B91:K91">
    <cfRule type="top10" dxfId="477" priority="493" bottom="1" rank="1"/>
    <cfRule type="top10" dxfId="476" priority="494" bottom="1" rank="2"/>
    <cfRule type="top10" dxfId="475" priority="495" bottom="1" rank="3"/>
    <cfRule type="top10" dxfId="474" priority="496" bottom="1" rank="4"/>
  </conditionalFormatting>
  <conditionalFormatting sqref="M91 A91">
    <cfRule type="duplicateValues" dxfId="473" priority="492"/>
  </conditionalFormatting>
  <conditionalFormatting sqref="B92:K92">
    <cfRule type="top10" dxfId="472" priority="487" bottom="1" rank="1"/>
    <cfRule type="top10" dxfId="471" priority="488" bottom="1" rank="2"/>
    <cfRule type="top10" dxfId="470" priority="489" bottom="1" rank="3"/>
    <cfRule type="top10" dxfId="469" priority="490" bottom="1" rank="4"/>
  </conditionalFormatting>
  <conditionalFormatting sqref="M92 A92">
    <cfRule type="duplicateValues" dxfId="468" priority="486"/>
  </conditionalFormatting>
  <conditionalFormatting sqref="B93:K93">
    <cfRule type="top10" dxfId="467" priority="481" bottom="1" rank="1"/>
    <cfRule type="top10" dxfId="466" priority="482" bottom="1" rank="2"/>
    <cfRule type="top10" dxfId="465" priority="483" bottom="1" rank="3"/>
    <cfRule type="top10" dxfId="464" priority="484" bottom="1" rank="4"/>
  </conditionalFormatting>
  <conditionalFormatting sqref="M93 A93">
    <cfRule type="duplicateValues" dxfId="463" priority="480"/>
  </conditionalFormatting>
  <conditionalFormatting sqref="B94:K94">
    <cfRule type="top10" dxfId="462" priority="475" bottom="1" rank="1"/>
    <cfRule type="top10" dxfId="461" priority="476" bottom="1" rank="2"/>
    <cfRule type="top10" dxfId="460" priority="477" bottom="1" rank="3"/>
    <cfRule type="top10" dxfId="459" priority="478" bottom="1" rank="4"/>
  </conditionalFormatting>
  <conditionalFormatting sqref="M94 A94">
    <cfRule type="duplicateValues" dxfId="458" priority="474"/>
  </conditionalFormatting>
  <conditionalFormatting sqref="B95:K95">
    <cfRule type="top10" dxfId="457" priority="469" bottom="1" rank="1"/>
    <cfRule type="top10" dxfId="456" priority="470" bottom="1" rank="2"/>
    <cfRule type="top10" dxfId="455" priority="471" bottom="1" rank="3"/>
    <cfRule type="top10" dxfId="454" priority="472" bottom="1" rank="4"/>
  </conditionalFormatting>
  <conditionalFormatting sqref="M95 A95">
    <cfRule type="duplicateValues" dxfId="453" priority="468"/>
  </conditionalFormatting>
  <conditionalFormatting sqref="B96:K96">
    <cfRule type="top10" dxfId="452" priority="463" bottom="1" rank="1"/>
    <cfRule type="top10" dxfId="451" priority="464" bottom="1" rank="2"/>
    <cfRule type="top10" dxfId="450" priority="465" bottom="1" rank="3"/>
    <cfRule type="top10" dxfId="449" priority="466" bottom="1" rank="4"/>
  </conditionalFormatting>
  <conditionalFormatting sqref="M96 A96">
    <cfRule type="duplicateValues" dxfId="448" priority="462"/>
  </conditionalFormatting>
  <conditionalFormatting sqref="B97:K97">
    <cfRule type="top10" dxfId="447" priority="457" bottom="1" rank="1"/>
    <cfRule type="top10" dxfId="446" priority="458" bottom="1" rank="2"/>
    <cfRule type="top10" dxfId="445" priority="459" bottom="1" rank="3"/>
    <cfRule type="top10" dxfId="444" priority="460" bottom="1" rank="4"/>
  </conditionalFormatting>
  <conditionalFormatting sqref="M97 A97">
    <cfRule type="duplicateValues" dxfId="443" priority="456"/>
  </conditionalFormatting>
  <conditionalFormatting sqref="B98:K98">
    <cfRule type="top10" dxfId="442" priority="451" bottom="1" rank="1"/>
    <cfRule type="top10" dxfId="441" priority="452" bottom="1" rank="2"/>
    <cfRule type="top10" dxfId="440" priority="453" bottom="1" rank="3"/>
    <cfRule type="top10" dxfId="439" priority="454" bottom="1" rank="4"/>
  </conditionalFormatting>
  <conditionalFormatting sqref="M98 A98">
    <cfRule type="duplicateValues" dxfId="438" priority="450"/>
  </conditionalFormatting>
  <conditionalFormatting sqref="B99:K99">
    <cfRule type="top10" dxfId="437" priority="445" bottom="1" rank="1"/>
    <cfRule type="top10" dxfId="436" priority="446" bottom="1" rank="2"/>
    <cfRule type="top10" dxfId="435" priority="447" bottom="1" rank="3"/>
    <cfRule type="top10" dxfId="434" priority="448" bottom="1" rank="4"/>
  </conditionalFormatting>
  <conditionalFormatting sqref="M99 A99">
    <cfRule type="duplicateValues" dxfId="433" priority="444"/>
  </conditionalFormatting>
  <conditionalFormatting sqref="B100:K100">
    <cfRule type="top10" dxfId="432" priority="439" bottom="1" rank="1"/>
    <cfRule type="top10" dxfId="431" priority="440" bottom="1" rank="2"/>
    <cfRule type="top10" dxfId="430" priority="441" bottom="1" rank="3"/>
    <cfRule type="top10" dxfId="429" priority="442" bottom="1" rank="4"/>
  </conditionalFormatting>
  <conditionalFormatting sqref="M100 A100">
    <cfRule type="duplicateValues" dxfId="428" priority="438"/>
  </conditionalFormatting>
  <conditionalFormatting sqref="B101:K101">
    <cfRule type="top10" dxfId="427" priority="433" bottom="1" rank="1"/>
    <cfRule type="top10" dxfId="426" priority="434" bottom="1" rank="2"/>
    <cfRule type="top10" dxfId="425" priority="435" bottom="1" rank="3"/>
    <cfRule type="top10" dxfId="424" priority="436" bottom="1" rank="4"/>
  </conditionalFormatting>
  <conditionalFormatting sqref="M101 A101">
    <cfRule type="duplicateValues" dxfId="423" priority="432"/>
  </conditionalFormatting>
  <conditionalFormatting sqref="B102:K102">
    <cfRule type="top10" dxfId="422" priority="427" bottom="1" rank="1"/>
    <cfRule type="top10" dxfId="421" priority="428" bottom="1" rank="2"/>
    <cfRule type="top10" dxfId="420" priority="429" bottom="1" rank="3"/>
    <cfRule type="top10" dxfId="419" priority="430" bottom="1" rank="4"/>
  </conditionalFormatting>
  <conditionalFormatting sqref="M102 A102">
    <cfRule type="duplicateValues" dxfId="418" priority="426"/>
  </conditionalFormatting>
  <conditionalFormatting sqref="B103:K103">
    <cfRule type="top10" dxfId="417" priority="421" bottom="1" rank="1"/>
    <cfRule type="top10" dxfId="416" priority="422" bottom="1" rank="2"/>
    <cfRule type="top10" dxfId="415" priority="423" bottom="1" rank="3"/>
    <cfRule type="top10" dxfId="414" priority="424" bottom="1" rank="4"/>
  </conditionalFormatting>
  <conditionalFormatting sqref="M103 A103">
    <cfRule type="duplicateValues" dxfId="413" priority="420"/>
  </conditionalFormatting>
  <conditionalFormatting sqref="B104:K104">
    <cfRule type="top10" dxfId="412" priority="415" bottom="1" rank="1"/>
    <cfRule type="top10" dxfId="411" priority="416" bottom="1" rank="2"/>
    <cfRule type="top10" dxfId="410" priority="417" bottom="1" rank="3"/>
    <cfRule type="top10" dxfId="409" priority="418" bottom="1" rank="4"/>
  </conditionalFormatting>
  <conditionalFormatting sqref="M104 A104">
    <cfRule type="duplicateValues" dxfId="408" priority="414"/>
  </conditionalFormatting>
  <conditionalFormatting sqref="B105:K105">
    <cfRule type="top10" dxfId="407" priority="409" bottom="1" rank="1"/>
    <cfRule type="top10" dxfId="406" priority="410" bottom="1" rank="2"/>
    <cfRule type="top10" dxfId="405" priority="411" bottom="1" rank="3"/>
    <cfRule type="top10" dxfId="404" priority="412" bottom="1" rank="4"/>
  </conditionalFormatting>
  <conditionalFormatting sqref="M105 A105">
    <cfRule type="duplicateValues" dxfId="403" priority="408"/>
  </conditionalFormatting>
  <conditionalFormatting sqref="N7">
    <cfRule type="duplicateValues" dxfId="402" priority="406"/>
  </conditionalFormatting>
  <conditionalFormatting sqref="N8">
    <cfRule type="duplicateValues" dxfId="401" priority="405"/>
  </conditionalFormatting>
  <conditionalFormatting sqref="N9">
    <cfRule type="duplicateValues" dxfId="400" priority="404"/>
  </conditionalFormatting>
  <conditionalFormatting sqref="N10">
    <cfRule type="duplicateValues" dxfId="399" priority="403"/>
  </conditionalFormatting>
  <conditionalFormatting sqref="N11">
    <cfRule type="duplicateValues" dxfId="398" priority="402"/>
  </conditionalFormatting>
  <conditionalFormatting sqref="N12">
    <cfRule type="duplicateValues" dxfId="397" priority="401"/>
  </conditionalFormatting>
  <conditionalFormatting sqref="N13">
    <cfRule type="duplicateValues" dxfId="396" priority="400"/>
  </conditionalFormatting>
  <conditionalFormatting sqref="N14">
    <cfRule type="duplicateValues" dxfId="395" priority="399"/>
  </conditionalFormatting>
  <conditionalFormatting sqref="N15">
    <cfRule type="duplicateValues" dxfId="394" priority="398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Jason</cp:lastModifiedBy>
  <dcterms:created xsi:type="dcterms:W3CDTF">2014-12-04T20:34:11Z</dcterms:created>
  <dcterms:modified xsi:type="dcterms:W3CDTF">2014-12-07T01:11:00Z</dcterms:modified>
</cp:coreProperties>
</file>