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_CODE\492_matlab\VCR-MENU\testing\ExcelData\"/>
    </mc:Choice>
  </mc:AlternateContent>
  <bookViews>
    <workbookView xWindow="0" yWindow="0" windowWidth="23370" windowHeight="10755"/>
  </bookViews>
  <sheets>
    <sheet name="Summary" sheetId="3" r:id="rId1"/>
    <sheet name="LPC - covariance" sheetId="7" r:id="rId2"/>
    <sheet name="LPC - euclidean" sheetId="8" r:id="rId3"/>
    <sheet name="LPCC - covariance" sheetId="9" r:id="rId4"/>
    <sheet name="LPCC - euclidean" sheetId="10" r:id="rId5"/>
    <sheet name="LPCC Array - LPCC DTW" sheetId="11" r:id="rId6"/>
    <sheet name="Detail 1" sheetId="1" r:id="rId7"/>
    <sheet name="Confidence Test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5" i="11" l="1"/>
  <c r="W105" i="11" s="1"/>
  <c r="U105" i="11"/>
  <c r="M105" i="11"/>
  <c r="N105" i="11" s="1"/>
  <c r="V104" i="11"/>
  <c r="W104" i="11" s="1"/>
  <c r="U104" i="11"/>
  <c r="M104" i="11"/>
  <c r="N104" i="11" s="1"/>
  <c r="V103" i="11"/>
  <c r="W103" i="11" s="1"/>
  <c r="U103" i="11"/>
  <c r="M103" i="11"/>
  <c r="N103" i="11" s="1"/>
  <c r="V102" i="11"/>
  <c r="W102" i="11" s="1"/>
  <c r="U102" i="11"/>
  <c r="N102" i="11"/>
  <c r="M102" i="11"/>
  <c r="V101" i="11"/>
  <c r="W101" i="11" s="1"/>
  <c r="U101" i="11"/>
  <c r="M101" i="11"/>
  <c r="N101" i="11" s="1"/>
  <c r="V100" i="11"/>
  <c r="W100" i="11" s="1"/>
  <c r="U100" i="11"/>
  <c r="M100" i="11"/>
  <c r="N100" i="11" s="1"/>
  <c r="W99" i="11"/>
  <c r="V99" i="11"/>
  <c r="U99" i="11"/>
  <c r="M99" i="11"/>
  <c r="N99" i="11" s="1"/>
  <c r="W98" i="11"/>
  <c r="V98" i="11"/>
  <c r="U98" i="11"/>
  <c r="M98" i="11"/>
  <c r="N98" i="11" s="1"/>
  <c r="V97" i="11"/>
  <c r="W97" i="11" s="1"/>
  <c r="U97" i="11"/>
  <c r="M97" i="11"/>
  <c r="N97" i="11" s="1"/>
  <c r="V96" i="11"/>
  <c r="W96" i="11" s="1"/>
  <c r="U96" i="11"/>
  <c r="M96" i="11"/>
  <c r="N96" i="11" s="1"/>
  <c r="W95" i="11"/>
  <c r="V95" i="11"/>
  <c r="U95" i="11"/>
  <c r="M95" i="11"/>
  <c r="N95" i="11" s="1"/>
  <c r="W94" i="11"/>
  <c r="V94" i="11"/>
  <c r="U94" i="11"/>
  <c r="M94" i="11"/>
  <c r="N94" i="11" s="1"/>
  <c r="V93" i="11"/>
  <c r="W93" i="11" s="1"/>
  <c r="U93" i="11"/>
  <c r="M93" i="11"/>
  <c r="N93" i="11" s="1"/>
  <c r="V92" i="11"/>
  <c r="W92" i="11" s="1"/>
  <c r="U92" i="11"/>
  <c r="M92" i="11"/>
  <c r="N92" i="11" s="1"/>
  <c r="V91" i="11"/>
  <c r="W91" i="11" s="1"/>
  <c r="U91" i="11"/>
  <c r="M91" i="11"/>
  <c r="N91" i="11" s="1"/>
  <c r="W90" i="11"/>
  <c r="V90" i="11"/>
  <c r="U90" i="11"/>
  <c r="M90" i="11"/>
  <c r="N90" i="11" s="1"/>
  <c r="V89" i="11"/>
  <c r="W89" i="11" s="1"/>
  <c r="U89" i="11"/>
  <c r="M89" i="11"/>
  <c r="N89" i="11" s="1"/>
  <c r="V88" i="11"/>
  <c r="W88" i="11" s="1"/>
  <c r="U88" i="11"/>
  <c r="M88" i="11"/>
  <c r="N88" i="11" s="1"/>
  <c r="V87" i="11"/>
  <c r="W87" i="11" s="1"/>
  <c r="U87" i="11"/>
  <c r="M87" i="11"/>
  <c r="N87" i="11" s="1"/>
  <c r="W86" i="11"/>
  <c r="V86" i="11"/>
  <c r="U86" i="11"/>
  <c r="M86" i="11"/>
  <c r="N86" i="11" s="1"/>
  <c r="V85" i="11"/>
  <c r="W85" i="11" s="1"/>
  <c r="U85" i="11"/>
  <c r="M85" i="11"/>
  <c r="N85" i="11" s="1"/>
  <c r="V84" i="11"/>
  <c r="W84" i="11" s="1"/>
  <c r="U84" i="11"/>
  <c r="M84" i="11"/>
  <c r="N84" i="11" s="1"/>
  <c r="V83" i="11"/>
  <c r="W83" i="11" s="1"/>
  <c r="U83" i="11"/>
  <c r="M83" i="11"/>
  <c r="N83" i="11" s="1"/>
  <c r="V82" i="11"/>
  <c r="W82" i="11" s="1"/>
  <c r="U82" i="11"/>
  <c r="M82" i="11"/>
  <c r="N82" i="11" s="1"/>
  <c r="W81" i="11"/>
  <c r="V81" i="11"/>
  <c r="U81" i="11"/>
  <c r="M81" i="11"/>
  <c r="N81" i="11" s="1"/>
  <c r="W80" i="11"/>
  <c r="V80" i="11"/>
  <c r="U80" i="11"/>
  <c r="M80" i="11"/>
  <c r="N80" i="11" s="1"/>
  <c r="W79" i="11"/>
  <c r="V79" i="11"/>
  <c r="U79" i="11"/>
  <c r="M79" i="11"/>
  <c r="N79" i="11" s="1"/>
  <c r="V78" i="11"/>
  <c r="W78" i="11" s="1"/>
  <c r="U78" i="11"/>
  <c r="M78" i="11"/>
  <c r="N78" i="11" s="1"/>
  <c r="W77" i="11"/>
  <c r="V77" i="11"/>
  <c r="U77" i="11"/>
  <c r="M77" i="11"/>
  <c r="N77" i="11" s="1"/>
  <c r="W76" i="11"/>
  <c r="V76" i="11"/>
  <c r="U76" i="11"/>
  <c r="N76" i="11"/>
  <c r="M76" i="11"/>
  <c r="V75" i="11"/>
  <c r="W75" i="11" s="1"/>
  <c r="U75" i="11"/>
  <c r="N75" i="11"/>
  <c r="M75" i="11"/>
  <c r="V74" i="11"/>
  <c r="W74" i="11" s="1"/>
  <c r="U74" i="11"/>
  <c r="M74" i="11"/>
  <c r="N74" i="11" s="1"/>
  <c r="V73" i="11"/>
  <c r="W73" i="11" s="1"/>
  <c r="U73" i="11"/>
  <c r="M73" i="11"/>
  <c r="N73" i="11" s="1"/>
  <c r="V72" i="11"/>
  <c r="W72" i="11" s="1"/>
  <c r="U72" i="11"/>
  <c r="M72" i="11"/>
  <c r="N72" i="11" s="1"/>
  <c r="V71" i="11"/>
  <c r="W71" i="11" s="1"/>
  <c r="U71" i="11"/>
  <c r="M71" i="11"/>
  <c r="N71" i="11" s="1"/>
  <c r="W70" i="11"/>
  <c r="V70" i="11"/>
  <c r="U70" i="11"/>
  <c r="M70" i="11"/>
  <c r="N70" i="11" s="1"/>
  <c r="W69" i="11"/>
  <c r="V69" i="11"/>
  <c r="U69" i="11"/>
  <c r="M69" i="11"/>
  <c r="N69" i="11" s="1"/>
  <c r="W68" i="11"/>
  <c r="V68" i="11"/>
  <c r="U68" i="11"/>
  <c r="N68" i="11"/>
  <c r="M68" i="11"/>
  <c r="V67" i="11"/>
  <c r="W67" i="11" s="1"/>
  <c r="U67" i="11"/>
  <c r="N67" i="11"/>
  <c r="M67" i="11"/>
  <c r="V66" i="11"/>
  <c r="W66" i="11" s="1"/>
  <c r="U66" i="11"/>
  <c r="M66" i="11"/>
  <c r="N66" i="11" s="1"/>
  <c r="V65" i="11"/>
  <c r="W65" i="11" s="1"/>
  <c r="U65" i="11"/>
  <c r="M65" i="11"/>
  <c r="N65" i="11" s="1"/>
  <c r="V64" i="11"/>
  <c r="W64" i="11" s="1"/>
  <c r="U64" i="11"/>
  <c r="M64" i="11"/>
  <c r="N64" i="11" s="1"/>
  <c r="W63" i="11"/>
  <c r="V63" i="11"/>
  <c r="U63" i="11"/>
  <c r="M63" i="11"/>
  <c r="N63" i="11" s="1"/>
  <c r="W62" i="11"/>
  <c r="V62" i="11"/>
  <c r="U62" i="11"/>
  <c r="N62" i="11"/>
  <c r="M62" i="11"/>
  <c r="V61" i="11"/>
  <c r="W61" i="11" s="1"/>
  <c r="U61" i="11"/>
  <c r="N61" i="11"/>
  <c r="M61" i="11"/>
  <c r="V60" i="11"/>
  <c r="W60" i="11" s="1"/>
  <c r="U60" i="11"/>
  <c r="N60" i="11"/>
  <c r="M60" i="11"/>
  <c r="V59" i="11"/>
  <c r="W59" i="11" s="1"/>
  <c r="U59" i="11"/>
  <c r="M59" i="11"/>
  <c r="N59" i="11" s="1"/>
  <c r="V58" i="11"/>
  <c r="W58" i="11" s="1"/>
  <c r="U58" i="11"/>
  <c r="M58" i="11"/>
  <c r="N58" i="11" s="1"/>
  <c r="W57" i="11"/>
  <c r="V57" i="11"/>
  <c r="U57" i="11"/>
  <c r="M57" i="11"/>
  <c r="N57" i="11" s="1"/>
  <c r="V56" i="11"/>
  <c r="W56" i="11" s="1"/>
  <c r="U56" i="11"/>
  <c r="M56" i="11"/>
  <c r="N56" i="11" s="1"/>
  <c r="V55" i="11"/>
  <c r="W55" i="11" s="1"/>
  <c r="U55" i="11"/>
  <c r="M55" i="11"/>
  <c r="N55" i="11" s="1"/>
  <c r="W54" i="11"/>
  <c r="V54" i="11"/>
  <c r="U54" i="11"/>
  <c r="M54" i="11"/>
  <c r="N54" i="11" s="1"/>
  <c r="V53" i="11"/>
  <c r="W53" i="11" s="1"/>
  <c r="U53" i="11"/>
  <c r="M53" i="11"/>
  <c r="N53" i="11" s="1"/>
  <c r="W52" i="11"/>
  <c r="V52" i="11"/>
  <c r="U52" i="11"/>
  <c r="M52" i="11"/>
  <c r="N52" i="11" s="1"/>
  <c r="W51" i="11"/>
  <c r="V51" i="11"/>
  <c r="U51" i="11"/>
  <c r="N51" i="11"/>
  <c r="M51" i="11"/>
  <c r="V50" i="11"/>
  <c r="W50" i="11" s="1"/>
  <c r="U50" i="11"/>
  <c r="M50" i="11"/>
  <c r="N50" i="11" s="1"/>
  <c r="V49" i="11"/>
  <c r="W49" i="11" s="1"/>
  <c r="U49" i="11"/>
  <c r="M49" i="11"/>
  <c r="N49" i="11" s="1"/>
  <c r="W48" i="11"/>
  <c r="V48" i="11"/>
  <c r="U48" i="11"/>
  <c r="M48" i="11"/>
  <c r="N48" i="11" s="1"/>
  <c r="W47" i="11"/>
  <c r="V47" i="11"/>
  <c r="U47" i="11"/>
  <c r="N47" i="11"/>
  <c r="M47" i="11"/>
  <c r="V46" i="11"/>
  <c r="W46" i="11" s="1"/>
  <c r="U46" i="11"/>
  <c r="M46" i="11"/>
  <c r="N46" i="11" s="1"/>
  <c r="V45" i="11"/>
  <c r="W45" i="11" s="1"/>
  <c r="U45" i="11"/>
  <c r="M45" i="11"/>
  <c r="N45" i="11" s="1"/>
  <c r="W44" i="11"/>
  <c r="V44" i="11"/>
  <c r="U44" i="11"/>
  <c r="N44" i="11"/>
  <c r="M44" i="11"/>
  <c r="V43" i="11"/>
  <c r="W43" i="11" s="1"/>
  <c r="U43" i="11"/>
  <c r="N43" i="11"/>
  <c r="M43" i="11"/>
  <c r="V42" i="11"/>
  <c r="W42" i="11" s="1"/>
  <c r="U42" i="11"/>
  <c r="N42" i="11"/>
  <c r="M42" i="11"/>
  <c r="V41" i="11"/>
  <c r="W41" i="11" s="1"/>
  <c r="U41" i="11"/>
  <c r="M41" i="11"/>
  <c r="N41" i="11" s="1"/>
  <c r="V40" i="11"/>
  <c r="W40" i="11" s="1"/>
  <c r="U40" i="11"/>
  <c r="M40" i="11"/>
  <c r="N40" i="11" s="1"/>
  <c r="V39" i="11"/>
  <c r="W39" i="11" s="1"/>
  <c r="U39" i="11"/>
  <c r="M39" i="11"/>
  <c r="N39" i="11" s="1"/>
  <c r="V38" i="11"/>
  <c r="W38" i="11" s="1"/>
  <c r="U38" i="11"/>
  <c r="M38" i="11"/>
  <c r="N38" i="11" s="1"/>
  <c r="W37" i="11"/>
  <c r="V37" i="11"/>
  <c r="U37" i="11"/>
  <c r="M37" i="11"/>
  <c r="N37" i="11" s="1"/>
  <c r="W36" i="11"/>
  <c r="V36" i="11"/>
  <c r="U36" i="11"/>
  <c r="M36" i="11"/>
  <c r="N36" i="11" s="1"/>
  <c r="W35" i="11"/>
  <c r="V35" i="11"/>
  <c r="U35" i="11"/>
  <c r="N35" i="11"/>
  <c r="M35" i="11"/>
  <c r="V34" i="11"/>
  <c r="W34" i="11" s="1"/>
  <c r="U34" i="11"/>
  <c r="M34" i="11"/>
  <c r="N34" i="11" s="1"/>
  <c r="V33" i="11"/>
  <c r="W33" i="11" s="1"/>
  <c r="U33" i="11"/>
  <c r="M33" i="11"/>
  <c r="N33" i="11" s="1"/>
  <c r="V32" i="11"/>
  <c r="W32" i="11" s="1"/>
  <c r="U32" i="11"/>
  <c r="N32" i="11"/>
  <c r="M32" i="11"/>
  <c r="V31" i="11"/>
  <c r="W31" i="11" s="1"/>
  <c r="U31" i="11"/>
  <c r="N31" i="11"/>
  <c r="M31" i="11"/>
  <c r="V30" i="11"/>
  <c r="W30" i="11" s="1"/>
  <c r="U30" i="11"/>
  <c r="M30" i="11"/>
  <c r="N30" i="11" s="1"/>
  <c r="V29" i="11"/>
  <c r="W29" i="11" s="1"/>
  <c r="U29" i="11"/>
  <c r="M29" i="11"/>
  <c r="N29" i="11" s="1"/>
  <c r="W28" i="11"/>
  <c r="V28" i="11"/>
  <c r="U28" i="11"/>
  <c r="M28" i="11"/>
  <c r="N28" i="11" s="1"/>
  <c r="V27" i="11"/>
  <c r="W27" i="11" s="1"/>
  <c r="U27" i="11"/>
  <c r="M27" i="11"/>
  <c r="N27" i="11" s="1"/>
  <c r="W26" i="11"/>
  <c r="V26" i="11"/>
  <c r="U26" i="11"/>
  <c r="M26" i="11"/>
  <c r="N26" i="11" s="1"/>
  <c r="W25" i="11"/>
  <c r="V25" i="11"/>
  <c r="U25" i="11"/>
  <c r="M25" i="11"/>
  <c r="N25" i="11" s="1"/>
  <c r="V24" i="11"/>
  <c r="W24" i="11" s="1"/>
  <c r="U24" i="11"/>
  <c r="M24" i="11"/>
  <c r="N24" i="11" s="1"/>
  <c r="W23" i="11"/>
  <c r="V23" i="11"/>
  <c r="U23" i="11"/>
  <c r="M23" i="11"/>
  <c r="N23" i="11" s="1"/>
  <c r="W22" i="11"/>
  <c r="V22" i="11"/>
  <c r="U22" i="11"/>
  <c r="M22" i="11"/>
  <c r="N22" i="11" s="1"/>
  <c r="W21" i="11"/>
  <c r="V21" i="11"/>
  <c r="U21" i="11"/>
  <c r="N21" i="11"/>
  <c r="M21" i="11"/>
  <c r="V20" i="11"/>
  <c r="W20" i="11" s="1"/>
  <c r="U20" i="11"/>
  <c r="N20" i="11"/>
  <c r="M20" i="11"/>
  <c r="V19" i="11"/>
  <c r="W19" i="11" s="1"/>
  <c r="U19" i="11"/>
  <c r="M19" i="11"/>
  <c r="N19" i="11" s="1"/>
  <c r="V18" i="11"/>
  <c r="W18" i="11" s="1"/>
  <c r="U18" i="11"/>
  <c r="N18" i="11"/>
  <c r="M18" i="11"/>
  <c r="V17" i="11"/>
  <c r="W17" i="11" s="1"/>
  <c r="U17" i="11"/>
  <c r="M17" i="11"/>
  <c r="N17" i="11" s="1"/>
  <c r="V16" i="11"/>
  <c r="W16" i="11" s="1"/>
  <c r="U16" i="11"/>
  <c r="M16" i="11"/>
  <c r="N16" i="11" s="1"/>
  <c r="V15" i="11"/>
  <c r="W15" i="11" s="1"/>
  <c r="U15" i="11"/>
  <c r="M15" i="11"/>
  <c r="N15" i="11" s="1"/>
  <c r="V14" i="11"/>
  <c r="W14" i="11" s="1"/>
  <c r="U14" i="11"/>
  <c r="N14" i="11"/>
  <c r="M14" i="11"/>
  <c r="W13" i="11"/>
  <c r="V13" i="11"/>
  <c r="U13" i="11"/>
  <c r="M13" i="11"/>
  <c r="N13" i="11" s="1"/>
  <c r="V12" i="11"/>
  <c r="W12" i="11" s="1"/>
  <c r="U12" i="11"/>
  <c r="M12" i="11"/>
  <c r="N12" i="11" s="1"/>
  <c r="W11" i="11"/>
  <c r="V11" i="11"/>
  <c r="U11" i="11"/>
  <c r="M11" i="11"/>
  <c r="N11" i="11" s="1"/>
  <c r="W10" i="11"/>
  <c r="V10" i="11"/>
  <c r="U10" i="11"/>
  <c r="M10" i="11"/>
  <c r="N10" i="11" s="1"/>
  <c r="W9" i="11"/>
  <c r="V9" i="11"/>
  <c r="U9" i="11"/>
  <c r="M9" i="11"/>
  <c r="N9" i="11" s="1"/>
  <c r="V8" i="11"/>
  <c r="W8" i="11" s="1"/>
  <c r="U8" i="11"/>
  <c r="M8" i="11"/>
  <c r="N8" i="11" s="1"/>
  <c r="W7" i="11"/>
  <c r="V7" i="11"/>
  <c r="U7" i="11"/>
  <c r="M7" i="11"/>
  <c r="N7" i="11" s="1"/>
  <c r="W6" i="11"/>
  <c r="V6" i="11"/>
  <c r="U6" i="11"/>
  <c r="M6" i="11"/>
  <c r="N6" i="11" s="1"/>
  <c r="V105" i="10"/>
  <c r="W105" i="10" s="1"/>
  <c r="U105" i="10"/>
  <c r="M105" i="10"/>
  <c r="N105" i="10" s="1"/>
  <c r="V104" i="10"/>
  <c r="W104" i="10" s="1"/>
  <c r="U104" i="10"/>
  <c r="N104" i="10"/>
  <c r="M104" i="10"/>
  <c r="V103" i="10"/>
  <c r="W103" i="10" s="1"/>
  <c r="U103" i="10"/>
  <c r="N103" i="10"/>
  <c r="M103" i="10"/>
  <c r="V102" i="10"/>
  <c r="W102" i="10" s="1"/>
  <c r="U102" i="10"/>
  <c r="M102" i="10"/>
  <c r="N102" i="10" s="1"/>
  <c r="W101" i="10"/>
  <c r="V101" i="10"/>
  <c r="U101" i="10"/>
  <c r="M101" i="10"/>
  <c r="N101" i="10" s="1"/>
  <c r="W100" i="10"/>
  <c r="V100" i="10"/>
  <c r="U100" i="10"/>
  <c r="N100" i="10"/>
  <c r="M100" i="10"/>
  <c r="V99" i="10"/>
  <c r="W99" i="10" s="1"/>
  <c r="U99" i="10"/>
  <c r="M99" i="10"/>
  <c r="N99" i="10" s="1"/>
  <c r="V98" i="10"/>
  <c r="W98" i="10" s="1"/>
  <c r="U98" i="10"/>
  <c r="M98" i="10"/>
  <c r="N98" i="10" s="1"/>
  <c r="W97" i="10"/>
  <c r="V97" i="10"/>
  <c r="U97" i="10"/>
  <c r="M97" i="10"/>
  <c r="N97" i="10" s="1"/>
  <c r="W96" i="10"/>
  <c r="V96" i="10"/>
  <c r="U96" i="10"/>
  <c r="M96" i="10"/>
  <c r="N96" i="10" s="1"/>
  <c r="V95" i="10"/>
  <c r="W95" i="10" s="1"/>
  <c r="U95" i="10"/>
  <c r="M95" i="10"/>
  <c r="N95" i="10" s="1"/>
  <c r="W94" i="10"/>
  <c r="V94" i="10"/>
  <c r="U94" i="10"/>
  <c r="M94" i="10"/>
  <c r="N94" i="10" s="1"/>
  <c r="W93" i="10"/>
  <c r="V93" i="10"/>
  <c r="U93" i="10"/>
  <c r="M93" i="10"/>
  <c r="N93" i="10" s="1"/>
  <c r="V92" i="10"/>
  <c r="W92" i="10" s="1"/>
  <c r="U92" i="10"/>
  <c r="M92" i="10"/>
  <c r="N92" i="10" s="1"/>
  <c r="V91" i="10"/>
  <c r="W91" i="10" s="1"/>
  <c r="U91" i="10"/>
  <c r="M91" i="10"/>
  <c r="N91" i="10" s="1"/>
  <c r="W90" i="10"/>
  <c r="V90" i="10"/>
  <c r="U90" i="10"/>
  <c r="M90" i="10"/>
  <c r="N90" i="10" s="1"/>
  <c r="W89" i="10"/>
  <c r="V89" i="10"/>
  <c r="U89" i="10"/>
  <c r="M89" i="10"/>
  <c r="N89" i="10" s="1"/>
  <c r="V88" i="10"/>
  <c r="W88" i="10" s="1"/>
  <c r="U88" i="10"/>
  <c r="M88" i="10"/>
  <c r="N88" i="10" s="1"/>
  <c r="V87" i="10"/>
  <c r="W87" i="10" s="1"/>
  <c r="U87" i="10"/>
  <c r="M87" i="10"/>
  <c r="N87" i="10" s="1"/>
  <c r="W86" i="10"/>
  <c r="V86" i="10"/>
  <c r="U86" i="10"/>
  <c r="M86" i="10"/>
  <c r="N86" i="10" s="1"/>
  <c r="W85" i="10"/>
  <c r="V85" i="10"/>
  <c r="U85" i="10"/>
  <c r="M85" i="10"/>
  <c r="N85" i="10" s="1"/>
  <c r="V84" i="10"/>
  <c r="W84" i="10" s="1"/>
  <c r="U84" i="10"/>
  <c r="M84" i="10"/>
  <c r="N84" i="10" s="1"/>
  <c r="W83" i="10"/>
  <c r="V83" i="10"/>
  <c r="U83" i="10"/>
  <c r="M83" i="10"/>
  <c r="N83" i="10" s="1"/>
  <c r="W82" i="10"/>
  <c r="V82" i="10"/>
  <c r="U82" i="10"/>
  <c r="M82" i="10"/>
  <c r="N82" i="10" s="1"/>
  <c r="V81" i="10"/>
  <c r="W81" i="10" s="1"/>
  <c r="U81" i="10"/>
  <c r="M81" i="10"/>
  <c r="N81" i="10" s="1"/>
  <c r="V80" i="10"/>
  <c r="W80" i="10" s="1"/>
  <c r="U80" i="10"/>
  <c r="M80" i="10"/>
  <c r="N80" i="10" s="1"/>
  <c r="W79" i="10"/>
  <c r="V79" i="10"/>
  <c r="U79" i="10"/>
  <c r="M79" i="10"/>
  <c r="N79" i="10" s="1"/>
  <c r="W78" i="10"/>
  <c r="V78" i="10"/>
  <c r="U78" i="10"/>
  <c r="M78" i="10"/>
  <c r="N78" i="10" s="1"/>
  <c r="V77" i="10"/>
  <c r="W77" i="10" s="1"/>
  <c r="U77" i="10"/>
  <c r="M77" i="10"/>
  <c r="N77" i="10" s="1"/>
  <c r="V76" i="10"/>
  <c r="W76" i="10" s="1"/>
  <c r="U76" i="10"/>
  <c r="M76" i="10"/>
  <c r="N76" i="10" s="1"/>
  <c r="W75" i="10"/>
  <c r="V75" i="10"/>
  <c r="U75" i="10"/>
  <c r="M75" i="10"/>
  <c r="N75" i="10" s="1"/>
  <c r="V74" i="10"/>
  <c r="W74" i="10" s="1"/>
  <c r="U74" i="10"/>
  <c r="M74" i="10"/>
  <c r="N74" i="10" s="1"/>
  <c r="V73" i="10"/>
  <c r="W73" i="10" s="1"/>
  <c r="U73" i="10"/>
  <c r="M73" i="10"/>
  <c r="N73" i="10" s="1"/>
  <c r="W72" i="10"/>
  <c r="V72" i="10"/>
  <c r="U72" i="10"/>
  <c r="M72" i="10"/>
  <c r="N72" i="10" s="1"/>
  <c r="W71" i="10"/>
  <c r="V71" i="10"/>
  <c r="U71" i="10"/>
  <c r="M71" i="10"/>
  <c r="N71" i="10" s="1"/>
  <c r="V70" i="10"/>
  <c r="W70" i="10" s="1"/>
  <c r="U70" i="10"/>
  <c r="M70" i="10"/>
  <c r="N70" i="10" s="1"/>
  <c r="V69" i="10"/>
  <c r="W69" i="10" s="1"/>
  <c r="U69" i="10"/>
  <c r="M69" i="10"/>
  <c r="N69" i="10" s="1"/>
  <c r="W68" i="10"/>
  <c r="V68" i="10"/>
  <c r="U68" i="10"/>
  <c r="M68" i="10"/>
  <c r="N68" i="10" s="1"/>
  <c r="W67" i="10"/>
  <c r="V67" i="10"/>
  <c r="U67" i="10"/>
  <c r="M67" i="10"/>
  <c r="N67" i="10" s="1"/>
  <c r="V66" i="10"/>
  <c r="W66" i="10" s="1"/>
  <c r="U66" i="10"/>
  <c r="M66" i="10"/>
  <c r="N66" i="10" s="1"/>
  <c r="O75" i="10" s="1"/>
  <c r="R12" i="10" s="1"/>
  <c r="V65" i="10"/>
  <c r="W65" i="10" s="1"/>
  <c r="U65" i="10"/>
  <c r="M65" i="10"/>
  <c r="N65" i="10" s="1"/>
  <c r="W64" i="10"/>
  <c r="V64" i="10"/>
  <c r="U64" i="10"/>
  <c r="M64" i="10"/>
  <c r="N64" i="10" s="1"/>
  <c r="V63" i="10"/>
  <c r="W63" i="10" s="1"/>
  <c r="U63" i="10"/>
  <c r="M63" i="10"/>
  <c r="N63" i="10" s="1"/>
  <c r="V62" i="10"/>
  <c r="W62" i="10" s="1"/>
  <c r="U62" i="10"/>
  <c r="M62" i="10"/>
  <c r="N62" i="10" s="1"/>
  <c r="W61" i="10"/>
  <c r="V61" i="10"/>
  <c r="U61" i="10"/>
  <c r="M61" i="10"/>
  <c r="N61" i="10" s="1"/>
  <c r="W60" i="10"/>
  <c r="V60" i="10"/>
  <c r="U60" i="10"/>
  <c r="M60" i="10"/>
  <c r="N60" i="10" s="1"/>
  <c r="V59" i="10"/>
  <c r="W59" i="10" s="1"/>
  <c r="U59" i="10"/>
  <c r="M59" i="10"/>
  <c r="N59" i="10" s="1"/>
  <c r="V58" i="10"/>
  <c r="W58" i="10" s="1"/>
  <c r="U58" i="10"/>
  <c r="M58" i="10"/>
  <c r="N58" i="10" s="1"/>
  <c r="W57" i="10"/>
  <c r="V57" i="10"/>
  <c r="U57" i="10"/>
  <c r="M57" i="10"/>
  <c r="N57" i="10" s="1"/>
  <c r="W56" i="10"/>
  <c r="V56" i="10"/>
  <c r="U56" i="10"/>
  <c r="M56" i="10"/>
  <c r="N56" i="10" s="1"/>
  <c r="V55" i="10"/>
  <c r="W55" i="10" s="1"/>
  <c r="U55" i="10"/>
  <c r="M55" i="10"/>
  <c r="N55" i="10" s="1"/>
  <c r="W54" i="10"/>
  <c r="V54" i="10"/>
  <c r="U54" i="10"/>
  <c r="M54" i="10"/>
  <c r="N54" i="10" s="1"/>
  <c r="W53" i="10"/>
  <c r="V53" i="10"/>
  <c r="U53" i="10"/>
  <c r="M53" i="10"/>
  <c r="N53" i="10" s="1"/>
  <c r="V52" i="10"/>
  <c r="W52" i="10" s="1"/>
  <c r="U52" i="10"/>
  <c r="M52" i="10"/>
  <c r="N52" i="10" s="1"/>
  <c r="V51" i="10"/>
  <c r="W51" i="10" s="1"/>
  <c r="U51" i="10"/>
  <c r="M51" i="10"/>
  <c r="N51" i="10" s="1"/>
  <c r="W50" i="10"/>
  <c r="V50" i="10"/>
  <c r="U50" i="10"/>
  <c r="M50" i="10"/>
  <c r="N50" i="10" s="1"/>
  <c r="W49" i="10"/>
  <c r="V49" i="10"/>
  <c r="U49" i="10"/>
  <c r="M49" i="10"/>
  <c r="N49" i="10" s="1"/>
  <c r="V48" i="10"/>
  <c r="W48" i="10" s="1"/>
  <c r="U48" i="10"/>
  <c r="M48" i="10"/>
  <c r="N48" i="10" s="1"/>
  <c r="V47" i="10"/>
  <c r="W47" i="10" s="1"/>
  <c r="U47" i="10"/>
  <c r="M47" i="10"/>
  <c r="N47" i="10" s="1"/>
  <c r="W46" i="10"/>
  <c r="V46" i="10"/>
  <c r="U46" i="10"/>
  <c r="M46" i="10"/>
  <c r="N46" i="10" s="1"/>
  <c r="W45" i="10"/>
  <c r="V45" i="10"/>
  <c r="U45" i="10"/>
  <c r="M45" i="10"/>
  <c r="N45" i="10" s="1"/>
  <c r="V44" i="10"/>
  <c r="W44" i="10" s="1"/>
  <c r="U44" i="10"/>
  <c r="M44" i="10"/>
  <c r="N44" i="10" s="1"/>
  <c r="W43" i="10"/>
  <c r="V43" i="10"/>
  <c r="U43" i="10"/>
  <c r="M43" i="10"/>
  <c r="N43" i="10" s="1"/>
  <c r="W42" i="10"/>
  <c r="V42" i="10"/>
  <c r="U42" i="10"/>
  <c r="M42" i="10"/>
  <c r="N42" i="10" s="1"/>
  <c r="V41" i="10"/>
  <c r="W41" i="10" s="1"/>
  <c r="U41" i="10"/>
  <c r="M41" i="10"/>
  <c r="N41" i="10" s="1"/>
  <c r="V40" i="10"/>
  <c r="W40" i="10" s="1"/>
  <c r="U40" i="10"/>
  <c r="M40" i="10"/>
  <c r="N40" i="10" s="1"/>
  <c r="W39" i="10"/>
  <c r="V39" i="10"/>
  <c r="U39" i="10"/>
  <c r="M39" i="10"/>
  <c r="N39" i="10" s="1"/>
  <c r="W38" i="10"/>
  <c r="V38" i="10"/>
  <c r="U38" i="10"/>
  <c r="M38" i="10"/>
  <c r="N38" i="10" s="1"/>
  <c r="V37" i="10"/>
  <c r="W37" i="10" s="1"/>
  <c r="U37" i="10"/>
  <c r="M37" i="10"/>
  <c r="N37" i="10" s="1"/>
  <c r="V36" i="10"/>
  <c r="W36" i="10" s="1"/>
  <c r="U36" i="10"/>
  <c r="M36" i="10"/>
  <c r="N36" i="10" s="1"/>
  <c r="W35" i="10"/>
  <c r="V35" i="10"/>
  <c r="U35" i="10"/>
  <c r="M35" i="10"/>
  <c r="N35" i="10" s="1"/>
  <c r="V34" i="10"/>
  <c r="W34" i="10" s="1"/>
  <c r="U34" i="10"/>
  <c r="M34" i="10"/>
  <c r="N34" i="10" s="1"/>
  <c r="V33" i="10"/>
  <c r="W33" i="10" s="1"/>
  <c r="U33" i="10"/>
  <c r="M33" i="10"/>
  <c r="N33" i="10" s="1"/>
  <c r="W32" i="10"/>
  <c r="V32" i="10"/>
  <c r="U32" i="10"/>
  <c r="M32" i="10"/>
  <c r="N32" i="10" s="1"/>
  <c r="W31" i="10"/>
  <c r="V31" i="10"/>
  <c r="U31" i="10"/>
  <c r="M31" i="10"/>
  <c r="N31" i="10" s="1"/>
  <c r="V30" i="10"/>
  <c r="W30" i="10" s="1"/>
  <c r="U30" i="10"/>
  <c r="M30" i="10"/>
  <c r="N30" i="10" s="1"/>
  <c r="V29" i="10"/>
  <c r="W29" i="10" s="1"/>
  <c r="U29" i="10"/>
  <c r="M29" i="10"/>
  <c r="N29" i="10" s="1"/>
  <c r="W28" i="10"/>
  <c r="V28" i="10"/>
  <c r="U28" i="10"/>
  <c r="M28" i="10"/>
  <c r="N28" i="10" s="1"/>
  <c r="W27" i="10"/>
  <c r="V27" i="10"/>
  <c r="U27" i="10"/>
  <c r="M27" i="10"/>
  <c r="N27" i="10" s="1"/>
  <c r="V26" i="10"/>
  <c r="W26" i="10" s="1"/>
  <c r="U26" i="10"/>
  <c r="M26" i="10"/>
  <c r="N26" i="10" s="1"/>
  <c r="V25" i="10"/>
  <c r="W25" i="10" s="1"/>
  <c r="U25" i="10"/>
  <c r="M25" i="10"/>
  <c r="N25" i="10" s="1"/>
  <c r="W24" i="10"/>
  <c r="V24" i="10"/>
  <c r="U24" i="10"/>
  <c r="M24" i="10"/>
  <c r="N24" i="10" s="1"/>
  <c r="V23" i="10"/>
  <c r="W23" i="10" s="1"/>
  <c r="U23" i="10"/>
  <c r="M23" i="10"/>
  <c r="N23" i="10" s="1"/>
  <c r="V22" i="10"/>
  <c r="W22" i="10" s="1"/>
  <c r="U22" i="10"/>
  <c r="M22" i="10"/>
  <c r="N22" i="10" s="1"/>
  <c r="W21" i="10"/>
  <c r="V21" i="10"/>
  <c r="U21" i="10"/>
  <c r="M21" i="10"/>
  <c r="N21" i="10" s="1"/>
  <c r="W20" i="10"/>
  <c r="V20" i="10"/>
  <c r="U20" i="10"/>
  <c r="M20" i="10"/>
  <c r="N20" i="10" s="1"/>
  <c r="V19" i="10"/>
  <c r="W19" i="10" s="1"/>
  <c r="U19" i="10"/>
  <c r="M19" i="10"/>
  <c r="N19" i="10" s="1"/>
  <c r="V18" i="10"/>
  <c r="W18" i="10" s="1"/>
  <c r="U18" i="10"/>
  <c r="M18" i="10"/>
  <c r="N18" i="10" s="1"/>
  <c r="W17" i="10"/>
  <c r="V17" i="10"/>
  <c r="U17" i="10"/>
  <c r="M17" i="10"/>
  <c r="N17" i="10" s="1"/>
  <c r="V16" i="10"/>
  <c r="W16" i="10" s="1"/>
  <c r="U16" i="10"/>
  <c r="M16" i="10"/>
  <c r="N16" i="10" s="1"/>
  <c r="V15" i="10"/>
  <c r="W15" i="10" s="1"/>
  <c r="U15" i="10"/>
  <c r="M15" i="10"/>
  <c r="N15" i="10" s="1"/>
  <c r="V14" i="10"/>
  <c r="W14" i="10" s="1"/>
  <c r="U14" i="10"/>
  <c r="M14" i="10"/>
  <c r="N14" i="10" s="1"/>
  <c r="V13" i="10"/>
  <c r="W13" i="10" s="1"/>
  <c r="U13" i="10"/>
  <c r="M13" i="10"/>
  <c r="N13" i="10" s="1"/>
  <c r="W12" i="10"/>
  <c r="V12" i="10"/>
  <c r="U12" i="10"/>
  <c r="M12" i="10"/>
  <c r="N12" i="10" s="1"/>
  <c r="V11" i="10"/>
  <c r="W11" i="10" s="1"/>
  <c r="U11" i="10"/>
  <c r="M11" i="10"/>
  <c r="N11" i="10" s="1"/>
  <c r="V10" i="10"/>
  <c r="W10" i="10" s="1"/>
  <c r="U10" i="10"/>
  <c r="M10" i="10"/>
  <c r="N10" i="10" s="1"/>
  <c r="V9" i="10"/>
  <c r="W9" i="10" s="1"/>
  <c r="U9" i="10"/>
  <c r="M9" i="10"/>
  <c r="N9" i="10" s="1"/>
  <c r="V8" i="10"/>
  <c r="W8" i="10" s="1"/>
  <c r="U8" i="10"/>
  <c r="M8" i="10"/>
  <c r="N8" i="10" s="1"/>
  <c r="V7" i="10"/>
  <c r="W7" i="10" s="1"/>
  <c r="U7" i="10"/>
  <c r="M7" i="10"/>
  <c r="N7" i="10" s="1"/>
  <c r="V6" i="10"/>
  <c r="W6" i="10" s="1"/>
  <c r="U6" i="10"/>
  <c r="M6" i="10"/>
  <c r="N6" i="10" s="1"/>
  <c r="V105" i="9"/>
  <c r="W105" i="9" s="1"/>
  <c r="U105" i="9"/>
  <c r="M105" i="9"/>
  <c r="N105" i="9" s="1"/>
  <c r="V104" i="9"/>
  <c r="W104" i="9" s="1"/>
  <c r="U104" i="9"/>
  <c r="N104" i="9"/>
  <c r="M104" i="9"/>
  <c r="V103" i="9"/>
  <c r="W103" i="9" s="1"/>
  <c r="U103" i="9"/>
  <c r="N103" i="9"/>
  <c r="M103" i="9"/>
  <c r="V102" i="9"/>
  <c r="W102" i="9" s="1"/>
  <c r="U102" i="9"/>
  <c r="M102" i="9"/>
  <c r="N102" i="9" s="1"/>
  <c r="W101" i="9"/>
  <c r="V101" i="9"/>
  <c r="U101" i="9"/>
  <c r="M101" i="9"/>
  <c r="N101" i="9" s="1"/>
  <c r="W100" i="9"/>
  <c r="V100" i="9"/>
  <c r="U100" i="9"/>
  <c r="M100" i="9"/>
  <c r="N100" i="9" s="1"/>
  <c r="V99" i="9"/>
  <c r="W99" i="9" s="1"/>
  <c r="U99" i="9"/>
  <c r="M99" i="9"/>
  <c r="N99" i="9" s="1"/>
  <c r="V98" i="9"/>
  <c r="W98" i="9" s="1"/>
  <c r="U98" i="9"/>
  <c r="M98" i="9"/>
  <c r="N98" i="9" s="1"/>
  <c r="W97" i="9"/>
  <c r="V97" i="9"/>
  <c r="U97" i="9"/>
  <c r="M97" i="9"/>
  <c r="N97" i="9" s="1"/>
  <c r="W96" i="9"/>
  <c r="V96" i="9"/>
  <c r="U96" i="9"/>
  <c r="M96" i="9"/>
  <c r="N96" i="9" s="1"/>
  <c r="V95" i="9"/>
  <c r="W95" i="9" s="1"/>
  <c r="U95" i="9"/>
  <c r="M95" i="9"/>
  <c r="N95" i="9" s="1"/>
  <c r="W94" i="9"/>
  <c r="V94" i="9"/>
  <c r="U94" i="9"/>
  <c r="M94" i="9"/>
  <c r="N94" i="9" s="1"/>
  <c r="W93" i="9"/>
  <c r="V93" i="9"/>
  <c r="U93" i="9"/>
  <c r="M93" i="9"/>
  <c r="N93" i="9" s="1"/>
  <c r="V92" i="9"/>
  <c r="W92" i="9" s="1"/>
  <c r="U92" i="9"/>
  <c r="M92" i="9"/>
  <c r="N92" i="9" s="1"/>
  <c r="V91" i="9"/>
  <c r="W91" i="9" s="1"/>
  <c r="U91" i="9"/>
  <c r="M91" i="9"/>
  <c r="N91" i="9" s="1"/>
  <c r="V90" i="9"/>
  <c r="W90" i="9" s="1"/>
  <c r="U90" i="9"/>
  <c r="M90" i="9"/>
  <c r="N90" i="9" s="1"/>
  <c r="V89" i="9"/>
  <c r="W89" i="9" s="1"/>
  <c r="U89" i="9"/>
  <c r="M89" i="9"/>
  <c r="N89" i="9" s="1"/>
  <c r="V88" i="9"/>
  <c r="W88" i="9" s="1"/>
  <c r="U88" i="9"/>
  <c r="M88" i="9"/>
  <c r="N88" i="9" s="1"/>
  <c r="V87" i="9"/>
  <c r="W87" i="9" s="1"/>
  <c r="U87" i="9"/>
  <c r="M87" i="9"/>
  <c r="N87" i="9" s="1"/>
  <c r="V86" i="9"/>
  <c r="W86" i="9" s="1"/>
  <c r="U86" i="9"/>
  <c r="M86" i="9"/>
  <c r="N86" i="9" s="1"/>
  <c r="V85" i="9"/>
  <c r="W85" i="9" s="1"/>
  <c r="U85" i="9"/>
  <c r="M85" i="9"/>
  <c r="N85" i="9" s="1"/>
  <c r="V84" i="9"/>
  <c r="W84" i="9" s="1"/>
  <c r="U84" i="9"/>
  <c r="M84" i="9"/>
  <c r="N84" i="9" s="1"/>
  <c r="V83" i="9"/>
  <c r="W83" i="9" s="1"/>
  <c r="U83" i="9"/>
  <c r="M83" i="9"/>
  <c r="N83" i="9" s="1"/>
  <c r="V82" i="9"/>
  <c r="W82" i="9" s="1"/>
  <c r="U82" i="9"/>
  <c r="M82" i="9"/>
  <c r="N82" i="9" s="1"/>
  <c r="V81" i="9"/>
  <c r="W81" i="9" s="1"/>
  <c r="U81" i="9"/>
  <c r="M81" i="9"/>
  <c r="N81" i="9" s="1"/>
  <c r="V80" i="9"/>
  <c r="W80" i="9" s="1"/>
  <c r="U80" i="9"/>
  <c r="M80" i="9"/>
  <c r="N80" i="9" s="1"/>
  <c r="V79" i="9"/>
  <c r="W79" i="9" s="1"/>
  <c r="U79" i="9"/>
  <c r="M79" i="9"/>
  <c r="N79" i="9" s="1"/>
  <c r="V78" i="9"/>
  <c r="W78" i="9" s="1"/>
  <c r="U78" i="9"/>
  <c r="N78" i="9"/>
  <c r="M78" i="9"/>
  <c r="V77" i="9"/>
  <c r="W77" i="9" s="1"/>
  <c r="U77" i="9"/>
  <c r="M77" i="9"/>
  <c r="N77" i="9" s="1"/>
  <c r="V76" i="9"/>
  <c r="W76" i="9" s="1"/>
  <c r="U76" i="9"/>
  <c r="M76" i="9"/>
  <c r="N76" i="9" s="1"/>
  <c r="V75" i="9"/>
  <c r="W75" i="9" s="1"/>
  <c r="U75" i="9"/>
  <c r="M75" i="9"/>
  <c r="N75" i="9" s="1"/>
  <c r="V74" i="9"/>
  <c r="W74" i="9" s="1"/>
  <c r="U74" i="9"/>
  <c r="M74" i="9"/>
  <c r="N74" i="9" s="1"/>
  <c r="V73" i="9"/>
  <c r="W73" i="9" s="1"/>
  <c r="U73" i="9"/>
  <c r="M73" i="9"/>
  <c r="N73" i="9" s="1"/>
  <c r="V72" i="9"/>
  <c r="W72" i="9" s="1"/>
  <c r="U72" i="9"/>
  <c r="M72" i="9"/>
  <c r="N72" i="9" s="1"/>
  <c r="V71" i="9"/>
  <c r="W71" i="9" s="1"/>
  <c r="U71" i="9"/>
  <c r="N71" i="9"/>
  <c r="M71" i="9"/>
  <c r="V70" i="9"/>
  <c r="W70" i="9" s="1"/>
  <c r="U70" i="9"/>
  <c r="M70" i="9"/>
  <c r="N70" i="9" s="1"/>
  <c r="V69" i="9"/>
  <c r="W69" i="9" s="1"/>
  <c r="U69" i="9"/>
  <c r="M69" i="9"/>
  <c r="N69" i="9" s="1"/>
  <c r="V68" i="9"/>
  <c r="W68" i="9" s="1"/>
  <c r="U68" i="9"/>
  <c r="M68" i="9"/>
  <c r="N68" i="9" s="1"/>
  <c r="V67" i="9"/>
  <c r="W67" i="9" s="1"/>
  <c r="U67" i="9"/>
  <c r="M67" i="9"/>
  <c r="N67" i="9" s="1"/>
  <c r="V66" i="9"/>
  <c r="W66" i="9" s="1"/>
  <c r="U66" i="9"/>
  <c r="M66" i="9"/>
  <c r="N66" i="9" s="1"/>
  <c r="O75" i="9" s="1"/>
  <c r="R12" i="9" s="1"/>
  <c r="V65" i="9"/>
  <c r="W65" i="9" s="1"/>
  <c r="U65" i="9"/>
  <c r="M65" i="9"/>
  <c r="N65" i="9" s="1"/>
  <c r="V64" i="9"/>
  <c r="W64" i="9" s="1"/>
  <c r="U64" i="9"/>
  <c r="M64" i="9"/>
  <c r="N64" i="9" s="1"/>
  <c r="V63" i="9"/>
  <c r="W63" i="9" s="1"/>
  <c r="U63" i="9"/>
  <c r="M63" i="9"/>
  <c r="N63" i="9" s="1"/>
  <c r="V62" i="9"/>
  <c r="W62" i="9" s="1"/>
  <c r="U62" i="9"/>
  <c r="M62" i="9"/>
  <c r="N62" i="9" s="1"/>
  <c r="V61" i="9"/>
  <c r="W61" i="9" s="1"/>
  <c r="U61" i="9"/>
  <c r="M61" i="9"/>
  <c r="N61" i="9" s="1"/>
  <c r="V60" i="9"/>
  <c r="W60" i="9" s="1"/>
  <c r="U60" i="9"/>
  <c r="M60" i="9"/>
  <c r="N60" i="9" s="1"/>
  <c r="V59" i="9"/>
  <c r="W59" i="9" s="1"/>
  <c r="U59" i="9"/>
  <c r="M59" i="9"/>
  <c r="N59" i="9" s="1"/>
  <c r="V58" i="9"/>
  <c r="W58" i="9" s="1"/>
  <c r="U58" i="9"/>
  <c r="M58" i="9"/>
  <c r="N58" i="9" s="1"/>
  <c r="V57" i="9"/>
  <c r="W57" i="9" s="1"/>
  <c r="U57" i="9"/>
  <c r="M57" i="9"/>
  <c r="N57" i="9" s="1"/>
  <c r="V56" i="9"/>
  <c r="W56" i="9" s="1"/>
  <c r="U56" i="9"/>
  <c r="M56" i="9"/>
  <c r="N56" i="9" s="1"/>
  <c r="O65" i="9" s="1"/>
  <c r="R11" i="9" s="1"/>
  <c r="V55" i="9"/>
  <c r="W55" i="9" s="1"/>
  <c r="U55" i="9"/>
  <c r="M55" i="9"/>
  <c r="N55" i="9" s="1"/>
  <c r="V54" i="9"/>
  <c r="W54" i="9" s="1"/>
  <c r="U54" i="9"/>
  <c r="M54" i="9"/>
  <c r="N54" i="9" s="1"/>
  <c r="V53" i="9"/>
  <c r="W53" i="9" s="1"/>
  <c r="U53" i="9"/>
  <c r="N53" i="9"/>
  <c r="M53" i="9"/>
  <c r="V52" i="9"/>
  <c r="W52" i="9" s="1"/>
  <c r="U52" i="9"/>
  <c r="M52" i="9"/>
  <c r="N52" i="9" s="1"/>
  <c r="V51" i="9"/>
  <c r="W51" i="9" s="1"/>
  <c r="U51" i="9"/>
  <c r="M51" i="9"/>
  <c r="N51" i="9" s="1"/>
  <c r="V50" i="9"/>
  <c r="W50" i="9" s="1"/>
  <c r="U50" i="9"/>
  <c r="M50" i="9"/>
  <c r="N50" i="9" s="1"/>
  <c r="V49" i="9"/>
  <c r="W49" i="9" s="1"/>
  <c r="U49" i="9"/>
  <c r="M49" i="9"/>
  <c r="N49" i="9" s="1"/>
  <c r="V48" i="9"/>
  <c r="W48" i="9" s="1"/>
  <c r="U48" i="9"/>
  <c r="M48" i="9"/>
  <c r="N48" i="9" s="1"/>
  <c r="V47" i="9"/>
  <c r="W47" i="9" s="1"/>
  <c r="U47" i="9"/>
  <c r="M47" i="9"/>
  <c r="N47" i="9" s="1"/>
  <c r="V46" i="9"/>
  <c r="W46" i="9" s="1"/>
  <c r="U46" i="9"/>
  <c r="M46" i="9"/>
  <c r="N46" i="9" s="1"/>
  <c r="V45" i="9"/>
  <c r="W45" i="9" s="1"/>
  <c r="U45" i="9"/>
  <c r="M45" i="9"/>
  <c r="N45" i="9" s="1"/>
  <c r="V44" i="9"/>
  <c r="W44" i="9" s="1"/>
  <c r="U44" i="9"/>
  <c r="M44" i="9"/>
  <c r="N44" i="9" s="1"/>
  <c r="V43" i="9"/>
  <c r="W43" i="9" s="1"/>
  <c r="U43" i="9"/>
  <c r="M43" i="9"/>
  <c r="N43" i="9" s="1"/>
  <c r="V42" i="9"/>
  <c r="W42" i="9" s="1"/>
  <c r="U42" i="9"/>
  <c r="M42" i="9"/>
  <c r="N42" i="9" s="1"/>
  <c r="V41" i="9"/>
  <c r="W41" i="9" s="1"/>
  <c r="U41" i="9"/>
  <c r="M41" i="9"/>
  <c r="N41" i="9" s="1"/>
  <c r="V40" i="9"/>
  <c r="W40" i="9" s="1"/>
  <c r="U40" i="9"/>
  <c r="M40" i="9"/>
  <c r="N40" i="9" s="1"/>
  <c r="V39" i="9"/>
  <c r="W39" i="9" s="1"/>
  <c r="U39" i="9"/>
  <c r="M39" i="9"/>
  <c r="N39" i="9" s="1"/>
  <c r="V38" i="9"/>
  <c r="W38" i="9" s="1"/>
  <c r="U38" i="9"/>
  <c r="M38" i="9"/>
  <c r="N38" i="9" s="1"/>
  <c r="V37" i="9"/>
  <c r="W37" i="9" s="1"/>
  <c r="U37" i="9"/>
  <c r="M37" i="9"/>
  <c r="N37" i="9" s="1"/>
  <c r="V36" i="9"/>
  <c r="W36" i="9" s="1"/>
  <c r="U36" i="9"/>
  <c r="M36" i="9"/>
  <c r="N36" i="9" s="1"/>
  <c r="V35" i="9"/>
  <c r="W35" i="9" s="1"/>
  <c r="U35" i="9"/>
  <c r="M35" i="9"/>
  <c r="N35" i="9" s="1"/>
  <c r="V34" i="9"/>
  <c r="W34" i="9" s="1"/>
  <c r="U34" i="9"/>
  <c r="M34" i="9"/>
  <c r="N34" i="9" s="1"/>
  <c r="V33" i="9"/>
  <c r="W33" i="9" s="1"/>
  <c r="U33" i="9"/>
  <c r="M33" i="9"/>
  <c r="N33" i="9" s="1"/>
  <c r="V32" i="9"/>
  <c r="W32" i="9" s="1"/>
  <c r="U32" i="9"/>
  <c r="M32" i="9"/>
  <c r="N32" i="9" s="1"/>
  <c r="V31" i="9"/>
  <c r="W31" i="9" s="1"/>
  <c r="U31" i="9"/>
  <c r="M31" i="9"/>
  <c r="N31" i="9" s="1"/>
  <c r="V30" i="9"/>
  <c r="W30" i="9" s="1"/>
  <c r="U30" i="9"/>
  <c r="M30" i="9"/>
  <c r="N30" i="9" s="1"/>
  <c r="V29" i="9"/>
  <c r="W29" i="9" s="1"/>
  <c r="U29" i="9"/>
  <c r="M29" i="9"/>
  <c r="N29" i="9" s="1"/>
  <c r="V28" i="9"/>
  <c r="W28" i="9" s="1"/>
  <c r="U28" i="9"/>
  <c r="M28" i="9"/>
  <c r="N28" i="9" s="1"/>
  <c r="V27" i="9"/>
  <c r="W27" i="9" s="1"/>
  <c r="U27" i="9"/>
  <c r="M27" i="9"/>
  <c r="N27" i="9" s="1"/>
  <c r="V26" i="9"/>
  <c r="W26" i="9" s="1"/>
  <c r="U26" i="9"/>
  <c r="M26" i="9"/>
  <c r="N26" i="9" s="1"/>
  <c r="V25" i="9"/>
  <c r="W25" i="9" s="1"/>
  <c r="U25" i="9"/>
  <c r="M25" i="9"/>
  <c r="N25" i="9" s="1"/>
  <c r="W24" i="9"/>
  <c r="V24" i="9"/>
  <c r="U24" i="9"/>
  <c r="M24" i="9"/>
  <c r="N24" i="9" s="1"/>
  <c r="V23" i="9"/>
  <c r="W23" i="9" s="1"/>
  <c r="U23" i="9"/>
  <c r="M23" i="9"/>
  <c r="N23" i="9" s="1"/>
  <c r="V22" i="9"/>
  <c r="W22" i="9" s="1"/>
  <c r="U22" i="9"/>
  <c r="M22" i="9"/>
  <c r="N22" i="9" s="1"/>
  <c r="V21" i="9"/>
  <c r="W21" i="9" s="1"/>
  <c r="U21" i="9"/>
  <c r="M21" i="9"/>
  <c r="N21" i="9" s="1"/>
  <c r="V20" i="9"/>
  <c r="W20" i="9" s="1"/>
  <c r="U20" i="9"/>
  <c r="M20" i="9"/>
  <c r="N20" i="9" s="1"/>
  <c r="V19" i="9"/>
  <c r="W19" i="9" s="1"/>
  <c r="U19" i="9"/>
  <c r="M19" i="9"/>
  <c r="N19" i="9" s="1"/>
  <c r="V18" i="9"/>
  <c r="W18" i="9" s="1"/>
  <c r="U18" i="9"/>
  <c r="M18" i="9"/>
  <c r="N18" i="9" s="1"/>
  <c r="V17" i="9"/>
  <c r="W17" i="9" s="1"/>
  <c r="U17" i="9"/>
  <c r="M17" i="9"/>
  <c r="N17" i="9" s="1"/>
  <c r="V16" i="9"/>
  <c r="W16" i="9" s="1"/>
  <c r="U16" i="9"/>
  <c r="M16" i="9"/>
  <c r="N16" i="9" s="1"/>
  <c r="V15" i="9"/>
  <c r="W15" i="9" s="1"/>
  <c r="U15" i="9"/>
  <c r="M15" i="9"/>
  <c r="N15" i="9" s="1"/>
  <c r="V14" i="9"/>
  <c r="W14" i="9" s="1"/>
  <c r="U14" i="9"/>
  <c r="M14" i="9"/>
  <c r="N14" i="9" s="1"/>
  <c r="V13" i="9"/>
  <c r="W13" i="9" s="1"/>
  <c r="U13" i="9"/>
  <c r="M13" i="9"/>
  <c r="N13" i="9" s="1"/>
  <c r="V12" i="9"/>
  <c r="W12" i="9" s="1"/>
  <c r="U12" i="9"/>
  <c r="M12" i="9"/>
  <c r="N12" i="9" s="1"/>
  <c r="V11" i="9"/>
  <c r="W11" i="9" s="1"/>
  <c r="U11" i="9"/>
  <c r="M11" i="9"/>
  <c r="N11" i="9" s="1"/>
  <c r="V10" i="9"/>
  <c r="W10" i="9" s="1"/>
  <c r="U10" i="9"/>
  <c r="M10" i="9"/>
  <c r="N10" i="9" s="1"/>
  <c r="V9" i="9"/>
  <c r="W9" i="9" s="1"/>
  <c r="U9" i="9"/>
  <c r="M9" i="9"/>
  <c r="N9" i="9" s="1"/>
  <c r="V8" i="9"/>
  <c r="W8" i="9" s="1"/>
  <c r="U8" i="9"/>
  <c r="M8" i="9"/>
  <c r="N8" i="9" s="1"/>
  <c r="V7" i="9"/>
  <c r="W7" i="9" s="1"/>
  <c r="U7" i="9"/>
  <c r="M7" i="9"/>
  <c r="N7" i="9" s="1"/>
  <c r="V6" i="9"/>
  <c r="W6" i="9" s="1"/>
  <c r="U6" i="9"/>
  <c r="M6" i="9"/>
  <c r="N6" i="9" s="1"/>
  <c r="V105" i="8"/>
  <c r="W105" i="8" s="1"/>
  <c r="U105" i="8"/>
  <c r="M105" i="8"/>
  <c r="N105" i="8" s="1"/>
  <c r="V104" i="8"/>
  <c r="W104" i="8" s="1"/>
  <c r="U104" i="8"/>
  <c r="N104" i="8"/>
  <c r="M104" i="8"/>
  <c r="V103" i="8"/>
  <c r="W103" i="8" s="1"/>
  <c r="U103" i="8"/>
  <c r="N103" i="8"/>
  <c r="M103" i="8"/>
  <c r="V102" i="8"/>
  <c r="W102" i="8" s="1"/>
  <c r="U102" i="8"/>
  <c r="M102" i="8"/>
  <c r="N102" i="8" s="1"/>
  <c r="V101" i="8"/>
  <c r="W101" i="8" s="1"/>
  <c r="U101" i="8"/>
  <c r="M101" i="8"/>
  <c r="N101" i="8" s="1"/>
  <c r="V100" i="8"/>
  <c r="W100" i="8" s="1"/>
  <c r="U100" i="8"/>
  <c r="N100" i="8"/>
  <c r="M100" i="8"/>
  <c r="V99" i="8"/>
  <c r="W99" i="8" s="1"/>
  <c r="U99" i="8"/>
  <c r="N99" i="8"/>
  <c r="M99" i="8"/>
  <c r="V98" i="8"/>
  <c r="W98" i="8" s="1"/>
  <c r="U98" i="8"/>
  <c r="M98" i="8"/>
  <c r="N98" i="8" s="1"/>
  <c r="V97" i="8"/>
  <c r="W97" i="8" s="1"/>
  <c r="U97" i="8"/>
  <c r="M97" i="8"/>
  <c r="N97" i="8" s="1"/>
  <c r="V96" i="8"/>
  <c r="W96" i="8" s="1"/>
  <c r="U96" i="8"/>
  <c r="N96" i="8"/>
  <c r="O105" i="8" s="1"/>
  <c r="R15" i="8" s="1"/>
  <c r="M96" i="8"/>
  <c r="V95" i="8"/>
  <c r="W95" i="8" s="1"/>
  <c r="U95" i="8"/>
  <c r="M95" i="8"/>
  <c r="N95" i="8" s="1"/>
  <c r="V94" i="8"/>
  <c r="W94" i="8" s="1"/>
  <c r="U94" i="8"/>
  <c r="M94" i="8"/>
  <c r="N94" i="8" s="1"/>
  <c r="V93" i="8"/>
  <c r="W93" i="8" s="1"/>
  <c r="U93" i="8"/>
  <c r="N93" i="8"/>
  <c r="M93" i="8"/>
  <c r="V92" i="8"/>
  <c r="W92" i="8" s="1"/>
  <c r="U92" i="8"/>
  <c r="N92" i="8"/>
  <c r="M92" i="8"/>
  <c r="V91" i="8"/>
  <c r="W91" i="8" s="1"/>
  <c r="U91" i="8"/>
  <c r="M91" i="8"/>
  <c r="N91" i="8" s="1"/>
  <c r="V90" i="8"/>
  <c r="W90" i="8" s="1"/>
  <c r="U90" i="8"/>
  <c r="M90" i="8"/>
  <c r="N90" i="8" s="1"/>
  <c r="V89" i="8"/>
  <c r="W89" i="8" s="1"/>
  <c r="U89" i="8"/>
  <c r="N89" i="8"/>
  <c r="M89" i="8"/>
  <c r="V88" i="8"/>
  <c r="W88" i="8" s="1"/>
  <c r="U88" i="8"/>
  <c r="N88" i="8"/>
  <c r="M88" i="8"/>
  <c r="V87" i="8"/>
  <c r="W87" i="8" s="1"/>
  <c r="U87" i="8"/>
  <c r="M87" i="8"/>
  <c r="N87" i="8" s="1"/>
  <c r="V86" i="8"/>
  <c r="W86" i="8" s="1"/>
  <c r="U86" i="8"/>
  <c r="M86" i="8"/>
  <c r="N86" i="8" s="1"/>
  <c r="V85" i="8"/>
  <c r="W85" i="8" s="1"/>
  <c r="U85" i="8"/>
  <c r="N85" i="8"/>
  <c r="M85" i="8"/>
  <c r="V84" i="8"/>
  <c r="W84" i="8" s="1"/>
  <c r="U84" i="8"/>
  <c r="M84" i="8"/>
  <c r="N84" i="8" s="1"/>
  <c r="V83" i="8"/>
  <c r="W83" i="8" s="1"/>
  <c r="U83" i="8"/>
  <c r="M83" i="8"/>
  <c r="N83" i="8" s="1"/>
  <c r="V82" i="8"/>
  <c r="W82" i="8" s="1"/>
  <c r="U82" i="8"/>
  <c r="N82" i="8"/>
  <c r="M82" i="8"/>
  <c r="V81" i="8"/>
  <c r="W81" i="8" s="1"/>
  <c r="U81" i="8"/>
  <c r="N81" i="8"/>
  <c r="M81" i="8"/>
  <c r="V80" i="8"/>
  <c r="W80" i="8" s="1"/>
  <c r="U80" i="8"/>
  <c r="M80" i="8"/>
  <c r="N80" i="8" s="1"/>
  <c r="V79" i="8"/>
  <c r="W79" i="8" s="1"/>
  <c r="U79" i="8"/>
  <c r="M79" i="8"/>
  <c r="N79" i="8" s="1"/>
  <c r="V78" i="8"/>
  <c r="W78" i="8" s="1"/>
  <c r="U78" i="8"/>
  <c r="N78" i="8"/>
  <c r="M78" i="8"/>
  <c r="V77" i="8"/>
  <c r="W77" i="8" s="1"/>
  <c r="U77" i="8"/>
  <c r="N77" i="8"/>
  <c r="M77" i="8"/>
  <c r="V76" i="8"/>
  <c r="W76" i="8" s="1"/>
  <c r="U76" i="8"/>
  <c r="M76" i="8"/>
  <c r="N76" i="8" s="1"/>
  <c r="V75" i="8"/>
  <c r="W75" i="8" s="1"/>
  <c r="U75" i="8"/>
  <c r="N75" i="8"/>
  <c r="M75" i="8"/>
  <c r="V74" i="8"/>
  <c r="W74" i="8" s="1"/>
  <c r="U74" i="8"/>
  <c r="N74" i="8"/>
  <c r="M74" i="8"/>
  <c r="V73" i="8"/>
  <c r="W73" i="8" s="1"/>
  <c r="U73" i="8"/>
  <c r="M73" i="8"/>
  <c r="N73" i="8" s="1"/>
  <c r="V72" i="8"/>
  <c r="W72" i="8" s="1"/>
  <c r="U72" i="8"/>
  <c r="M72" i="8"/>
  <c r="N72" i="8" s="1"/>
  <c r="V71" i="8"/>
  <c r="W71" i="8" s="1"/>
  <c r="U71" i="8"/>
  <c r="N71" i="8"/>
  <c r="M71" i="8"/>
  <c r="V70" i="8"/>
  <c r="W70" i="8" s="1"/>
  <c r="U70" i="8"/>
  <c r="N70" i="8"/>
  <c r="M70" i="8"/>
  <c r="V69" i="8"/>
  <c r="W69" i="8" s="1"/>
  <c r="U69" i="8"/>
  <c r="M69" i="8"/>
  <c r="N69" i="8" s="1"/>
  <c r="V68" i="8"/>
  <c r="W68" i="8" s="1"/>
  <c r="U68" i="8"/>
  <c r="M68" i="8"/>
  <c r="N68" i="8" s="1"/>
  <c r="V67" i="8"/>
  <c r="W67" i="8" s="1"/>
  <c r="U67" i="8"/>
  <c r="N67" i="8"/>
  <c r="M67" i="8"/>
  <c r="V66" i="8"/>
  <c r="W66" i="8" s="1"/>
  <c r="U66" i="8"/>
  <c r="N66" i="8"/>
  <c r="O75" i="8" s="1"/>
  <c r="R12" i="8" s="1"/>
  <c r="M66" i="8"/>
  <c r="V65" i="8"/>
  <c r="W65" i="8" s="1"/>
  <c r="U65" i="8"/>
  <c r="M65" i="8"/>
  <c r="N65" i="8" s="1"/>
  <c r="V64" i="8"/>
  <c r="W64" i="8" s="1"/>
  <c r="U64" i="8"/>
  <c r="N64" i="8"/>
  <c r="M64" i="8"/>
  <c r="V63" i="8"/>
  <c r="W63" i="8" s="1"/>
  <c r="U63" i="8"/>
  <c r="N63" i="8"/>
  <c r="M63" i="8"/>
  <c r="V62" i="8"/>
  <c r="W62" i="8" s="1"/>
  <c r="U62" i="8"/>
  <c r="M62" i="8"/>
  <c r="N62" i="8" s="1"/>
  <c r="V61" i="8"/>
  <c r="W61" i="8" s="1"/>
  <c r="U61" i="8"/>
  <c r="M61" i="8"/>
  <c r="N61" i="8" s="1"/>
  <c r="V60" i="8"/>
  <c r="W60" i="8" s="1"/>
  <c r="U60" i="8"/>
  <c r="N60" i="8"/>
  <c r="M60" i="8"/>
  <c r="V59" i="8"/>
  <c r="W59" i="8" s="1"/>
  <c r="U59" i="8"/>
  <c r="N59" i="8"/>
  <c r="M59" i="8"/>
  <c r="V58" i="8"/>
  <c r="W58" i="8" s="1"/>
  <c r="U58" i="8"/>
  <c r="M58" i="8"/>
  <c r="N58" i="8" s="1"/>
  <c r="V57" i="8"/>
  <c r="W57" i="8" s="1"/>
  <c r="U57" i="8"/>
  <c r="M57" i="8"/>
  <c r="N57" i="8" s="1"/>
  <c r="V56" i="8"/>
  <c r="W56" i="8" s="1"/>
  <c r="U56" i="8"/>
  <c r="N56" i="8"/>
  <c r="O65" i="8" s="1"/>
  <c r="R11" i="8" s="1"/>
  <c r="M56" i="8"/>
  <c r="V55" i="8"/>
  <c r="W55" i="8" s="1"/>
  <c r="U55" i="8"/>
  <c r="M55" i="8"/>
  <c r="N55" i="8" s="1"/>
  <c r="V54" i="8"/>
  <c r="W54" i="8" s="1"/>
  <c r="U54" i="8"/>
  <c r="M54" i="8"/>
  <c r="N54" i="8" s="1"/>
  <c r="V53" i="8"/>
  <c r="W53" i="8" s="1"/>
  <c r="U53" i="8"/>
  <c r="N53" i="8"/>
  <c r="M53" i="8"/>
  <c r="V52" i="8"/>
  <c r="W52" i="8" s="1"/>
  <c r="U52" i="8"/>
  <c r="N52" i="8"/>
  <c r="M52" i="8"/>
  <c r="V51" i="8"/>
  <c r="W51" i="8" s="1"/>
  <c r="U51" i="8"/>
  <c r="M51" i="8"/>
  <c r="N51" i="8" s="1"/>
  <c r="V50" i="8"/>
  <c r="W50" i="8" s="1"/>
  <c r="U50" i="8"/>
  <c r="M50" i="8"/>
  <c r="N50" i="8" s="1"/>
  <c r="V49" i="8"/>
  <c r="W49" i="8" s="1"/>
  <c r="U49" i="8"/>
  <c r="N49" i="8"/>
  <c r="M49" i="8"/>
  <c r="V48" i="8"/>
  <c r="W48" i="8" s="1"/>
  <c r="U48" i="8"/>
  <c r="N48" i="8"/>
  <c r="M48" i="8"/>
  <c r="V47" i="8"/>
  <c r="W47" i="8" s="1"/>
  <c r="U47" i="8"/>
  <c r="M47" i="8"/>
  <c r="N47" i="8" s="1"/>
  <c r="V46" i="8"/>
  <c r="W46" i="8" s="1"/>
  <c r="U46" i="8"/>
  <c r="M46" i="8"/>
  <c r="N46" i="8" s="1"/>
  <c r="V45" i="8"/>
  <c r="W45" i="8" s="1"/>
  <c r="U45" i="8"/>
  <c r="N45" i="8"/>
  <c r="M45" i="8"/>
  <c r="V44" i="8"/>
  <c r="W44" i="8" s="1"/>
  <c r="U44" i="8"/>
  <c r="M44" i="8"/>
  <c r="N44" i="8" s="1"/>
  <c r="V43" i="8"/>
  <c r="W43" i="8" s="1"/>
  <c r="U43" i="8"/>
  <c r="M43" i="8"/>
  <c r="N43" i="8" s="1"/>
  <c r="V42" i="8"/>
  <c r="W42" i="8" s="1"/>
  <c r="U42" i="8"/>
  <c r="N42" i="8"/>
  <c r="M42" i="8"/>
  <c r="V41" i="8"/>
  <c r="W41" i="8" s="1"/>
  <c r="U41" i="8"/>
  <c r="N41" i="8"/>
  <c r="M41" i="8"/>
  <c r="V40" i="8"/>
  <c r="W40" i="8" s="1"/>
  <c r="U40" i="8"/>
  <c r="M40" i="8"/>
  <c r="N40" i="8" s="1"/>
  <c r="V39" i="8"/>
  <c r="W39" i="8" s="1"/>
  <c r="U39" i="8"/>
  <c r="M39" i="8"/>
  <c r="N39" i="8" s="1"/>
  <c r="V38" i="8"/>
  <c r="W38" i="8" s="1"/>
  <c r="U38" i="8"/>
  <c r="N38" i="8"/>
  <c r="M38" i="8"/>
  <c r="V37" i="8"/>
  <c r="W37" i="8" s="1"/>
  <c r="U37" i="8"/>
  <c r="N37" i="8"/>
  <c r="M37" i="8"/>
  <c r="V36" i="8"/>
  <c r="W36" i="8" s="1"/>
  <c r="U36" i="8"/>
  <c r="M36" i="8"/>
  <c r="N36" i="8" s="1"/>
  <c r="V35" i="8"/>
  <c r="W35" i="8" s="1"/>
  <c r="U35" i="8"/>
  <c r="N35" i="8"/>
  <c r="M35" i="8"/>
  <c r="V34" i="8"/>
  <c r="W34" i="8" s="1"/>
  <c r="U34" i="8"/>
  <c r="N34" i="8"/>
  <c r="M34" i="8"/>
  <c r="V33" i="8"/>
  <c r="W33" i="8" s="1"/>
  <c r="U33" i="8"/>
  <c r="M33" i="8"/>
  <c r="N33" i="8" s="1"/>
  <c r="V32" i="8"/>
  <c r="W32" i="8" s="1"/>
  <c r="U32" i="8"/>
  <c r="M32" i="8"/>
  <c r="N32" i="8" s="1"/>
  <c r="V31" i="8"/>
  <c r="W31" i="8" s="1"/>
  <c r="U31" i="8"/>
  <c r="M31" i="8"/>
  <c r="N31" i="8" s="1"/>
  <c r="V30" i="8"/>
  <c r="W30" i="8" s="1"/>
  <c r="U30" i="8"/>
  <c r="M30" i="8"/>
  <c r="N30" i="8" s="1"/>
  <c r="V29" i="8"/>
  <c r="W29" i="8" s="1"/>
  <c r="U29" i="8"/>
  <c r="M29" i="8"/>
  <c r="N29" i="8" s="1"/>
  <c r="V28" i="8"/>
  <c r="W28" i="8" s="1"/>
  <c r="U28" i="8"/>
  <c r="M28" i="8"/>
  <c r="N28" i="8" s="1"/>
  <c r="W27" i="8"/>
  <c r="V27" i="8"/>
  <c r="U27" i="8"/>
  <c r="M27" i="8"/>
  <c r="N27" i="8" s="1"/>
  <c r="V26" i="8"/>
  <c r="W26" i="8" s="1"/>
  <c r="U26" i="8"/>
  <c r="N26" i="8"/>
  <c r="M26" i="8"/>
  <c r="V25" i="8"/>
  <c r="W25" i="8" s="1"/>
  <c r="U25" i="8"/>
  <c r="M25" i="8"/>
  <c r="N25" i="8" s="1"/>
  <c r="V24" i="8"/>
  <c r="W24" i="8" s="1"/>
  <c r="U24" i="8"/>
  <c r="M24" i="8"/>
  <c r="N24" i="8" s="1"/>
  <c r="V23" i="8"/>
  <c r="W23" i="8" s="1"/>
  <c r="U23" i="8"/>
  <c r="M23" i="8"/>
  <c r="N23" i="8" s="1"/>
  <c r="V22" i="8"/>
  <c r="W22" i="8" s="1"/>
  <c r="U22" i="8"/>
  <c r="M22" i="8"/>
  <c r="N22" i="8" s="1"/>
  <c r="V21" i="8"/>
  <c r="W21" i="8" s="1"/>
  <c r="U21" i="8"/>
  <c r="M21" i="8"/>
  <c r="N21" i="8" s="1"/>
  <c r="V20" i="8"/>
  <c r="W20" i="8" s="1"/>
  <c r="U20" i="8"/>
  <c r="M20" i="8"/>
  <c r="N20" i="8" s="1"/>
  <c r="V19" i="8"/>
  <c r="W19" i="8" s="1"/>
  <c r="U19" i="8"/>
  <c r="M19" i="8"/>
  <c r="N19" i="8" s="1"/>
  <c r="V18" i="8"/>
  <c r="W18" i="8" s="1"/>
  <c r="U18" i="8"/>
  <c r="M18" i="8"/>
  <c r="N18" i="8" s="1"/>
  <c r="V17" i="8"/>
  <c r="W17" i="8" s="1"/>
  <c r="U17" i="8"/>
  <c r="M17" i="8"/>
  <c r="N17" i="8" s="1"/>
  <c r="V16" i="8"/>
  <c r="W16" i="8" s="1"/>
  <c r="U16" i="8"/>
  <c r="N16" i="8"/>
  <c r="M16" i="8"/>
  <c r="V15" i="8"/>
  <c r="W15" i="8" s="1"/>
  <c r="U15" i="8"/>
  <c r="N15" i="8"/>
  <c r="M15" i="8"/>
  <c r="V14" i="8"/>
  <c r="W14" i="8" s="1"/>
  <c r="U14" i="8"/>
  <c r="M14" i="8"/>
  <c r="N14" i="8" s="1"/>
  <c r="V13" i="8"/>
  <c r="W13" i="8" s="1"/>
  <c r="U13" i="8"/>
  <c r="M13" i="8"/>
  <c r="N13" i="8" s="1"/>
  <c r="W12" i="8"/>
  <c r="V12" i="8"/>
  <c r="U12" i="8"/>
  <c r="M12" i="8"/>
  <c r="N12" i="8" s="1"/>
  <c r="V11" i="8"/>
  <c r="W11" i="8" s="1"/>
  <c r="U11" i="8"/>
  <c r="M11" i="8"/>
  <c r="N11" i="8" s="1"/>
  <c r="V10" i="8"/>
  <c r="W10" i="8" s="1"/>
  <c r="U10" i="8"/>
  <c r="M10" i="8"/>
  <c r="N10" i="8" s="1"/>
  <c r="V9" i="8"/>
  <c r="W9" i="8" s="1"/>
  <c r="U9" i="8"/>
  <c r="M9" i="8"/>
  <c r="N9" i="8" s="1"/>
  <c r="V8" i="8"/>
  <c r="W8" i="8" s="1"/>
  <c r="U8" i="8"/>
  <c r="M8" i="8"/>
  <c r="N8" i="8" s="1"/>
  <c r="V7" i="8"/>
  <c r="W7" i="8" s="1"/>
  <c r="U7" i="8"/>
  <c r="M7" i="8"/>
  <c r="N7" i="8" s="1"/>
  <c r="V6" i="8"/>
  <c r="W6" i="8" s="1"/>
  <c r="U6" i="8"/>
  <c r="M6" i="8"/>
  <c r="N6" i="8" s="1"/>
  <c r="V105" i="7"/>
  <c r="W105" i="7" s="1"/>
  <c r="U105" i="7"/>
  <c r="M105" i="7"/>
  <c r="N105" i="7" s="1"/>
  <c r="V104" i="7"/>
  <c r="W104" i="7" s="1"/>
  <c r="U104" i="7"/>
  <c r="N104" i="7"/>
  <c r="M104" i="7"/>
  <c r="V103" i="7"/>
  <c r="W103" i="7" s="1"/>
  <c r="U103" i="7"/>
  <c r="N103" i="7"/>
  <c r="M103" i="7"/>
  <c r="V102" i="7"/>
  <c r="W102" i="7" s="1"/>
  <c r="U102" i="7"/>
  <c r="M102" i="7"/>
  <c r="N102" i="7" s="1"/>
  <c r="V101" i="7"/>
  <c r="W101" i="7" s="1"/>
  <c r="U101" i="7"/>
  <c r="M101" i="7"/>
  <c r="N101" i="7" s="1"/>
  <c r="V100" i="7"/>
  <c r="W100" i="7" s="1"/>
  <c r="U100" i="7"/>
  <c r="N100" i="7"/>
  <c r="M100" i="7"/>
  <c r="V99" i="7"/>
  <c r="W99" i="7" s="1"/>
  <c r="U99" i="7"/>
  <c r="N99" i="7"/>
  <c r="M99" i="7"/>
  <c r="V98" i="7"/>
  <c r="W98" i="7" s="1"/>
  <c r="U98" i="7"/>
  <c r="M98" i="7"/>
  <c r="N98" i="7" s="1"/>
  <c r="V97" i="7"/>
  <c r="W97" i="7" s="1"/>
  <c r="U97" i="7"/>
  <c r="M97" i="7"/>
  <c r="N97" i="7" s="1"/>
  <c r="V96" i="7"/>
  <c r="W96" i="7" s="1"/>
  <c r="U96" i="7"/>
  <c r="N96" i="7"/>
  <c r="O105" i="7" s="1"/>
  <c r="R15" i="7" s="1"/>
  <c r="M96" i="7"/>
  <c r="V95" i="7"/>
  <c r="W95" i="7" s="1"/>
  <c r="U95" i="7"/>
  <c r="M95" i="7"/>
  <c r="N95" i="7" s="1"/>
  <c r="V94" i="7"/>
  <c r="W94" i="7" s="1"/>
  <c r="U94" i="7"/>
  <c r="M94" i="7"/>
  <c r="N94" i="7" s="1"/>
  <c r="V93" i="7"/>
  <c r="W93" i="7" s="1"/>
  <c r="U93" i="7"/>
  <c r="N93" i="7"/>
  <c r="M93" i="7"/>
  <c r="V92" i="7"/>
  <c r="W92" i="7" s="1"/>
  <c r="U92" i="7"/>
  <c r="N92" i="7"/>
  <c r="M92" i="7"/>
  <c r="V91" i="7"/>
  <c r="W91" i="7" s="1"/>
  <c r="U91" i="7"/>
  <c r="M91" i="7"/>
  <c r="N91" i="7" s="1"/>
  <c r="V90" i="7"/>
  <c r="W90" i="7" s="1"/>
  <c r="U90" i="7"/>
  <c r="M90" i="7"/>
  <c r="N90" i="7" s="1"/>
  <c r="V89" i="7"/>
  <c r="W89" i="7" s="1"/>
  <c r="U89" i="7"/>
  <c r="N89" i="7"/>
  <c r="M89" i="7"/>
  <c r="V88" i="7"/>
  <c r="W88" i="7" s="1"/>
  <c r="U88" i="7"/>
  <c r="N88" i="7"/>
  <c r="M88" i="7"/>
  <c r="V87" i="7"/>
  <c r="W87" i="7" s="1"/>
  <c r="U87" i="7"/>
  <c r="M87" i="7"/>
  <c r="N87" i="7" s="1"/>
  <c r="V86" i="7"/>
  <c r="W86" i="7" s="1"/>
  <c r="U86" i="7"/>
  <c r="M86" i="7"/>
  <c r="N86" i="7" s="1"/>
  <c r="V85" i="7"/>
  <c r="W85" i="7" s="1"/>
  <c r="U85" i="7"/>
  <c r="N85" i="7"/>
  <c r="M85" i="7"/>
  <c r="V84" i="7"/>
  <c r="W84" i="7" s="1"/>
  <c r="U84" i="7"/>
  <c r="M84" i="7"/>
  <c r="N84" i="7" s="1"/>
  <c r="V83" i="7"/>
  <c r="W83" i="7" s="1"/>
  <c r="U83" i="7"/>
  <c r="M83" i="7"/>
  <c r="N83" i="7" s="1"/>
  <c r="V82" i="7"/>
  <c r="W82" i="7" s="1"/>
  <c r="U82" i="7"/>
  <c r="N82" i="7"/>
  <c r="M82" i="7"/>
  <c r="V81" i="7"/>
  <c r="W81" i="7" s="1"/>
  <c r="U81" i="7"/>
  <c r="N81" i="7"/>
  <c r="M81" i="7"/>
  <c r="V80" i="7"/>
  <c r="W80" i="7" s="1"/>
  <c r="U80" i="7"/>
  <c r="M80" i="7"/>
  <c r="N80" i="7" s="1"/>
  <c r="V79" i="7"/>
  <c r="W79" i="7" s="1"/>
  <c r="U79" i="7"/>
  <c r="M79" i="7"/>
  <c r="N79" i="7" s="1"/>
  <c r="V78" i="7"/>
  <c r="W78" i="7" s="1"/>
  <c r="U78" i="7"/>
  <c r="N78" i="7"/>
  <c r="M78" i="7"/>
  <c r="V77" i="7"/>
  <c r="W77" i="7" s="1"/>
  <c r="U77" i="7"/>
  <c r="N77" i="7"/>
  <c r="M77" i="7"/>
  <c r="V76" i="7"/>
  <c r="W76" i="7" s="1"/>
  <c r="U76" i="7"/>
  <c r="M76" i="7"/>
  <c r="N76" i="7" s="1"/>
  <c r="V75" i="7"/>
  <c r="W75" i="7" s="1"/>
  <c r="U75" i="7"/>
  <c r="N75" i="7"/>
  <c r="M75" i="7"/>
  <c r="V74" i="7"/>
  <c r="W74" i="7" s="1"/>
  <c r="U74" i="7"/>
  <c r="N74" i="7"/>
  <c r="M74" i="7"/>
  <c r="V73" i="7"/>
  <c r="W73" i="7" s="1"/>
  <c r="U73" i="7"/>
  <c r="M73" i="7"/>
  <c r="N73" i="7" s="1"/>
  <c r="V72" i="7"/>
  <c r="W72" i="7" s="1"/>
  <c r="U72" i="7"/>
  <c r="M72" i="7"/>
  <c r="N72" i="7" s="1"/>
  <c r="V71" i="7"/>
  <c r="W71" i="7" s="1"/>
  <c r="U71" i="7"/>
  <c r="N71" i="7"/>
  <c r="M71" i="7"/>
  <c r="V70" i="7"/>
  <c r="W70" i="7" s="1"/>
  <c r="U70" i="7"/>
  <c r="N70" i="7"/>
  <c r="M70" i="7"/>
  <c r="V69" i="7"/>
  <c r="W69" i="7" s="1"/>
  <c r="U69" i="7"/>
  <c r="M69" i="7"/>
  <c r="N69" i="7" s="1"/>
  <c r="V68" i="7"/>
  <c r="W68" i="7" s="1"/>
  <c r="U68" i="7"/>
  <c r="M68" i="7"/>
  <c r="N68" i="7" s="1"/>
  <c r="V67" i="7"/>
  <c r="W67" i="7" s="1"/>
  <c r="U67" i="7"/>
  <c r="N67" i="7"/>
  <c r="M67" i="7"/>
  <c r="V66" i="7"/>
  <c r="W66" i="7" s="1"/>
  <c r="U66" i="7"/>
  <c r="N66" i="7"/>
  <c r="O75" i="7" s="1"/>
  <c r="R12" i="7" s="1"/>
  <c r="M66" i="7"/>
  <c r="V65" i="7"/>
  <c r="W65" i="7" s="1"/>
  <c r="U65" i="7"/>
  <c r="M65" i="7"/>
  <c r="N65" i="7" s="1"/>
  <c r="V64" i="7"/>
  <c r="W64" i="7" s="1"/>
  <c r="U64" i="7"/>
  <c r="N64" i="7"/>
  <c r="M64" i="7"/>
  <c r="V63" i="7"/>
  <c r="W63" i="7" s="1"/>
  <c r="U63" i="7"/>
  <c r="N63" i="7"/>
  <c r="M63" i="7"/>
  <c r="V62" i="7"/>
  <c r="W62" i="7" s="1"/>
  <c r="U62" i="7"/>
  <c r="M62" i="7"/>
  <c r="N62" i="7" s="1"/>
  <c r="V61" i="7"/>
  <c r="W61" i="7" s="1"/>
  <c r="U61" i="7"/>
  <c r="M61" i="7"/>
  <c r="N61" i="7" s="1"/>
  <c r="V60" i="7"/>
  <c r="W60" i="7" s="1"/>
  <c r="U60" i="7"/>
  <c r="N60" i="7"/>
  <c r="M60" i="7"/>
  <c r="V59" i="7"/>
  <c r="W59" i="7" s="1"/>
  <c r="U59" i="7"/>
  <c r="N59" i="7"/>
  <c r="M59" i="7"/>
  <c r="V58" i="7"/>
  <c r="W58" i="7" s="1"/>
  <c r="U58" i="7"/>
  <c r="M58" i="7"/>
  <c r="N58" i="7" s="1"/>
  <c r="V57" i="7"/>
  <c r="W57" i="7" s="1"/>
  <c r="U57" i="7"/>
  <c r="M57" i="7"/>
  <c r="N57" i="7" s="1"/>
  <c r="V56" i="7"/>
  <c r="W56" i="7" s="1"/>
  <c r="U56" i="7"/>
  <c r="N56" i="7"/>
  <c r="S11" i="7" s="1"/>
  <c r="M56" i="7"/>
  <c r="V55" i="7"/>
  <c r="W55" i="7" s="1"/>
  <c r="U55" i="7"/>
  <c r="M55" i="7"/>
  <c r="N55" i="7" s="1"/>
  <c r="V54" i="7"/>
  <c r="W54" i="7" s="1"/>
  <c r="U54" i="7"/>
  <c r="M54" i="7"/>
  <c r="N54" i="7" s="1"/>
  <c r="V53" i="7"/>
  <c r="W53" i="7" s="1"/>
  <c r="U53" i="7"/>
  <c r="N53" i="7"/>
  <c r="M53" i="7"/>
  <c r="V52" i="7"/>
  <c r="W52" i="7" s="1"/>
  <c r="U52" i="7"/>
  <c r="N52" i="7"/>
  <c r="M52" i="7"/>
  <c r="V51" i="7"/>
  <c r="W51" i="7" s="1"/>
  <c r="U51" i="7"/>
  <c r="M51" i="7"/>
  <c r="N51" i="7" s="1"/>
  <c r="V50" i="7"/>
  <c r="W50" i="7" s="1"/>
  <c r="U50" i="7"/>
  <c r="M50" i="7"/>
  <c r="N50" i="7" s="1"/>
  <c r="V49" i="7"/>
  <c r="W49" i="7" s="1"/>
  <c r="U49" i="7"/>
  <c r="N49" i="7"/>
  <c r="M49" i="7"/>
  <c r="V48" i="7"/>
  <c r="W48" i="7" s="1"/>
  <c r="U48" i="7"/>
  <c r="N48" i="7"/>
  <c r="M48" i="7"/>
  <c r="V47" i="7"/>
  <c r="W47" i="7" s="1"/>
  <c r="U47" i="7"/>
  <c r="M47" i="7"/>
  <c r="N47" i="7" s="1"/>
  <c r="V46" i="7"/>
  <c r="W46" i="7" s="1"/>
  <c r="U46" i="7"/>
  <c r="M46" i="7"/>
  <c r="N46" i="7" s="1"/>
  <c r="V45" i="7"/>
  <c r="W45" i="7" s="1"/>
  <c r="U45" i="7"/>
  <c r="N45" i="7"/>
  <c r="M45" i="7"/>
  <c r="V44" i="7"/>
  <c r="W44" i="7" s="1"/>
  <c r="U44" i="7"/>
  <c r="M44" i="7"/>
  <c r="N44" i="7" s="1"/>
  <c r="V43" i="7"/>
  <c r="W43" i="7" s="1"/>
  <c r="U43" i="7"/>
  <c r="M43" i="7"/>
  <c r="N43" i="7" s="1"/>
  <c r="V42" i="7"/>
  <c r="W42" i="7" s="1"/>
  <c r="U42" i="7"/>
  <c r="N42" i="7"/>
  <c r="M42" i="7"/>
  <c r="V41" i="7"/>
  <c r="W41" i="7" s="1"/>
  <c r="U41" i="7"/>
  <c r="N41" i="7"/>
  <c r="M41" i="7"/>
  <c r="V40" i="7"/>
  <c r="W40" i="7" s="1"/>
  <c r="U40" i="7"/>
  <c r="M40" i="7"/>
  <c r="N40" i="7" s="1"/>
  <c r="V39" i="7"/>
  <c r="W39" i="7" s="1"/>
  <c r="U39" i="7"/>
  <c r="M39" i="7"/>
  <c r="N39" i="7" s="1"/>
  <c r="V38" i="7"/>
  <c r="W38" i="7" s="1"/>
  <c r="U38" i="7"/>
  <c r="N38" i="7"/>
  <c r="M38" i="7"/>
  <c r="V37" i="7"/>
  <c r="W37" i="7" s="1"/>
  <c r="U37" i="7"/>
  <c r="N37" i="7"/>
  <c r="M37" i="7"/>
  <c r="V36" i="7"/>
  <c r="W36" i="7" s="1"/>
  <c r="U36" i="7"/>
  <c r="M36" i="7"/>
  <c r="N36" i="7" s="1"/>
  <c r="V35" i="7"/>
  <c r="W35" i="7" s="1"/>
  <c r="U35" i="7"/>
  <c r="N35" i="7"/>
  <c r="M35" i="7"/>
  <c r="V34" i="7"/>
  <c r="W34" i="7" s="1"/>
  <c r="U34" i="7"/>
  <c r="N34" i="7"/>
  <c r="M34" i="7"/>
  <c r="V33" i="7"/>
  <c r="W33" i="7" s="1"/>
  <c r="U33" i="7"/>
  <c r="M33" i="7"/>
  <c r="N33" i="7" s="1"/>
  <c r="V32" i="7"/>
  <c r="W32" i="7" s="1"/>
  <c r="U32" i="7"/>
  <c r="M32" i="7"/>
  <c r="N32" i="7" s="1"/>
  <c r="V31" i="7"/>
  <c r="W31" i="7" s="1"/>
  <c r="U31" i="7"/>
  <c r="N31" i="7"/>
  <c r="M31" i="7"/>
  <c r="V30" i="7"/>
  <c r="W30" i="7" s="1"/>
  <c r="U30" i="7"/>
  <c r="N30" i="7"/>
  <c r="M30" i="7"/>
  <c r="V29" i="7"/>
  <c r="W29" i="7" s="1"/>
  <c r="U29" i="7"/>
  <c r="M29" i="7"/>
  <c r="N29" i="7" s="1"/>
  <c r="V28" i="7"/>
  <c r="W28" i="7" s="1"/>
  <c r="U28" i="7"/>
  <c r="M28" i="7"/>
  <c r="N28" i="7" s="1"/>
  <c r="V27" i="7"/>
  <c r="W27" i="7" s="1"/>
  <c r="U27" i="7"/>
  <c r="N27" i="7"/>
  <c r="M27" i="7"/>
  <c r="V26" i="7"/>
  <c r="W26" i="7" s="1"/>
  <c r="U26" i="7"/>
  <c r="N26" i="7"/>
  <c r="O35" i="7" s="1"/>
  <c r="R8" i="7" s="1"/>
  <c r="M26" i="7"/>
  <c r="V25" i="7"/>
  <c r="W25" i="7" s="1"/>
  <c r="U25" i="7"/>
  <c r="M25" i="7"/>
  <c r="N25" i="7" s="1"/>
  <c r="V24" i="7"/>
  <c r="W24" i="7" s="1"/>
  <c r="U24" i="7"/>
  <c r="N24" i="7"/>
  <c r="M24" i="7"/>
  <c r="V23" i="7"/>
  <c r="W23" i="7" s="1"/>
  <c r="U23" i="7"/>
  <c r="N23" i="7"/>
  <c r="M23" i="7"/>
  <c r="V22" i="7"/>
  <c r="W22" i="7" s="1"/>
  <c r="U22" i="7"/>
  <c r="M22" i="7"/>
  <c r="N22" i="7" s="1"/>
  <c r="V21" i="7"/>
  <c r="W21" i="7" s="1"/>
  <c r="U21" i="7"/>
  <c r="M21" i="7"/>
  <c r="N21" i="7" s="1"/>
  <c r="V20" i="7"/>
  <c r="W20" i="7" s="1"/>
  <c r="U20" i="7"/>
  <c r="N20" i="7"/>
  <c r="M20" i="7"/>
  <c r="V19" i="7"/>
  <c r="W19" i="7" s="1"/>
  <c r="U19" i="7"/>
  <c r="N19" i="7"/>
  <c r="M19" i="7"/>
  <c r="V18" i="7"/>
  <c r="W18" i="7" s="1"/>
  <c r="U18" i="7"/>
  <c r="M18" i="7"/>
  <c r="N18" i="7" s="1"/>
  <c r="V17" i="7"/>
  <c r="W17" i="7" s="1"/>
  <c r="U17" i="7"/>
  <c r="N17" i="7"/>
  <c r="M17" i="7"/>
  <c r="V16" i="7"/>
  <c r="W16" i="7" s="1"/>
  <c r="U16" i="7"/>
  <c r="N16" i="7"/>
  <c r="S7" i="7" s="1"/>
  <c r="M16" i="7"/>
  <c r="V15" i="7"/>
  <c r="W15" i="7" s="1"/>
  <c r="U15" i="7"/>
  <c r="N15" i="7"/>
  <c r="M15" i="7"/>
  <c r="V14" i="7"/>
  <c r="W14" i="7" s="1"/>
  <c r="U14" i="7"/>
  <c r="N14" i="7"/>
  <c r="M14" i="7"/>
  <c r="W13" i="7"/>
  <c r="V13" i="7"/>
  <c r="U13" i="7"/>
  <c r="M13" i="7"/>
  <c r="N13" i="7" s="1"/>
  <c r="W12" i="7"/>
  <c r="V12" i="7"/>
  <c r="U12" i="7"/>
  <c r="M12" i="7"/>
  <c r="N12" i="7" s="1"/>
  <c r="W11" i="7"/>
  <c r="V11" i="7"/>
  <c r="U11" i="7"/>
  <c r="M11" i="7"/>
  <c r="N11" i="7" s="1"/>
  <c r="V10" i="7"/>
  <c r="W10" i="7" s="1"/>
  <c r="U10" i="7"/>
  <c r="M10" i="7"/>
  <c r="N10" i="7" s="1"/>
  <c r="V9" i="7"/>
  <c r="W9" i="7" s="1"/>
  <c r="U9" i="7"/>
  <c r="M9" i="7"/>
  <c r="N9" i="7" s="1"/>
  <c r="V8" i="7"/>
  <c r="W8" i="7" s="1"/>
  <c r="U8" i="7"/>
  <c r="N8" i="7"/>
  <c r="M8" i="7"/>
  <c r="W7" i="7"/>
  <c r="V7" i="7"/>
  <c r="U7" i="7"/>
  <c r="M7" i="7"/>
  <c r="N7" i="7" s="1"/>
  <c r="V6" i="7"/>
  <c r="W6" i="7" s="1"/>
  <c r="U6" i="7"/>
  <c r="M6" i="7"/>
  <c r="N6" i="7" s="1"/>
  <c r="O45" i="11" l="1"/>
  <c r="R9" i="11" s="1"/>
  <c r="O85" i="11"/>
  <c r="R13" i="11" s="1"/>
  <c r="R17" i="11"/>
  <c r="S6" i="11"/>
  <c r="S10" i="11"/>
  <c r="S14" i="11"/>
  <c r="O65" i="10"/>
  <c r="R11" i="10" s="1"/>
  <c r="O105" i="10"/>
  <c r="R15" i="10" s="1"/>
  <c r="S7" i="10"/>
  <c r="S8" i="10"/>
  <c r="S11" i="10"/>
  <c r="O35" i="10"/>
  <c r="R8" i="10" s="1"/>
  <c r="S12" i="10"/>
  <c r="S15" i="10"/>
  <c r="O105" i="9"/>
  <c r="R15" i="9" s="1"/>
  <c r="S8" i="9"/>
  <c r="S11" i="9"/>
  <c r="S12" i="9"/>
  <c r="S15" i="9"/>
  <c r="S8" i="8"/>
  <c r="S11" i="8"/>
  <c r="S12" i="8"/>
  <c r="S15" i="8"/>
  <c r="S8" i="7"/>
  <c r="S12" i="7"/>
  <c r="O35" i="11"/>
  <c r="R8" i="11" s="1"/>
  <c r="S8" i="11"/>
  <c r="O75" i="11"/>
  <c r="R12" i="11" s="1"/>
  <c r="S12" i="11"/>
  <c r="S11" i="11"/>
  <c r="O105" i="11"/>
  <c r="R15" i="11" s="1"/>
  <c r="S15" i="11"/>
  <c r="O55" i="11"/>
  <c r="R10" i="11" s="1"/>
  <c r="O95" i="11"/>
  <c r="R14" i="11" s="1"/>
  <c r="S7" i="11"/>
  <c r="O25" i="11"/>
  <c r="R7" i="11" s="1"/>
  <c r="O65" i="11"/>
  <c r="R11" i="11" s="1"/>
  <c r="S9" i="11"/>
  <c r="S13" i="11"/>
  <c r="O15" i="11"/>
  <c r="R6" i="11" s="1"/>
  <c r="R17" i="10"/>
  <c r="O15" i="10"/>
  <c r="R6" i="10" s="1"/>
  <c r="S6" i="10"/>
  <c r="O45" i="10"/>
  <c r="R9" i="10" s="1"/>
  <c r="S9" i="10"/>
  <c r="O55" i="10"/>
  <c r="R10" i="10" s="1"/>
  <c r="S10" i="10"/>
  <c r="O85" i="10"/>
  <c r="R13" i="10" s="1"/>
  <c r="S13" i="10"/>
  <c r="O95" i="10"/>
  <c r="R14" i="10" s="1"/>
  <c r="S14" i="10"/>
  <c r="O25" i="10"/>
  <c r="R7" i="10" s="1"/>
  <c r="O45" i="9"/>
  <c r="R9" i="9" s="1"/>
  <c r="S9" i="9"/>
  <c r="O55" i="9"/>
  <c r="R10" i="9" s="1"/>
  <c r="S10" i="9"/>
  <c r="S13" i="9"/>
  <c r="O85" i="9"/>
  <c r="R13" i="9" s="1"/>
  <c r="O95" i="9"/>
  <c r="R14" i="9" s="1"/>
  <c r="S14" i="9"/>
  <c r="O35" i="9"/>
  <c r="R8" i="9" s="1"/>
  <c r="O15" i="9"/>
  <c r="R6" i="9" s="1"/>
  <c r="S6" i="9"/>
  <c r="R17" i="9"/>
  <c r="S7" i="9"/>
  <c r="O25" i="9"/>
  <c r="R7" i="9" s="1"/>
  <c r="O35" i="8"/>
  <c r="R8" i="8" s="1"/>
  <c r="S6" i="8"/>
  <c r="R17" i="8"/>
  <c r="O15" i="8"/>
  <c r="R6" i="8" s="1"/>
  <c r="S7" i="8"/>
  <c r="S9" i="8"/>
  <c r="O45" i="8"/>
  <c r="R9" i="8" s="1"/>
  <c r="O55" i="8"/>
  <c r="R10" i="8" s="1"/>
  <c r="S10" i="8"/>
  <c r="O85" i="8"/>
  <c r="R13" i="8" s="1"/>
  <c r="S13" i="8"/>
  <c r="O95" i="8"/>
  <c r="R14" i="8" s="1"/>
  <c r="S14" i="8"/>
  <c r="O25" i="8"/>
  <c r="R7" i="8" s="1"/>
  <c r="O55" i="7"/>
  <c r="R10" i="7" s="1"/>
  <c r="S10" i="7"/>
  <c r="R17" i="7"/>
  <c r="O45" i="7"/>
  <c r="R9" i="7" s="1"/>
  <c r="S9" i="7"/>
  <c r="O85" i="7"/>
  <c r="R13" i="7" s="1"/>
  <c r="S13" i="7"/>
  <c r="O95" i="7"/>
  <c r="R14" i="7" s="1"/>
  <c r="S14" i="7"/>
  <c r="O15" i="7"/>
  <c r="R6" i="7" s="1"/>
  <c r="S6" i="7"/>
  <c r="S15" i="7"/>
  <c r="O25" i="7"/>
  <c r="R7" i="7" s="1"/>
  <c r="O65" i="7"/>
  <c r="R11" i="7" s="1"/>
  <c r="AA107" i="6"/>
  <c r="Z107" i="6"/>
  <c r="Y107" i="6"/>
  <c r="AA106" i="6"/>
  <c r="Z106" i="6"/>
  <c r="Y106" i="6"/>
  <c r="AA105" i="6"/>
  <c r="Z105" i="6"/>
  <c r="Y105" i="6"/>
  <c r="AA104" i="6"/>
  <c r="Z104" i="6"/>
  <c r="Y104" i="6"/>
  <c r="AA103" i="6"/>
  <c r="Z103" i="6"/>
  <c r="Y103" i="6"/>
  <c r="AA102" i="6"/>
  <c r="Z102" i="6"/>
  <c r="Y102" i="6"/>
  <c r="AA101" i="6"/>
  <c r="Z101" i="6"/>
  <c r="Y101" i="6"/>
  <c r="AA100" i="6"/>
  <c r="Z100" i="6"/>
  <c r="Y100" i="6"/>
  <c r="AA99" i="6"/>
  <c r="Z99" i="6"/>
  <c r="Y99" i="6"/>
  <c r="AA98" i="6"/>
  <c r="Z98" i="6"/>
  <c r="Y98" i="6"/>
  <c r="AA97" i="6"/>
  <c r="Z97" i="6"/>
  <c r="Y97" i="6"/>
  <c r="AA96" i="6"/>
  <c r="Z96" i="6"/>
  <c r="Y96" i="6"/>
  <c r="AA95" i="6"/>
  <c r="Z95" i="6"/>
  <c r="Y95" i="6"/>
  <c r="AA94" i="6"/>
  <c r="Z94" i="6"/>
  <c r="Y94" i="6"/>
  <c r="AA93" i="6"/>
  <c r="Z93" i="6"/>
  <c r="Y93" i="6"/>
  <c r="AA92" i="6"/>
  <c r="Z92" i="6"/>
  <c r="Y92" i="6"/>
  <c r="AA91" i="6"/>
  <c r="Z91" i="6"/>
  <c r="Y91" i="6"/>
  <c r="AA90" i="6"/>
  <c r="Z90" i="6"/>
  <c r="Y90" i="6"/>
  <c r="AA89" i="6"/>
  <c r="Z89" i="6"/>
  <c r="Y89" i="6"/>
  <c r="AA88" i="6"/>
  <c r="Z88" i="6"/>
  <c r="Y88" i="6"/>
  <c r="AA87" i="6"/>
  <c r="Z87" i="6"/>
  <c r="Y87" i="6"/>
  <c r="AA86" i="6"/>
  <c r="Z86" i="6"/>
  <c r="Y86" i="6"/>
  <c r="AA85" i="6"/>
  <c r="Z85" i="6"/>
  <c r="Y85" i="6"/>
  <c r="AA84" i="6"/>
  <c r="Z84" i="6"/>
  <c r="Y84" i="6"/>
  <c r="AA83" i="6"/>
  <c r="Z83" i="6"/>
  <c r="Y83" i="6"/>
  <c r="AA82" i="6"/>
  <c r="Z82" i="6"/>
  <c r="Y82" i="6"/>
  <c r="AA81" i="6"/>
  <c r="Z81" i="6"/>
  <c r="Y81" i="6"/>
  <c r="AA80" i="6"/>
  <c r="Z80" i="6"/>
  <c r="Y80" i="6"/>
  <c r="AA79" i="6"/>
  <c r="Z79" i="6"/>
  <c r="Y79" i="6"/>
  <c r="AA78" i="6"/>
  <c r="Z78" i="6"/>
  <c r="Y78" i="6"/>
  <c r="AA77" i="6"/>
  <c r="Z77" i="6"/>
  <c r="Y77" i="6"/>
  <c r="AA76" i="6"/>
  <c r="Z76" i="6"/>
  <c r="Y76" i="6"/>
  <c r="AA75" i="6"/>
  <c r="Z75" i="6"/>
  <c r="Y75" i="6"/>
  <c r="AA74" i="6"/>
  <c r="Z74" i="6"/>
  <c r="Y74" i="6"/>
  <c r="AA73" i="6"/>
  <c r="Z73" i="6"/>
  <c r="Y73" i="6"/>
  <c r="AA72" i="6"/>
  <c r="Z72" i="6"/>
  <c r="Y72" i="6"/>
  <c r="AA71" i="6"/>
  <c r="Z71" i="6"/>
  <c r="Y71" i="6"/>
  <c r="AA70" i="6"/>
  <c r="Z70" i="6"/>
  <c r="Y70" i="6"/>
  <c r="AA69" i="6"/>
  <c r="Z69" i="6"/>
  <c r="Y69" i="6"/>
  <c r="AA68" i="6"/>
  <c r="Z68" i="6"/>
  <c r="Y68" i="6"/>
  <c r="AA67" i="6"/>
  <c r="Z67" i="6"/>
  <c r="Y67" i="6"/>
  <c r="AA66" i="6"/>
  <c r="Z66" i="6"/>
  <c r="Y66" i="6"/>
  <c r="AA65" i="6"/>
  <c r="Z65" i="6"/>
  <c r="Y65" i="6"/>
  <c r="AA64" i="6"/>
  <c r="Z64" i="6"/>
  <c r="Y64" i="6"/>
  <c r="AA63" i="6"/>
  <c r="Z63" i="6"/>
  <c r="Y63" i="6"/>
  <c r="AA62" i="6"/>
  <c r="Z62" i="6"/>
  <c r="Y62" i="6"/>
  <c r="AA61" i="6"/>
  <c r="Z61" i="6"/>
  <c r="Y61" i="6"/>
  <c r="AA60" i="6"/>
  <c r="Z60" i="6"/>
  <c r="Y60" i="6"/>
  <c r="AA59" i="6"/>
  <c r="Z59" i="6"/>
  <c r="Y59" i="6"/>
  <c r="AA58" i="6"/>
  <c r="Z58" i="6"/>
  <c r="Y58" i="6"/>
  <c r="AA57" i="6"/>
  <c r="Z57" i="6"/>
  <c r="Y57" i="6"/>
  <c r="AA56" i="6"/>
  <c r="Z56" i="6"/>
  <c r="Y56" i="6"/>
  <c r="AA55" i="6"/>
  <c r="Z55" i="6"/>
  <c r="Y55" i="6"/>
  <c r="AA54" i="6"/>
  <c r="Z54" i="6"/>
  <c r="Y54" i="6"/>
  <c r="AA53" i="6"/>
  <c r="Z53" i="6"/>
  <c r="Y53" i="6"/>
  <c r="AA52" i="6"/>
  <c r="Z52" i="6"/>
  <c r="Y52" i="6"/>
  <c r="AA51" i="6"/>
  <c r="Z51" i="6"/>
  <c r="Y51" i="6"/>
  <c r="AA50" i="6"/>
  <c r="Z50" i="6"/>
  <c r="Y50" i="6"/>
  <c r="AA49" i="6"/>
  <c r="Z49" i="6"/>
  <c r="Y49" i="6"/>
  <c r="AA48" i="6"/>
  <c r="Z48" i="6"/>
  <c r="Y48" i="6"/>
  <c r="AA47" i="6"/>
  <c r="Z47" i="6"/>
  <c r="Y47" i="6"/>
  <c r="AA46" i="6"/>
  <c r="Z46" i="6"/>
  <c r="Y46" i="6"/>
  <c r="AA45" i="6"/>
  <c r="Z45" i="6"/>
  <c r="Y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AA35" i="6"/>
  <c r="Z35" i="6"/>
  <c r="Y35" i="6"/>
  <c r="AA34" i="6"/>
  <c r="Z34" i="6"/>
  <c r="Y34" i="6"/>
  <c r="AA33" i="6"/>
  <c r="Z33" i="6"/>
  <c r="Y33" i="6"/>
  <c r="AA32" i="6"/>
  <c r="Z32" i="6"/>
  <c r="Y32" i="6"/>
  <c r="AA31" i="6"/>
  <c r="Z31" i="6"/>
  <c r="Y31" i="6"/>
  <c r="AA30" i="6"/>
  <c r="Z30" i="6"/>
  <c r="Y30" i="6"/>
  <c r="AA29" i="6"/>
  <c r="Z29" i="6"/>
  <c r="Y29" i="6"/>
  <c r="AA28" i="6"/>
  <c r="Z28" i="6"/>
  <c r="Y28" i="6"/>
  <c r="AA27" i="6"/>
  <c r="Z27" i="6"/>
  <c r="Y27" i="6"/>
  <c r="AA26" i="6"/>
  <c r="Z26" i="6"/>
  <c r="Y26" i="6"/>
  <c r="AA25" i="6"/>
  <c r="Z25" i="6"/>
  <c r="Y25" i="6"/>
  <c r="AA24" i="6"/>
  <c r="Z24" i="6"/>
  <c r="Y24" i="6"/>
  <c r="AA23" i="6"/>
  <c r="Z23" i="6"/>
  <c r="Y23" i="6"/>
  <c r="AA22" i="6"/>
  <c r="Z22" i="6"/>
  <c r="Y22" i="6"/>
  <c r="AA21" i="6"/>
  <c r="Z21" i="6"/>
  <c r="Y21" i="6"/>
  <c r="AA20" i="6"/>
  <c r="Z20" i="6"/>
  <c r="Y20" i="6"/>
  <c r="AA19" i="6"/>
  <c r="Z19" i="6"/>
  <c r="Y19" i="6"/>
  <c r="AA18" i="6"/>
  <c r="Z18" i="6"/>
  <c r="Y18" i="6"/>
  <c r="AA17" i="6"/>
  <c r="Z17" i="6"/>
  <c r="Y17" i="6"/>
  <c r="AA16" i="6"/>
  <c r="Z16" i="6"/>
  <c r="Y16" i="6"/>
  <c r="AA15" i="6"/>
  <c r="Z15" i="6"/>
  <c r="Y15" i="6"/>
  <c r="AA14" i="6"/>
  <c r="Z14" i="6"/>
  <c r="Y14" i="6"/>
  <c r="AA13" i="6"/>
  <c r="Z13" i="6"/>
  <c r="Y13" i="6"/>
  <c r="AA12" i="6"/>
  <c r="Z12" i="6"/>
  <c r="Y12" i="6"/>
  <c r="AA11" i="6"/>
  <c r="Z11" i="6"/>
  <c r="Y11" i="6"/>
  <c r="X6" i="6" s="1"/>
  <c r="AA10" i="6"/>
  <c r="Z10" i="6"/>
  <c r="Y10" i="6"/>
  <c r="AA9" i="6"/>
  <c r="AA5" i="6" s="1"/>
  <c r="Z9" i="6"/>
  <c r="Y9" i="6"/>
  <c r="X5" i="6" s="1"/>
  <c r="AA8" i="6"/>
  <c r="Z8" i="6"/>
  <c r="Z5" i="6" s="1"/>
  <c r="Y8" i="6"/>
  <c r="T107" i="6" l="1"/>
  <c r="S107" i="6"/>
  <c r="R107" i="6"/>
  <c r="T106" i="6"/>
  <c r="S106" i="6"/>
  <c r="R106" i="6"/>
  <c r="T105" i="6"/>
  <c r="S105" i="6"/>
  <c r="R105" i="6"/>
  <c r="T104" i="6"/>
  <c r="S104" i="6"/>
  <c r="R104" i="6"/>
  <c r="T103" i="6"/>
  <c r="S103" i="6"/>
  <c r="R103" i="6"/>
  <c r="T102" i="6"/>
  <c r="S102" i="6"/>
  <c r="R102" i="6"/>
  <c r="T101" i="6"/>
  <c r="S101" i="6"/>
  <c r="R101" i="6"/>
  <c r="T100" i="6"/>
  <c r="S100" i="6"/>
  <c r="R100" i="6"/>
  <c r="T99" i="6"/>
  <c r="S99" i="6"/>
  <c r="R99" i="6"/>
  <c r="T98" i="6"/>
  <c r="S98" i="6"/>
  <c r="R98" i="6"/>
  <c r="T97" i="6"/>
  <c r="S97" i="6"/>
  <c r="R97" i="6"/>
  <c r="T96" i="6"/>
  <c r="S96" i="6"/>
  <c r="R96" i="6"/>
  <c r="T95" i="6"/>
  <c r="S95" i="6"/>
  <c r="R95" i="6"/>
  <c r="T94" i="6"/>
  <c r="S94" i="6"/>
  <c r="R94" i="6"/>
  <c r="T93" i="6"/>
  <c r="S93" i="6"/>
  <c r="R93" i="6"/>
  <c r="T92" i="6"/>
  <c r="S92" i="6"/>
  <c r="R92" i="6"/>
  <c r="T91" i="6"/>
  <c r="S91" i="6"/>
  <c r="R91" i="6"/>
  <c r="T90" i="6"/>
  <c r="S90" i="6"/>
  <c r="R90" i="6"/>
  <c r="T89" i="6"/>
  <c r="S89" i="6"/>
  <c r="R89" i="6"/>
  <c r="T88" i="6"/>
  <c r="S88" i="6"/>
  <c r="R88" i="6"/>
  <c r="T87" i="6"/>
  <c r="S87" i="6"/>
  <c r="R87" i="6"/>
  <c r="T86" i="6"/>
  <c r="S86" i="6"/>
  <c r="R86" i="6"/>
  <c r="T85" i="6"/>
  <c r="S85" i="6"/>
  <c r="R85" i="6"/>
  <c r="T84" i="6"/>
  <c r="S84" i="6"/>
  <c r="R84" i="6"/>
  <c r="T83" i="6"/>
  <c r="S83" i="6"/>
  <c r="R83" i="6"/>
  <c r="T82" i="6"/>
  <c r="S82" i="6"/>
  <c r="R82" i="6"/>
  <c r="T81" i="6"/>
  <c r="S81" i="6"/>
  <c r="R81" i="6"/>
  <c r="T80" i="6"/>
  <c r="S80" i="6"/>
  <c r="R80" i="6"/>
  <c r="T79" i="6"/>
  <c r="S79" i="6"/>
  <c r="R79" i="6"/>
  <c r="T78" i="6"/>
  <c r="S78" i="6"/>
  <c r="R78" i="6"/>
  <c r="T77" i="6"/>
  <c r="S77" i="6"/>
  <c r="R77" i="6"/>
  <c r="T76" i="6"/>
  <c r="S76" i="6"/>
  <c r="R76" i="6"/>
  <c r="T75" i="6"/>
  <c r="S75" i="6"/>
  <c r="R75" i="6"/>
  <c r="T74" i="6"/>
  <c r="S74" i="6"/>
  <c r="R74" i="6"/>
  <c r="T73" i="6"/>
  <c r="S73" i="6"/>
  <c r="R73" i="6"/>
  <c r="T72" i="6"/>
  <c r="S72" i="6"/>
  <c r="R72" i="6"/>
  <c r="T71" i="6"/>
  <c r="S71" i="6"/>
  <c r="R71" i="6"/>
  <c r="T70" i="6"/>
  <c r="S70" i="6"/>
  <c r="R70" i="6"/>
  <c r="T69" i="6"/>
  <c r="S69" i="6"/>
  <c r="R69" i="6"/>
  <c r="T68" i="6"/>
  <c r="S68" i="6"/>
  <c r="R68" i="6"/>
  <c r="T67" i="6"/>
  <c r="S67" i="6"/>
  <c r="R67" i="6"/>
  <c r="T66" i="6"/>
  <c r="S66" i="6"/>
  <c r="R66" i="6"/>
  <c r="T65" i="6"/>
  <c r="S65" i="6"/>
  <c r="R65" i="6"/>
  <c r="T64" i="6"/>
  <c r="S64" i="6"/>
  <c r="R64" i="6"/>
  <c r="T63" i="6"/>
  <c r="S63" i="6"/>
  <c r="R63" i="6"/>
  <c r="T62" i="6"/>
  <c r="S62" i="6"/>
  <c r="R62" i="6"/>
  <c r="T61" i="6"/>
  <c r="S61" i="6"/>
  <c r="R61" i="6"/>
  <c r="T60" i="6"/>
  <c r="S60" i="6"/>
  <c r="R60" i="6"/>
  <c r="T59" i="6"/>
  <c r="S59" i="6"/>
  <c r="R59" i="6"/>
  <c r="T58" i="6"/>
  <c r="S58" i="6"/>
  <c r="R58" i="6"/>
  <c r="T57" i="6"/>
  <c r="S57" i="6"/>
  <c r="R57" i="6"/>
  <c r="T56" i="6"/>
  <c r="S56" i="6"/>
  <c r="R56" i="6"/>
  <c r="T55" i="6"/>
  <c r="S55" i="6"/>
  <c r="R55" i="6"/>
  <c r="T54" i="6"/>
  <c r="S54" i="6"/>
  <c r="R54" i="6"/>
  <c r="T53" i="6"/>
  <c r="S53" i="6"/>
  <c r="R53" i="6"/>
  <c r="T52" i="6"/>
  <c r="S52" i="6"/>
  <c r="R52" i="6"/>
  <c r="T51" i="6"/>
  <c r="S51" i="6"/>
  <c r="R51" i="6"/>
  <c r="T50" i="6"/>
  <c r="S50" i="6"/>
  <c r="R50" i="6"/>
  <c r="T49" i="6"/>
  <c r="S49" i="6"/>
  <c r="R49" i="6"/>
  <c r="T48" i="6"/>
  <c r="S48" i="6"/>
  <c r="R48" i="6"/>
  <c r="T47" i="6"/>
  <c r="S47" i="6"/>
  <c r="R47" i="6"/>
  <c r="T46" i="6"/>
  <c r="S46" i="6"/>
  <c r="R46" i="6"/>
  <c r="T45" i="6"/>
  <c r="S45" i="6"/>
  <c r="R45" i="6"/>
  <c r="T44" i="6"/>
  <c r="S44" i="6"/>
  <c r="R44" i="6"/>
  <c r="T43" i="6"/>
  <c r="S43" i="6"/>
  <c r="R43" i="6"/>
  <c r="T42" i="6"/>
  <c r="S42" i="6"/>
  <c r="R42" i="6"/>
  <c r="T41" i="6"/>
  <c r="S41" i="6"/>
  <c r="R41" i="6"/>
  <c r="T40" i="6"/>
  <c r="S40" i="6"/>
  <c r="R40" i="6"/>
  <c r="T39" i="6"/>
  <c r="S39" i="6"/>
  <c r="R39" i="6"/>
  <c r="T38" i="6"/>
  <c r="S38" i="6"/>
  <c r="R38" i="6"/>
  <c r="T37" i="6"/>
  <c r="S37" i="6"/>
  <c r="R37" i="6"/>
  <c r="T36" i="6"/>
  <c r="S36" i="6"/>
  <c r="R36" i="6"/>
  <c r="T35" i="6"/>
  <c r="S35" i="6"/>
  <c r="R35" i="6"/>
  <c r="T34" i="6"/>
  <c r="S34" i="6"/>
  <c r="R34" i="6"/>
  <c r="T33" i="6"/>
  <c r="S33" i="6"/>
  <c r="R33" i="6"/>
  <c r="T32" i="6"/>
  <c r="S32" i="6"/>
  <c r="R32" i="6"/>
  <c r="T31" i="6"/>
  <c r="S31" i="6"/>
  <c r="R31" i="6"/>
  <c r="T30" i="6"/>
  <c r="S30" i="6"/>
  <c r="R30" i="6"/>
  <c r="T29" i="6"/>
  <c r="S29" i="6"/>
  <c r="R29" i="6"/>
  <c r="T28" i="6"/>
  <c r="S28" i="6"/>
  <c r="R28" i="6"/>
  <c r="T27" i="6"/>
  <c r="S27" i="6"/>
  <c r="R27" i="6"/>
  <c r="T26" i="6"/>
  <c r="S26" i="6"/>
  <c r="R26" i="6"/>
  <c r="T25" i="6"/>
  <c r="S25" i="6"/>
  <c r="R25" i="6"/>
  <c r="T24" i="6"/>
  <c r="S24" i="6"/>
  <c r="R24" i="6"/>
  <c r="T23" i="6"/>
  <c r="S23" i="6"/>
  <c r="R23" i="6"/>
  <c r="T22" i="6"/>
  <c r="S22" i="6"/>
  <c r="R22" i="6"/>
  <c r="T21" i="6"/>
  <c r="S21" i="6"/>
  <c r="R21" i="6"/>
  <c r="T20" i="6"/>
  <c r="S20" i="6"/>
  <c r="R20" i="6"/>
  <c r="T19" i="6"/>
  <c r="S19" i="6"/>
  <c r="R19" i="6"/>
  <c r="T18" i="6"/>
  <c r="S18" i="6"/>
  <c r="R18" i="6"/>
  <c r="T17" i="6"/>
  <c r="S17" i="6"/>
  <c r="R17" i="6"/>
  <c r="T16" i="6"/>
  <c r="S16" i="6"/>
  <c r="R16" i="6"/>
  <c r="T15" i="6"/>
  <c r="S15" i="6"/>
  <c r="R15" i="6"/>
  <c r="T14" i="6"/>
  <c r="S14" i="6"/>
  <c r="R14" i="6"/>
  <c r="T13" i="6"/>
  <c r="S13" i="6"/>
  <c r="R13" i="6"/>
  <c r="T12" i="6"/>
  <c r="S12" i="6"/>
  <c r="R12" i="6"/>
  <c r="Q6" i="6" s="1"/>
  <c r="T11" i="6"/>
  <c r="S11" i="6"/>
  <c r="R11" i="6"/>
  <c r="T10" i="6"/>
  <c r="T5" i="6" s="1"/>
  <c r="S10" i="6"/>
  <c r="R10" i="6"/>
  <c r="T9" i="6"/>
  <c r="S9" i="6"/>
  <c r="S5" i="6" s="1"/>
  <c r="R9" i="6"/>
  <c r="T8" i="6"/>
  <c r="S8" i="6"/>
  <c r="R8" i="6"/>
  <c r="Q5" i="6"/>
  <c r="M107" i="6" l="1"/>
  <c r="L107" i="6"/>
  <c r="K107" i="6"/>
  <c r="M106" i="6"/>
  <c r="L106" i="6"/>
  <c r="K106" i="6"/>
  <c r="M105" i="6"/>
  <c r="L105" i="6"/>
  <c r="K105" i="6"/>
  <c r="M104" i="6"/>
  <c r="L104" i="6"/>
  <c r="K104" i="6"/>
  <c r="M103" i="6"/>
  <c r="L103" i="6"/>
  <c r="K103" i="6"/>
  <c r="M102" i="6"/>
  <c r="L102" i="6"/>
  <c r="K102" i="6"/>
  <c r="M101" i="6"/>
  <c r="L101" i="6"/>
  <c r="K101" i="6"/>
  <c r="M100" i="6"/>
  <c r="L100" i="6"/>
  <c r="K100" i="6"/>
  <c r="M99" i="6"/>
  <c r="L99" i="6"/>
  <c r="K99" i="6"/>
  <c r="M98" i="6"/>
  <c r="L98" i="6"/>
  <c r="K98" i="6"/>
  <c r="M97" i="6"/>
  <c r="L97" i="6"/>
  <c r="K97" i="6"/>
  <c r="M96" i="6"/>
  <c r="L96" i="6"/>
  <c r="K96" i="6"/>
  <c r="M95" i="6"/>
  <c r="L95" i="6"/>
  <c r="K95" i="6"/>
  <c r="M94" i="6"/>
  <c r="L94" i="6"/>
  <c r="K94" i="6"/>
  <c r="M93" i="6"/>
  <c r="L93" i="6"/>
  <c r="K93" i="6"/>
  <c r="M92" i="6"/>
  <c r="L92" i="6"/>
  <c r="K92" i="6"/>
  <c r="M91" i="6"/>
  <c r="L91" i="6"/>
  <c r="K91" i="6"/>
  <c r="M90" i="6"/>
  <c r="L90" i="6"/>
  <c r="K90" i="6"/>
  <c r="M89" i="6"/>
  <c r="L89" i="6"/>
  <c r="K89" i="6"/>
  <c r="M88" i="6"/>
  <c r="L88" i="6"/>
  <c r="K88" i="6"/>
  <c r="M87" i="6"/>
  <c r="L87" i="6"/>
  <c r="K87" i="6"/>
  <c r="M86" i="6"/>
  <c r="L86" i="6"/>
  <c r="K86" i="6"/>
  <c r="M85" i="6"/>
  <c r="L85" i="6"/>
  <c r="K85" i="6"/>
  <c r="M84" i="6"/>
  <c r="L84" i="6"/>
  <c r="K84" i="6"/>
  <c r="M83" i="6"/>
  <c r="L83" i="6"/>
  <c r="K83" i="6"/>
  <c r="M82" i="6"/>
  <c r="L82" i="6"/>
  <c r="K82" i="6"/>
  <c r="M81" i="6"/>
  <c r="L81" i="6"/>
  <c r="K81" i="6"/>
  <c r="M80" i="6"/>
  <c r="L80" i="6"/>
  <c r="K80" i="6"/>
  <c r="M79" i="6"/>
  <c r="L79" i="6"/>
  <c r="K79" i="6"/>
  <c r="M78" i="6"/>
  <c r="L78" i="6"/>
  <c r="K78" i="6"/>
  <c r="M77" i="6"/>
  <c r="L77" i="6"/>
  <c r="K77" i="6"/>
  <c r="M76" i="6"/>
  <c r="L76" i="6"/>
  <c r="K76" i="6"/>
  <c r="M75" i="6"/>
  <c r="L75" i="6"/>
  <c r="K75" i="6"/>
  <c r="M74" i="6"/>
  <c r="L74" i="6"/>
  <c r="K74" i="6"/>
  <c r="M73" i="6"/>
  <c r="L73" i="6"/>
  <c r="K73" i="6"/>
  <c r="M72" i="6"/>
  <c r="L72" i="6"/>
  <c r="K72" i="6"/>
  <c r="M71" i="6"/>
  <c r="L71" i="6"/>
  <c r="K71" i="6"/>
  <c r="M70" i="6"/>
  <c r="L70" i="6"/>
  <c r="K70" i="6"/>
  <c r="M69" i="6"/>
  <c r="L69" i="6"/>
  <c r="K69" i="6"/>
  <c r="M68" i="6"/>
  <c r="L68" i="6"/>
  <c r="K68" i="6"/>
  <c r="M67" i="6"/>
  <c r="L67" i="6"/>
  <c r="K67" i="6"/>
  <c r="M66" i="6"/>
  <c r="L66" i="6"/>
  <c r="K66" i="6"/>
  <c r="M65" i="6"/>
  <c r="L65" i="6"/>
  <c r="K65" i="6"/>
  <c r="M64" i="6"/>
  <c r="L64" i="6"/>
  <c r="K64" i="6"/>
  <c r="M63" i="6"/>
  <c r="L63" i="6"/>
  <c r="K63" i="6"/>
  <c r="M62" i="6"/>
  <c r="L62" i="6"/>
  <c r="K62" i="6"/>
  <c r="M61" i="6"/>
  <c r="L61" i="6"/>
  <c r="K61" i="6"/>
  <c r="M60" i="6"/>
  <c r="L60" i="6"/>
  <c r="K60" i="6"/>
  <c r="M59" i="6"/>
  <c r="L59" i="6"/>
  <c r="K59" i="6"/>
  <c r="M58" i="6"/>
  <c r="L58" i="6"/>
  <c r="K58" i="6"/>
  <c r="M57" i="6"/>
  <c r="L57" i="6"/>
  <c r="K57" i="6"/>
  <c r="M56" i="6"/>
  <c r="L56" i="6"/>
  <c r="K56" i="6"/>
  <c r="M55" i="6"/>
  <c r="L55" i="6"/>
  <c r="K55" i="6"/>
  <c r="M54" i="6"/>
  <c r="L54" i="6"/>
  <c r="K54" i="6"/>
  <c r="M53" i="6"/>
  <c r="L53" i="6"/>
  <c r="K53" i="6"/>
  <c r="M52" i="6"/>
  <c r="L52" i="6"/>
  <c r="K52" i="6"/>
  <c r="M51" i="6"/>
  <c r="L51" i="6"/>
  <c r="K51" i="6"/>
  <c r="M50" i="6"/>
  <c r="L50" i="6"/>
  <c r="K50" i="6"/>
  <c r="M49" i="6"/>
  <c r="L49" i="6"/>
  <c r="K49" i="6"/>
  <c r="M48" i="6"/>
  <c r="L48" i="6"/>
  <c r="K48" i="6"/>
  <c r="M47" i="6"/>
  <c r="L47" i="6"/>
  <c r="K47" i="6"/>
  <c r="M46" i="6"/>
  <c r="L46" i="6"/>
  <c r="K46" i="6"/>
  <c r="M45" i="6"/>
  <c r="L45" i="6"/>
  <c r="K45" i="6"/>
  <c r="M44" i="6"/>
  <c r="L44" i="6"/>
  <c r="K44" i="6"/>
  <c r="M43" i="6"/>
  <c r="L43" i="6"/>
  <c r="K43" i="6"/>
  <c r="M42" i="6"/>
  <c r="L42" i="6"/>
  <c r="K42" i="6"/>
  <c r="M41" i="6"/>
  <c r="L41" i="6"/>
  <c r="K41" i="6"/>
  <c r="M40" i="6"/>
  <c r="L40" i="6"/>
  <c r="K40" i="6"/>
  <c r="M39" i="6"/>
  <c r="L39" i="6"/>
  <c r="K39" i="6"/>
  <c r="M38" i="6"/>
  <c r="L38" i="6"/>
  <c r="K38" i="6"/>
  <c r="M37" i="6"/>
  <c r="L37" i="6"/>
  <c r="K37" i="6"/>
  <c r="M36" i="6"/>
  <c r="L36" i="6"/>
  <c r="K36" i="6"/>
  <c r="M35" i="6"/>
  <c r="L35" i="6"/>
  <c r="K35" i="6"/>
  <c r="M34" i="6"/>
  <c r="L34" i="6"/>
  <c r="K34" i="6"/>
  <c r="M33" i="6"/>
  <c r="L33" i="6"/>
  <c r="K33" i="6"/>
  <c r="M32" i="6"/>
  <c r="L32" i="6"/>
  <c r="K32" i="6"/>
  <c r="M31" i="6"/>
  <c r="L31" i="6"/>
  <c r="K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J6" i="6" s="1"/>
  <c r="M10" i="6"/>
  <c r="L10" i="6"/>
  <c r="K10" i="6"/>
  <c r="M9" i="6"/>
  <c r="M5" i="6" s="1"/>
  <c r="L9" i="6"/>
  <c r="K9" i="6"/>
  <c r="J5" i="6" s="1"/>
  <c r="M8" i="6"/>
  <c r="L8" i="6"/>
  <c r="L5" i="6" s="1"/>
  <c r="K8" i="6"/>
  <c r="F107" i="6" l="1"/>
  <c r="E107" i="6"/>
  <c r="D107" i="6"/>
  <c r="F106" i="6"/>
  <c r="E106" i="6"/>
  <c r="D106" i="6"/>
  <c r="F105" i="6"/>
  <c r="E105" i="6"/>
  <c r="D105" i="6"/>
  <c r="F104" i="6"/>
  <c r="E104" i="6"/>
  <c r="D104" i="6"/>
  <c r="F103" i="6"/>
  <c r="E103" i="6"/>
  <c r="D103" i="6"/>
  <c r="F102" i="6"/>
  <c r="E102" i="6"/>
  <c r="D102" i="6"/>
  <c r="F101" i="6"/>
  <c r="E101" i="6"/>
  <c r="D101" i="6"/>
  <c r="F100" i="6"/>
  <c r="E100" i="6"/>
  <c r="D100" i="6"/>
  <c r="F99" i="6"/>
  <c r="E99" i="6"/>
  <c r="D99" i="6"/>
  <c r="F98" i="6"/>
  <c r="E98" i="6"/>
  <c r="D98" i="6"/>
  <c r="F97" i="6"/>
  <c r="E97" i="6"/>
  <c r="D97" i="6"/>
  <c r="F96" i="6"/>
  <c r="E96" i="6"/>
  <c r="D96" i="6"/>
  <c r="F95" i="6"/>
  <c r="E95" i="6"/>
  <c r="D95" i="6"/>
  <c r="F94" i="6"/>
  <c r="E94" i="6"/>
  <c r="D94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E88" i="6"/>
  <c r="D88" i="6"/>
  <c r="F87" i="6"/>
  <c r="E87" i="6"/>
  <c r="D87" i="6"/>
  <c r="F86" i="6"/>
  <c r="E86" i="6"/>
  <c r="D86" i="6"/>
  <c r="F85" i="6"/>
  <c r="E85" i="6"/>
  <c r="D85" i="6"/>
  <c r="F84" i="6"/>
  <c r="E84" i="6"/>
  <c r="D84" i="6"/>
  <c r="F83" i="6"/>
  <c r="E83" i="6"/>
  <c r="D83" i="6"/>
  <c r="F82" i="6"/>
  <c r="E82" i="6"/>
  <c r="D82" i="6"/>
  <c r="F81" i="6"/>
  <c r="E81" i="6"/>
  <c r="D81" i="6"/>
  <c r="F80" i="6"/>
  <c r="E80" i="6"/>
  <c r="D80" i="6"/>
  <c r="F79" i="6"/>
  <c r="E79" i="6"/>
  <c r="D79" i="6"/>
  <c r="F78" i="6"/>
  <c r="E78" i="6"/>
  <c r="D78" i="6"/>
  <c r="F77" i="6"/>
  <c r="E77" i="6"/>
  <c r="D77" i="6"/>
  <c r="F76" i="6"/>
  <c r="E76" i="6"/>
  <c r="D76" i="6"/>
  <c r="F75" i="6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F62" i="6"/>
  <c r="E62" i="6"/>
  <c r="D62" i="6"/>
  <c r="F61" i="6"/>
  <c r="E61" i="6"/>
  <c r="D61" i="6"/>
  <c r="F60" i="6"/>
  <c r="E60" i="6"/>
  <c r="D60" i="6"/>
  <c r="F59" i="6"/>
  <c r="E59" i="6"/>
  <c r="D59" i="6"/>
  <c r="F58" i="6"/>
  <c r="E58" i="6"/>
  <c r="D58" i="6"/>
  <c r="F57" i="6"/>
  <c r="E57" i="6"/>
  <c r="D57" i="6"/>
  <c r="F56" i="6"/>
  <c r="E56" i="6"/>
  <c r="D56" i="6"/>
  <c r="F55" i="6"/>
  <c r="E55" i="6"/>
  <c r="D55" i="6"/>
  <c r="F54" i="6"/>
  <c r="E54" i="6"/>
  <c r="D54" i="6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F5" i="6" s="1"/>
  <c r="E11" i="6"/>
  <c r="D11" i="6"/>
  <c r="F10" i="6"/>
  <c r="E10" i="6"/>
  <c r="D10" i="6"/>
  <c r="F9" i="6"/>
  <c r="E9" i="6"/>
  <c r="D9" i="6"/>
  <c r="C5" i="6" s="1"/>
  <c r="F8" i="6"/>
  <c r="E8" i="6"/>
  <c r="D8" i="6"/>
  <c r="C6" i="6"/>
  <c r="E5" i="6"/>
  <c r="V105" i="1" l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W91" i="1" s="1"/>
  <c r="V90" i="1"/>
  <c r="W90" i="1" s="1"/>
  <c r="V89" i="1"/>
  <c r="W89" i="1" s="1"/>
  <c r="V88" i="1"/>
  <c r="W88" i="1" s="1"/>
  <c r="V87" i="1"/>
  <c r="W87" i="1" s="1"/>
  <c r="V86" i="1"/>
  <c r="W86" i="1" s="1"/>
  <c r="V85" i="1"/>
  <c r="W85" i="1" s="1"/>
  <c r="V84" i="1"/>
  <c r="W84" i="1" s="1"/>
  <c r="V83" i="1"/>
  <c r="W83" i="1" s="1"/>
  <c r="V82" i="1"/>
  <c r="W82" i="1" s="1"/>
  <c r="V81" i="1"/>
  <c r="W81" i="1" s="1"/>
  <c r="V80" i="1"/>
  <c r="W80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W56" i="1" s="1"/>
  <c r="V55" i="1"/>
  <c r="W55" i="1" s="1"/>
  <c r="V54" i="1"/>
  <c r="W54" i="1" s="1"/>
  <c r="V53" i="1"/>
  <c r="W53" i="1" s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O6" i="3"/>
  <c r="N16" i="3"/>
  <c r="N15" i="3"/>
  <c r="N14" i="3"/>
  <c r="N13" i="3"/>
  <c r="N12" i="3"/>
  <c r="N11" i="3"/>
  <c r="N10" i="3"/>
  <c r="N9" i="3"/>
  <c r="N8" i="3"/>
  <c r="N7" i="3"/>
  <c r="A3" i="3"/>
  <c r="D3" i="3"/>
  <c r="M105" i="1" l="1"/>
  <c r="N105" i="1" s="1"/>
  <c r="M104" i="1"/>
  <c r="N104" i="1" s="1"/>
  <c r="M103" i="1"/>
  <c r="N103" i="1" s="1"/>
  <c r="M102" i="1"/>
  <c r="M101" i="1"/>
  <c r="N101" i="1" s="1"/>
  <c r="M100" i="1"/>
  <c r="N100" i="1" s="1"/>
  <c r="M99" i="1"/>
  <c r="N99" i="1" s="1"/>
  <c r="M98" i="1"/>
  <c r="M97" i="1"/>
  <c r="N97" i="1" s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N35" i="1" s="1"/>
  <c r="M34" i="1"/>
  <c r="M33" i="1"/>
  <c r="N33" i="1" s="1"/>
  <c r="M32" i="1"/>
  <c r="N32" i="1" s="1"/>
  <c r="M31" i="1"/>
  <c r="M30" i="1"/>
  <c r="M29" i="1"/>
  <c r="M28" i="1"/>
  <c r="M27" i="1"/>
  <c r="M26" i="1"/>
  <c r="M25" i="1"/>
  <c r="M24" i="1"/>
  <c r="M23" i="1"/>
  <c r="M22" i="1"/>
  <c r="M21" i="1"/>
  <c r="N21" i="1" s="1"/>
  <c r="M20" i="1"/>
  <c r="M19" i="1"/>
  <c r="M18" i="1"/>
  <c r="M17" i="1"/>
  <c r="M16" i="1"/>
  <c r="M15" i="1"/>
  <c r="M14" i="1"/>
  <c r="M13" i="1"/>
  <c r="M12" i="1"/>
  <c r="N12" i="1" s="1"/>
  <c r="M11" i="1"/>
  <c r="M10" i="1"/>
  <c r="M9" i="1"/>
  <c r="N9" i="1" s="1"/>
  <c r="M8" i="1"/>
  <c r="N8" i="1" s="1"/>
  <c r="M7" i="1"/>
  <c r="M6" i="1"/>
  <c r="N6" i="1" l="1"/>
  <c r="N30" i="1"/>
  <c r="N38" i="1"/>
  <c r="N17" i="1"/>
  <c r="N26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27" i="1"/>
  <c r="N31" i="1"/>
  <c r="N13" i="1"/>
  <c r="N18" i="1"/>
  <c r="N22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24" i="1"/>
  <c r="N28" i="1"/>
  <c r="N36" i="1"/>
  <c r="N96" i="1"/>
  <c r="N10" i="1"/>
  <c r="N14" i="1"/>
  <c r="N19" i="1"/>
  <c r="N23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29" i="1"/>
  <c r="N37" i="1"/>
  <c r="N7" i="1"/>
  <c r="N11" i="1"/>
  <c r="N15" i="1"/>
  <c r="N16" i="1"/>
  <c r="N20" i="1"/>
  <c r="N25" i="1"/>
  <c r="N34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8" i="1"/>
  <c r="N102" i="1"/>
  <c r="S8" i="1"/>
  <c r="O35" i="1"/>
  <c r="R8" i="1" s="1"/>
  <c r="O45" i="1"/>
  <c r="R9" i="1" s="1"/>
  <c r="O105" i="1"/>
  <c r="R15" i="1" s="1"/>
  <c r="S15" i="1"/>
  <c r="S11" i="1"/>
  <c r="R17" i="1"/>
  <c r="S9" i="1"/>
  <c r="S7" i="1"/>
  <c r="O15" i="1"/>
  <c r="R6" i="1" s="1"/>
  <c r="S6" i="1"/>
  <c r="O95" i="1" l="1"/>
  <c r="R14" i="1" s="1"/>
  <c r="O65" i="1"/>
  <c r="R11" i="1" s="1"/>
  <c r="O25" i="1"/>
  <c r="R7" i="1" s="1"/>
  <c r="O75" i="1"/>
  <c r="R12" i="1" s="1"/>
  <c r="S12" i="1"/>
  <c r="O55" i="1"/>
  <c r="R10" i="1" s="1"/>
  <c r="S10" i="1"/>
  <c r="O85" i="1"/>
  <c r="R13" i="1" s="1"/>
  <c r="S13" i="1"/>
  <c r="S14" i="1"/>
  <c r="E24" i="3"/>
  <c r="F65" i="3"/>
  <c r="G109" i="3"/>
  <c r="G47" i="3"/>
  <c r="F20" i="3"/>
  <c r="H27" i="3"/>
  <c r="J34" i="3"/>
  <c r="F75" i="3"/>
  <c r="K64" i="3"/>
  <c r="F93" i="3"/>
  <c r="H100" i="3"/>
  <c r="J71" i="3"/>
  <c r="I33" i="3"/>
  <c r="E34" i="3"/>
  <c r="G91" i="3"/>
  <c r="H69" i="3"/>
  <c r="D75" i="3"/>
  <c r="C80" i="3"/>
  <c r="C14" i="3"/>
  <c r="E41" i="3"/>
  <c r="E106" i="3"/>
  <c r="A62" i="3"/>
  <c r="J115" i="3"/>
  <c r="D42" i="3"/>
  <c r="E115" i="3"/>
  <c r="K90" i="3"/>
  <c r="H25" i="3"/>
  <c r="I103" i="3"/>
  <c r="K49" i="3"/>
  <c r="E79" i="3"/>
  <c r="F102" i="3"/>
  <c r="G77" i="3"/>
  <c r="H97" i="3"/>
  <c r="H22" i="3"/>
  <c r="J40" i="3"/>
  <c r="A85" i="3"/>
  <c r="J116" i="3"/>
  <c r="J76" i="3"/>
  <c r="F38" i="3"/>
  <c r="H90" i="3"/>
  <c r="E62" i="3"/>
  <c r="C30" i="3"/>
  <c r="E104" i="3"/>
  <c r="A75" i="3"/>
  <c r="E114" i="3"/>
  <c r="I14" i="3"/>
  <c r="E77" i="3"/>
  <c r="E48" i="3"/>
  <c r="H115" i="3"/>
  <c r="B54" i="3"/>
  <c r="F25" i="3"/>
  <c r="A35" i="3"/>
  <c r="K10" i="3"/>
  <c r="K79" i="3"/>
  <c r="B72" i="3"/>
  <c r="B49" i="3"/>
  <c r="C103" i="3"/>
  <c r="H53" i="3"/>
  <c r="D83" i="3"/>
  <c r="F107" i="3"/>
  <c r="G119" i="3"/>
  <c r="B8" i="3"/>
  <c r="E80" i="3"/>
  <c r="H39" i="3"/>
  <c r="G117" i="3"/>
  <c r="I114" i="3"/>
  <c r="A28" i="3"/>
  <c r="E42" i="3"/>
  <c r="B16" i="3"/>
  <c r="I115" i="3"/>
  <c r="I111" i="3"/>
  <c r="E84" i="3"/>
  <c r="A27" i="3"/>
  <c r="J67" i="3"/>
  <c r="J20" i="3"/>
  <c r="J113" i="3"/>
  <c r="A91" i="3"/>
  <c r="G62" i="3"/>
  <c r="D37" i="3"/>
  <c r="C70" i="3"/>
  <c r="I68" i="3"/>
  <c r="H71" i="3"/>
  <c r="E107" i="3"/>
  <c r="I53" i="3"/>
  <c r="F11" i="3"/>
  <c r="G74" i="3"/>
  <c r="B109" i="3"/>
  <c r="B85" i="3"/>
  <c r="D102" i="3"/>
  <c r="D113" i="3"/>
  <c r="H54" i="3"/>
  <c r="D89" i="3"/>
  <c r="G78" i="3"/>
  <c r="H117" i="3"/>
  <c r="F79" i="3"/>
  <c r="F15" i="3"/>
  <c r="D82" i="3"/>
  <c r="D64" i="3"/>
  <c r="D35" i="3"/>
  <c r="H77" i="3"/>
  <c r="E87" i="3"/>
  <c r="G98" i="3"/>
  <c r="E58" i="3"/>
  <c r="F97" i="3"/>
  <c r="K74" i="3"/>
  <c r="A61" i="3"/>
  <c r="K105" i="3"/>
  <c r="H38" i="3"/>
  <c r="A20" i="3"/>
  <c r="E12" i="3"/>
  <c r="A53" i="3"/>
  <c r="C28" i="3"/>
  <c r="I90" i="3"/>
  <c r="K83" i="3"/>
  <c r="E65" i="3"/>
  <c r="B55" i="3"/>
  <c r="K80" i="3"/>
  <c r="I54" i="3"/>
  <c r="K108" i="3"/>
  <c r="A58" i="3"/>
  <c r="D54" i="3"/>
  <c r="B104" i="3"/>
  <c r="E45" i="3"/>
  <c r="H67" i="3"/>
  <c r="K24" i="3"/>
  <c r="D90" i="3"/>
  <c r="H86" i="3"/>
  <c r="A8" i="3"/>
  <c r="I29" i="3"/>
  <c r="C40" i="3"/>
  <c r="F13" i="3"/>
  <c r="A78" i="3"/>
  <c r="C118" i="3"/>
  <c r="A57" i="3"/>
  <c r="G32" i="3"/>
  <c r="E10" i="3"/>
  <c r="I59" i="3"/>
  <c r="J24" i="3"/>
  <c r="H18" i="3"/>
  <c r="A73" i="3"/>
  <c r="D14" i="3"/>
  <c r="A86" i="3"/>
  <c r="K76" i="3"/>
  <c r="C7" i="3"/>
  <c r="E36" i="3"/>
  <c r="I23" i="3"/>
  <c r="C114" i="3"/>
  <c r="H81" i="3"/>
  <c r="B40" i="3"/>
  <c r="E50" i="3"/>
  <c r="D31" i="3"/>
  <c r="E13" i="3"/>
  <c r="D67" i="3"/>
  <c r="A112" i="3"/>
  <c r="I78" i="3"/>
  <c r="F118" i="3"/>
  <c r="K115" i="3"/>
  <c r="D91" i="3"/>
  <c r="A43" i="3"/>
  <c r="J33" i="3"/>
  <c r="F8" i="3"/>
  <c r="I52" i="3"/>
  <c r="I22" i="3"/>
  <c r="E27" i="3"/>
  <c r="J106" i="3"/>
  <c r="G108" i="3"/>
  <c r="D80" i="3"/>
  <c r="A45" i="3"/>
  <c r="C61" i="3"/>
  <c r="D86" i="3"/>
  <c r="J74" i="3"/>
  <c r="B84" i="3"/>
  <c r="B60" i="3"/>
  <c r="C16" i="3"/>
  <c r="J104" i="3"/>
  <c r="H72" i="3"/>
  <c r="C35" i="3"/>
  <c r="I80" i="3"/>
  <c r="H49" i="3"/>
  <c r="H106" i="3"/>
  <c r="J112" i="3"/>
  <c r="K13" i="3"/>
  <c r="D13" i="3"/>
  <c r="J118" i="3"/>
  <c r="I108" i="3"/>
  <c r="E9" i="3"/>
  <c r="C91" i="3"/>
  <c r="C75" i="3"/>
  <c r="D10" i="3"/>
  <c r="J28" i="3"/>
  <c r="A32" i="3"/>
  <c r="C32" i="3"/>
  <c r="B66" i="3"/>
  <c r="E30" i="3"/>
  <c r="E35" i="3"/>
  <c r="A99" i="3"/>
  <c r="E63" i="3"/>
  <c r="K114" i="3"/>
  <c r="E113" i="3"/>
  <c r="B76" i="3"/>
  <c r="F22" i="3"/>
  <c r="J44" i="3"/>
  <c r="K112" i="3"/>
  <c r="G116" i="3"/>
  <c r="D59" i="3"/>
  <c r="H73" i="3"/>
  <c r="D100" i="3"/>
  <c r="G34" i="3"/>
  <c r="G59" i="3"/>
  <c r="I42" i="3"/>
  <c r="I35" i="3"/>
  <c r="J64" i="3"/>
  <c r="G76" i="3"/>
  <c r="D45" i="3"/>
  <c r="K51" i="3"/>
  <c r="F46" i="3"/>
  <c r="H109" i="3"/>
  <c r="K95" i="3"/>
  <c r="D112" i="3"/>
  <c r="J9" i="3"/>
  <c r="E90" i="3"/>
  <c r="H48" i="3"/>
  <c r="G86" i="3"/>
  <c r="B82" i="3"/>
  <c r="G60" i="3"/>
  <c r="G29" i="3"/>
  <c r="K98" i="3"/>
  <c r="D115" i="3"/>
  <c r="A119" i="3"/>
  <c r="I31" i="3"/>
  <c r="H23" i="3"/>
  <c r="D28" i="3"/>
  <c r="G75" i="3"/>
  <c r="C20" i="3"/>
  <c r="A83" i="3"/>
  <c r="G49" i="3"/>
  <c r="C9" i="3"/>
  <c r="C18" i="3"/>
  <c r="F112" i="3"/>
  <c r="C68" i="3"/>
  <c r="E94" i="3"/>
  <c r="B94" i="3"/>
  <c r="A105" i="3"/>
  <c r="C37" i="3"/>
  <c r="H44" i="3"/>
  <c r="J98" i="3"/>
  <c r="B13" i="3"/>
  <c r="B101" i="3"/>
  <c r="E66" i="3"/>
  <c r="B18" i="3"/>
  <c r="K25" i="3"/>
  <c r="G56" i="3"/>
  <c r="F73" i="3"/>
  <c r="H50" i="3"/>
  <c r="G30" i="3"/>
  <c r="G105" i="3"/>
  <c r="H75" i="3"/>
  <c r="K94" i="3"/>
  <c r="D108" i="3"/>
  <c r="A118" i="3"/>
  <c r="C119" i="3"/>
  <c r="D15" i="3"/>
  <c r="G68" i="3"/>
  <c r="K107" i="3"/>
  <c r="G87" i="3"/>
  <c r="G26" i="3"/>
  <c r="I24" i="3"/>
  <c r="H110" i="3"/>
  <c r="C113" i="3"/>
  <c r="E100" i="3"/>
  <c r="B48" i="3"/>
  <c r="E98" i="3"/>
  <c r="D103" i="3"/>
  <c r="B41" i="3"/>
  <c r="K33" i="3"/>
  <c r="C106" i="3"/>
  <c r="G37" i="3"/>
  <c r="J102" i="3"/>
  <c r="J18" i="3"/>
  <c r="J94" i="3"/>
  <c r="B21" i="3"/>
  <c r="I65" i="3"/>
  <c r="E25" i="3"/>
  <c r="J22" i="3"/>
  <c r="F33" i="3"/>
  <c r="I50" i="3"/>
  <c r="B30" i="3"/>
  <c r="D109" i="3"/>
  <c r="B115" i="3"/>
  <c r="E37" i="3"/>
  <c r="K65" i="3"/>
  <c r="K23" i="3"/>
  <c r="G58" i="3"/>
  <c r="J12" i="3"/>
  <c r="C65" i="3"/>
  <c r="C76" i="3"/>
  <c r="B32" i="3"/>
  <c r="E55" i="3"/>
  <c r="I88" i="3"/>
  <c r="F41" i="3"/>
  <c r="C92" i="3"/>
  <c r="D101" i="3"/>
  <c r="E118" i="3"/>
  <c r="H59" i="3"/>
  <c r="G28" i="3"/>
  <c r="D23" i="3"/>
  <c r="E47" i="3"/>
  <c r="H98" i="3"/>
  <c r="C23" i="3"/>
  <c r="I96" i="3"/>
  <c r="K32" i="3"/>
  <c r="H70" i="3"/>
  <c r="I43" i="3"/>
  <c r="I69" i="3"/>
  <c r="F21" i="3"/>
  <c r="I60" i="3"/>
  <c r="F10" i="3"/>
  <c r="K111" i="3"/>
  <c r="A51" i="3"/>
  <c r="E20" i="3"/>
  <c r="K59" i="3"/>
  <c r="B20" i="3"/>
  <c r="G12" i="3"/>
  <c r="I28" i="3"/>
  <c r="C56" i="3"/>
  <c r="E93" i="3"/>
  <c r="H105" i="3"/>
  <c r="G25" i="3"/>
  <c r="I11" i="3"/>
  <c r="A100" i="3"/>
  <c r="D94" i="3"/>
  <c r="B52" i="3"/>
  <c r="F111" i="3"/>
  <c r="K22" i="3"/>
  <c r="B11" i="3"/>
  <c r="A7" i="3"/>
  <c r="D74" i="3"/>
  <c r="I84" i="3"/>
  <c r="F74" i="3"/>
  <c r="B71" i="3"/>
  <c r="E46" i="3"/>
  <c r="F99" i="3"/>
  <c r="G48" i="3"/>
  <c r="B43" i="3"/>
  <c r="H83" i="3"/>
  <c r="E56" i="3"/>
  <c r="D73" i="3"/>
  <c r="A72" i="3"/>
  <c r="J30" i="3"/>
  <c r="G44" i="3"/>
  <c r="B65" i="3"/>
  <c r="C81" i="3"/>
  <c r="F114" i="3"/>
  <c r="A108" i="3"/>
  <c r="H68" i="3"/>
  <c r="A54" i="3"/>
  <c r="A82" i="3"/>
  <c r="E32" i="3"/>
  <c r="G20" i="3"/>
  <c r="E8" i="3"/>
  <c r="B37" i="3"/>
  <c r="D111" i="3"/>
  <c r="K104" i="3"/>
  <c r="E59" i="3"/>
  <c r="H20" i="3"/>
  <c r="C13" i="3"/>
  <c r="F45" i="3"/>
  <c r="G61" i="3"/>
  <c r="J48" i="3"/>
  <c r="A34" i="3"/>
  <c r="A31" i="3"/>
  <c r="C11" i="3"/>
  <c r="J80" i="3"/>
  <c r="H118" i="3"/>
  <c r="I16" i="3"/>
  <c r="I41" i="3"/>
  <c r="I37" i="3"/>
  <c r="D66" i="3"/>
  <c r="K43" i="3"/>
  <c r="H112" i="3"/>
  <c r="C116" i="3"/>
  <c r="K20" i="3"/>
  <c r="H99" i="3"/>
  <c r="C45" i="3"/>
  <c r="E29" i="3"/>
  <c r="G115" i="3"/>
  <c r="D36" i="3"/>
  <c r="H42" i="3"/>
  <c r="D33" i="3"/>
  <c r="F30" i="3"/>
  <c r="B27" i="3"/>
  <c r="D32" i="3"/>
  <c r="B45" i="3"/>
  <c r="H16" i="3"/>
  <c r="F40" i="3"/>
  <c r="J96" i="3"/>
  <c r="F54" i="3"/>
  <c r="B58" i="3"/>
  <c r="E64" i="3"/>
  <c r="D87" i="3"/>
  <c r="D85" i="3"/>
  <c r="A101" i="3"/>
  <c r="K39" i="3"/>
  <c r="I47" i="3"/>
  <c r="A52" i="3"/>
  <c r="G46" i="3"/>
  <c r="J85" i="3"/>
  <c r="D110" i="3"/>
  <c r="H7" i="3"/>
  <c r="D48" i="3"/>
  <c r="K87" i="3"/>
  <c r="E105" i="3"/>
  <c r="B78" i="3"/>
  <c r="D95" i="3"/>
  <c r="B113" i="3"/>
  <c r="F49" i="3"/>
  <c r="F68" i="3"/>
  <c r="C87" i="3"/>
  <c r="K67" i="3"/>
  <c r="K97" i="3"/>
  <c r="D20" i="3"/>
  <c r="F83" i="3"/>
  <c r="G82" i="3"/>
  <c r="A21" i="3"/>
  <c r="J36" i="3"/>
  <c r="J29" i="3"/>
  <c r="C100" i="3"/>
  <c r="A29" i="3"/>
  <c r="I106" i="3"/>
  <c r="K66" i="3"/>
  <c r="C46" i="3"/>
  <c r="I15" i="3"/>
  <c r="F117" i="3"/>
  <c r="J39" i="3"/>
  <c r="A71" i="3"/>
  <c r="A60" i="3"/>
  <c r="G114" i="3"/>
  <c r="H111" i="3"/>
  <c r="G8" i="3"/>
  <c r="A88" i="3"/>
  <c r="F37" i="3"/>
  <c r="I101" i="3"/>
  <c r="K38" i="3"/>
  <c r="A48" i="3"/>
  <c r="B107" i="3"/>
  <c r="K7" i="3"/>
  <c r="G94" i="3"/>
  <c r="J100" i="3"/>
  <c r="A103" i="3"/>
  <c r="E39" i="3"/>
  <c r="E99" i="3"/>
  <c r="J65" i="3"/>
  <c r="A15" i="3"/>
  <c r="B112" i="3"/>
  <c r="K56" i="3"/>
  <c r="B81" i="3"/>
  <c r="I116" i="3"/>
  <c r="J54" i="3"/>
  <c r="J105" i="3"/>
  <c r="E44" i="3"/>
  <c r="E52" i="3"/>
  <c r="I26" i="3"/>
  <c r="F43" i="3"/>
  <c r="C41" i="3"/>
  <c r="K82" i="3"/>
  <c r="D98" i="3"/>
  <c r="K68" i="3"/>
  <c r="H46" i="3"/>
  <c r="A115" i="3"/>
  <c r="A49" i="3"/>
  <c r="G102" i="3"/>
  <c r="F85" i="3"/>
  <c r="C99" i="3"/>
  <c r="C90" i="3"/>
  <c r="J25" i="3"/>
  <c r="I27" i="3"/>
  <c r="F35" i="3"/>
  <c r="J32" i="3"/>
  <c r="A63" i="3"/>
  <c r="C85" i="3"/>
  <c r="J57" i="3"/>
  <c r="C79" i="3"/>
  <c r="F88" i="3"/>
  <c r="K69" i="3"/>
  <c r="A104" i="3"/>
  <c r="B28" i="3"/>
  <c r="G52" i="3"/>
  <c r="F51" i="3"/>
  <c r="H37" i="3"/>
  <c r="G16" i="3"/>
  <c r="D70" i="3"/>
  <c r="K26" i="3"/>
  <c r="I102" i="3"/>
  <c r="E81" i="3"/>
  <c r="A69" i="3"/>
  <c r="H74" i="3"/>
  <c r="C8" i="3"/>
  <c r="A114" i="3"/>
  <c r="C109" i="3"/>
  <c r="G90" i="3"/>
  <c r="H36" i="3"/>
  <c r="I89" i="3"/>
  <c r="D104" i="3"/>
  <c r="A81" i="3"/>
  <c r="F47" i="3"/>
  <c r="G89" i="3"/>
  <c r="G97" i="3"/>
  <c r="A50" i="3"/>
  <c r="F14" i="3"/>
  <c r="F18" i="3"/>
  <c r="A116" i="3"/>
  <c r="E75" i="3"/>
  <c r="B89" i="3"/>
  <c r="C49" i="3"/>
  <c r="I55" i="3"/>
  <c r="I113" i="3"/>
  <c r="G22" i="3"/>
  <c r="J82" i="3"/>
  <c r="C60" i="3"/>
  <c r="J88" i="3"/>
  <c r="F92" i="3"/>
  <c r="C110" i="3"/>
  <c r="B51" i="3"/>
  <c r="G54" i="3"/>
  <c r="I87" i="3"/>
  <c r="J42" i="3"/>
  <c r="C59" i="3"/>
  <c r="H32" i="3"/>
  <c r="C96" i="3"/>
  <c r="G33" i="3"/>
  <c r="C62" i="3"/>
  <c r="C108" i="3"/>
  <c r="I97" i="3"/>
  <c r="J14" i="3"/>
  <c r="J101" i="3"/>
  <c r="B68" i="3"/>
  <c r="E101" i="3"/>
  <c r="F32" i="3"/>
  <c r="B31" i="3"/>
  <c r="H93" i="3"/>
  <c r="J46" i="3"/>
  <c r="G106" i="3"/>
  <c r="E117" i="3"/>
  <c r="H85" i="3"/>
  <c r="J63" i="3"/>
  <c r="B15" i="3"/>
  <c r="D93" i="3"/>
  <c r="C50" i="3"/>
  <c r="E67" i="3"/>
  <c r="K101" i="3"/>
  <c r="J49" i="3"/>
  <c r="C25" i="3"/>
  <c r="K61" i="3"/>
  <c r="B35" i="3"/>
  <c r="I76" i="3"/>
  <c r="E72" i="3"/>
  <c r="I98" i="3"/>
  <c r="D51" i="3"/>
  <c r="G85" i="3"/>
  <c r="A38" i="3"/>
  <c r="B102" i="3"/>
  <c r="A42" i="3"/>
  <c r="I105" i="3"/>
  <c r="E18" i="3"/>
  <c r="G110" i="3"/>
  <c r="D56" i="3"/>
  <c r="E14" i="3"/>
  <c r="J10" i="3"/>
  <c r="A94" i="3"/>
  <c r="D60" i="3"/>
  <c r="G69" i="3"/>
  <c r="B12" i="3"/>
  <c r="K96" i="3"/>
  <c r="B98" i="3"/>
  <c r="J97" i="3"/>
  <c r="H8" i="3"/>
  <c r="J75" i="3"/>
  <c r="F119" i="3"/>
  <c r="I85" i="3"/>
  <c r="B79" i="3"/>
  <c r="C77" i="3"/>
  <c r="F89" i="3"/>
  <c r="F95" i="3"/>
  <c r="E15" i="3"/>
  <c r="J119" i="3"/>
  <c r="D47" i="3"/>
  <c r="E11" i="3"/>
  <c r="B59" i="3"/>
  <c r="C67" i="3"/>
  <c r="K109" i="3"/>
  <c r="H56" i="3"/>
  <c r="K45" i="3"/>
  <c r="A16" i="3"/>
  <c r="J95" i="3"/>
  <c r="A77" i="3"/>
  <c r="H60" i="3"/>
  <c r="A76" i="3"/>
  <c r="A22" i="3"/>
  <c r="G45" i="3"/>
  <c r="D58" i="3"/>
  <c r="G64" i="3"/>
  <c r="B118" i="3"/>
  <c r="B42" i="3"/>
  <c r="I40" i="3"/>
  <c r="H82" i="3"/>
  <c r="A98" i="3"/>
  <c r="K53" i="3"/>
  <c r="K99" i="3"/>
  <c r="K63" i="3"/>
  <c r="C24" i="3"/>
  <c r="F84" i="3"/>
  <c r="G118" i="3"/>
  <c r="A111" i="3"/>
  <c r="K52" i="3"/>
  <c r="E78" i="3"/>
  <c r="E110" i="3"/>
  <c r="D68" i="3"/>
  <c r="C27" i="3"/>
  <c r="E53" i="3"/>
  <c r="A97" i="3"/>
  <c r="G23" i="3"/>
  <c r="F59" i="3"/>
  <c r="D78" i="3"/>
  <c r="C86" i="3"/>
  <c r="G113" i="3"/>
  <c r="F23" i="3"/>
  <c r="B67" i="3"/>
  <c r="C22" i="3"/>
  <c r="K15" i="3"/>
  <c r="I100" i="3"/>
  <c r="I39" i="3"/>
  <c r="I119" i="3"/>
  <c r="H9" i="3"/>
  <c r="K16" i="3"/>
  <c r="K28" i="3"/>
  <c r="H40" i="3"/>
  <c r="A109" i="3"/>
  <c r="G71" i="3"/>
  <c r="B91" i="3"/>
  <c r="G99" i="3"/>
  <c r="J91" i="3"/>
  <c r="K78" i="3"/>
  <c r="K72" i="3"/>
  <c r="F110" i="3"/>
  <c r="I77" i="3"/>
  <c r="A110" i="3"/>
  <c r="I61" i="3"/>
  <c r="H47" i="3"/>
  <c r="F29" i="3"/>
  <c r="G39" i="3"/>
  <c r="K118" i="3"/>
  <c r="F105" i="3"/>
  <c r="H78" i="3"/>
  <c r="D96" i="3"/>
  <c r="J108" i="3"/>
  <c r="H14" i="3"/>
  <c r="H52" i="3"/>
  <c r="I109" i="3"/>
  <c r="I75" i="3"/>
  <c r="H57" i="3"/>
  <c r="G15" i="3"/>
  <c r="D63" i="3"/>
  <c r="G43" i="3"/>
  <c r="C31" i="3"/>
  <c r="J52" i="3"/>
  <c r="E16" i="3"/>
  <c r="A107" i="3"/>
  <c r="E103" i="3"/>
  <c r="A64" i="3"/>
  <c r="A79" i="3"/>
  <c r="H30" i="3"/>
  <c r="K9" i="3"/>
  <c r="H15" i="3"/>
  <c r="I112" i="3"/>
  <c r="K31" i="3"/>
  <c r="K116" i="3"/>
  <c r="E40" i="3"/>
  <c r="F56" i="3"/>
  <c r="G66" i="3"/>
  <c r="H65" i="3"/>
  <c r="A87" i="3"/>
  <c r="G7" i="3"/>
  <c r="K54" i="3"/>
  <c r="I70" i="3"/>
  <c r="E76" i="3"/>
  <c r="F64" i="3"/>
  <c r="K55" i="3"/>
  <c r="K103" i="3"/>
  <c r="J89" i="3"/>
  <c r="K35" i="3"/>
  <c r="J111" i="3"/>
  <c r="G35" i="3"/>
  <c r="C88" i="3"/>
  <c r="I46" i="3"/>
  <c r="E108" i="3"/>
  <c r="G104" i="3"/>
  <c r="H102" i="3"/>
  <c r="B100" i="3"/>
  <c r="D41" i="3"/>
  <c r="I20" i="3"/>
  <c r="G93" i="3"/>
  <c r="B111" i="3"/>
  <c r="K85" i="3"/>
  <c r="D99" i="3"/>
  <c r="I86" i="3"/>
  <c r="B39" i="3"/>
  <c r="J53" i="3"/>
  <c r="F67" i="3"/>
  <c r="C39" i="3"/>
  <c r="D97" i="3"/>
  <c r="J66" i="3"/>
  <c r="C43" i="3"/>
  <c r="C34" i="3"/>
  <c r="B96" i="3"/>
  <c r="K18" i="3"/>
  <c r="F42" i="3"/>
  <c r="G18" i="3"/>
  <c r="H79" i="3"/>
  <c r="B87" i="3"/>
  <c r="B63" i="3"/>
  <c r="F101" i="3"/>
  <c r="H33" i="3"/>
  <c r="I30" i="3"/>
  <c r="G57" i="3"/>
  <c r="J79" i="3"/>
  <c r="K29" i="3"/>
  <c r="C84" i="3"/>
  <c r="J114" i="3"/>
  <c r="G96" i="3"/>
  <c r="J110" i="3"/>
  <c r="J37" i="3"/>
  <c r="E112" i="3"/>
  <c r="E73" i="3"/>
  <c r="D71" i="3"/>
  <c r="J117" i="3"/>
  <c r="K77" i="3"/>
  <c r="B26" i="3"/>
  <c r="J58" i="3"/>
  <c r="J41" i="3"/>
  <c r="H96" i="3"/>
  <c r="K60" i="3"/>
  <c r="J92" i="3"/>
  <c r="C95" i="3"/>
  <c r="C101" i="3"/>
  <c r="I63" i="3"/>
  <c r="J16" i="3"/>
  <c r="G88" i="3"/>
  <c r="J78" i="3"/>
  <c r="I7" i="3"/>
  <c r="E111" i="3"/>
  <c r="E61" i="3"/>
  <c r="E88" i="3"/>
  <c r="K119" i="3"/>
  <c r="C54" i="3"/>
  <c r="B116" i="3"/>
  <c r="D50" i="3"/>
  <c r="C53" i="3"/>
  <c r="J26" i="3"/>
  <c r="J50" i="3"/>
  <c r="I21" i="3"/>
  <c r="H26" i="3"/>
  <c r="H61" i="3"/>
  <c r="A113" i="3"/>
  <c r="I107" i="3"/>
  <c r="G67" i="3"/>
  <c r="B53" i="3"/>
  <c r="D25" i="3"/>
  <c r="A96" i="3"/>
  <c r="K75" i="3"/>
  <c r="F53" i="3"/>
  <c r="J99" i="3"/>
  <c r="K106" i="3"/>
  <c r="B93" i="3"/>
  <c r="G21" i="3"/>
  <c r="H92" i="3"/>
  <c r="F72" i="3"/>
  <c r="I94" i="3"/>
  <c r="D55" i="3"/>
  <c r="J107" i="3"/>
  <c r="F115" i="3"/>
  <c r="H76" i="3"/>
  <c r="D8" i="3"/>
  <c r="E96" i="3"/>
  <c r="H94" i="3"/>
  <c r="E70" i="3"/>
  <c r="H107" i="3"/>
  <c r="H114" i="3"/>
  <c r="H91" i="3"/>
  <c r="J55" i="3"/>
  <c r="I18" i="3"/>
  <c r="H66" i="3"/>
  <c r="B14" i="3"/>
  <c r="D30" i="3"/>
  <c r="B117" i="3"/>
  <c r="F90" i="3"/>
  <c r="J8" i="3"/>
  <c r="D88" i="3"/>
  <c r="K37" i="3"/>
  <c r="K11" i="3"/>
  <c r="E92" i="3"/>
  <c r="D7" i="3"/>
  <c r="F60" i="3"/>
  <c r="G95" i="3"/>
  <c r="E91" i="3"/>
  <c r="C47" i="3"/>
  <c r="F70" i="3"/>
  <c r="J7" i="3"/>
  <c r="G24" i="3"/>
  <c r="I34" i="3"/>
  <c r="J69" i="3"/>
  <c r="G13" i="3"/>
  <c r="F31" i="3"/>
  <c r="D72" i="3"/>
  <c r="I73" i="3"/>
  <c r="D46" i="3"/>
  <c r="A14" i="3"/>
  <c r="E31" i="3"/>
  <c r="D12" i="3"/>
  <c r="F55" i="3"/>
  <c r="F34" i="3"/>
  <c r="G38" i="3"/>
  <c r="A10" i="3"/>
  <c r="F9" i="3"/>
  <c r="C44" i="3"/>
  <c r="H43" i="3"/>
  <c r="D76" i="3"/>
  <c r="I66" i="3"/>
  <c r="H21" i="3"/>
  <c r="F77" i="3"/>
  <c r="J62" i="3"/>
  <c r="D22" i="3"/>
  <c r="F58" i="3"/>
  <c r="J13" i="3"/>
  <c r="A84" i="3"/>
  <c r="A13" i="3"/>
  <c r="G101" i="3"/>
  <c r="H13" i="3"/>
  <c r="I104" i="3"/>
  <c r="G100" i="3"/>
  <c r="H62" i="3"/>
  <c r="D81" i="3"/>
  <c r="J43" i="3"/>
  <c r="K84" i="3"/>
  <c r="C55" i="3"/>
  <c r="F7" i="3"/>
  <c r="B75" i="3"/>
  <c r="I110" i="3"/>
  <c r="E71" i="3"/>
  <c r="H88" i="3"/>
  <c r="I71" i="3"/>
  <c r="C63" i="3"/>
  <c r="D79" i="3"/>
  <c r="D77" i="3"/>
  <c r="D38" i="3"/>
  <c r="G111" i="3"/>
  <c r="J84" i="3"/>
  <c r="I64" i="3"/>
  <c r="I36" i="3"/>
  <c r="F28" i="3"/>
  <c r="J51" i="3"/>
  <c r="B106" i="3"/>
  <c r="F50" i="3"/>
  <c r="J56" i="3"/>
  <c r="D119" i="3"/>
  <c r="H80" i="3"/>
  <c r="I45" i="3"/>
  <c r="F27" i="3"/>
  <c r="E95" i="3"/>
  <c r="J45" i="3"/>
  <c r="J83" i="3"/>
  <c r="C71" i="3"/>
  <c r="B25" i="3"/>
  <c r="G80" i="3"/>
  <c r="K8" i="3"/>
  <c r="H103" i="3"/>
  <c r="A30" i="3"/>
  <c r="A36" i="3"/>
  <c r="F44" i="3"/>
  <c r="B77" i="3"/>
  <c r="C104" i="3"/>
  <c r="J90" i="3"/>
  <c r="I12" i="3"/>
  <c r="B62" i="3"/>
  <c r="A26" i="3"/>
  <c r="F24" i="3"/>
  <c r="K14" i="3"/>
  <c r="I91" i="3"/>
  <c r="K113" i="3"/>
  <c r="F82" i="3"/>
  <c r="C52" i="3"/>
  <c r="I9" i="3"/>
  <c r="B74" i="3"/>
  <c r="I92" i="3"/>
  <c r="E97" i="3"/>
  <c r="C42" i="3"/>
  <c r="A89" i="3"/>
  <c r="E69" i="3"/>
  <c r="B57" i="3"/>
  <c r="E7" i="3"/>
  <c r="G84" i="3"/>
  <c r="C29" i="3"/>
  <c r="A23" i="3"/>
  <c r="A47" i="3"/>
  <c r="H29" i="3"/>
  <c r="F96" i="3"/>
  <c r="H95" i="3"/>
  <c r="H41" i="3"/>
  <c r="J21" i="3"/>
  <c r="E43" i="3"/>
  <c r="D34" i="3"/>
  <c r="H31" i="3"/>
  <c r="B83" i="3"/>
  <c r="J70" i="3"/>
  <c r="F16" i="3"/>
  <c r="B64" i="3"/>
  <c r="B10" i="3"/>
  <c r="C69" i="3"/>
  <c r="A37" i="3"/>
  <c r="G11" i="3"/>
  <c r="E38" i="3"/>
  <c r="C115" i="3"/>
  <c r="E109" i="3"/>
  <c r="F106" i="3"/>
  <c r="F52" i="3"/>
  <c r="G53" i="3"/>
  <c r="F103" i="3"/>
  <c r="E23" i="3"/>
  <c r="A68" i="3"/>
  <c r="G36" i="3"/>
  <c r="A70" i="3"/>
  <c r="K42" i="3"/>
  <c r="I58" i="3"/>
  <c r="D106" i="3"/>
  <c r="C98" i="3"/>
  <c r="B103" i="3"/>
  <c r="E21" i="3"/>
  <c r="D9" i="3"/>
  <c r="I38" i="3"/>
  <c r="B86" i="3"/>
  <c r="B47" i="3"/>
  <c r="H45" i="3"/>
  <c r="I57" i="3"/>
  <c r="B119" i="3"/>
  <c r="D26" i="3"/>
  <c r="F69" i="3"/>
  <c r="D105" i="3"/>
  <c r="K110" i="3"/>
  <c r="B80" i="3"/>
  <c r="D57" i="3"/>
  <c r="K50" i="3"/>
  <c r="A65" i="3"/>
  <c r="F109" i="3"/>
  <c r="C33" i="3"/>
  <c r="B34" i="3"/>
  <c r="H63" i="3"/>
  <c r="A67" i="3"/>
  <c r="F91" i="3"/>
  <c r="H11" i="3"/>
  <c r="F66" i="3"/>
  <c r="B24" i="3"/>
  <c r="C89" i="3"/>
  <c r="G42" i="3"/>
  <c r="F12" i="3"/>
  <c r="E28" i="3"/>
  <c r="B73" i="3"/>
  <c r="I13" i="3"/>
  <c r="F81" i="3"/>
  <c r="F116" i="3"/>
  <c r="B38" i="3"/>
  <c r="K40" i="3"/>
  <c r="C93" i="3"/>
  <c r="F80" i="3"/>
  <c r="C66" i="3"/>
  <c r="C107" i="3"/>
  <c r="C78" i="3"/>
  <c r="B114" i="3"/>
  <c r="D39" i="3"/>
  <c r="K21" i="3"/>
  <c r="K12" i="3"/>
  <c r="H119" i="3"/>
  <c r="K93" i="3"/>
  <c r="I49" i="3"/>
  <c r="A93" i="3"/>
  <c r="J77" i="3"/>
  <c r="F76" i="3"/>
  <c r="C12" i="3"/>
  <c r="A117" i="3"/>
  <c r="I81" i="3"/>
  <c r="B92" i="3"/>
  <c r="E54" i="3"/>
  <c r="H89" i="3"/>
  <c r="A24" i="3"/>
  <c r="D16" i="3"/>
  <c r="E26" i="3"/>
  <c r="F98" i="3"/>
  <c r="H55" i="3"/>
  <c r="E33" i="3"/>
  <c r="C82" i="3"/>
  <c r="J47" i="3"/>
  <c r="G41" i="3"/>
  <c r="A102" i="3"/>
  <c r="K47" i="3"/>
  <c r="D11" i="3"/>
  <c r="E57" i="3"/>
  <c r="F39" i="3"/>
  <c r="G50" i="3"/>
  <c r="H116" i="3"/>
  <c r="A56" i="3"/>
  <c r="D52" i="3"/>
  <c r="C111" i="3"/>
  <c r="H28" i="3"/>
  <c r="H104" i="3"/>
  <c r="I93" i="3"/>
  <c r="B22" i="3"/>
  <c r="D53" i="3"/>
  <c r="D62" i="3"/>
  <c r="G51" i="3"/>
  <c r="K48" i="3"/>
  <c r="K71" i="3"/>
  <c r="D107" i="3"/>
  <c r="F94" i="3"/>
  <c r="F71" i="3"/>
  <c r="E102" i="3"/>
  <c r="C112" i="3"/>
  <c r="C105" i="3"/>
  <c r="K41" i="3"/>
  <c r="B7" i="3"/>
  <c r="G73" i="3"/>
  <c r="C83" i="3"/>
  <c r="F104" i="3"/>
  <c r="H101" i="3"/>
  <c r="H113" i="3"/>
  <c r="G27" i="3"/>
  <c r="F86" i="3"/>
  <c r="E74" i="3"/>
  <c r="B105" i="3"/>
  <c r="F36" i="3"/>
  <c r="D18" i="3"/>
  <c r="C74" i="3"/>
  <c r="F57" i="3"/>
  <c r="B9" i="3"/>
  <c r="K89" i="3"/>
  <c r="J11" i="3"/>
  <c r="A46" i="3"/>
  <c r="A9" i="3"/>
  <c r="C73" i="3"/>
  <c r="A39" i="3"/>
  <c r="J86" i="3"/>
  <c r="I32" i="3"/>
  <c r="D27" i="3"/>
  <c r="E86" i="3"/>
  <c r="F113" i="3"/>
  <c r="F48" i="3"/>
  <c r="B70" i="3"/>
  <c r="J73" i="3"/>
  <c r="D49" i="3"/>
  <c r="J103" i="3"/>
  <c r="K92" i="3"/>
  <c r="C97" i="3"/>
  <c r="J93" i="3"/>
  <c r="F100" i="3"/>
  <c r="C10" i="3"/>
  <c r="D21" i="3"/>
  <c r="H51" i="3"/>
  <c r="J109" i="3"/>
  <c r="B29" i="3"/>
  <c r="B110" i="3"/>
  <c r="I118" i="3"/>
  <c r="C36" i="3"/>
  <c r="E22" i="3"/>
  <c r="K46" i="3"/>
  <c r="K44" i="3"/>
  <c r="G10" i="3"/>
  <c r="G72" i="3"/>
  <c r="E85" i="3"/>
  <c r="K36" i="3"/>
  <c r="C58" i="3"/>
  <c r="H34" i="3"/>
  <c r="K57" i="3"/>
  <c r="D43" i="3"/>
  <c r="B46" i="3"/>
  <c r="D114" i="3"/>
  <c r="B90" i="3"/>
  <c r="D118" i="3"/>
  <c r="D65" i="3"/>
  <c r="K70" i="3"/>
  <c r="B36" i="3"/>
  <c r="C94" i="3"/>
  <c r="H87" i="3"/>
  <c r="K62" i="3"/>
  <c r="D92" i="3"/>
  <c r="I25" i="3"/>
  <c r="D117" i="3"/>
  <c r="B99" i="3"/>
  <c r="G79" i="3"/>
  <c r="I62" i="3"/>
  <c r="F26" i="3"/>
  <c r="C102" i="3"/>
  <c r="J60" i="3"/>
  <c r="J31" i="3"/>
  <c r="K73" i="3"/>
  <c r="F61" i="3"/>
  <c r="K102" i="3"/>
  <c r="I10" i="3"/>
  <c r="J35" i="3"/>
  <c r="F62" i="3"/>
  <c r="J59" i="3"/>
  <c r="A90" i="3"/>
  <c r="G14" i="3"/>
  <c r="G40" i="3"/>
  <c r="A11" i="3"/>
  <c r="B95" i="3"/>
  <c r="B108" i="3"/>
  <c r="J87" i="3"/>
  <c r="A59" i="3"/>
  <c r="H24" i="3"/>
  <c r="B61" i="3"/>
  <c r="K34" i="3"/>
  <c r="C64" i="3"/>
  <c r="G9" i="3"/>
  <c r="J61" i="3"/>
  <c r="G83" i="3"/>
  <c r="C51" i="3"/>
  <c r="D84" i="3"/>
  <c r="K100" i="3"/>
  <c r="D29" i="3"/>
  <c r="B97" i="3"/>
  <c r="A74" i="3"/>
  <c r="G112" i="3"/>
  <c r="J23" i="3"/>
  <c r="H64" i="3"/>
  <c r="A106" i="3"/>
  <c r="C15" i="3"/>
  <c r="I44" i="3"/>
  <c r="E68" i="3"/>
  <c r="A95" i="3"/>
  <c r="B56" i="3"/>
  <c r="K27" i="3"/>
  <c r="G81" i="3"/>
  <c r="C48" i="3"/>
  <c r="A12" i="3"/>
  <c r="J38" i="3"/>
  <c r="G31" i="3"/>
  <c r="G63" i="3"/>
  <c r="J81" i="3"/>
  <c r="C21" i="3"/>
  <c r="E51" i="3"/>
  <c r="D24" i="3"/>
  <c r="E89" i="3"/>
  <c r="H58" i="3"/>
  <c r="I74" i="3"/>
  <c r="E82" i="3"/>
  <c r="F108" i="3"/>
  <c r="D69" i="3"/>
  <c r="A25" i="3"/>
  <c r="I48" i="3"/>
  <c r="I67" i="3"/>
  <c r="K117" i="3"/>
  <c r="E83" i="3"/>
  <c r="C26" i="3"/>
  <c r="A66" i="3"/>
  <c r="D40" i="3"/>
  <c r="E116" i="3"/>
  <c r="G70" i="3"/>
  <c r="A80" i="3"/>
  <c r="H10" i="3"/>
  <c r="F63" i="3"/>
  <c r="G107" i="3"/>
  <c r="E119" i="3"/>
  <c r="A41" i="3"/>
  <c r="B33" i="3"/>
  <c r="K30" i="3"/>
  <c r="D44" i="3"/>
  <c r="I56" i="3"/>
  <c r="I72" i="3"/>
  <c r="C117" i="3"/>
  <c r="B44" i="3"/>
  <c r="I82" i="3"/>
  <c r="I83" i="3"/>
  <c r="A44" i="3"/>
  <c r="A55" i="3"/>
  <c r="I95" i="3"/>
  <c r="D116" i="3"/>
  <c r="C72" i="3"/>
  <c r="E49" i="3"/>
  <c r="I8" i="3"/>
  <c r="H84" i="3"/>
  <c r="G92" i="3"/>
  <c r="J72" i="3"/>
  <c r="H108" i="3"/>
  <c r="I51" i="3"/>
  <c r="C57" i="3"/>
  <c r="J27" i="3"/>
  <c r="B88" i="3"/>
  <c r="A33" i="3"/>
  <c r="B69" i="3"/>
  <c r="K91" i="3"/>
  <c r="C38" i="3"/>
  <c r="F78" i="3"/>
  <c r="H35" i="3"/>
  <c r="G55" i="3"/>
  <c r="K58" i="3"/>
  <c r="I79" i="3"/>
  <c r="J68" i="3"/>
  <c r="H12" i="3"/>
  <c r="J15" i="3"/>
  <c r="I99" i="3"/>
  <c r="F87" i="3"/>
  <c r="A40" i="3"/>
  <c r="B50" i="3"/>
  <c r="G103" i="3"/>
  <c r="K81" i="3"/>
  <c r="D61" i="3"/>
  <c r="A92" i="3"/>
  <c r="B23" i="3"/>
  <c r="G65" i="3"/>
  <c r="I117" i="3"/>
  <c r="K86" i="3"/>
  <c r="K88" i="3"/>
  <c r="E60" i="3"/>
  <c r="O9" i="3" l="1"/>
  <c r="O14" i="3"/>
  <c r="O12" i="3"/>
  <c r="O16" i="3"/>
  <c r="O10" i="3"/>
  <c r="O11" i="3"/>
  <c r="O15" i="3"/>
  <c r="J3" i="3"/>
  <c r="O7" i="3"/>
  <c r="O8" i="3"/>
  <c r="O13" i="3"/>
</calcChain>
</file>

<file path=xl/sharedStrings.xml><?xml version="1.0" encoding="utf-8"?>
<sst xmlns="http://schemas.openxmlformats.org/spreadsheetml/2006/main" count="1778" uniqueCount="67">
  <si>
    <t>Reference File:</t>
  </si>
  <si>
    <t>Test Data File:</t>
  </si>
  <si>
    <t>Speaker:</t>
  </si>
  <si>
    <t>Match Method:</t>
  </si>
  <si>
    <t>Extraction Method:</t>
  </si>
  <si>
    <t>..name</t>
  </si>
  <si>
    <t>Word 2</t>
  </si>
  <si>
    <t>Word 1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</si>
  <si>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</si>
  <si>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</si>
  <si>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</si>
  <si>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</si>
  <si>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</si>
  <si>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</si>
  <si>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</si>
  <si>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</si>
  <si>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Best Match</t>
  </si>
  <si>
    <t>Correct</t>
  </si>
  <si>
    <t>Match Summary</t>
  </si>
  <si>
    <t>Rate</t>
  </si>
  <si>
    <t>Attempts</t>
  </si>
  <si>
    <t>TOTAL ACCURACY</t>
  </si>
  <si>
    <t>Reference Data</t>
  </si>
  <si>
    <t>Utterances</t>
  </si>
  <si>
    <t>Created:</t>
  </si>
  <si>
    <t>..time</t>
  </si>
  <si>
    <t>Accuracy</t>
  </si>
  <si>
    <t xml:space="preserve"> </t>
  </si>
  <si>
    <t>Score</t>
  </si>
  <si>
    <t>Word</t>
  </si>
  <si>
    <t>Margin</t>
  </si>
  <si>
    <t>Spoken</t>
  </si>
  <si>
    <t>Guess</t>
  </si>
  <si>
    <t>Rating</t>
  </si>
  <si>
    <t>Test Description:</t>
  </si>
  <si>
    <t>Match Threshold:</t>
  </si>
  <si>
    <t>Jason</t>
  </si>
  <si>
    <t>2014-12-07, 18:06:38</t>
  </si>
  <si>
    <t>False Pos</t>
  </si>
  <si>
    <t>False Neg</t>
  </si>
  <si>
    <t>ONE</t>
  </si>
  <si>
    <t>FOUR</t>
  </si>
  <si>
    <t>TWO</t>
  </si>
  <si>
    <t>THREE</t>
  </si>
  <si>
    <t>FIVE</t>
  </si>
  <si>
    <t>SIX</t>
  </si>
  <si>
    <t>SEVEN</t>
  </si>
  <si>
    <t>EIGHT</t>
  </si>
  <si>
    <t>NINE</t>
  </si>
  <si>
    <t>ZERO</t>
  </si>
  <si>
    <t xml:space="preserve">Misses </t>
  </si>
  <si>
    <t>missed?</t>
  </si>
  <si>
    <t>No Covariance</t>
  </si>
  <si>
    <t>All 5 Methods</t>
  </si>
  <si>
    <t>No DTW</t>
  </si>
  <si>
    <t>No LPC/Cov</t>
  </si>
  <si>
    <t>Jason - Num</t>
  </si>
  <si>
    <t>R_Jason_Num</t>
  </si>
  <si>
    <t>D_Jason_Num</t>
  </si>
  <si>
    <t>2014-12-08, 02:18:17</t>
  </si>
  <si>
    <t>LPCC Array</t>
  </si>
  <si>
    <t>LPCC DTW</t>
  </si>
  <si>
    <t>LPC - covariance</t>
  </si>
  <si>
    <t>LPC - euclidean</t>
  </si>
  <si>
    <t>LPCC - covariance</t>
  </si>
  <si>
    <t>LPCC - euclidean</t>
  </si>
  <si>
    <t>LPCC Array - LPCC DTW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</si>
</sst>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28">
    <xf numFmtId="0" fontId="0" fillId="0" borderId="0" xfId="0"/>
    <xf numFmtId="164" fontId="0" fillId="0" borderId="8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27" xfId="0" applyNumberFormat="1" applyFont="1" applyFill="1" applyBorder="1" applyAlignment="1">
      <alignment horizontal="left"/>
    </xf>
    <xf numFmtId="164" fontId="1" fillId="0" borderId="10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2" borderId="0" xfId="0" applyFill="1"/>
    <xf numFmtId="164" fontId="0" fillId="2" borderId="28" xfId="0" applyNumberFormat="1" applyFill="1" applyBorder="1" applyAlignment="1"/>
    <xf numFmtId="0" fontId="0" fillId="4" borderId="30" xfId="0" applyFill="1" applyBorder="1" applyAlignment="1">
      <alignment horizontal="center" textRotation="45" wrapText="1"/>
    </xf>
    <xf numFmtId="0" fontId="0" fillId="2" borderId="0" xfId="0" quotePrefix="1" applyFill="1"/>
    <xf numFmtId="0" fontId="0" fillId="0" borderId="18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20" xfId="0" applyNumberFormat="1" applyFill="1" applyBorder="1" applyAlignment="1">
      <alignment horizontal="center"/>
    </xf>
    <xf numFmtId="0" fontId="0" fillId="0" borderId="21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0" fillId="0" borderId="23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25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0" borderId="22" xfId="0" quotePrefix="1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2" borderId="0" xfId="0" applyNumberFormat="1" applyFill="1"/>
    <xf numFmtId="0" fontId="0" fillId="4" borderId="7" xfId="0" applyFill="1" applyBorder="1" applyAlignment="1">
      <alignment horizontal="right"/>
    </xf>
    <xf numFmtId="0" fontId="0" fillId="4" borderId="31" xfId="0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9" fontId="0" fillId="0" borderId="9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6" borderId="0" xfId="0" applyFill="1"/>
    <xf numFmtId="164" fontId="0" fillId="0" borderId="8" xfId="0" applyNumberFormat="1" applyFill="1" applyBorder="1" applyAlignment="1"/>
    <xf numFmtId="164" fontId="0" fillId="0" borderId="9" xfId="0" applyNumberFormat="1" applyFill="1" applyBorder="1" applyAlignment="1"/>
    <xf numFmtId="164" fontId="0" fillId="0" borderId="10" xfId="0" applyNumberFormat="1" applyFill="1" applyBorder="1" applyAlignment="1"/>
    <xf numFmtId="164" fontId="0" fillId="0" borderId="11" xfId="0" applyNumberFormat="1" applyFill="1" applyBorder="1" applyAlignment="1"/>
    <xf numFmtId="164" fontId="1" fillId="4" borderId="7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/>
    <xf numFmtId="164" fontId="1" fillId="4" borderId="8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>
      <alignment horizontal="left"/>
    </xf>
    <xf numFmtId="164" fontId="0" fillId="4" borderId="9" xfId="0" applyNumberFormat="1" applyFill="1" applyBorder="1" applyAlignment="1"/>
    <xf numFmtId="164" fontId="1" fillId="4" borderId="27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/>
    <xf numFmtId="164" fontId="1" fillId="4" borderId="10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>
      <alignment horizontal="left"/>
    </xf>
    <xf numFmtId="164" fontId="0" fillId="4" borderId="11" xfId="0" applyNumberFormat="1" applyFill="1" applyBorder="1" applyAlignment="1"/>
    <xf numFmtId="0" fontId="0" fillId="4" borderId="9" xfId="0" applyFill="1" applyBorder="1"/>
    <xf numFmtId="0" fontId="0" fillId="4" borderId="27" xfId="0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7" xfId="0" applyFont="1" applyFill="1" applyBorder="1"/>
    <xf numFmtId="0" fontId="2" fillId="5" borderId="2" xfId="1" applyBorder="1" applyAlignment="1">
      <alignment horizontal="center"/>
    </xf>
    <xf numFmtId="0" fontId="2" fillId="5" borderId="29" xfId="1" applyBorder="1" applyAlignment="1">
      <alignment horizontal="center"/>
    </xf>
    <xf numFmtId="0" fontId="2" fillId="5" borderId="6" xfId="1" applyBorder="1" applyAlignment="1">
      <alignment horizontal="center"/>
    </xf>
    <xf numFmtId="0" fontId="2" fillId="5" borderId="8" xfId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/>
    <xf numFmtId="0" fontId="0" fillId="5" borderId="42" xfId="1" applyFont="1" applyBorder="1" applyAlignment="1">
      <alignment horizontal="center"/>
    </xf>
    <xf numFmtId="0" fontId="0" fillId="5" borderId="43" xfId="1" applyFont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1" fillId="4" borderId="27" xfId="0" applyFont="1" applyFill="1" applyBorder="1"/>
    <xf numFmtId="0" fontId="1" fillId="4" borderId="4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9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9" xfId="0" applyNumberForma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1" xfId="0" applyNumberFormat="1" applyFill="1" applyBorder="1" applyAlignment="1">
      <alignment horizontal="left"/>
    </xf>
    <xf numFmtId="10" fontId="1" fillId="3" borderId="2" xfId="0" applyNumberFormat="1" applyFont="1" applyFill="1" applyBorder="1" applyAlignment="1">
      <alignment horizontal="center"/>
    </xf>
    <xf numFmtId="10" fontId="1" fillId="3" borderId="6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164" fontId="0" fillId="2" borderId="10" xfId="0" applyNumberFormat="1" applyFill="1" applyBorder="1" applyAlignment="1">
      <alignment horizontal="center"/>
    </xf>
    <xf numFmtId="10" fontId="1" fillId="0" borderId="2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</cellXfs>
  <cellStyles count="2">
    <cellStyle name="20% - Accent1" xfId="1" builtinId="30"/>
    <cellStyle name="Normal" xfId="0" builtinId="0"/>
  </cellStyles>
  <dxfs count="5464"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9"/>
  <sheetViews>
    <sheetView tabSelected="1" workbookViewId="0">
      <selection activeCell="J2" sqref="J2:K2"/>
    </sheetView>
  </sheetViews>
  <sheetFormatPr defaultRowHeight="15" x14ac:dyDescent="0.25"/>
  <cols>
    <col min="1" max="1" width="14.5703125" style="37" bestFit="1" customWidth="1"/>
    <col min="2" max="6" width="9.140625" style="37"/>
    <col min="7" max="7" width="9.140625" style="37" customWidth="1"/>
    <col min="8" max="13" width="9.140625" style="37"/>
    <col min="14" max="14" width="23.140625" style="37" customWidth="1"/>
    <col min="15" max="16384" width="9.140625" style="37"/>
  </cols>
  <sheetData>
    <row r="1" spans="1:15" x14ac:dyDescent="0.25">
      <c r="A1" s="31" t="s">
        <v>0</v>
      </c>
      <c r="B1" s="114" t="s">
        <v>57</v>
      </c>
      <c r="C1" s="114"/>
      <c r="D1" s="114"/>
      <c r="E1" s="32"/>
      <c r="F1" s="35"/>
      <c r="G1" s="115"/>
      <c r="H1" s="115"/>
      <c r="I1" s="32" t="s">
        <v>2</v>
      </c>
      <c r="J1" s="115" t="s">
        <v>36</v>
      </c>
      <c r="K1" s="116"/>
    </row>
    <row r="2" spans="1:15" ht="15.75" thickBot="1" x14ac:dyDescent="0.3">
      <c r="A2" s="33" t="s">
        <v>1</v>
      </c>
      <c r="B2" s="117" t="s">
        <v>58</v>
      </c>
      <c r="C2" s="117"/>
      <c r="D2" s="117"/>
      <c r="E2" s="34"/>
      <c r="F2" s="36"/>
      <c r="G2" s="118"/>
      <c r="H2" s="118"/>
      <c r="I2" s="34" t="s">
        <v>24</v>
      </c>
      <c r="J2" s="118" t="s">
        <v>59</v>
      </c>
      <c r="K2" s="119"/>
    </row>
    <row r="3" spans="1:15" ht="15.75" thickBot="1" x14ac:dyDescent="0.3">
      <c r="A3" s="122" t="str">
        <f>"reference:"&amp;B1</f>
        <v>reference:R_Jason_Num</v>
      </c>
      <c r="B3" s="123"/>
      <c r="C3" s="124"/>
      <c r="D3" s="122" t="str">
        <f>"data:"&amp;B2</f>
        <v>data:D_Jason_Num</v>
      </c>
      <c r="E3" s="123"/>
      <c r="F3" s="123"/>
      <c r="G3" s="124"/>
      <c r="H3" s="112" t="s">
        <v>21</v>
      </c>
      <c r="I3" s="113"/>
      <c r="J3" s="120">
        <f ca="1">SUMIF(B18:K18,"&gt;0")/COUNTIF(B18:K18,"&gt;0")</f>
        <v>0.70909090909090922</v>
      </c>
      <c r="K3" s="121"/>
    </row>
    <row r="5" spans="1:15" ht="87.75" customHeight="1" thickBot="1" x14ac:dyDescent="0.3">
      <c r="B5" s="39" t="s">
        <v>62</v>
      </c>
      <c r="C5" s="39" t="s">
        <v>63</v>
      </c>
      <c r="D5" s="39" t="s">
        <v>64</v>
      </c>
      <c r="E5" s="39" t="s">
        <v>65</v>
      </c>
      <c r="F5" s="39" t="s">
        <v>66</v>
      </c>
      <c r="G5" s="39" t="e">
        <v>#N/A</v>
      </c>
      <c r="H5" s="39" t="e">
        <v>#N/A</v>
      </c>
      <c r="I5" s="39" t="e">
        <v>#N/A</v>
      </c>
      <c r="J5" s="39" t="e">
        <v>#N/A</v>
      </c>
      <c r="K5" s="39" t="e">
        <v>#N/A</v>
      </c>
    </row>
    <row r="6" spans="1:15" ht="15.75" thickBot="1" x14ac:dyDescent="0.3">
      <c r="A6" s="38"/>
      <c r="B6" s="28" t="s">
        <v>19</v>
      </c>
      <c r="C6" s="28" t="s">
        <v>19</v>
      </c>
      <c r="D6" s="28" t="s">
        <v>19</v>
      </c>
      <c r="E6" s="28" t="s">
        <v>19</v>
      </c>
      <c r="F6" s="28" t="s">
        <v>19</v>
      </c>
      <c r="G6" s="28" t="s">
        <v>19</v>
      </c>
      <c r="H6" s="28" t="s">
        <v>19</v>
      </c>
      <c r="I6" s="28" t="s">
        <v>19</v>
      </c>
      <c r="J6" s="28" t="s">
        <v>19</v>
      </c>
      <c r="K6" s="28" t="s">
        <v>19</v>
      </c>
      <c r="N6" s="54"/>
      <c r="O6" s="5" t="str">
        <f>B2</f>
        <v>D_Jason_Num</v>
      </c>
    </row>
    <row r="7" spans="1:15" x14ac:dyDescent="0.25">
      <c r="A7" s="22" t="str">
        <f ca="1">INDIRECT("'"&amp;B$5&amp;"'!$Q"&amp;ROW(A7)-1)</f>
        <v>Word 1</v>
      </c>
      <c r="B7" s="25">
        <f t="shared" ref="B7:K7" ca="1" si="0">INDIRECT("'"&amp;B$5&amp;"'!$R6")</f>
        <v>0.1</v>
      </c>
      <c r="C7" s="25">
        <f t="shared" ca="1" si="0"/>
        <v>0.8</v>
      </c>
      <c r="D7" s="25">
        <f t="shared" ca="1" si="0"/>
        <v>0.8</v>
      </c>
      <c r="E7" s="25">
        <f t="shared" ca="1" si="0"/>
        <v>0.9</v>
      </c>
      <c r="F7" s="25">
        <f t="shared" ca="1" si="0"/>
        <v>0.9</v>
      </c>
      <c r="G7" s="25" t="e">
        <f t="shared" ca="1" si="0"/>
        <v>#N/A</v>
      </c>
      <c r="H7" s="25" t="e">
        <f t="shared" ca="1" si="0"/>
        <v>#N/A</v>
      </c>
      <c r="I7" s="25" t="e">
        <f t="shared" ca="1" si="0"/>
        <v>#N/A</v>
      </c>
      <c r="J7" s="25" t="e">
        <f t="shared" ca="1" si="0"/>
        <v>#N/A</v>
      </c>
      <c r="K7" s="25" t="e">
        <f t="shared" ca="1" si="0"/>
        <v>#N/A</v>
      </c>
      <c r="L7" s="40"/>
      <c r="N7" s="55" t="str">
        <f>B5</f>
        <v>LPC - covariance</v>
      </c>
      <c r="O7" s="58">
        <f ca="1">IFERROR(B18," ")</f>
        <v>0.53535353535353536</v>
      </c>
    </row>
    <row r="8" spans="1:15" x14ac:dyDescent="0.25">
      <c r="A8" s="23" t="str">
        <f t="shared" ref="A8:A16" ca="1" si="1">INDIRECT("'"&amp;B$5&amp;"'!$Q"&amp;ROW(A8)-1)</f>
        <v>Word 2</v>
      </c>
      <c r="B8" s="26">
        <f t="shared" ref="B8:K8" ca="1" si="2">INDIRECT("'"&amp;B$5&amp;"'!$R7")</f>
        <v>0.1</v>
      </c>
      <c r="C8" s="26">
        <f t="shared" ca="1" si="2"/>
        <v>0.7</v>
      </c>
      <c r="D8" s="26">
        <f t="shared" ca="1" si="2"/>
        <v>0.1</v>
      </c>
      <c r="E8" s="26">
        <f t="shared" ca="1" si="2"/>
        <v>0.9</v>
      </c>
      <c r="F8" s="26">
        <f t="shared" ca="1" si="2"/>
        <v>0.8</v>
      </c>
      <c r="G8" s="26" t="e">
        <f t="shared" ca="1" si="2"/>
        <v>#N/A</v>
      </c>
      <c r="H8" s="26" t="e">
        <f t="shared" ca="1" si="2"/>
        <v>#N/A</v>
      </c>
      <c r="I8" s="26" t="e">
        <f t="shared" ca="1" si="2"/>
        <v>#N/A</v>
      </c>
      <c r="J8" s="26" t="e">
        <f t="shared" ca="1" si="2"/>
        <v>#N/A</v>
      </c>
      <c r="K8" s="26" t="e">
        <f t="shared" ca="1" si="2"/>
        <v>#N/A</v>
      </c>
      <c r="N8" s="56" t="str">
        <f>C5</f>
        <v>LPC - euclidean</v>
      </c>
      <c r="O8" s="59">
        <f ca="1">IFERROR(C18," ")</f>
        <v>0.91919191919191923</v>
      </c>
    </row>
    <row r="9" spans="1:15" x14ac:dyDescent="0.25">
      <c r="A9" s="23" t="str">
        <f t="shared" ca="1" si="1"/>
        <v>Word 3</v>
      </c>
      <c r="B9" s="26">
        <f t="shared" ref="B9:K9" ca="1" si="3">INDIRECT("'"&amp;B$5&amp;"'!$R8")</f>
        <v>0.7</v>
      </c>
      <c r="C9" s="26">
        <f t="shared" ca="1" si="3"/>
        <v>0.8</v>
      </c>
      <c r="D9" s="26">
        <f t="shared" ca="1" si="3"/>
        <v>0.2</v>
      </c>
      <c r="E9" s="26">
        <f t="shared" ca="1" si="3"/>
        <v>0.2</v>
      </c>
      <c r="F9" s="26">
        <f t="shared" ca="1" si="3"/>
        <v>0.9</v>
      </c>
      <c r="G9" s="26" t="e">
        <f t="shared" ca="1" si="3"/>
        <v>#N/A</v>
      </c>
      <c r="H9" s="26" t="e">
        <f t="shared" ca="1" si="3"/>
        <v>#N/A</v>
      </c>
      <c r="I9" s="26" t="e">
        <f t="shared" ca="1" si="3"/>
        <v>#N/A</v>
      </c>
      <c r="J9" s="26" t="e">
        <f t="shared" ca="1" si="3"/>
        <v>#N/A</v>
      </c>
      <c r="K9" s="26" t="e">
        <f t="shared" ca="1" si="3"/>
        <v>#N/A</v>
      </c>
      <c r="N9" s="56" t="str">
        <f>D5</f>
        <v>LPCC - covariance</v>
      </c>
      <c r="O9" s="59">
        <f ca="1">IFERROR(D18," ")</f>
        <v>0.46464646464646464</v>
      </c>
    </row>
    <row r="10" spans="1:15" x14ac:dyDescent="0.25">
      <c r="A10" s="23" t="str">
        <f t="shared" ca="1" si="1"/>
        <v>Word 4</v>
      </c>
      <c r="B10" s="26">
        <f t="shared" ref="B10:K10" ca="1" si="4">INDIRECT("'"&amp;B$5&amp;"'!$R9")</f>
        <v>1</v>
      </c>
      <c r="C10" s="26">
        <f t="shared" ca="1" si="4"/>
        <v>1</v>
      </c>
      <c r="D10" s="26">
        <f t="shared" ca="1" si="4"/>
        <v>1</v>
      </c>
      <c r="E10" s="26">
        <f t="shared" ca="1" si="4"/>
        <v>1</v>
      </c>
      <c r="F10" s="26">
        <f t="shared" ca="1" si="4"/>
        <v>0.5</v>
      </c>
      <c r="G10" s="26" t="e">
        <f t="shared" ca="1" si="4"/>
        <v>#N/A</v>
      </c>
      <c r="H10" s="26" t="e">
        <f t="shared" ca="1" si="4"/>
        <v>#N/A</v>
      </c>
      <c r="I10" s="26" t="e">
        <f t="shared" ca="1" si="4"/>
        <v>#N/A</v>
      </c>
      <c r="J10" s="26" t="e">
        <f t="shared" ca="1" si="4"/>
        <v>#N/A</v>
      </c>
      <c r="K10" s="26" t="e">
        <f t="shared" ca="1" si="4"/>
        <v>#N/A</v>
      </c>
      <c r="N10" s="56" t="str">
        <f>E5</f>
        <v>LPCC - euclidean</v>
      </c>
      <c r="O10" s="59">
        <f ca="1">IFERROR(E18," ")</f>
        <v>0.86868686868686873</v>
      </c>
    </row>
    <row r="11" spans="1:15" x14ac:dyDescent="0.25">
      <c r="A11" s="23" t="str">
        <f t="shared" ca="1" si="1"/>
        <v>Word 5</v>
      </c>
      <c r="B11" s="26">
        <f t="shared" ref="B11:K11" ca="1" si="5">INDIRECT("'"&amp;B$5&amp;"'!$R10")</f>
        <v>0.6</v>
      </c>
      <c r="C11" s="26">
        <f t="shared" ca="1" si="5"/>
        <v>1</v>
      </c>
      <c r="D11" s="26">
        <f t="shared" ca="1" si="5"/>
        <v>1</v>
      </c>
      <c r="E11" s="26">
        <f t="shared" ca="1" si="5"/>
        <v>1</v>
      </c>
      <c r="F11" s="26">
        <f t="shared" ca="1" si="5"/>
        <v>0.5</v>
      </c>
      <c r="G11" s="26" t="e">
        <f t="shared" ca="1" si="5"/>
        <v>#N/A</v>
      </c>
      <c r="H11" s="26" t="e">
        <f t="shared" ca="1" si="5"/>
        <v>#N/A</v>
      </c>
      <c r="I11" s="26" t="e">
        <f t="shared" ca="1" si="5"/>
        <v>#N/A</v>
      </c>
      <c r="J11" s="26" t="e">
        <f t="shared" ca="1" si="5"/>
        <v>#N/A</v>
      </c>
      <c r="K11" s="26" t="e">
        <f t="shared" ca="1" si="5"/>
        <v>#N/A</v>
      </c>
      <c r="N11" s="56" t="str">
        <f>F5</f>
        <v>LPCC Array - LPCC DTW</v>
      </c>
      <c r="O11" s="59">
        <f ca="1">IFERROR(F18," ")</f>
        <v>0.75757575757575757</v>
      </c>
    </row>
    <row r="12" spans="1:15" x14ac:dyDescent="0.25">
      <c r="A12" s="23" t="str">
        <f t="shared" ca="1" si="1"/>
        <v>Word 6</v>
      </c>
      <c r="B12" s="26">
        <f t="shared" ref="B12:K12" ca="1" si="6">INDIRECT("'"&amp;B$5&amp;"'!$R11")</f>
        <v>0.1</v>
      </c>
      <c r="C12" s="26">
        <f t="shared" ca="1" si="6"/>
        <v>1</v>
      </c>
      <c r="D12" s="26">
        <f t="shared" ca="1" si="6"/>
        <v>0</v>
      </c>
      <c r="E12" s="26">
        <f t="shared" ca="1" si="6"/>
        <v>0.9</v>
      </c>
      <c r="F12" s="26">
        <f t="shared" ca="1" si="6"/>
        <v>0.7</v>
      </c>
      <c r="G12" s="26" t="e">
        <f t="shared" ca="1" si="6"/>
        <v>#N/A</v>
      </c>
      <c r="H12" s="26" t="e">
        <f t="shared" ca="1" si="6"/>
        <v>#N/A</v>
      </c>
      <c r="I12" s="26" t="e">
        <f t="shared" ca="1" si="6"/>
        <v>#N/A</v>
      </c>
      <c r="J12" s="26" t="e">
        <f t="shared" ca="1" si="6"/>
        <v>#N/A</v>
      </c>
      <c r="K12" s="26" t="e">
        <f t="shared" ca="1" si="6"/>
        <v>#N/A</v>
      </c>
      <c r="N12" s="56" t="e">
        <f>G5</f>
        <v>#N/A</v>
      </c>
      <c r="O12" s="59" t="str">
        <f ca="1">IFERROR(G18," ")</f>
        <v xml:space="preserve"> </v>
      </c>
    </row>
    <row r="13" spans="1:15" x14ac:dyDescent="0.25">
      <c r="A13" s="23" t="str">
        <f t="shared" ca="1" si="1"/>
        <v>Word 7</v>
      </c>
      <c r="B13" s="26">
        <f t="shared" ref="B13:K13" ca="1" si="7">INDIRECT("'"&amp;B$5&amp;"'!$R12")</f>
        <v>0.88888888888888884</v>
      </c>
      <c r="C13" s="26">
        <f t="shared" ca="1" si="7"/>
        <v>1</v>
      </c>
      <c r="D13" s="26">
        <f t="shared" ca="1" si="7"/>
        <v>0</v>
      </c>
      <c r="E13" s="26">
        <f t="shared" ca="1" si="7"/>
        <v>1</v>
      </c>
      <c r="F13" s="26">
        <f t="shared" ca="1" si="7"/>
        <v>1</v>
      </c>
      <c r="G13" s="26" t="e">
        <f t="shared" ca="1" si="7"/>
        <v>#N/A</v>
      </c>
      <c r="H13" s="26" t="e">
        <f t="shared" ca="1" si="7"/>
        <v>#N/A</v>
      </c>
      <c r="I13" s="26" t="e">
        <f t="shared" ca="1" si="7"/>
        <v>#N/A</v>
      </c>
      <c r="J13" s="26" t="e">
        <f t="shared" ca="1" si="7"/>
        <v>#N/A</v>
      </c>
      <c r="K13" s="26" t="e">
        <f t="shared" ca="1" si="7"/>
        <v>#N/A</v>
      </c>
      <c r="N13" s="56" t="e">
        <f>H5</f>
        <v>#N/A</v>
      </c>
      <c r="O13" s="59" t="str">
        <f ca="1">IFERROR(H18," ")</f>
        <v xml:space="preserve"> </v>
      </c>
    </row>
    <row r="14" spans="1:15" x14ac:dyDescent="0.25">
      <c r="A14" s="23" t="str">
        <f t="shared" ca="1" si="1"/>
        <v>Word 8</v>
      </c>
      <c r="B14" s="26">
        <f t="shared" ref="B14:K14" ca="1" si="8">INDIRECT("'"&amp;B$5&amp;"'!$R13")</f>
        <v>0</v>
      </c>
      <c r="C14" s="26">
        <f t="shared" ca="1" si="8"/>
        <v>1</v>
      </c>
      <c r="D14" s="26">
        <f t="shared" ca="1" si="8"/>
        <v>0.1</v>
      </c>
      <c r="E14" s="26">
        <f t="shared" ca="1" si="8"/>
        <v>0.9</v>
      </c>
      <c r="F14" s="26">
        <f t="shared" ca="1" si="8"/>
        <v>0.7</v>
      </c>
      <c r="G14" s="26" t="e">
        <f t="shared" ca="1" si="8"/>
        <v>#N/A</v>
      </c>
      <c r="H14" s="26" t="e">
        <f t="shared" ca="1" si="8"/>
        <v>#N/A</v>
      </c>
      <c r="I14" s="26" t="e">
        <f t="shared" ca="1" si="8"/>
        <v>#N/A</v>
      </c>
      <c r="J14" s="26" t="e">
        <f t="shared" ca="1" si="8"/>
        <v>#N/A</v>
      </c>
      <c r="K14" s="26" t="e">
        <f t="shared" ca="1" si="8"/>
        <v>#N/A</v>
      </c>
      <c r="N14" s="56" t="e">
        <f>I5</f>
        <v>#N/A</v>
      </c>
      <c r="O14" s="59" t="str">
        <f ca="1">IFERROR(I18," ")</f>
        <v xml:space="preserve"> </v>
      </c>
    </row>
    <row r="15" spans="1:15" x14ac:dyDescent="0.25">
      <c r="A15" s="23" t="str">
        <f t="shared" ca="1" si="1"/>
        <v>Word 9</v>
      </c>
      <c r="B15" s="26">
        <f t="shared" ref="B15:K15" ca="1" si="9">INDIRECT("'"&amp;B$5&amp;"'!$R14")</f>
        <v>1</v>
      </c>
      <c r="C15" s="26">
        <f t="shared" ca="1" si="9"/>
        <v>1</v>
      </c>
      <c r="D15" s="26">
        <f t="shared" ca="1" si="9"/>
        <v>0.5</v>
      </c>
      <c r="E15" s="26">
        <f t="shared" ca="1" si="9"/>
        <v>1</v>
      </c>
      <c r="F15" s="26">
        <f t="shared" ca="1" si="9"/>
        <v>1</v>
      </c>
      <c r="G15" s="26" t="e">
        <f t="shared" ca="1" si="9"/>
        <v>#N/A</v>
      </c>
      <c r="H15" s="26" t="e">
        <f t="shared" ca="1" si="9"/>
        <v>#N/A</v>
      </c>
      <c r="I15" s="26" t="e">
        <f t="shared" ca="1" si="9"/>
        <v>#N/A</v>
      </c>
      <c r="J15" s="26" t="e">
        <f t="shared" ca="1" si="9"/>
        <v>#N/A</v>
      </c>
      <c r="K15" s="26" t="e">
        <f t="shared" ca="1" si="9"/>
        <v>#N/A</v>
      </c>
      <c r="N15" s="56" t="e">
        <f>J5</f>
        <v>#N/A</v>
      </c>
      <c r="O15" s="59" t="str">
        <f ca="1">IFERROR(J18," ")</f>
        <v xml:space="preserve"> </v>
      </c>
    </row>
    <row r="16" spans="1:15" ht="15.75" thickBot="1" x14ac:dyDescent="0.3">
      <c r="A16" s="24" t="str">
        <f t="shared" ca="1" si="1"/>
        <v>Word 10</v>
      </c>
      <c r="B16" s="27">
        <f t="shared" ref="B16:K16" ca="1" si="10">INDIRECT("'"&amp;B$5&amp;"'!$R15")</f>
        <v>0.9</v>
      </c>
      <c r="C16" s="27">
        <f t="shared" ca="1" si="10"/>
        <v>0.9</v>
      </c>
      <c r="D16" s="27">
        <f t="shared" ca="1" si="10"/>
        <v>0.9</v>
      </c>
      <c r="E16" s="27">
        <f t="shared" ca="1" si="10"/>
        <v>0.9</v>
      </c>
      <c r="F16" s="27">
        <f t="shared" ca="1" si="10"/>
        <v>0.6</v>
      </c>
      <c r="G16" s="27" t="e">
        <f t="shared" ca="1" si="10"/>
        <v>#N/A</v>
      </c>
      <c r="H16" s="27" t="e">
        <f t="shared" ca="1" si="10"/>
        <v>#N/A</v>
      </c>
      <c r="I16" s="27" t="e">
        <f t="shared" ca="1" si="10"/>
        <v>#N/A</v>
      </c>
      <c r="J16" s="27" t="e">
        <f t="shared" ca="1" si="10"/>
        <v>#N/A</v>
      </c>
      <c r="K16" s="27" t="e">
        <f t="shared" ca="1" si="10"/>
        <v>#N/A</v>
      </c>
      <c r="N16" s="57" t="e">
        <f>K5</f>
        <v>#N/A</v>
      </c>
      <c r="O16" s="60" t="str">
        <f ca="1">IFERROR(K18," ")</f>
        <v xml:space="preserve"> </v>
      </c>
    </row>
    <row r="17" spans="1:11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thickBot="1" x14ac:dyDescent="0.3">
      <c r="A18" s="51" t="s">
        <v>26</v>
      </c>
      <c r="B18" s="30">
        <f t="shared" ref="B18:K18" ca="1" si="11">INDIRECT("'"&amp;B$5&amp;"'!$R17")</f>
        <v>0.53535353535353536</v>
      </c>
      <c r="C18" s="30">
        <f t="shared" ca="1" si="11"/>
        <v>0.91919191919191923</v>
      </c>
      <c r="D18" s="30">
        <f t="shared" ca="1" si="11"/>
        <v>0.46464646464646464</v>
      </c>
      <c r="E18" s="30">
        <f t="shared" ca="1" si="11"/>
        <v>0.86868686868686873</v>
      </c>
      <c r="F18" s="30">
        <f t="shared" ca="1" si="11"/>
        <v>0.75757575757575757</v>
      </c>
      <c r="G18" s="30" t="e">
        <f t="shared" ca="1" si="11"/>
        <v>#N/A</v>
      </c>
      <c r="H18" s="30" t="e">
        <f t="shared" ca="1" si="11"/>
        <v>#N/A</v>
      </c>
      <c r="I18" s="30" t="e">
        <f t="shared" ca="1" si="11"/>
        <v>#N/A</v>
      </c>
      <c r="J18" s="30" t="e">
        <f t="shared" ca="1" si="11"/>
        <v>#N/A</v>
      </c>
      <c r="K18" s="30" t="e">
        <f t="shared" ca="1" si="11"/>
        <v>#N/A</v>
      </c>
    </row>
    <row r="19" spans="1:11" ht="15.75" thickBot="1" x14ac:dyDescent="0.3"/>
    <row r="20" spans="1:11" x14ac:dyDescent="0.25">
      <c r="A20" s="22" t="str">
        <f ca="1">INDIRECT("'"&amp;B$5&amp;"'!$A"&amp;ROW(B20)-14)</f>
        <v>ONE</v>
      </c>
      <c r="B20" s="25" t="str">
        <f t="shared" ref="B20:K20" ca="1" si="12">IFERROR(INDIRECT("'"&amp;B$5&amp;"'!$M"&amp;ROW(B20)-14)," ")</f>
        <v>ONE</v>
      </c>
      <c r="C20" s="25" t="str">
        <f t="shared" ca="1" si="12"/>
        <v>ONE</v>
      </c>
      <c r="D20" s="25" t="str">
        <f t="shared" ca="1" si="12"/>
        <v>ONE</v>
      </c>
      <c r="E20" s="25" t="str">
        <f t="shared" ca="1" si="12"/>
        <v>ONE</v>
      </c>
      <c r="F20" s="25" t="str">
        <f t="shared" ca="1" si="12"/>
        <v>ONE</v>
      </c>
      <c r="G20" s="25" t="str">
        <f t="shared" ca="1" si="12"/>
        <v xml:space="preserve"> </v>
      </c>
      <c r="H20" s="25" t="str">
        <f t="shared" ca="1" si="12"/>
        <v xml:space="preserve"> </v>
      </c>
      <c r="I20" s="25" t="str">
        <f t="shared" ca="1" si="12"/>
        <v xml:space="preserve"> </v>
      </c>
      <c r="J20" s="25" t="str">
        <f t="shared" ca="1" si="12"/>
        <v xml:space="preserve"> </v>
      </c>
      <c r="K20" s="25" t="str">
        <f t="shared" ca="1" si="12"/>
        <v xml:space="preserve"> </v>
      </c>
    </row>
    <row r="21" spans="1:11" x14ac:dyDescent="0.25">
      <c r="A21" s="23" t="str">
        <f t="shared" ref="A21:A84" ca="1" si="13">INDIRECT("'"&amp;B$5&amp;"'!$A"&amp;ROW(B21)-14)</f>
        <v>ONE</v>
      </c>
      <c r="B21" s="26" t="str">
        <f t="shared" ref="B21:F36" ca="1" si="14">IFERROR(INDIRECT("'"&amp;B$5&amp;"'!$M"&amp;ROW(B21)-14)," ")</f>
        <v>NINE</v>
      </c>
      <c r="C21" s="26" t="str">
        <f t="shared" ca="1" si="14"/>
        <v>ONE</v>
      </c>
      <c r="D21" s="26" t="str">
        <f t="shared" ca="1" si="14"/>
        <v>ONE</v>
      </c>
      <c r="E21" s="26" t="str">
        <f t="shared" ca="1" si="14"/>
        <v>ONE</v>
      </c>
      <c r="F21" s="26" t="str">
        <f t="shared" ca="1" si="14"/>
        <v>ONE</v>
      </c>
      <c r="G21" s="26" t="str">
        <f t="shared" ref="G21:K37" ca="1" si="15">IFERROR(INDIRECT("'"&amp;G$5&amp;"'!$M"&amp;ROW(G21)-14)," ")</f>
        <v xml:space="preserve"> </v>
      </c>
      <c r="H21" s="26" t="str">
        <f t="shared" ca="1" si="15"/>
        <v xml:space="preserve"> </v>
      </c>
      <c r="I21" s="26" t="str">
        <f t="shared" ca="1" si="15"/>
        <v xml:space="preserve"> </v>
      </c>
      <c r="J21" s="26" t="str">
        <f t="shared" ca="1" si="15"/>
        <v xml:space="preserve"> </v>
      </c>
      <c r="K21" s="26" t="str">
        <f t="shared" ca="1" si="15"/>
        <v xml:space="preserve"> </v>
      </c>
    </row>
    <row r="22" spans="1:11" x14ac:dyDescent="0.25">
      <c r="A22" s="23" t="str">
        <f t="shared" ca="1" si="13"/>
        <v>ONE</v>
      </c>
      <c r="B22" s="26" t="str">
        <f t="shared" ca="1" si="14"/>
        <v>NINE</v>
      </c>
      <c r="C22" s="26" t="str">
        <f t="shared" ca="1" si="14"/>
        <v>ONE</v>
      </c>
      <c r="D22" s="26" t="str">
        <f t="shared" ca="1" si="14"/>
        <v>ONE</v>
      </c>
      <c r="E22" s="26" t="str">
        <f t="shared" ca="1" si="14"/>
        <v>ONE</v>
      </c>
      <c r="F22" s="26" t="str">
        <f t="shared" ca="1" si="14"/>
        <v>ONE</v>
      </c>
      <c r="G22" s="26" t="str">
        <f t="shared" ca="1" si="15"/>
        <v xml:space="preserve"> </v>
      </c>
      <c r="H22" s="26" t="str">
        <f t="shared" ca="1" si="15"/>
        <v xml:space="preserve"> </v>
      </c>
      <c r="I22" s="26" t="str">
        <f t="shared" ca="1" si="15"/>
        <v xml:space="preserve"> </v>
      </c>
      <c r="J22" s="26" t="str">
        <f t="shared" ca="1" si="15"/>
        <v xml:space="preserve"> </v>
      </c>
      <c r="K22" s="26" t="str">
        <f t="shared" ca="1" si="15"/>
        <v xml:space="preserve"> </v>
      </c>
    </row>
    <row r="23" spans="1:11" x14ac:dyDescent="0.25">
      <c r="A23" s="23" t="str">
        <f t="shared" ca="1" si="13"/>
        <v>ONE</v>
      </c>
      <c r="B23" s="26" t="str">
        <f t="shared" ca="1" si="14"/>
        <v>NINE</v>
      </c>
      <c r="C23" s="26" t="str">
        <f t="shared" ca="1" si="14"/>
        <v>FOUR</v>
      </c>
      <c r="D23" s="26" t="str">
        <f t="shared" ca="1" si="14"/>
        <v>ZERO</v>
      </c>
      <c r="E23" s="26" t="str">
        <f t="shared" ca="1" si="14"/>
        <v>ONE</v>
      </c>
      <c r="F23" s="26" t="str">
        <f t="shared" ca="1" si="14"/>
        <v>FIVE</v>
      </c>
      <c r="G23" s="26" t="str">
        <f t="shared" ca="1" si="15"/>
        <v xml:space="preserve"> </v>
      </c>
      <c r="H23" s="26" t="str">
        <f t="shared" ca="1" si="15"/>
        <v xml:space="preserve"> </v>
      </c>
      <c r="I23" s="26" t="str">
        <f t="shared" ca="1" si="15"/>
        <v xml:space="preserve"> </v>
      </c>
      <c r="J23" s="26" t="str">
        <f t="shared" ca="1" si="15"/>
        <v xml:space="preserve"> </v>
      </c>
      <c r="K23" s="26" t="str">
        <f t="shared" ca="1" si="15"/>
        <v xml:space="preserve"> </v>
      </c>
    </row>
    <row r="24" spans="1:11" x14ac:dyDescent="0.25">
      <c r="A24" s="23" t="str">
        <f t="shared" ca="1" si="13"/>
        <v>ONE</v>
      </c>
      <c r="B24" s="26" t="str">
        <f t="shared" ca="1" si="14"/>
        <v>FOUR</v>
      </c>
      <c r="C24" s="26" t="str">
        <f t="shared" ca="1" si="14"/>
        <v>FOUR</v>
      </c>
      <c r="D24" s="26" t="str">
        <f t="shared" ca="1" si="14"/>
        <v>FIVE</v>
      </c>
      <c r="E24" s="26" t="str">
        <f t="shared" ca="1" si="14"/>
        <v>FOUR</v>
      </c>
      <c r="F24" s="26" t="str">
        <f t="shared" ca="1" si="14"/>
        <v>ONE</v>
      </c>
      <c r="G24" s="26" t="str">
        <f t="shared" ca="1" si="15"/>
        <v xml:space="preserve"> </v>
      </c>
      <c r="H24" s="26" t="str">
        <f t="shared" ca="1" si="15"/>
        <v xml:space="preserve"> </v>
      </c>
      <c r="I24" s="26" t="str">
        <f t="shared" ca="1" si="15"/>
        <v xml:space="preserve"> </v>
      </c>
      <c r="J24" s="26" t="str">
        <f t="shared" ca="1" si="15"/>
        <v xml:space="preserve"> </v>
      </c>
      <c r="K24" s="26" t="str">
        <f t="shared" ca="1" si="15"/>
        <v xml:space="preserve"> </v>
      </c>
    </row>
    <row r="25" spans="1:11" x14ac:dyDescent="0.25">
      <c r="A25" s="23" t="str">
        <f t="shared" ca="1" si="13"/>
        <v>ONE</v>
      </c>
      <c r="B25" s="26" t="str">
        <f t="shared" ca="1" si="14"/>
        <v>NINE</v>
      </c>
      <c r="C25" s="26" t="str">
        <f t="shared" ca="1" si="14"/>
        <v>ONE</v>
      </c>
      <c r="D25" s="26" t="str">
        <f t="shared" ca="1" si="14"/>
        <v>ONE</v>
      </c>
      <c r="E25" s="26" t="str">
        <f t="shared" ca="1" si="14"/>
        <v>ONE</v>
      </c>
      <c r="F25" s="26" t="str">
        <f t="shared" ca="1" si="14"/>
        <v>ONE</v>
      </c>
      <c r="G25" s="26" t="str">
        <f t="shared" ca="1" si="15"/>
        <v xml:space="preserve"> </v>
      </c>
      <c r="H25" s="26" t="str">
        <f t="shared" ca="1" si="15"/>
        <v xml:space="preserve"> </v>
      </c>
      <c r="I25" s="26" t="str">
        <f t="shared" ca="1" si="15"/>
        <v xml:space="preserve"> </v>
      </c>
      <c r="J25" s="26" t="str">
        <f t="shared" ca="1" si="15"/>
        <v xml:space="preserve"> </v>
      </c>
      <c r="K25" s="26" t="str">
        <f t="shared" ca="1" si="15"/>
        <v xml:space="preserve"> </v>
      </c>
    </row>
    <row r="26" spans="1:11" x14ac:dyDescent="0.25">
      <c r="A26" s="23" t="str">
        <f t="shared" ca="1" si="13"/>
        <v>ONE</v>
      </c>
      <c r="B26" s="26" t="str">
        <f t="shared" ca="1" si="14"/>
        <v>NINE</v>
      </c>
      <c r="C26" s="26" t="str">
        <f t="shared" ca="1" si="14"/>
        <v>ONE</v>
      </c>
      <c r="D26" s="26" t="str">
        <f t="shared" ca="1" si="14"/>
        <v>ONE</v>
      </c>
      <c r="E26" s="26" t="str">
        <f t="shared" ca="1" si="14"/>
        <v>ONE</v>
      </c>
      <c r="F26" s="26" t="str">
        <f t="shared" ca="1" si="14"/>
        <v>ONE</v>
      </c>
      <c r="G26" s="26" t="str">
        <f t="shared" ca="1" si="15"/>
        <v xml:space="preserve"> </v>
      </c>
      <c r="H26" s="26" t="str">
        <f t="shared" ca="1" si="15"/>
        <v xml:space="preserve"> </v>
      </c>
      <c r="I26" s="26" t="str">
        <f t="shared" ca="1" si="15"/>
        <v xml:space="preserve"> </v>
      </c>
      <c r="J26" s="26" t="str">
        <f t="shared" ca="1" si="15"/>
        <v xml:space="preserve"> </v>
      </c>
      <c r="K26" s="26" t="str">
        <f t="shared" ca="1" si="15"/>
        <v xml:space="preserve"> </v>
      </c>
    </row>
    <row r="27" spans="1:11" x14ac:dyDescent="0.25">
      <c r="A27" s="23" t="str">
        <f t="shared" ca="1" si="13"/>
        <v>ONE</v>
      </c>
      <c r="B27" s="26" t="str">
        <f t="shared" ca="1" si="14"/>
        <v>NINE</v>
      </c>
      <c r="C27" s="26" t="str">
        <f t="shared" ca="1" si="14"/>
        <v>ONE</v>
      </c>
      <c r="D27" s="26" t="str">
        <f t="shared" ca="1" si="14"/>
        <v>ONE</v>
      </c>
      <c r="E27" s="26" t="str">
        <f t="shared" ca="1" si="14"/>
        <v>ONE</v>
      </c>
      <c r="F27" s="26" t="str">
        <f t="shared" ca="1" si="14"/>
        <v>ONE</v>
      </c>
      <c r="G27" s="26" t="str">
        <f t="shared" ca="1" si="15"/>
        <v xml:space="preserve"> </v>
      </c>
      <c r="H27" s="26" t="str">
        <f t="shared" ca="1" si="15"/>
        <v xml:space="preserve"> </v>
      </c>
      <c r="I27" s="26" t="str">
        <f t="shared" ca="1" si="15"/>
        <v xml:space="preserve"> </v>
      </c>
      <c r="J27" s="26" t="str">
        <f t="shared" ca="1" si="15"/>
        <v xml:space="preserve"> </v>
      </c>
      <c r="K27" s="26" t="str">
        <f t="shared" ca="1" si="15"/>
        <v xml:space="preserve"> </v>
      </c>
    </row>
    <row r="28" spans="1:11" x14ac:dyDescent="0.25">
      <c r="A28" s="23" t="str">
        <f t="shared" ca="1" si="13"/>
        <v>ONE</v>
      </c>
      <c r="B28" s="26" t="str">
        <f t="shared" ca="1" si="14"/>
        <v>NINE</v>
      </c>
      <c r="C28" s="26" t="str">
        <f t="shared" ca="1" si="14"/>
        <v>ONE</v>
      </c>
      <c r="D28" s="26" t="str">
        <f t="shared" ca="1" si="14"/>
        <v>ONE</v>
      </c>
      <c r="E28" s="26" t="str">
        <f t="shared" ca="1" si="14"/>
        <v>ONE</v>
      </c>
      <c r="F28" s="26" t="str">
        <f t="shared" ca="1" si="14"/>
        <v>ONE</v>
      </c>
      <c r="G28" s="26" t="str">
        <f t="shared" ca="1" si="15"/>
        <v xml:space="preserve"> </v>
      </c>
      <c r="H28" s="26" t="str">
        <f t="shared" ca="1" si="15"/>
        <v xml:space="preserve"> </v>
      </c>
      <c r="I28" s="26" t="str">
        <f t="shared" ca="1" si="15"/>
        <v xml:space="preserve"> </v>
      </c>
      <c r="J28" s="26" t="str">
        <f t="shared" ca="1" si="15"/>
        <v xml:space="preserve"> </v>
      </c>
      <c r="K28" s="26" t="str">
        <f t="shared" ca="1" si="15"/>
        <v xml:space="preserve"> </v>
      </c>
    </row>
    <row r="29" spans="1:11" ht="15.75" thickBot="1" x14ac:dyDescent="0.3">
      <c r="A29" s="24" t="str">
        <f t="shared" ca="1" si="13"/>
        <v>ONE</v>
      </c>
      <c r="B29" s="27" t="str">
        <f t="shared" ca="1" si="14"/>
        <v>NINE</v>
      </c>
      <c r="C29" s="27" t="str">
        <f t="shared" ca="1" si="14"/>
        <v>ONE</v>
      </c>
      <c r="D29" s="27" t="str">
        <f t="shared" ca="1" si="14"/>
        <v>ONE</v>
      </c>
      <c r="E29" s="27" t="str">
        <f t="shared" ca="1" si="14"/>
        <v>ONE</v>
      </c>
      <c r="F29" s="27" t="str">
        <f t="shared" ca="1" si="14"/>
        <v>ONE</v>
      </c>
      <c r="G29" s="27" t="str">
        <f t="shared" ca="1" si="15"/>
        <v xml:space="preserve"> </v>
      </c>
      <c r="H29" s="27" t="str">
        <f t="shared" ca="1" si="15"/>
        <v xml:space="preserve"> </v>
      </c>
      <c r="I29" s="27" t="str">
        <f t="shared" ca="1" si="15"/>
        <v xml:space="preserve"> </v>
      </c>
      <c r="J29" s="27" t="str">
        <f t="shared" ca="1" si="15"/>
        <v xml:space="preserve"> </v>
      </c>
      <c r="K29" s="27" t="str">
        <f t="shared" ca="1" si="15"/>
        <v xml:space="preserve"> </v>
      </c>
    </row>
    <row r="30" spans="1:11" x14ac:dyDescent="0.25">
      <c r="A30" s="22" t="str">
        <f t="shared" ca="1" si="13"/>
        <v>TWO</v>
      </c>
      <c r="B30" s="25" t="str">
        <f t="shared" ca="1" si="14"/>
        <v>THREE</v>
      </c>
      <c r="C30" s="25" t="str">
        <f t="shared" ca="1" si="14"/>
        <v>TWO</v>
      </c>
      <c r="D30" s="25" t="str">
        <f t="shared" ca="1" si="14"/>
        <v>ZERO</v>
      </c>
      <c r="E30" s="25" t="str">
        <f t="shared" ca="1" si="14"/>
        <v>TWO</v>
      </c>
      <c r="F30" s="25" t="str">
        <f t="shared" ca="1" si="14"/>
        <v>TWO</v>
      </c>
      <c r="G30" s="25" t="str">
        <f t="shared" ca="1" si="15"/>
        <v xml:space="preserve"> </v>
      </c>
      <c r="H30" s="25" t="str">
        <f t="shared" ca="1" si="15"/>
        <v xml:space="preserve"> </v>
      </c>
      <c r="I30" s="25" t="str">
        <f t="shared" ca="1" si="15"/>
        <v xml:space="preserve"> </v>
      </c>
      <c r="J30" s="25" t="str">
        <f t="shared" ca="1" si="15"/>
        <v xml:space="preserve"> </v>
      </c>
      <c r="K30" s="25" t="str">
        <f t="shared" ca="1" si="15"/>
        <v xml:space="preserve"> </v>
      </c>
    </row>
    <row r="31" spans="1:11" x14ac:dyDescent="0.25">
      <c r="A31" s="23" t="str">
        <f t="shared" ca="1" si="13"/>
        <v>TWO</v>
      </c>
      <c r="B31" s="26" t="str">
        <f t="shared" ca="1" si="14"/>
        <v>ZERO</v>
      </c>
      <c r="C31" s="26" t="str">
        <f t="shared" ca="1" si="14"/>
        <v>TWO</v>
      </c>
      <c r="D31" s="26" t="str">
        <f t="shared" ca="1" si="14"/>
        <v>ZERO</v>
      </c>
      <c r="E31" s="26" t="str">
        <f t="shared" ca="1" si="14"/>
        <v>TWO</v>
      </c>
      <c r="F31" s="26" t="str">
        <f t="shared" ca="1" si="14"/>
        <v>TWO</v>
      </c>
      <c r="G31" s="26" t="str">
        <f t="shared" ca="1" si="15"/>
        <v xml:space="preserve"> </v>
      </c>
      <c r="H31" s="26" t="str">
        <f t="shared" ca="1" si="15"/>
        <v xml:space="preserve"> </v>
      </c>
      <c r="I31" s="26" t="str">
        <f t="shared" ca="1" si="15"/>
        <v xml:space="preserve"> </v>
      </c>
      <c r="J31" s="26" t="str">
        <f t="shared" ca="1" si="15"/>
        <v xml:space="preserve"> </v>
      </c>
      <c r="K31" s="26" t="str">
        <f t="shared" ca="1" si="15"/>
        <v xml:space="preserve"> </v>
      </c>
    </row>
    <row r="32" spans="1:11" x14ac:dyDescent="0.25">
      <c r="A32" s="23" t="str">
        <f t="shared" ca="1" si="13"/>
        <v>TWO</v>
      </c>
      <c r="B32" s="26" t="str">
        <f t="shared" ca="1" si="14"/>
        <v>THREE</v>
      </c>
      <c r="C32" s="26" t="str">
        <f t="shared" ca="1" si="14"/>
        <v>TWO</v>
      </c>
      <c r="D32" s="26" t="str">
        <f t="shared" ca="1" si="14"/>
        <v>ZERO</v>
      </c>
      <c r="E32" s="26" t="str">
        <f t="shared" ca="1" si="14"/>
        <v>TWO</v>
      </c>
      <c r="F32" s="26" t="str">
        <f t="shared" ca="1" si="14"/>
        <v>TWO</v>
      </c>
      <c r="G32" s="26" t="str">
        <f t="shared" ca="1" si="15"/>
        <v xml:space="preserve"> </v>
      </c>
      <c r="H32" s="26" t="str">
        <f t="shared" ca="1" si="15"/>
        <v xml:space="preserve"> </v>
      </c>
      <c r="I32" s="26" t="str">
        <f t="shared" ca="1" si="15"/>
        <v xml:space="preserve"> </v>
      </c>
      <c r="J32" s="26" t="str">
        <f t="shared" ca="1" si="15"/>
        <v xml:space="preserve"> </v>
      </c>
      <c r="K32" s="26" t="str">
        <f t="shared" ca="1" si="15"/>
        <v xml:space="preserve"> </v>
      </c>
    </row>
    <row r="33" spans="1:11" x14ac:dyDescent="0.25">
      <c r="A33" s="23" t="str">
        <f t="shared" ca="1" si="13"/>
        <v>TWO</v>
      </c>
      <c r="B33" s="26" t="str">
        <f t="shared" ca="1" si="14"/>
        <v>ZERO</v>
      </c>
      <c r="C33" s="26" t="str">
        <f t="shared" ca="1" si="14"/>
        <v>ZERO</v>
      </c>
      <c r="D33" s="26" t="str">
        <f t="shared" ca="1" si="14"/>
        <v>ZERO</v>
      </c>
      <c r="E33" s="26" t="str">
        <f t="shared" ca="1" si="14"/>
        <v>TWO</v>
      </c>
      <c r="F33" s="26" t="str">
        <f t="shared" ca="1" si="14"/>
        <v>TWO</v>
      </c>
      <c r="G33" s="26" t="str">
        <f t="shared" ca="1" si="15"/>
        <v xml:space="preserve"> </v>
      </c>
      <c r="H33" s="26" t="str">
        <f t="shared" ca="1" si="15"/>
        <v xml:space="preserve"> </v>
      </c>
      <c r="I33" s="26" t="str">
        <f t="shared" ca="1" si="15"/>
        <v xml:space="preserve"> </v>
      </c>
      <c r="J33" s="26" t="str">
        <f t="shared" ca="1" si="15"/>
        <v xml:space="preserve"> </v>
      </c>
      <c r="K33" s="26" t="str">
        <f t="shared" ca="1" si="15"/>
        <v xml:space="preserve"> </v>
      </c>
    </row>
    <row r="34" spans="1:11" x14ac:dyDescent="0.25">
      <c r="A34" s="23" t="str">
        <f t="shared" ca="1" si="13"/>
        <v>TWO</v>
      </c>
      <c r="B34" s="26" t="str">
        <f t="shared" ca="1" si="14"/>
        <v>ZERO</v>
      </c>
      <c r="C34" s="26" t="str">
        <f t="shared" ca="1" si="14"/>
        <v>TWO</v>
      </c>
      <c r="D34" s="26" t="str">
        <f t="shared" ca="1" si="14"/>
        <v>ZERO</v>
      </c>
      <c r="E34" s="26" t="str">
        <f t="shared" ca="1" si="14"/>
        <v>TWO</v>
      </c>
      <c r="F34" s="26" t="str">
        <f t="shared" ca="1" si="14"/>
        <v>TWO</v>
      </c>
      <c r="G34" s="26" t="str">
        <f t="shared" ca="1" si="15"/>
        <v xml:space="preserve"> </v>
      </c>
      <c r="H34" s="26" t="str">
        <f t="shared" ca="1" si="15"/>
        <v xml:space="preserve"> </v>
      </c>
      <c r="I34" s="26" t="str">
        <f t="shared" ca="1" si="15"/>
        <v xml:space="preserve"> </v>
      </c>
      <c r="J34" s="26" t="str">
        <f t="shared" ca="1" si="15"/>
        <v xml:space="preserve"> </v>
      </c>
      <c r="K34" s="26" t="str">
        <f t="shared" ca="1" si="15"/>
        <v xml:space="preserve"> </v>
      </c>
    </row>
    <row r="35" spans="1:11" x14ac:dyDescent="0.25">
      <c r="A35" s="23" t="str">
        <f t="shared" ca="1" si="13"/>
        <v>TWO</v>
      </c>
      <c r="B35" s="26" t="str">
        <f t="shared" ca="1" si="14"/>
        <v>ZERO</v>
      </c>
      <c r="C35" s="26" t="str">
        <f t="shared" ca="1" si="14"/>
        <v>ZERO</v>
      </c>
      <c r="D35" s="26" t="str">
        <f t="shared" ca="1" si="14"/>
        <v>ZERO</v>
      </c>
      <c r="E35" s="26" t="str">
        <f t="shared" ca="1" si="14"/>
        <v>TWO</v>
      </c>
      <c r="F35" s="26" t="str">
        <f t="shared" ca="1" si="14"/>
        <v>TWO</v>
      </c>
      <c r="G35" s="26" t="str">
        <f t="shared" ca="1" si="15"/>
        <v xml:space="preserve"> </v>
      </c>
      <c r="H35" s="26" t="str">
        <f t="shared" ca="1" si="15"/>
        <v xml:space="preserve"> </v>
      </c>
      <c r="I35" s="26" t="str">
        <f t="shared" ca="1" si="15"/>
        <v xml:space="preserve"> </v>
      </c>
      <c r="J35" s="26" t="str">
        <f t="shared" ca="1" si="15"/>
        <v xml:space="preserve"> </v>
      </c>
      <c r="K35" s="26" t="str">
        <f t="shared" ca="1" si="15"/>
        <v xml:space="preserve"> </v>
      </c>
    </row>
    <row r="36" spans="1:11" x14ac:dyDescent="0.25">
      <c r="A36" s="23" t="str">
        <f t="shared" ca="1" si="13"/>
        <v>TWO</v>
      </c>
      <c r="B36" s="26" t="str">
        <f t="shared" ca="1" si="14"/>
        <v>THREE</v>
      </c>
      <c r="C36" s="26" t="str">
        <f t="shared" ca="1" si="14"/>
        <v>TWO</v>
      </c>
      <c r="D36" s="26" t="str">
        <f t="shared" ca="1" si="14"/>
        <v>ZERO</v>
      </c>
      <c r="E36" s="26" t="str">
        <f t="shared" ca="1" si="14"/>
        <v>TWO</v>
      </c>
      <c r="F36" s="26" t="str">
        <f t="shared" ref="F36" ca="1" si="16">IFERROR(INDIRECT("'"&amp;F$5&amp;"'!$M"&amp;ROW(F36)-14)," ")</f>
        <v>TWO</v>
      </c>
      <c r="G36" s="26" t="str">
        <f t="shared" ca="1" si="15"/>
        <v xml:space="preserve"> </v>
      </c>
      <c r="H36" s="26" t="str">
        <f t="shared" ca="1" si="15"/>
        <v xml:space="preserve"> </v>
      </c>
      <c r="I36" s="26" t="str">
        <f t="shared" ca="1" si="15"/>
        <v xml:space="preserve"> </v>
      </c>
      <c r="J36" s="26" t="str">
        <f t="shared" ca="1" si="15"/>
        <v xml:space="preserve"> </v>
      </c>
      <c r="K36" s="26" t="str">
        <f t="shared" ca="1" si="15"/>
        <v xml:space="preserve"> </v>
      </c>
    </row>
    <row r="37" spans="1:11" x14ac:dyDescent="0.25">
      <c r="A37" s="23" t="str">
        <f t="shared" ca="1" si="13"/>
        <v>TWO</v>
      </c>
      <c r="B37" s="26" t="str">
        <f t="shared" ref="B37:H52" ca="1" si="17">IFERROR(INDIRECT("'"&amp;B$5&amp;"'!$M"&amp;ROW(B37)-14)," ")</f>
        <v>TWO</v>
      </c>
      <c r="C37" s="26" t="str">
        <f t="shared" ca="1" si="17"/>
        <v>TWO</v>
      </c>
      <c r="D37" s="26" t="str">
        <f t="shared" ca="1" si="17"/>
        <v>TWO</v>
      </c>
      <c r="E37" s="26" t="str">
        <f t="shared" ca="1" si="17"/>
        <v>TWO</v>
      </c>
      <c r="F37" s="26" t="str">
        <f t="shared" ca="1" si="17"/>
        <v>SIX</v>
      </c>
      <c r="G37" s="26" t="str">
        <f t="shared" ca="1" si="17"/>
        <v xml:space="preserve"> </v>
      </c>
      <c r="H37" s="26" t="str">
        <f t="shared" ca="1" si="17"/>
        <v xml:space="preserve"> </v>
      </c>
      <c r="I37" s="26" t="str">
        <f t="shared" ca="1" si="15"/>
        <v xml:space="preserve"> </v>
      </c>
      <c r="J37" s="26" t="str">
        <f t="shared" ca="1" si="15"/>
        <v xml:space="preserve"> </v>
      </c>
      <c r="K37" s="26" t="str">
        <f t="shared" ca="1" si="15"/>
        <v xml:space="preserve"> </v>
      </c>
    </row>
    <row r="38" spans="1:11" x14ac:dyDescent="0.25">
      <c r="A38" s="23" t="str">
        <f t="shared" ca="1" si="13"/>
        <v>TWO</v>
      </c>
      <c r="B38" s="26" t="str">
        <f t="shared" ca="1" si="17"/>
        <v>SEVEN</v>
      </c>
      <c r="C38" s="26" t="str">
        <f t="shared" ca="1" si="17"/>
        <v>TWO</v>
      </c>
      <c r="D38" s="26" t="str">
        <f t="shared" ca="1" si="17"/>
        <v>ZERO</v>
      </c>
      <c r="E38" s="26" t="str">
        <f t="shared" ca="1" si="17"/>
        <v>TWO</v>
      </c>
      <c r="F38" s="26" t="str">
        <f t="shared" ca="1" si="17"/>
        <v>SIX</v>
      </c>
      <c r="G38" s="26" t="str">
        <f t="shared" ca="1" si="17"/>
        <v xml:space="preserve"> </v>
      </c>
      <c r="H38" s="26" t="str">
        <f t="shared" ca="1" si="17"/>
        <v xml:space="preserve"> </v>
      </c>
      <c r="I38" s="26" t="str">
        <f t="shared" ref="I38:K101" ca="1" si="18">IFERROR(INDIRECT("'"&amp;I$5&amp;"'!$M"&amp;ROW(I38)-14)," ")</f>
        <v xml:space="preserve"> </v>
      </c>
      <c r="J38" s="26" t="str">
        <f t="shared" ca="1" si="18"/>
        <v xml:space="preserve"> </v>
      </c>
      <c r="K38" s="26" t="str">
        <f t="shared" ca="1" si="18"/>
        <v xml:space="preserve"> </v>
      </c>
    </row>
    <row r="39" spans="1:11" ht="15.75" thickBot="1" x14ac:dyDescent="0.3">
      <c r="A39" s="24" t="str">
        <f t="shared" ca="1" si="13"/>
        <v>TWO</v>
      </c>
      <c r="B39" s="27" t="str">
        <f t="shared" ca="1" si="17"/>
        <v>ZERO</v>
      </c>
      <c r="C39" s="27" t="str">
        <f t="shared" ca="1" si="17"/>
        <v>ZERO</v>
      </c>
      <c r="D39" s="27" t="str">
        <f t="shared" ca="1" si="17"/>
        <v>ZERO</v>
      </c>
      <c r="E39" s="27" t="str">
        <f t="shared" ca="1" si="17"/>
        <v>ZERO</v>
      </c>
      <c r="F39" s="27" t="str">
        <f t="shared" ca="1" si="17"/>
        <v>TWO</v>
      </c>
      <c r="G39" s="27" t="str">
        <f t="shared" ca="1" si="17"/>
        <v xml:space="preserve"> </v>
      </c>
      <c r="H39" s="27" t="str">
        <f t="shared" ca="1" si="17"/>
        <v xml:space="preserve"> </v>
      </c>
      <c r="I39" s="27" t="str">
        <f t="shared" ca="1" si="18"/>
        <v xml:space="preserve"> </v>
      </c>
      <c r="J39" s="27" t="str">
        <f t="shared" ca="1" si="18"/>
        <v xml:space="preserve"> </v>
      </c>
      <c r="K39" s="27" t="str">
        <f t="shared" ca="1" si="18"/>
        <v xml:space="preserve"> </v>
      </c>
    </row>
    <row r="40" spans="1:11" x14ac:dyDescent="0.25">
      <c r="A40" s="22" t="str">
        <f t="shared" ca="1" si="13"/>
        <v>THREE</v>
      </c>
      <c r="B40" s="25" t="str">
        <f t="shared" ca="1" si="17"/>
        <v>THREE</v>
      </c>
      <c r="C40" s="25" t="str">
        <f t="shared" ca="1" si="17"/>
        <v>THREE</v>
      </c>
      <c r="D40" s="25" t="str">
        <f t="shared" ca="1" si="17"/>
        <v>THREE</v>
      </c>
      <c r="E40" s="25" t="str">
        <f t="shared" ca="1" si="17"/>
        <v>TWO</v>
      </c>
      <c r="F40" s="25" t="str">
        <f t="shared" ca="1" si="17"/>
        <v>THREE</v>
      </c>
      <c r="G40" s="25" t="str">
        <f t="shared" ca="1" si="17"/>
        <v xml:space="preserve"> </v>
      </c>
      <c r="H40" s="25" t="str">
        <f t="shared" ca="1" si="17"/>
        <v xml:space="preserve"> </v>
      </c>
      <c r="I40" s="25" t="str">
        <f t="shared" ca="1" si="18"/>
        <v xml:space="preserve"> </v>
      </c>
      <c r="J40" s="25" t="str">
        <f t="shared" ca="1" si="18"/>
        <v xml:space="preserve"> </v>
      </c>
      <c r="K40" s="25" t="str">
        <f t="shared" ca="1" si="18"/>
        <v xml:space="preserve"> </v>
      </c>
    </row>
    <row r="41" spans="1:11" x14ac:dyDescent="0.25">
      <c r="A41" s="23" t="str">
        <f t="shared" ca="1" si="13"/>
        <v>THREE</v>
      </c>
      <c r="B41" s="26" t="str">
        <f t="shared" ca="1" si="17"/>
        <v>ZERO</v>
      </c>
      <c r="C41" s="26" t="str">
        <f t="shared" ca="1" si="17"/>
        <v>THREE</v>
      </c>
      <c r="D41" s="26" t="str">
        <f t="shared" ca="1" si="17"/>
        <v>ZERO</v>
      </c>
      <c r="E41" s="26" t="str">
        <f t="shared" ca="1" si="17"/>
        <v>THREE</v>
      </c>
      <c r="F41" s="26" t="str">
        <f t="shared" ca="1" si="17"/>
        <v>THREE</v>
      </c>
      <c r="G41" s="26" t="str">
        <f t="shared" ca="1" si="17"/>
        <v xml:space="preserve"> </v>
      </c>
      <c r="H41" s="26" t="str">
        <f t="shared" ca="1" si="17"/>
        <v xml:space="preserve"> </v>
      </c>
      <c r="I41" s="26" t="str">
        <f t="shared" ca="1" si="18"/>
        <v xml:space="preserve"> </v>
      </c>
      <c r="J41" s="26" t="str">
        <f t="shared" ca="1" si="18"/>
        <v xml:space="preserve"> </v>
      </c>
      <c r="K41" s="26" t="str">
        <f t="shared" ca="1" si="18"/>
        <v xml:space="preserve"> </v>
      </c>
    </row>
    <row r="42" spans="1:11" x14ac:dyDescent="0.25">
      <c r="A42" s="23" t="str">
        <f t="shared" ca="1" si="13"/>
        <v>THREE</v>
      </c>
      <c r="B42" s="26" t="str">
        <f t="shared" ca="1" si="17"/>
        <v>THREE</v>
      </c>
      <c r="C42" s="26" t="str">
        <f t="shared" ca="1" si="17"/>
        <v>TWO</v>
      </c>
      <c r="D42" s="26" t="str">
        <f t="shared" ca="1" si="17"/>
        <v>TWO</v>
      </c>
      <c r="E42" s="26" t="str">
        <f t="shared" ca="1" si="17"/>
        <v>TWO</v>
      </c>
      <c r="F42" s="26" t="str">
        <f t="shared" ca="1" si="17"/>
        <v>THREE</v>
      </c>
      <c r="G42" s="26" t="str">
        <f t="shared" ca="1" si="17"/>
        <v xml:space="preserve"> </v>
      </c>
      <c r="H42" s="26" t="str">
        <f t="shared" ca="1" si="17"/>
        <v xml:space="preserve"> </v>
      </c>
      <c r="I42" s="26" t="str">
        <f t="shared" ca="1" si="18"/>
        <v xml:space="preserve"> </v>
      </c>
      <c r="J42" s="26" t="str">
        <f t="shared" ca="1" si="18"/>
        <v xml:space="preserve"> </v>
      </c>
      <c r="K42" s="26" t="str">
        <f t="shared" ca="1" si="18"/>
        <v xml:space="preserve"> </v>
      </c>
    </row>
    <row r="43" spans="1:11" x14ac:dyDescent="0.25">
      <c r="A43" s="23" t="str">
        <f t="shared" ca="1" si="13"/>
        <v>THREE</v>
      </c>
      <c r="B43" s="26" t="str">
        <f t="shared" ca="1" si="17"/>
        <v>THREE</v>
      </c>
      <c r="C43" s="26" t="str">
        <f t="shared" ca="1" si="17"/>
        <v>THREE</v>
      </c>
      <c r="D43" s="26" t="str">
        <f t="shared" ca="1" si="17"/>
        <v>ZERO</v>
      </c>
      <c r="E43" s="26" t="str">
        <f t="shared" ca="1" si="17"/>
        <v>ZERO</v>
      </c>
      <c r="F43" s="26" t="str">
        <f t="shared" ca="1" si="17"/>
        <v>THREE</v>
      </c>
      <c r="G43" s="26" t="str">
        <f t="shared" ca="1" si="17"/>
        <v xml:space="preserve"> </v>
      </c>
      <c r="H43" s="26" t="str">
        <f t="shared" ca="1" si="17"/>
        <v xml:space="preserve"> </v>
      </c>
      <c r="I43" s="26" t="str">
        <f t="shared" ca="1" si="18"/>
        <v xml:space="preserve"> </v>
      </c>
      <c r="J43" s="26" t="str">
        <f t="shared" ca="1" si="18"/>
        <v xml:space="preserve"> </v>
      </c>
      <c r="K43" s="26" t="str">
        <f t="shared" ca="1" si="18"/>
        <v xml:space="preserve"> </v>
      </c>
    </row>
    <row r="44" spans="1:11" x14ac:dyDescent="0.25">
      <c r="A44" s="23" t="str">
        <f t="shared" ca="1" si="13"/>
        <v>THREE</v>
      </c>
      <c r="B44" s="26" t="str">
        <f t="shared" ca="1" si="17"/>
        <v>THREE</v>
      </c>
      <c r="C44" s="26" t="str">
        <f t="shared" ca="1" si="17"/>
        <v>THREE</v>
      </c>
      <c r="D44" s="26" t="str">
        <f t="shared" ca="1" si="17"/>
        <v>ZERO</v>
      </c>
      <c r="E44" s="26" t="str">
        <f t="shared" ca="1" si="17"/>
        <v>ZERO</v>
      </c>
      <c r="F44" s="26" t="str">
        <f t="shared" ca="1" si="17"/>
        <v>THREE</v>
      </c>
      <c r="G44" s="26" t="str">
        <f t="shared" ca="1" si="17"/>
        <v xml:space="preserve"> </v>
      </c>
      <c r="H44" s="26" t="str">
        <f t="shared" ca="1" si="17"/>
        <v xml:space="preserve"> </v>
      </c>
      <c r="I44" s="26" t="str">
        <f t="shared" ca="1" si="18"/>
        <v xml:space="preserve"> </v>
      </c>
      <c r="J44" s="26" t="str">
        <f t="shared" ca="1" si="18"/>
        <v xml:space="preserve"> </v>
      </c>
      <c r="K44" s="26" t="str">
        <f t="shared" ca="1" si="18"/>
        <v xml:space="preserve"> </v>
      </c>
    </row>
    <row r="45" spans="1:11" x14ac:dyDescent="0.25">
      <c r="A45" s="23" t="str">
        <f t="shared" ca="1" si="13"/>
        <v>THREE</v>
      </c>
      <c r="B45" s="26" t="str">
        <f t="shared" ca="1" si="17"/>
        <v>THREE</v>
      </c>
      <c r="C45" s="26" t="str">
        <f t="shared" ca="1" si="17"/>
        <v>THREE</v>
      </c>
      <c r="D45" s="26" t="str">
        <f t="shared" ca="1" si="17"/>
        <v>THREE</v>
      </c>
      <c r="E45" s="26" t="str">
        <f t="shared" ca="1" si="17"/>
        <v>ZERO</v>
      </c>
      <c r="F45" s="26" t="str">
        <f t="shared" ca="1" si="17"/>
        <v>THREE</v>
      </c>
      <c r="G45" s="26" t="str">
        <f t="shared" ca="1" si="17"/>
        <v xml:space="preserve"> </v>
      </c>
      <c r="H45" s="26" t="str">
        <f t="shared" ca="1" si="17"/>
        <v xml:space="preserve"> </v>
      </c>
      <c r="I45" s="26" t="str">
        <f t="shared" ca="1" si="18"/>
        <v xml:space="preserve"> </v>
      </c>
      <c r="J45" s="26" t="str">
        <f t="shared" ca="1" si="18"/>
        <v xml:space="preserve"> </v>
      </c>
      <c r="K45" s="26" t="str">
        <f t="shared" ca="1" si="18"/>
        <v xml:space="preserve"> </v>
      </c>
    </row>
    <row r="46" spans="1:11" x14ac:dyDescent="0.25">
      <c r="A46" s="23" t="str">
        <f t="shared" ca="1" si="13"/>
        <v>THREE</v>
      </c>
      <c r="B46" s="26" t="str">
        <f t="shared" ca="1" si="17"/>
        <v>THREE</v>
      </c>
      <c r="C46" s="26" t="str">
        <f t="shared" ca="1" si="17"/>
        <v>THREE</v>
      </c>
      <c r="D46" s="26" t="str">
        <f t="shared" ca="1" si="17"/>
        <v>ZERO</v>
      </c>
      <c r="E46" s="26" t="str">
        <f t="shared" ca="1" si="17"/>
        <v>TWO</v>
      </c>
      <c r="F46" s="26" t="str">
        <f t="shared" ca="1" si="17"/>
        <v>THREE</v>
      </c>
      <c r="G46" s="26" t="str">
        <f t="shared" ca="1" si="17"/>
        <v xml:space="preserve"> </v>
      </c>
      <c r="H46" s="26" t="str">
        <f t="shared" ca="1" si="17"/>
        <v xml:space="preserve"> </v>
      </c>
      <c r="I46" s="26" t="str">
        <f t="shared" ca="1" si="18"/>
        <v xml:space="preserve"> </v>
      </c>
      <c r="J46" s="26" t="str">
        <f t="shared" ca="1" si="18"/>
        <v xml:space="preserve"> </v>
      </c>
      <c r="K46" s="26" t="str">
        <f t="shared" ca="1" si="18"/>
        <v xml:space="preserve"> </v>
      </c>
    </row>
    <row r="47" spans="1:11" x14ac:dyDescent="0.25">
      <c r="A47" s="23" t="str">
        <f t="shared" ca="1" si="13"/>
        <v>THREE</v>
      </c>
      <c r="B47" s="26" t="str">
        <f t="shared" ca="1" si="17"/>
        <v>THREE</v>
      </c>
      <c r="C47" s="26" t="str">
        <f t="shared" ca="1" si="17"/>
        <v>THREE</v>
      </c>
      <c r="D47" s="26" t="str">
        <f t="shared" ca="1" si="17"/>
        <v>ZERO</v>
      </c>
      <c r="E47" s="26" t="str">
        <f t="shared" ca="1" si="17"/>
        <v>ZERO</v>
      </c>
      <c r="F47" s="26" t="str">
        <f t="shared" ca="1" si="17"/>
        <v>THREE</v>
      </c>
      <c r="G47" s="26" t="str">
        <f t="shared" ca="1" si="17"/>
        <v xml:space="preserve"> </v>
      </c>
      <c r="H47" s="26" t="str">
        <f t="shared" ca="1" si="17"/>
        <v xml:space="preserve"> </v>
      </c>
      <c r="I47" s="26" t="str">
        <f t="shared" ca="1" si="18"/>
        <v xml:space="preserve"> </v>
      </c>
      <c r="J47" s="26" t="str">
        <f t="shared" ca="1" si="18"/>
        <v xml:space="preserve"> </v>
      </c>
      <c r="K47" s="26" t="str">
        <f t="shared" ca="1" si="18"/>
        <v xml:space="preserve"> </v>
      </c>
    </row>
    <row r="48" spans="1:11" x14ac:dyDescent="0.25">
      <c r="A48" s="23" t="str">
        <f t="shared" ca="1" si="13"/>
        <v>THREE</v>
      </c>
      <c r="B48" s="26" t="str">
        <f t="shared" ca="1" si="17"/>
        <v>ZERO</v>
      </c>
      <c r="C48" s="26" t="str">
        <f t="shared" ca="1" si="17"/>
        <v>THREE</v>
      </c>
      <c r="D48" s="26" t="str">
        <f t="shared" ca="1" si="17"/>
        <v>ZERO</v>
      </c>
      <c r="E48" s="26" t="str">
        <f t="shared" ca="1" si="17"/>
        <v>THREE</v>
      </c>
      <c r="F48" s="26" t="str">
        <f t="shared" ca="1" si="17"/>
        <v>EIGHT</v>
      </c>
      <c r="G48" s="26" t="str">
        <f t="shared" ca="1" si="17"/>
        <v xml:space="preserve"> </v>
      </c>
      <c r="H48" s="26" t="str">
        <f t="shared" ca="1" si="17"/>
        <v xml:space="preserve"> </v>
      </c>
      <c r="I48" s="26" t="str">
        <f t="shared" ca="1" si="18"/>
        <v xml:space="preserve"> </v>
      </c>
      <c r="J48" s="26" t="str">
        <f t="shared" ca="1" si="18"/>
        <v xml:space="preserve"> </v>
      </c>
      <c r="K48" s="26" t="str">
        <f t="shared" ca="1" si="18"/>
        <v xml:space="preserve"> </v>
      </c>
    </row>
    <row r="49" spans="1:11" ht="15.75" thickBot="1" x14ac:dyDescent="0.3">
      <c r="A49" s="24" t="str">
        <f t="shared" ca="1" si="13"/>
        <v>THREE</v>
      </c>
      <c r="B49" s="27" t="str">
        <f t="shared" ca="1" si="17"/>
        <v>TWO</v>
      </c>
      <c r="C49" s="27" t="str">
        <f t="shared" ca="1" si="17"/>
        <v>TWO</v>
      </c>
      <c r="D49" s="27" t="str">
        <f t="shared" ca="1" si="17"/>
        <v>TWO</v>
      </c>
      <c r="E49" s="27" t="str">
        <f t="shared" ca="1" si="17"/>
        <v>TWO</v>
      </c>
      <c r="F49" s="27" t="str">
        <f t="shared" ca="1" si="17"/>
        <v>THREE</v>
      </c>
      <c r="G49" s="27" t="str">
        <f t="shared" ca="1" si="17"/>
        <v xml:space="preserve"> </v>
      </c>
      <c r="H49" s="27" t="str">
        <f t="shared" ca="1" si="17"/>
        <v xml:space="preserve"> </v>
      </c>
      <c r="I49" s="27" t="str">
        <f t="shared" ca="1" si="18"/>
        <v xml:space="preserve"> </v>
      </c>
      <c r="J49" s="27" t="str">
        <f t="shared" ca="1" si="18"/>
        <v xml:space="preserve"> </v>
      </c>
      <c r="K49" s="27" t="str">
        <f t="shared" ca="1" si="18"/>
        <v xml:space="preserve"> </v>
      </c>
    </row>
    <row r="50" spans="1:11" x14ac:dyDescent="0.25">
      <c r="A50" s="22" t="str">
        <f t="shared" ca="1" si="13"/>
        <v>FOUR</v>
      </c>
      <c r="B50" s="25" t="str">
        <f t="shared" ca="1" si="17"/>
        <v>FOUR</v>
      </c>
      <c r="C50" s="25" t="str">
        <f t="shared" ca="1" si="17"/>
        <v>FOUR</v>
      </c>
      <c r="D50" s="25" t="str">
        <f t="shared" ca="1" si="17"/>
        <v>FOUR</v>
      </c>
      <c r="E50" s="25" t="str">
        <f t="shared" ca="1" si="17"/>
        <v>FOUR</v>
      </c>
      <c r="F50" s="25" t="str">
        <f t="shared" ca="1" si="17"/>
        <v>FOUR</v>
      </c>
      <c r="G50" s="25" t="str">
        <f t="shared" ca="1" si="17"/>
        <v xml:space="preserve"> </v>
      </c>
      <c r="H50" s="25" t="str">
        <f t="shared" ca="1" si="17"/>
        <v xml:space="preserve"> </v>
      </c>
      <c r="I50" s="25" t="str">
        <f t="shared" ca="1" si="18"/>
        <v xml:space="preserve"> </v>
      </c>
      <c r="J50" s="25" t="str">
        <f t="shared" ca="1" si="18"/>
        <v xml:space="preserve"> </v>
      </c>
      <c r="K50" s="25" t="str">
        <f t="shared" ca="1" si="18"/>
        <v xml:space="preserve"> </v>
      </c>
    </row>
    <row r="51" spans="1:11" x14ac:dyDescent="0.25">
      <c r="A51" s="23" t="str">
        <f t="shared" ca="1" si="13"/>
        <v>FOUR</v>
      </c>
      <c r="B51" s="26" t="str">
        <f t="shared" ca="1" si="17"/>
        <v>FOUR</v>
      </c>
      <c r="C51" s="26" t="str">
        <f t="shared" ca="1" si="17"/>
        <v>FOUR</v>
      </c>
      <c r="D51" s="26" t="str">
        <f t="shared" ca="1" si="17"/>
        <v>FOUR</v>
      </c>
      <c r="E51" s="26" t="str">
        <f t="shared" ca="1" si="17"/>
        <v>FOUR</v>
      </c>
      <c r="F51" s="26" t="str">
        <f t="shared" ca="1" si="17"/>
        <v>FOUR</v>
      </c>
      <c r="G51" s="26" t="str">
        <f t="shared" ca="1" si="17"/>
        <v xml:space="preserve"> </v>
      </c>
      <c r="H51" s="26" t="str">
        <f t="shared" ca="1" si="17"/>
        <v xml:space="preserve"> </v>
      </c>
      <c r="I51" s="26" t="str">
        <f t="shared" ca="1" si="18"/>
        <v xml:space="preserve"> </v>
      </c>
      <c r="J51" s="26" t="str">
        <f t="shared" ca="1" si="18"/>
        <v xml:space="preserve"> </v>
      </c>
      <c r="K51" s="26" t="str">
        <f t="shared" ca="1" si="18"/>
        <v xml:space="preserve"> </v>
      </c>
    </row>
    <row r="52" spans="1:11" x14ac:dyDescent="0.25">
      <c r="A52" s="23" t="str">
        <f t="shared" ca="1" si="13"/>
        <v>FOUR</v>
      </c>
      <c r="B52" s="26" t="str">
        <f t="shared" ca="1" si="17"/>
        <v>FOUR</v>
      </c>
      <c r="C52" s="26" t="str">
        <f t="shared" ca="1" si="17"/>
        <v>FOUR</v>
      </c>
      <c r="D52" s="26" t="str">
        <f t="shared" ca="1" si="17"/>
        <v>FOUR</v>
      </c>
      <c r="E52" s="26" t="str">
        <f t="shared" ca="1" si="17"/>
        <v>FOUR</v>
      </c>
      <c r="F52" s="26" t="str">
        <f t="shared" ca="1" si="17"/>
        <v>FOUR</v>
      </c>
      <c r="G52" s="26" t="str">
        <f t="shared" ca="1" si="17"/>
        <v xml:space="preserve"> </v>
      </c>
      <c r="H52" s="26" t="str">
        <f t="shared" ca="1" si="17"/>
        <v xml:space="preserve"> </v>
      </c>
      <c r="I52" s="26" t="str">
        <f t="shared" ca="1" si="18"/>
        <v xml:space="preserve"> </v>
      </c>
      <c r="J52" s="26" t="str">
        <f t="shared" ca="1" si="18"/>
        <v xml:space="preserve"> </v>
      </c>
      <c r="K52" s="26" t="str">
        <f t="shared" ca="1" si="18"/>
        <v xml:space="preserve"> </v>
      </c>
    </row>
    <row r="53" spans="1:11" x14ac:dyDescent="0.25">
      <c r="A53" s="23" t="str">
        <f t="shared" ca="1" si="13"/>
        <v>FOUR</v>
      </c>
      <c r="B53" s="26" t="str">
        <f t="shared" ref="B53:H68" ca="1" si="19">IFERROR(INDIRECT("'"&amp;B$5&amp;"'!$M"&amp;ROW(B53)-14)," ")</f>
        <v>FOUR</v>
      </c>
      <c r="C53" s="26" t="str">
        <f t="shared" ca="1" si="19"/>
        <v>FOUR</v>
      </c>
      <c r="D53" s="26" t="str">
        <f t="shared" ca="1" si="19"/>
        <v>FOUR</v>
      </c>
      <c r="E53" s="26" t="str">
        <f t="shared" ca="1" si="19"/>
        <v>FOUR</v>
      </c>
      <c r="F53" s="26" t="str">
        <f t="shared" ca="1" si="19"/>
        <v>FOUR</v>
      </c>
      <c r="G53" s="26" t="str">
        <f t="shared" ca="1" si="19"/>
        <v xml:space="preserve"> </v>
      </c>
      <c r="H53" s="26" t="str">
        <f t="shared" ca="1" si="19"/>
        <v xml:space="preserve"> </v>
      </c>
      <c r="I53" s="26" t="str">
        <f t="shared" ca="1" si="18"/>
        <v xml:space="preserve"> </v>
      </c>
      <c r="J53" s="26" t="str">
        <f t="shared" ca="1" si="18"/>
        <v xml:space="preserve"> </v>
      </c>
      <c r="K53" s="26" t="str">
        <f t="shared" ca="1" si="18"/>
        <v xml:space="preserve"> </v>
      </c>
    </row>
    <row r="54" spans="1:11" x14ac:dyDescent="0.25">
      <c r="A54" s="23" t="str">
        <f t="shared" ca="1" si="13"/>
        <v>FOUR</v>
      </c>
      <c r="B54" s="26" t="str">
        <f t="shared" ca="1" si="19"/>
        <v>FOUR</v>
      </c>
      <c r="C54" s="26" t="str">
        <f t="shared" ca="1" si="19"/>
        <v>FOUR</v>
      </c>
      <c r="D54" s="26" t="str">
        <f t="shared" ca="1" si="19"/>
        <v>FOUR</v>
      </c>
      <c r="E54" s="26" t="str">
        <f t="shared" ca="1" si="19"/>
        <v>FOUR</v>
      </c>
      <c r="F54" s="26" t="str">
        <f t="shared" ca="1" si="19"/>
        <v>EIGHT</v>
      </c>
      <c r="G54" s="26" t="str">
        <f t="shared" ca="1" si="19"/>
        <v xml:space="preserve"> </v>
      </c>
      <c r="H54" s="26" t="str">
        <f t="shared" ca="1" si="19"/>
        <v xml:space="preserve"> </v>
      </c>
      <c r="I54" s="26" t="str">
        <f t="shared" ca="1" si="18"/>
        <v xml:space="preserve"> </v>
      </c>
      <c r="J54" s="26" t="str">
        <f t="shared" ca="1" si="18"/>
        <v xml:space="preserve"> </v>
      </c>
      <c r="K54" s="26" t="str">
        <f t="shared" ca="1" si="18"/>
        <v xml:space="preserve"> </v>
      </c>
    </row>
    <row r="55" spans="1:11" x14ac:dyDescent="0.25">
      <c r="A55" s="23" t="str">
        <f t="shared" ca="1" si="13"/>
        <v>FOUR</v>
      </c>
      <c r="B55" s="26" t="str">
        <f t="shared" ca="1" si="19"/>
        <v>FOUR</v>
      </c>
      <c r="C55" s="26" t="str">
        <f t="shared" ca="1" si="19"/>
        <v>FOUR</v>
      </c>
      <c r="D55" s="26" t="str">
        <f t="shared" ca="1" si="19"/>
        <v>FOUR</v>
      </c>
      <c r="E55" s="26" t="str">
        <f t="shared" ca="1" si="19"/>
        <v>FOUR</v>
      </c>
      <c r="F55" s="26" t="str">
        <f t="shared" ca="1" si="19"/>
        <v>EIGHT</v>
      </c>
      <c r="G55" s="26" t="str">
        <f t="shared" ca="1" si="19"/>
        <v xml:space="preserve"> </v>
      </c>
      <c r="H55" s="26" t="str">
        <f t="shared" ca="1" si="19"/>
        <v xml:space="preserve"> </v>
      </c>
      <c r="I55" s="26" t="str">
        <f t="shared" ca="1" si="18"/>
        <v xml:space="preserve"> </v>
      </c>
      <c r="J55" s="26" t="str">
        <f t="shared" ca="1" si="18"/>
        <v xml:space="preserve"> </v>
      </c>
      <c r="K55" s="26" t="str">
        <f t="shared" ca="1" si="18"/>
        <v xml:space="preserve"> </v>
      </c>
    </row>
    <row r="56" spans="1:11" x14ac:dyDescent="0.25">
      <c r="A56" s="23" t="str">
        <f t="shared" ca="1" si="13"/>
        <v>FOUR</v>
      </c>
      <c r="B56" s="26" t="str">
        <f t="shared" ca="1" si="19"/>
        <v>FOUR</v>
      </c>
      <c r="C56" s="26" t="str">
        <f t="shared" ca="1" si="19"/>
        <v>FOUR</v>
      </c>
      <c r="D56" s="26" t="str">
        <f t="shared" ca="1" si="19"/>
        <v>FOUR</v>
      </c>
      <c r="E56" s="26" t="str">
        <f t="shared" ca="1" si="19"/>
        <v>FOUR</v>
      </c>
      <c r="F56" s="26" t="str">
        <f t="shared" ca="1" si="19"/>
        <v>FOUR</v>
      </c>
      <c r="G56" s="26" t="str">
        <f t="shared" ca="1" si="19"/>
        <v xml:space="preserve"> </v>
      </c>
      <c r="H56" s="26" t="str">
        <f t="shared" ca="1" si="19"/>
        <v xml:space="preserve"> </v>
      </c>
      <c r="I56" s="26" t="str">
        <f t="shared" ca="1" si="18"/>
        <v xml:space="preserve"> </v>
      </c>
      <c r="J56" s="26" t="str">
        <f t="shared" ca="1" si="18"/>
        <v xml:space="preserve"> </v>
      </c>
      <c r="K56" s="26" t="str">
        <f t="shared" ca="1" si="18"/>
        <v xml:space="preserve"> </v>
      </c>
    </row>
    <row r="57" spans="1:11" x14ac:dyDescent="0.25">
      <c r="A57" s="23" t="str">
        <f t="shared" ca="1" si="13"/>
        <v>FOUR</v>
      </c>
      <c r="B57" s="26" t="str">
        <f t="shared" ca="1" si="19"/>
        <v>FOUR</v>
      </c>
      <c r="C57" s="26" t="str">
        <f t="shared" ca="1" si="19"/>
        <v>FOUR</v>
      </c>
      <c r="D57" s="26" t="str">
        <f t="shared" ca="1" si="19"/>
        <v>FOUR</v>
      </c>
      <c r="E57" s="26" t="str">
        <f t="shared" ca="1" si="19"/>
        <v>FOUR</v>
      </c>
      <c r="F57" s="26" t="str">
        <f t="shared" ca="1" si="19"/>
        <v>EIGHT</v>
      </c>
      <c r="G57" s="26" t="str">
        <f t="shared" ca="1" si="19"/>
        <v xml:space="preserve"> </v>
      </c>
      <c r="H57" s="26" t="str">
        <f t="shared" ca="1" si="19"/>
        <v xml:space="preserve"> </v>
      </c>
      <c r="I57" s="26" t="str">
        <f t="shared" ca="1" si="18"/>
        <v xml:space="preserve"> </v>
      </c>
      <c r="J57" s="26" t="str">
        <f t="shared" ca="1" si="18"/>
        <v xml:space="preserve"> </v>
      </c>
      <c r="K57" s="26" t="str">
        <f t="shared" ca="1" si="18"/>
        <v xml:space="preserve"> </v>
      </c>
    </row>
    <row r="58" spans="1:11" x14ac:dyDescent="0.25">
      <c r="A58" s="23" t="str">
        <f t="shared" ca="1" si="13"/>
        <v>FOUR</v>
      </c>
      <c r="B58" s="26" t="str">
        <f t="shared" ca="1" si="19"/>
        <v>FOUR</v>
      </c>
      <c r="C58" s="26" t="str">
        <f t="shared" ca="1" si="19"/>
        <v>FOUR</v>
      </c>
      <c r="D58" s="26" t="str">
        <f t="shared" ca="1" si="19"/>
        <v>FOUR</v>
      </c>
      <c r="E58" s="26" t="str">
        <f t="shared" ca="1" si="19"/>
        <v>FOUR</v>
      </c>
      <c r="F58" s="26" t="str">
        <f t="shared" ca="1" si="19"/>
        <v>EIGHT</v>
      </c>
      <c r="G58" s="26" t="str">
        <f t="shared" ca="1" si="19"/>
        <v xml:space="preserve"> </v>
      </c>
      <c r="H58" s="26" t="str">
        <f t="shared" ca="1" si="19"/>
        <v xml:space="preserve"> </v>
      </c>
      <c r="I58" s="26" t="str">
        <f t="shared" ca="1" si="18"/>
        <v xml:space="preserve"> </v>
      </c>
      <c r="J58" s="26" t="str">
        <f t="shared" ca="1" si="18"/>
        <v xml:space="preserve"> </v>
      </c>
      <c r="K58" s="26" t="str">
        <f t="shared" ca="1" si="18"/>
        <v xml:space="preserve"> </v>
      </c>
    </row>
    <row r="59" spans="1:11" ht="15.75" thickBot="1" x14ac:dyDescent="0.3">
      <c r="A59" s="24" t="str">
        <f t="shared" ca="1" si="13"/>
        <v>FOUR</v>
      </c>
      <c r="B59" s="27" t="str">
        <f t="shared" ca="1" si="19"/>
        <v>FOUR</v>
      </c>
      <c r="C59" s="27" t="str">
        <f t="shared" ca="1" si="19"/>
        <v>FOUR</v>
      </c>
      <c r="D59" s="27" t="str">
        <f t="shared" ca="1" si="19"/>
        <v>FOUR</v>
      </c>
      <c r="E59" s="27" t="str">
        <f t="shared" ca="1" si="19"/>
        <v>FOUR</v>
      </c>
      <c r="F59" s="27" t="str">
        <f t="shared" ca="1" si="19"/>
        <v>EIGHT</v>
      </c>
      <c r="G59" s="27" t="str">
        <f t="shared" ca="1" si="19"/>
        <v xml:space="preserve"> </v>
      </c>
      <c r="H59" s="27" t="str">
        <f t="shared" ca="1" si="19"/>
        <v xml:space="preserve"> </v>
      </c>
      <c r="I59" s="27" t="str">
        <f t="shared" ca="1" si="18"/>
        <v xml:space="preserve"> </v>
      </c>
      <c r="J59" s="27" t="str">
        <f t="shared" ca="1" si="18"/>
        <v xml:space="preserve"> </v>
      </c>
      <c r="K59" s="27" t="str">
        <f t="shared" ca="1" si="18"/>
        <v xml:space="preserve"> </v>
      </c>
    </row>
    <row r="60" spans="1:11" x14ac:dyDescent="0.25">
      <c r="A60" s="22" t="str">
        <f t="shared" ca="1" si="13"/>
        <v>FIVE</v>
      </c>
      <c r="B60" s="25" t="str">
        <f t="shared" ca="1" si="19"/>
        <v>FIVE</v>
      </c>
      <c r="C60" s="25" t="str">
        <f t="shared" ca="1" si="19"/>
        <v>FIVE</v>
      </c>
      <c r="D60" s="25" t="str">
        <f t="shared" ca="1" si="19"/>
        <v>FIVE</v>
      </c>
      <c r="E60" s="25" t="str">
        <f t="shared" ca="1" si="19"/>
        <v>FIVE</v>
      </c>
      <c r="F60" s="25" t="str">
        <f t="shared" ca="1" si="19"/>
        <v>FIVE</v>
      </c>
      <c r="G60" s="25" t="str">
        <f t="shared" ca="1" si="19"/>
        <v xml:space="preserve"> </v>
      </c>
      <c r="H60" s="25" t="str">
        <f t="shared" ca="1" si="19"/>
        <v xml:space="preserve"> </v>
      </c>
      <c r="I60" s="25" t="str">
        <f t="shared" ca="1" si="18"/>
        <v xml:space="preserve"> </v>
      </c>
      <c r="J60" s="25" t="str">
        <f t="shared" ca="1" si="18"/>
        <v xml:space="preserve"> </v>
      </c>
      <c r="K60" s="25" t="str">
        <f t="shared" ca="1" si="18"/>
        <v xml:space="preserve"> </v>
      </c>
    </row>
    <row r="61" spans="1:11" x14ac:dyDescent="0.25">
      <c r="A61" s="23" t="str">
        <f t="shared" ca="1" si="13"/>
        <v>FIVE</v>
      </c>
      <c r="B61" s="26" t="str">
        <f t="shared" ca="1" si="19"/>
        <v>SEVEN</v>
      </c>
      <c r="C61" s="26" t="str">
        <f t="shared" ca="1" si="19"/>
        <v>FIVE</v>
      </c>
      <c r="D61" s="26" t="str">
        <f t="shared" ca="1" si="19"/>
        <v>FIVE</v>
      </c>
      <c r="E61" s="26" t="str">
        <f t="shared" ca="1" si="19"/>
        <v>FIVE</v>
      </c>
      <c r="F61" s="26" t="str">
        <f t="shared" ca="1" si="19"/>
        <v>SIX</v>
      </c>
      <c r="G61" s="26" t="str">
        <f t="shared" ca="1" si="19"/>
        <v xml:space="preserve"> </v>
      </c>
      <c r="H61" s="26" t="str">
        <f t="shared" ca="1" si="19"/>
        <v xml:space="preserve"> </v>
      </c>
      <c r="I61" s="26" t="str">
        <f t="shared" ca="1" si="18"/>
        <v xml:space="preserve"> </v>
      </c>
      <c r="J61" s="26" t="str">
        <f t="shared" ca="1" si="18"/>
        <v xml:space="preserve"> </v>
      </c>
      <c r="K61" s="26" t="str">
        <f t="shared" ca="1" si="18"/>
        <v xml:space="preserve"> </v>
      </c>
    </row>
    <row r="62" spans="1:11" x14ac:dyDescent="0.25">
      <c r="A62" s="23" t="str">
        <f t="shared" ca="1" si="13"/>
        <v>FIVE</v>
      </c>
      <c r="B62" s="26" t="str">
        <f t="shared" ca="1" si="19"/>
        <v>FIVE</v>
      </c>
      <c r="C62" s="26" t="str">
        <f t="shared" ca="1" si="19"/>
        <v>FIVE</v>
      </c>
      <c r="D62" s="26" t="str">
        <f t="shared" ca="1" si="19"/>
        <v>FIVE</v>
      </c>
      <c r="E62" s="26" t="str">
        <f t="shared" ca="1" si="19"/>
        <v>FIVE</v>
      </c>
      <c r="F62" s="26" t="str">
        <f t="shared" ca="1" si="19"/>
        <v>FIVE</v>
      </c>
      <c r="G62" s="26" t="str">
        <f t="shared" ca="1" si="19"/>
        <v xml:space="preserve"> </v>
      </c>
      <c r="H62" s="26" t="str">
        <f t="shared" ca="1" si="19"/>
        <v xml:space="preserve"> </v>
      </c>
      <c r="I62" s="26" t="str">
        <f t="shared" ca="1" si="18"/>
        <v xml:space="preserve"> </v>
      </c>
      <c r="J62" s="26" t="str">
        <f t="shared" ca="1" si="18"/>
        <v xml:space="preserve"> </v>
      </c>
      <c r="K62" s="26" t="str">
        <f t="shared" ca="1" si="18"/>
        <v xml:space="preserve"> </v>
      </c>
    </row>
    <row r="63" spans="1:11" x14ac:dyDescent="0.25">
      <c r="A63" s="23" t="str">
        <f t="shared" ca="1" si="13"/>
        <v>FIVE</v>
      </c>
      <c r="B63" s="26" t="str">
        <f t="shared" ca="1" si="19"/>
        <v>FIVE</v>
      </c>
      <c r="C63" s="26" t="str">
        <f t="shared" ca="1" si="19"/>
        <v>FIVE</v>
      </c>
      <c r="D63" s="26" t="str">
        <f t="shared" ca="1" si="19"/>
        <v>FIVE</v>
      </c>
      <c r="E63" s="26" t="str">
        <f t="shared" ca="1" si="19"/>
        <v>FIVE</v>
      </c>
      <c r="F63" s="26" t="str">
        <f t="shared" ca="1" si="19"/>
        <v>FIVE</v>
      </c>
      <c r="G63" s="26" t="str">
        <f t="shared" ca="1" si="19"/>
        <v xml:space="preserve"> </v>
      </c>
      <c r="H63" s="26" t="str">
        <f t="shared" ca="1" si="19"/>
        <v xml:space="preserve"> </v>
      </c>
      <c r="I63" s="26" t="str">
        <f t="shared" ca="1" si="18"/>
        <v xml:space="preserve"> </v>
      </c>
      <c r="J63" s="26" t="str">
        <f t="shared" ca="1" si="18"/>
        <v xml:space="preserve"> </v>
      </c>
      <c r="K63" s="26" t="str">
        <f t="shared" ca="1" si="18"/>
        <v xml:space="preserve"> </v>
      </c>
    </row>
    <row r="64" spans="1:11" x14ac:dyDescent="0.25">
      <c r="A64" s="23" t="str">
        <f t="shared" ca="1" si="13"/>
        <v>FIVE</v>
      </c>
      <c r="B64" s="26" t="str">
        <f t="shared" ca="1" si="19"/>
        <v>SEVEN</v>
      </c>
      <c r="C64" s="26" t="str">
        <f t="shared" ca="1" si="19"/>
        <v>FIVE</v>
      </c>
      <c r="D64" s="26" t="str">
        <f t="shared" ca="1" si="19"/>
        <v>FIVE</v>
      </c>
      <c r="E64" s="26" t="str">
        <f t="shared" ca="1" si="19"/>
        <v>FIVE</v>
      </c>
      <c r="F64" s="26" t="str">
        <f t="shared" ca="1" si="19"/>
        <v>EIGHT</v>
      </c>
      <c r="G64" s="26" t="str">
        <f t="shared" ca="1" si="19"/>
        <v xml:space="preserve"> </v>
      </c>
      <c r="H64" s="26" t="str">
        <f t="shared" ca="1" si="19"/>
        <v xml:space="preserve"> </v>
      </c>
      <c r="I64" s="26" t="str">
        <f t="shared" ca="1" si="18"/>
        <v xml:space="preserve"> </v>
      </c>
      <c r="J64" s="26" t="str">
        <f t="shared" ca="1" si="18"/>
        <v xml:space="preserve"> </v>
      </c>
      <c r="K64" s="26" t="str">
        <f t="shared" ca="1" si="18"/>
        <v xml:space="preserve"> </v>
      </c>
    </row>
    <row r="65" spans="1:11" x14ac:dyDescent="0.25">
      <c r="A65" s="23" t="str">
        <f t="shared" ca="1" si="13"/>
        <v>FIVE</v>
      </c>
      <c r="B65" s="26" t="str">
        <f t="shared" ca="1" si="19"/>
        <v>FIVE</v>
      </c>
      <c r="C65" s="26" t="str">
        <f t="shared" ca="1" si="19"/>
        <v>FIVE</v>
      </c>
      <c r="D65" s="26" t="str">
        <f t="shared" ca="1" si="19"/>
        <v>FIVE</v>
      </c>
      <c r="E65" s="26" t="str">
        <f t="shared" ca="1" si="19"/>
        <v>FIVE</v>
      </c>
      <c r="F65" s="26" t="str">
        <f t="shared" ca="1" si="19"/>
        <v>EIGHT</v>
      </c>
      <c r="G65" s="26" t="str">
        <f t="shared" ca="1" si="19"/>
        <v xml:space="preserve"> </v>
      </c>
      <c r="H65" s="26" t="str">
        <f t="shared" ca="1" si="19"/>
        <v xml:space="preserve"> </v>
      </c>
      <c r="I65" s="26" t="str">
        <f t="shared" ca="1" si="18"/>
        <v xml:space="preserve"> </v>
      </c>
      <c r="J65" s="26" t="str">
        <f t="shared" ca="1" si="18"/>
        <v xml:space="preserve"> </v>
      </c>
      <c r="K65" s="26" t="str">
        <f t="shared" ca="1" si="18"/>
        <v xml:space="preserve"> </v>
      </c>
    </row>
    <row r="66" spans="1:11" x14ac:dyDescent="0.25">
      <c r="A66" s="23" t="str">
        <f t="shared" ca="1" si="13"/>
        <v>FIVE</v>
      </c>
      <c r="B66" s="26" t="str">
        <f t="shared" ca="1" si="19"/>
        <v>SEVEN</v>
      </c>
      <c r="C66" s="26" t="str">
        <f t="shared" ca="1" si="19"/>
        <v>FIVE</v>
      </c>
      <c r="D66" s="26" t="str">
        <f t="shared" ca="1" si="19"/>
        <v>FIVE</v>
      </c>
      <c r="E66" s="26" t="str">
        <f t="shared" ca="1" si="19"/>
        <v>FIVE</v>
      </c>
      <c r="F66" s="26" t="str">
        <f t="shared" ca="1" si="19"/>
        <v>FIVE</v>
      </c>
      <c r="G66" s="26" t="str">
        <f t="shared" ca="1" si="19"/>
        <v xml:space="preserve"> </v>
      </c>
      <c r="H66" s="26" t="str">
        <f t="shared" ca="1" si="19"/>
        <v xml:space="preserve"> </v>
      </c>
      <c r="I66" s="26" t="str">
        <f t="shared" ca="1" si="18"/>
        <v xml:space="preserve"> </v>
      </c>
      <c r="J66" s="26" t="str">
        <f t="shared" ca="1" si="18"/>
        <v xml:space="preserve"> </v>
      </c>
      <c r="K66" s="26" t="str">
        <f t="shared" ca="1" si="18"/>
        <v xml:space="preserve"> </v>
      </c>
    </row>
    <row r="67" spans="1:11" x14ac:dyDescent="0.25">
      <c r="A67" s="23" t="str">
        <f t="shared" ca="1" si="13"/>
        <v>FIVE</v>
      </c>
      <c r="B67" s="26" t="str">
        <f t="shared" ca="1" si="19"/>
        <v>SEVEN</v>
      </c>
      <c r="C67" s="26" t="str">
        <f t="shared" ca="1" si="19"/>
        <v>FIVE</v>
      </c>
      <c r="D67" s="26" t="str">
        <f t="shared" ca="1" si="19"/>
        <v>FIVE</v>
      </c>
      <c r="E67" s="26" t="str">
        <f t="shared" ca="1" si="19"/>
        <v>FIVE</v>
      </c>
      <c r="F67" s="26" t="str">
        <f t="shared" ca="1" si="19"/>
        <v>FIVE</v>
      </c>
      <c r="G67" s="26" t="str">
        <f t="shared" ca="1" si="19"/>
        <v xml:space="preserve"> </v>
      </c>
      <c r="H67" s="26" t="str">
        <f t="shared" ca="1" si="19"/>
        <v xml:space="preserve"> </v>
      </c>
      <c r="I67" s="26" t="str">
        <f t="shared" ca="1" si="18"/>
        <v xml:space="preserve"> </v>
      </c>
      <c r="J67" s="26" t="str">
        <f t="shared" ca="1" si="18"/>
        <v xml:space="preserve"> </v>
      </c>
      <c r="K67" s="26" t="str">
        <f t="shared" ca="1" si="18"/>
        <v xml:space="preserve"> </v>
      </c>
    </row>
    <row r="68" spans="1:11" x14ac:dyDescent="0.25">
      <c r="A68" s="23" t="str">
        <f t="shared" ca="1" si="13"/>
        <v>FIVE</v>
      </c>
      <c r="B68" s="26" t="str">
        <f t="shared" ca="1" si="19"/>
        <v>FIVE</v>
      </c>
      <c r="C68" s="26" t="str">
        <f t="shared" ca="1" si="19"/>
        <v>FIVE</v>
      </c>
      <c r="D68" s="26" t="str">
        <f t="shared" ca="1" si="19"/>
        <v>FIVE</v>
      </c>
      <c r="E68" s="26" t="str">
        <f t="shared" ca="1" si="19"/>
        <v>FIVE</v>
      </c>
      <c r="F68" s="26" t="str">
        <f t="shared" ca="1" si="19"/>
        <v>EIGHT</v>
      </c>
      <c r="G68" s="26" t="str">
        <f t="shared" ca="1" si="19"/>
        <v xml:space="preserve"> </v>
      </c>
      <c r="H68" s="26" t="str">
        <f t="shared" ca="1" si="19"/>
        <v xml:space="preserve"> </v>
      </c>
      <c r="I68" s="26" t="str">
        <f t="shared" ca="1" si="18"/>
        <v xml:space="preserve"> </v>
      </c>
      <c r="J68" s="26" t="str">
        <f t="shared" ca="1" si="18"/>
        <v xml:space="preserve"> </v>
      </c>
      <c r="K68" s="26" t="str">
        <f t="shared" ca="1" si="18"/>
        <v xml:space="preserve"> </v>
      </c>
    </row>
    <row r="69" spans="1:11" ht="15.75" thickBot="1" x14ac:dyDescent="0.3">
      <c r="A69" s="24" t="str">
        <f t="shared" ca="1" si="13"/>
        <v>FIVE</v>
      </c>
      <c r="B69" s="27" t="str">
        <f t="shared" ref="B69:H84" ca="1" si="20">IFERROR(INDIRECT("'"&amp;B$5&amp;"'!$M"&amp;ROW(B69)-14)," ")</f>
        <v>FIVE</v>
      </c>
      <c r="C69" s="27" t="str">
        <f t="shared" ca="1" si="20"/>
        <v>FIVE</v>
      </c>
      <c r="D69" s="27" t="str">
        <f t="shared" ca="1" si="20"/>
        <v>FIVE</v>
      </c>
      <c r="E69" s="27" t="str">
        <f t="shared" ca="1" si="20"/>
        <v>FIVE</v>
      </c>
      <c r="F69" s="27" t="str">
        <f t="shared" ca="1" si="20"/>
        <v>EIGHT</v>
      </c>
      <c r="G69" s="27" t="str">
        <f t="shared" ca="1" si="20"/>
        <v xml:space="preserve"> </v>
      </c>
      <c r="H69" s="27" t="str">
        <f t="shared" ca="1" si="20"/>
        <v xml:space="preserve"> </v>
      </c>
      <c r="I69" s="27" t="str">
        <f t="shared" ca="1" si="18"/>
        <v xml:space="preserve"> </v>
      </c>
      <c r="J69" s="27" t="str">
        <f t="shared" ca="1" si="18"/>
        <v xml:space="preserve"> </v>
      </c>
      <c r="K69" s="27" t="str">
        <f t="shared" ca="1" si="18"/>
        <v xml:space="preserve"> </v>
      </c>
    </row>
    <row r="70" spans="1:11" x14ac:dyDescent="0.25">
      <c r="A70" s="22" t="str">
        <f t="shared" ca="1" si="13"/>
        <v>SIX</v>
      </c>
      <c r="B70" s="25" t="str">
        <f t="shared" ca="1" si="20"/>
        <v>SEVEN</v>
      </c>
      <c r="C70" s="25" t="str">
        <f t="shared" ca="1" si="20"/>
        <v>SIX</v>
      </c>
      <c r="D70" s="25" t="str">
        <f t="shared" ca="1" si="20"/>
        <v>ZERO</v>
      </c>
      <c r="E70" s="25" t="str">
        <f t="shared" ca="1" si="20"/>
        <v>SIX</v>
      </c>
      <c r="F70" s="25" t="str">
        <f t="shared" ca="1" si="20"/>
        <v>SIX</v>
      </c>
      <c r="G70" s="25" t="str">
        <f t="shared" ca="1" si="20"/>
        <v xml:space="preserve"> </v>
      </c>
      <c r="H70" s="25" t="str">
        <f t="shared" ca="1" si="20"/>
        <v xml:space="preserve"> </v>
      </c>
      <c r="I70" s="25" t="str">
        <f t="shared" ca="1" si="18"/>
        <v xml:space="preserve"> </v>
      </c>
      <c r="J70" s="25" t="str">
        <f t="shared" ca="1" si="18"/>
        <v xml:space="preserve"> </v>
      </c>
      <c r="K70" s="25" t="str">
        <f t="shared" ca="1" si="18"/>
        <v xml:space="preserve"> </v>
      </c>
    </row>
    <row r="71" spans="1:11" x14ac:dyDescent="0.25">
      <c r="A71" s="23" t="str">
        <f t="shared" ca="1" si="13"/>
        <v>SIX</v>
      </c>
      <c r="B71" s="26" t="str">
        <f t="shared" ca="1" si="20"/>
        <v>SIX</v>
      </c>
      <c r="C71" s="26" t="str">
        <f t="shared" ca="1" si="20"/>
        <v>SIX</v>
      </c>
      <c r="D71" s="26" t="str">
        <f t="shared" ca="1" si="20"/>
        <v>ZERO</v>
      </c>
      <c r="E71" s="26" t="str">
        <f t="shared" ca="1" si="20"/>
        <v>SIX</v>
      </c>
      <c r="F71" s="26" t="str">
        <f t="shared" ca="1" si="20"/>
        <v>SIX</v>
      </c>
      <c r="G71" s="26" t="str">
        <f t="shared" ca="1" si="20"/>
        <v xml:space="preserve"> </v>
      </c>
      <c r="H71" s="26" t="str">
        <f t="shared" ca="1" si="20"/>
        <v xml:space="preserve"> </v>
      </c>
      <c r="I71" s="26" t="str">
        <f t="shared" ca="1" si="18"/>
        <v xml:space="preserve"> </v>
      </c>
      <c r="J71" s="26" t="str">
        <f t="shared" ca="1" si="18"/>
        <v xml:space="preserve"> </v>
      </c>
      <c r="K71" s="26" t="str">
        <f t="shared" ca="1" si="18"/>
        <v xml:space="preserve"> </v>
      </c>
    </row>
    <row r="72" spans="1:11" x14ac:dyDescent="0.25">
      <c r="A72" s="23" t="str">
        <f t="shared" ca="1" si="13"/>
        <v>SIX</v>
      </c>
      <c r="B72" s="26" t="str">
        <f t="shared" ca="1" si="20"/>
        <v>ZERO</v>
      </c>
      <c r="C72" s="26" t="str">
        <f t="shared" ca="1" si="20"/>
        <v>SIX</v>
      </c>
      <c r="D72" s="26" t="str">
        <f t="shared" ca="1" si="20"/>
        <v>ZERO</v>
      </c>
      <c r="E72" s="26" t="str">
        <f t="shared" ca="1" si="20"/>
        <v>SIX</v>
      </c>
      <c r="F72" s="26" t="str">
        <f t="shared" ca="1" si="20"/>
        <v>EIGHT</v>
      </c>
      <c r="G72" s="26" t="str">
        <f t="shared" ca="1" si="20"/>
        <v xml:space="preserve"> </v>
      </c>
      <c r="H72" s="26" t="str">
        <f t="shared" ca="1" si="20"/>
        <v xml:space="preserve"> </v>
      </c>
      <c r="I72" s="26" t="str">
        <f t="shared" ca="1" si="18"/>
        <v xml:space="preserve"> </v>
      </c>
      <c r="J72" s="26" t="str">
        <f t="shared" ca="1" si="18"/>
        <v xml:space="preserve"> </v>
      </c>
      <c r="K72" s="26" t="str">
        <f t="shared" ca="1" si="18"/>
        <v xml:space="preserve"> </v>
      </c>
    </row>
    <row r="73" spans="1:11" x14ac:dyDescent="0.25">
      <c r="A73" s="23" t="str">
        <f t="shared" ca="1" si="13"/>
        <v>SIX</v>
      </c>
      <c r="B73" s="26" t="str">
        <f t="shared" ca="1" si="20"/>
        <v>SEVEN</v>
      </c>
      <c r="C73" s="26" t="str">
        <f t="shared" ca="1" si="20"/>
        <v>SIX</v>
      </c>
      <c r="D73" s="26" t="str">
        <f t="shared" ca="1" si="20"/>
        <v>ZERO</v>
      </c>
      <c r="E73" s="26" t="str">
        <f t="shared" ca="1" si="20"/>
        <v>SIX</v>
      </c>
      <c r="F73" s="26" t="str">
        <f t="shared" ca="1" si="20"/>
        <v>EIGHT</v>
      </c>
      <c r="G73" s="26" t="str">
        <f t="shared" ca="1" si="20"/>
        <v xml:space="preserve"> </v>
      </c>
      <c r="H73" s="26" t="str">
        <f t="shared" ca="1" si="20"/>
        <v xml:space="preserve"> </v>
      </c>
      <c r="I73" s="26" t="str">
        <f t="shared" ca="1" si="18"/>
        <v xml:space="preserve"> </v>
      </c>
      <c r="J73" s="26" t="str">
        <f t="shared" ca="1" si="18"/>
        <v xml:space="preserve"> </v>
      </c>
      <c r="K73" s="26" t="str">
        <f t="shared" ca="1" si="18"/>
        <v xml:space="preserve"> </v>
      </c>
    </row>
    <row r="74" spans="1:11" x14ac:dyDescent="0.25">
      <c r="A74" s="23" t="str">
        <f t="shared" ca="1" si="13"/>
        <v>SIX</v>
      </c>
      <c r="B74" s="26" t="str">
        <f t="shared" ca="1" si="20"/>
        <v>ZERO</v>
      </c>
      <c r="C74" s="26" t="str">
        <f t="shared" ca="1" si="20"/>
        <v>SIX</v>
      </c>
      <c r="D74" s="26" t="str">
        <f t="shared" ca="1" si="20"/>
        <v>ZERO</v>
      </c>
      <c r="E74" s="26" t="str">
        <f t="shared" ca="1" si="20"/>
        <v>SIX</v>
      </c>
      <c r="F74" s="26" t="str">
        <f t="shared" ca="1" si="20"/>
        <v>SIX</v>
      </c>
      <c r="G74" s="26" t="str">
        <f t="shared" ca="1" si="20"/>
        <v xml:space="preserve"> </v>
      </c>
      <c r="H74" s="26" t="str">
        <f t="shared" ca="1" si="20"/>
        <v xml:space="preserve"> </v>
      </c>
      <c r="I74" s="26" t="str">
        <f t="shared" ca="1" si="18"/>
        <v xml:space="preserve"> </v>
      </c>
      <c r="J74" s="26" t="str">
        <f t="shared" ca="1" si="18"/>
        <v xml:space="preserve"> </v>
      </c>
      <c r="K74" s="26" t="str">
        <f t="shared" ca="1" si="18"/>
        <v xml:space="preserve"> </v>
      </c>
    </row>
    <row r="75" spans="1:11" x14ac:dyDescent="0.25">
      <c r="A75" s="23" t="str">
        <f t="shared" ca="1" si="13"/>
        <v>SIX</v>
      </c>
      <c r="B75" s="26" t="str">
        <f t="shared" ca="1" si="20"/>
        <v>ZERO</v>
      </c>
      <c r="C75" s="26" t="str">
        <f t="shared" ca="1" si="20"/>
        <v>SIX</v>
      </c>
      <c r="D75" s="26" t="str">
        <f t="shared" ca="1" si="20"/>
        <v>ZERO</v>
      </c>
      <c r="E75" s="26" t="str">
        <f t="shared" ca="1" si="20"/>
        <v>SIX</v>
      </c>
      <c r="F75" s="26" t="str">
        <f t="shared" ca="1" si="20"/>
        <v>SIX</v>
      </c>
      <c r="G75" s="26" t="str">
        <f t="shared" ca="1" si="20"/>
        <v xml:space="preserve"> </v>
      </c>
      <c r="H75" s="26" t="str">
        <f t="shared" ca="1" si="20"/>
        <v xml:space="preserve"> </v>
      </c>
      <c r="I75" s="26" t="str">
        <f t="shared" ca="1" si="18"/>
        <v xml:space="preserve"> </v>
      </c>
      <c r="J75" s="26" t="str">
        <f t="shared" ca="1" si="18"/>
        <v xml:space="preserve"> </v>
      </c>
      <c r="K75" s="26" t="str">
        <f t="shared" ca="1" si="18"/>
        <v xml:space="preserve"> </v>
      </c>
    </row>
    <row r="76" spans="1:11" x14ac:dyDescent="0.25">
      <c r="A76" s="23" t="str">
        <f t="shared" ca="1" si="13"/>
        <v>SIX</v>
      </c>
      <c r="B76" s="26" t="str">
        <f t="shared" ca="1" si="20"/>
        <v>SEVEN</v>
      </c>
      <c r="C76" s="26" t="str">
        <f t="shared" ca="1" si="20"/>
        <v>SIX</v>
      </c>
      <c r="D76" s="26" t="str">
        <f t="shared" ca="1" si="20"/>
        <v>TWO</v>
      </c>
      <c r="E76" s="26" t="str">
        <f t="shared" ca="1" si="20"/>
        <v>TWO</v>
      </c>
      <c r="F76" s="26" t="str">
        <f t="shared" ca="1" si="20"/>
        <v>SIX</v>
      </c>
      <c r="G76" s="26" t="str">
        <f t="shared" ca="1" si="20"/>
        <v xml:space="preserve"> </v>
      </c>
      <c r="H76" s="26" t="str">
        <f t="shared" ca="1" si="20"/>
        <v xml:space="preserve"> </v>
      </c>
      <c r="I76" s="26" t="str">
        <f t="shared" ca="1" si="18"/>
        <v xml:space="preserve"> </v>
      </c>
      <c r="J76" s="26" t="str">
        <f t="shared" ca="1" si="18"/>
        <v xml:space="preserve"> </v>
      </c>
      <c r="K76" s="26" t="str">
        <f t="shared" ca="1" si="18"/>
        <v xml:space="preserve"> </v>
      </c>
    </row>
    <row r="77" spans="1:11" x14ac:dyDescent="0.25">
      <c r="A77" s="23" t="str">
        <f t="shared" ca="1" si="13"/>
        <v>SIX</v>
      </c>
      <c r="B77" s="26" t="str">
        <f t="shared" ca="1" si="20"/>
        <v>SEVEN</v>
      </c>
      <c r="C77" s="26" t="str">
        <f t="shared" ca="1" si="20"/>
        <v>SIX</v>
      </c>
      <c r="D77" s="26" t="str">
        <f t="shared" ca="1" si="20"/>
        <v>TWO</v>
      </c>
      <c r="E77" s="26" t="str">
        <f t="shared" ca="1" si="20"/>
        <v>SIX</v>
      </c>
      <c r="F77" s="26" t="str">
        <f t="shared" ca="1" si="20"/>
        <v>EIGHT</v>
      </c>
      <c r="G77" s="26" t="str">
        <f t="shared" ca="1" si="20"/>
        <v xml:space="preserve"> </v>
      </c>
      <c r="H77" s="26" t="str">
        <f t="shared" ca="1" si="20"/>
        <v xml:space="preserve"> </v>
      </c>
      <c r="I77" s="26" t="str">
        <f t="shared" ca="1" si="18"/>
        <v xml:space="preserve"> </v>
      </c>
      <c r="J77" s="26" t="str">
        <f t="shared" ca="1" si="18"/>
        <v xml:space="preserve"> </v>
      </c>
      <c r="K77" s="26" t="str">
        <f t="shared" ca="1" si="18"/>
        <v xml:space="preserve"> </v>
      </c>
    </row>
    <row r="78" spans="1:11" x14ac:dyDescent="0.25">
      <c r="A78" s="23" t="str">
        <f t="shared" ca="1" si="13"/>
        <v>SIX</v>
      </c>
      <c r="B78" s="26" t="str">
        <f t="shared" ca="1" si="20"/>
        <v>ZERO</v>
      </c>
      <c r="C78" s="26" t="str">
        <f t="shared" ca="1" si="20"/>
        <v>SIX</v>
      </c>
      <c r="D78" s="26" t="str">
        <f t="shared" ca="1" si="20"/>
        <v>ZERO</v>
      </c>
      <c r="E78" s="26" t="str">
        <f t="shared" ca="1" si="20"/>
        <v>SIX</v>
      </c>
      <c r="F78" s="26" t="str">
        <f t="shared" ca="1" si="20"/>
        <v>SIX</v>
      </c>
      <c r="G78" s="26" t="str">
        <f t="shared" ca="1" si="20"/>
        <v xml:space="preserve"> </v>
      </c>
      <c r="H78" s="26" t="str">
        <f t="shared" ca="1" si="20"/>
        <v xml:space="preserve"> </v>
      </c>
      <c r="I78" s="26" t="str">
        <f t="shared" ca="1" si="18"/>
        <v xml:space="preserve"> </v>
      </c>
      <c r="J78" s="26" t="str">
        <f t="shared" ca="1" si="18"/>
        <v xml:space="preserve"> </v>
      </c>
      <c r="K78" s="26" t="str">
        <f t="shared" ca="1" si="18"/>
        <v xml:space="preserve"> </v>
      </c>
    </row>
    <row r="79" spans="1:11" ht="15.75" thickBot="1" x14ac:dyDescent="0.3">
      <c r="A79" s="24" t="str">
        <f t="shared" ca="1" si="13"/>
        <v>SIX</v>
      </c>
      <c r="B79" s="27" t="str">
        <f t="shared" ca="1" si="20"/>
        <v>SEVEN</v>
      </c>
      <c r="C79" s="27" t="str">
        <f t="shared" ca="1" si="20"/>
        <v>SIX</v>
      </c>
      <c r="D79" s="27" t="str">
        <f t="shared" ca="1" si="20"/>
        <v>ZERO</v>
      </c>
      <c r="E79" s="27" t="str">
        <f t="shared" ca="1" si="20"/>
        <v>SIX</v>
      </c>
      <c r="F79" s="27" t="str">
        <f t="shared" ca="1" si="20"/>
        <v>SIX</v>
      </c>
      <c r="G79" s="27" t="str">
        <f t="shared" ca="1" si="20"/>
        <v xml:space="preserve"> </v>
      </c>
      <c r="H79" s="27" t="str">
        <f t="shared" ca="1" si="20"/>
        <v xml:space="preserve"> </v>
      </c>
      <c r="I79" s="27" t="str">
        <f t="shared" ca="1" si="18"/>
        <v xml:space="preserve"> </v>
      </c>
      <c r="J79" s="27" t="str">
        <f t="shared" ca="1" si="18"/>
        <v xml:space="preserve"> </v>
      </c>
      <c r="K79" s="27" t="str">
        <f t="shared" ca="1" si="18"/>
        <v xml:space="preserve"> </v>
      </c>
    </row>
    <row r="80" spans="1:11" x14ac:dyDescent="0.25">
      <c r="A80" s="22" t="str">
        <f t="shared" ca="1" si="13"/>
        <v>SEVEN</v>
      </c>
      <c r="B80" s="25" t="str">
        <f t="shared" ca="1" si="20"/>
        <v>SEVEN</v>
      </c>
      <c r="C80" s="25" t="str">
        <f t="shared" ca="1" si="20"/>
        <v>SEVEN</v>
      </c>
      <c r="D80" s="25" t="str">
        <f t="shared" ca="1" si="20"/>
        <v>ZERO</v>
      </c>
      <c r="E80" s="25" t="str">
        <f t="shared" ca="1" si="20"/>
        <v>SEVEN</v>
      </c>
      <c r="F80" s="25" t="str">
        <f t="shared" ca="1" si="20"/>
        <v>SEVEN</v>
      </c>
      <c r="G80" s="25" t="str">
        <f t="shared" ca="1" si="20"/>
        <v xml:space="preserve"> </v>
      </c>
      <c r="H80" s="25" t="str">
        <f t="shared" ca="1" si="20"/>
        <v xml:space="preserve"> </v>
      </c>
      <c r="I80" s="25" t="str">
        <f t="shared" ca="1" si="18"/>
        <v xml:space="preserve"> </v>
      </c>
      <c r="J80" s="25" t="str">
        <f t="shared" ca="1" si="18"/>
        <v xml:space="preserve"> </v>
      </c>
      <c r="K80" s="25" t="str">
        <f t="shared" ca="1" si="18"/>
        <v xml:space="preserve"> </v>
      </c>
    </row>
    <row r="81" spans="1:11" x14ac:dyDescent="0.25">
      <c r="A81" s="23" t="str">
        <f t="shared" ca="1" si="13"/>
        <v>SEVEN</v>
      </c>
      <c r="B81" s="26" t="str">
        <f t="shared" ca="1" si="20"/>
        <v>SEVEN</v>
      </c>
      <c r="C81" s="26" t="str">
        <f t="shared" ca="1" si="20"/>
        <v>SEVEN</v>
      </c>
      <c r="D81" s="26" t="str">
        <f t="shared" ca="1" si="20"/>
        <v>ZERO</v>
      </c>
      <c r="E81" s="26" t="str">
        <f t="shared" ca="1" si="20"/>
        <v>SEVEN</v>
      </c>
      <c r="F81" s="26" t="str">
        <f t="shared" ca="1" si="20"/>
        <v>SEVEN</v>
      </c>
      <c r="G81" s="26" t="str">
        <f t="shared" ca="1" si="20"/>
        <v xml:space="preserve"> </v>
      </c>
      <c r="H81" s="26" t="str">
        <f t="shared" ca="1" si="20"/>
        <v xml:space="preserve"> </v>
      </c>
      <c r="I81" s="26" t="str">
        <f t="shared" ca="1" si="18"/>
        <v xml:space="preserve"> </v>
      </c>
      <c r="J81" s="26" t="str">
        <f t="shared" ca="1" si="18"/>
        <v xml:space="preserve"> </v>
      </c>
      <c r="K81" s="26" t="str">
        <f t="shared" ca="1" si="18"/>
        <v xml:space="preserve"> </v>
      </c>
    </row>
    <row r="82" spans="1:11" x14ac:dyDescent="0.25">
      <c r="A82" s="23" t="str">
        <f t="shared" ca="1" si="13"/>
        <v>SEVEN</v>
      </c>
      <c r="B82" s="26" t="str">
        <f t="shared" ca="1" si="20"/>
        <v>SEVEN</v>
      </c>
      <c r="C82" s="26" t="str">
        <f t="shared" ca="1" si="20"/>
        <v>SEVEN</v>
      </c>
      <c r="D82" s="26" t="str">
        <f t="shared" ca="1" si="20"/>
        <v>ZERO</v>
      </c>
      <c r="E82" s="26" t="str">
        <f t="shared" ca="1" si="20"/>
        <v>SEVEN</v>
      </c>
      <c r="F82" s="26" t="str">
        <f t="shared" ca="1" si="20"/>
        <v>SEVEN</v>
      </c>
      <c r="G82" s="26" t="str">
        <f t="shared" ca="1" si="20"/>
        <v xml:space="preserve"> </v>
      </c>
      <c r="H82" s="26" t="str">
        <f t="shared" ca="1" si="20"/>
        <v xml:space="preserve"> </v>
      </c>
      <c r="I82" s="26" t="str">
        <f t="shared" ca="1" si="18"/>
        <v xml:space="preserve"> </v>
      </c>
      <c r="J82" s="26" t="str">
        <f t="shared" ca="1" si="18"/>
        <v xml:space="preserve"> </v>
      </c>
      <c r="K82" s="26" t="str">
        <f t="shared" ca="1" si="18"/>
        <v xml:space="preserve"> </v>
      </c>
    </row>
    <row r="83" spans="1:11" x14ac:dyDescent="0.25">
      <c r="A83" s="23" t="str">
        <f t="shared" ca="1" si="13"/>
        <v>SEVEN</v>
      </c>
      <c r="B83" s="26" t="str">
        <f t="shared" ca="1" si="20"/>
        <v>SEVEN</v>
      </c>
      <c r="C83" s="26" t="str">
        <f t="shared" ca="1" si="20"/>
        <v>SEVEN</v>
      </c>
      <c r="D83" s="26" t="str">
        <f t="shared" ca="1" si="20"/>
        <v>ZERO</v>
      </c>
      <c r="E83" s="26" t="str">
        <f t="shared" ca="1" si="20"/>
        <v>SEVEN</v>
      </c>
      <c r="F83" s="26" t="str">
        <f t="shared" ca="1" si="20"/>
        <v>SEVEN</v>
      </c>
      <c r="G83" s="26" t="str">
        <f t="shared" ca="1" si="20"/>
        <v xml:space="preserve"> </v>
      </c>
      <c r="H83" s="26" t="str">
        <f t="shared" ca="1" si="20"/>
        <v xml:space="preserve"> </v>
      </c>
      <c r="I83" s="26" t="str">
        <f t="shared" ca="1" si="18"/>
        <v xml:space="preserve"> </v>
      </c>
      <c r="J83" s="26" t="str">
        <f t="shared" ca="1" si="18"/>
        <v xml:space="preserve"> </v>
      </c>
      <c r="K83" s="26" t="str">
        <f t="shared" ca="1" si="18"/>
        <v xml:space="preserve"> </v>
      </c>
    </row>
    <row r="84" spans="1:11" x14ac:dyDescent="0.25">
      <c r="A84" s="23" t="str">
        <f t="shared" ca="1" si="13"/>
        <v>SEVEN</v>
      </c>
      <c r="B84" s="26" t="str">
        <f t="shared" ca="1" si="20"/>
        <v xml:space="preserve"> </v>
      </c>
      <c r="C84" s="26" t="str">
        <f t="shared" ca="1" si="20"/>
        <v xml:space="preserve"> </v>
      </c>
      <c r="D84" s="26" t="str">
        <f t="shared" ca="1" si="20"/>
        <v xml:space="preserve"> </v>
      </c>
      <c r="E84" s="26" t="str">
        <f t="shared" ca="1" si="20"/>
        <v xml:space="preserve"> </v>
      </c>
      <c r="F84" s="26" t="str">
        <f t="shared" ca="1" si="20"/>
        <v xml:space="preserve"> </v>
      </c>
      <c r="G84" s="26" t="str">
        <f t="shared" ca="1" si="20"/>
        <v xml:space="preserve"> </v>
      </c>
      <c r="H84" s="26" t="str">
        <f t="shared" ca="1" si="20"/>
        <v xml:space="preserve"> </v>
      </c>
      <c r="I84" s="26" t="str">
        <f t="shared" ca="1" si="18"/>
        <v xml:space="preserve"> </v>
      </c>
      <c r="J84" s="26" t="str">
        <f t="shared" ca="1" si="18"/>
        <v xml:space="preserve"> </v>
      </c>
      <c r="K84" s="26" t="str">
        <f t="shared" ca="1" si="18"/>
        <v xml:space="preserve"> </v>
      </c>
    </row>
    <row r="85" spans="1:11" x14ac:dyDescent="0.25">
      <c r="A85" s="23" t="str">
        <f t="shared" ref="A85:A119" ca="1" si="21">INDIRECT("'"&amp;B$5&amp;"'!$A"&amp;ROW(B85)-14)</f>
        <v>SEVEN</v>
      </c>
      <c r="B85" s="26" t="str">
        <f t="shared" ref="B85:H100" ca="1" si="22">IFERROR(INDIRECT("'"&amp;B$5&amp;"'!$M"&amp;ROW(B85)-14)," ")</f>
        <v>SEVEN</v>
      </c>
      <c r="C85" s="26" t="str">
        <f t="shared" ca="1" si="22"/>
        <v>SEVEN</v>
      </c>
      <c r="D85" s="26" t="str">
        <f t="shared" ca="1" si="22"/>
        <v>ZERO</v>
      </c>
      <c r="E85" s="26" t="str">
        <f t="shared" ca="1" si="22"/>
        <v>SEVEN</v>
      </c>
      <c r="F85" s="26" t="str">
        <f t="shared" ca="1" si="22"/>
        <v>SEVEN</v>
      </c>
      <c r="G85" s="26" t="str">
        <f t="shared" ca="1" si="22"/>
        <v xml:space="preserve"> </v>
      </c>
      <c r="H85" s="26" t="str">
        <f t="shared" ca="1" si="22"/>
        <v xml:space="preserve"> </v>
      </c>
      <c r="I85" s="26" t="str">
        <f t="shared" ca="1" si="18"/>
        <v xml:space="preserve"> </v>
      </c>
      <c r="J85" s="26" t="str">
        <f t="shared" ca="1" si="18"/>
        <v xml:space="preserve"> </v>
      </c>
      <c r="K85" s="26" t="str">
        <f t="shared" ca="1" si="18"/>
        <v xml:space="preserve"> </v>
      </c>
    </row>
    <row r="86" spans="1:11" x14ac:dyDescent="0.25">
      <c r="A86" s="23" t="str">
        <f t="shared" ca="1" si="21"/>
        <v>SEVEN</v>
      </c>
      <c r="B86" s="26" t="str">
        <f t="shared" ca="1" si="22"/>
        <v>SEVEN</v>
      </c>
      <c r="C86" s="26" t="str">
        <f t="shared" ca="1" si="22"/>
        <v>SEVEN</v>
      </c>
      <c r="D86" s="26" t="str">
        <f t="shared" ca="1" si="22"/>
        <v>ZERO</v>
      </c>
      <c r="E86" s="26" t="str">
        <f t="shared" ca="1" si="22"/>
        <v>SEVEN</v>
      </c>
      <c r="F86" s="26" t="str">
        <f t="shared" ca="1" si="22"/>
        <v>SEVEN</v>
      </c>
      <c r="G86" s="26" t="str">
        <f t="shared" ca="1" si="22"/>
        <v xml:space="preserve"> </v>
      </c>
      <c r="H86" s="26" t="str">
        <f t="shared" ca="1" si="22"/>
        <v xml:space="preserve"> </v>
      </c>
      <c r="I86" s="26" t="str">
        <f t="shared" ca="1" si="18"/>
        <v xml:space="preserve"> </v>
      </c>
      <c r="J86" s="26" t="str">
        <f t="shared" ca="1" si="18"/>
        <v xml:space="preserve"> </v>
      </c>
      <c r="K86" s="26" t="str">
        <f t="shared" ca="1" si="18"/>
        <v xml:space="preserve"> </v>
      </c>
    </row>
    <row r="87" spans="1:11" x14ac:dyDescent="0.25">
      <c r="A87" s="23" t="str">
        <f t="shared" ca="1" si="21"/>
        <v>SEVEN</v>
      </c>
      <c r="B87" s="26" t="str">
        <f t="shared" ca="1" si="22"/>
        <v>SEVEN</v>
      </c>
      <c r="C87" s="26" t="str">
        <f t="shared" ca="1" si="22"/>
        <v>SEVEN</v>
      </c>
      <c r="D87" s="26" t="str">
        <f t="shared" ca="1" si="22"/>
        <v>ZERO</v>
      </c>
      <c r="E87" s="26" t="str">
        <f t="shared" ca="1" si="22"/>
        <v>SEVEN</v>
      </c>
      <c r="F87" s="26" t="str">
        <f t="shared" ca="1" si="22"/>
        <v>SEVEN</v>
      </c>
      <c r="G87" s="26" t="str">
        <f t="shared" ca="1" si="22"/>
        <v xml:space="preserve"> </v>
      </c>
      <c r="H87" s="26" t="str">
        <f t="shared" ca="1" si="22"/>
        <v xml:space="preserve"> </v>
      </c>
      <c r="I87" s="26" t="str">
        <f t="shared" ca="1" si="18"/>
        <v xml:space="preserve"> </v>
      </c>
      <c r="J87" s="26" t="str">
        <f t="shared" ca="1" si="18"/>
        <v xml:space="preserve"> </v>
      </c>
      <c r="K87" s="26" t="str">
        <f t="shared" ca="1" si="18"/>
        <v xml:space="preserve"> </v>
      </c>
    </row>
    <row r="88" spans="1:11" x14ac:dyDescent="0.25">
      <c r="A88" s="23" t="str">
        <f t="shared" ca="1" si="21"/>
        <v>SEVEN</v>
      </c>
      <c r="B88" s="26" t="str">
        <f t="shared" ca="1" si="22"/>
        <v>ZERO</v>
      </c>
      <c r="C88" s="26" t="str">
        <f t="shared" ca="1" si="22"/>
        <v>SEVEN</v>
      </c>
      <c r="D88" s="26" t="str">
        <f t="shared" ca="1" si="22"/>
        <v>ZERO</v>
      </c>
      <c r="E88" s="26" t="str">
        <f t="shared" ca="1" si="22"/>
        <v>SEVEN</v>
      </c>
      <c r="F88" s="26" t="str">
        <f t="shared" ca="1" si="22"/>
        <v>SEVEN</v>
      </c>
      <c r="G88" s="26" t="str">
        <f t="shared" ca="1" si="22"/>
        <v xml:space="preserve"> </v>
      </c>
      <c r="H88" s="26" t="str">
        <f t="shared" ca="1" si="22"/>
        <v xml:space="preserve"> </v>
      </c>
      <c r="I88" s="26" t="str">
        <f t="shared" ca="1" si="18"/>
        <v xml:space="preserve"> </v>
      </c>
      <c r="J88" s="26" t="str">
        <f t="shared" ca="1" si="18"/>
        <v xml:space="preserve"> </v>
      </c>
      <c r="K88" s="26" t="str">
        <f t="shared" ca="1" si="18"/>
        <v xml:space="preserve"> </v>
      </c>
    </row>
    <row r="89" spans="1:11" ht="15.75" thickBot="1" x14ac:dyDescent="0.3">
      <c r="A89" s="24" t="str">
        <f t="shared" ca="1" si="21"/>
        <v>SEVEN</v>
      </c>
      <c r="B89" s="27" t="str">
        <f t="shared" ca="1" si="22"/>
        <v>SEVEN</v>
      </c>
      <c r="C89" s="27" t="str">
        <f t="shared" ca="1" si="22"/>
        <v>SEVEN</v>
      </c>
      <c r="D89" s="27" t="str">
        <f t="shared" ca="1" si="22"/>
        <v>ZERO</v>
      </c>
      <c r="E89" s="27" t="str">
        <f t="shared" ca="1" si="22"/>
        <v>SEVEN</v>
      </c>
      <c r="F89" s="27" t="str">
        <f t="shared" ca="1" si="22"/>
        <v>SEVEN</v>
      </c>
      <c r="G89" s="27" t="str">
        <f t="shared" ca="1" si="22"/>
        <v xml:space="preserve"> </v>
      </c>
      <c r="H89" s="27" t="str">
        <f t="shared" ca="1" si="22"/>
        <v xml:space="preserve"> </v>
      </c>
      <c r="I89" s="27" t="str">
        <f t="shared" ca="1" si="18"/>
        <v xml:space="preserve"> </v>
      </c>
      <c r="J89" s="27" t="str">
        <f t="shared" ca="1" si="18"/>
        <v xml:space="preserve"> </v>
      </c>
      <c r="K89" s="27" t="str">
        <f t="shared" ca="1" si="18"/>
        <v xml:space="preserve"> </v>
      </c>
    </row>
    <row r="90" spans="1:11" x14ac:dyDescent="0.25">
      <c r="A90" s="22" t="str">
        <f t="shared" ca="1" si="21"/>
        <v>EIGHT</v>
      </c>
      <c r="B90" s="25" t="str">
        <f t="shared" ca="1" si="22"/>
        <v>THREE</v>
      </c>
      <c r="C90" s="25" t="str">
        <f t="shared" ca="1" si="22"/>
        <v>EIGHT</v>
      </c>
      <c r="D90" s="25" t="str">
        <f t="shared" ca="1" si="22"/>
        <v>TWO</v>
      </c>
      <c r="E90" s="25" t="str">
        <f t="shared" ca="1" si="22"/>
        <v>EIGHT</v>
      </c>
      <c r="F90" s="25" t="str">
        <f t="shared" ca="1" si="22"/>
        <v>EIGHT</v>
      </c>
      <c r="G90" s="25" t="str">
        <f t="shared" ca="1" si="22"/>
        <v xml:space="preserve"> </v>
      </c>
      <c r="H90" s="25" t="str">
        <f t="shared" ca="1" si="22"/>
        <v xml:space="preserve"> </v>
      </c>
      <c r="I90" s="25" t="str">
        <f t="shared" ca="1" si="18"/>
        <v xml:space="preserve"> </v>
      </c>
      <c r="J90" s="25" t="str">
        <f t="shared" ca="1" si="18"/>
        <v xml:space="preserve"> </v>
      </c>
      <c r="K90" s="25" t="str">
        <f t="shared" ca="1" si="18"/>
        <v xml:space="preserve"> </v>
      </c>
    </row>
    <row r="91" spans="1:11" x14ac:dyDescent="0.25">
      <c r="A91" s="23" t="str">
        <f t="shared" ca="1" si="21"/>
        <v>EIGHT</v>
      </c>
      <c r="B91" s="26" t="str">
        <f t="shared" ca="1" si="22"/>
        <v>THREE</v>
      </c>
      <c r="C91" s="26" t="str">
        <f t="shared" ca="1" si="22"/>
        <v>EIGHT</v>
      </c>
      <c r="D91" s="26" t="str">
        <f t="shared" ca="1" si="22"/>
        <v>SIX</v>
      </c>
      <c r="E91" s="26" t="str">
        <f t="shared" ca="1" si="22"/>
        <v>EIGHT</v>
      </c>
      <c r="F91" s="26" t="str">
        <f t="shared" ca="1" si="22"/>
        <v>EIGHT</v>
      </c>
      <c r="G91" s="26" t="str">
        <f t="shared" ca="1" si="22"/>
        <v xml:space="preserve"> </v>
      </c>
      <c r="H91" s="26" t="str">
        <f t="shared" ca="1" si="22"/>
        <v xml:space="preserve"> </v>
      </c>
      <c r="I91" s="26" t="str">
        <f t="shared" ca="1" si="18"/>
        <v xml:space="preserve"> </v>
      </c>
      <c r="J91" s="26" t="str">
        <f t="shared" ca="1" si="18"/>
        <v xml:space="preserve"> </v>
      </c>
      <c r="K91" s="26" t="str">
        <f t="shared" ca="1" si="18"/>
        <v xml:space="preserve"> </v>
      </c>
    </row>
    <row r="92" spans="1:11" x14ac:dyDescent="0.25">
      <c r="A92" s="23" t="str">
        <f t="shared" ca="1" si="21"/>
        <v>EIGHT</v>
      </c>
      <c r="B92" s="26" t="str">
        <f t="shared" ca="1" si="22"/>
        <v>SEVEN</v>
      </c>
      <c r="C92" s="26" t="str">
        <f t="shared" ca="1" si="22"/>
        <v>EIGHT</v>
      </c>
      <c r="D92" s="26" t="str">
        <f t="shared" ca="1" si="22"/>
        <v>ZERO</v>
      </c>
      <c r="E92" s="26" t="str">
        <f t="shared" ca="1" si="22"/>
        <v>EIGHT</v>
      </c>
      <c r="F92" s="26" t="str">
        <f t="shared" ca="1" si="22"/>
        <v>SIX</v>
      </c>
      <c r="G92" s="26" t="str">
        <f t="shared" ca="1" si="22"/>
        <v xml:space="preserve"> </v>
      </c>
      <c r="H92" s="26" t="str">
        <f t="shared" ca="1" si="22"/>
        <v xml:space="preserve"> </v>
      </c>
      <c r="I92" s="26" t="str">
        <f t="shared" ca="1" si="18"/>
        <v xml:space="preserve"> </v>
      </c>
      <c r="J92" s="26" t="str">
        <f t="shared" ca="1" si="18"/>
        <v xml:space="preserve"> </v>
      </c>
      <c r="K92" s="26" t="str">
        <f t="shared" ca="1" si="18"/>
        <v xml:space="preserve"> </v>
      </c>
    </row>
    <row r="93" spans="1:11" x14ac:dyDescent="0.25">
      <c r="A93" s="23" t="str">
        <f t="shared" ca="1" si="21"/>
        <v>EIGHT</v>
      </c>
      <c r="B93" s="26" t="str">
        <f t="shared" ca="1" si="22"/>
        <v>THREE</v>
      </c>
      <c r="C93" s="26" t="str">
        <f t="shared" ca="1" si="22"/>
        <v>EIGHT</v>
      </c>
      <c r="D93" s="26" t="str">
        <f t="shared" ca="1" si="22"/>
        <v>ZERO</v>
      </c>
      <c r="E93" s="26" t="str">
        <f t="shared" ca="1" si="22"/>
        <v>EIGHT</v>
      </c>
      <c r="F93" s="26" t="str">
        <f t="shared" ca="1" si="22"/>
        <v>EIGHT</v>
      </c>
      <c r="G93" s="26" t="str">
        <f t="shared" ca="1" si="22"/>
        <v xml:space="preserve"> </v>
      </c>
      <c r="H93" s="26" t="str">
        <f t="shared" ca="1" si="22"/>
        <v xml:space="preserve"> </v>
      </c>
      <c r="I93" s="26" t="str">
        <f t="shared" ca="1" si="18"/>
        <v xml:space="preserve"> </v>
      </c>
      <c r="J93" s="26" t="str">
        <f t="shared" ca="1" si="18"/>
        <v xml:space="preserve"> </v>
      </c>
      <c r="K93" s="26" t="str">
        <f t="shared" ca="1" si="18"/>
        <v xml:space="preserve"> </v>
      </c>
    </row>
    <row r="94" spans="1:11" x14ac:dyDescent="0.25">
      <c r="A94" s="23" t="str">
        <f t="shared" ca="1" si="21"/>
        <v>EIGHT</v>
      </c>
      <c r="B94" s="26" t="str">
        <f t="shared" ca="1" si="22"/>
        <v>TWO</v>
      </c>
      <c r="C94" s="26" t="str">
        <f t="shared" ca="1" si="22"/>
        <v>EIGHT</v>
      </c>
      <c r="D94" s="26" t="str">
        <f t="shared" ca="1" si="22"/>
        <v>ZERO</v>
      </c>
      <c r="E94" s="26" t="str">
        <f t="shared" ca="1" si="22"/>
        <v>SIX</v>
      </c>
      <c r="F94" s="26" t="str">
        <f t="shared" ca="1" si="22"/>
        <v>EIGHT</v>
      </c>
      <c r="G94" s="26" t="str">
        <f t="shared" ca="1" si="22"/>
        <v xml:space="preserve"> </v>
      </c>
      <c r="H94" s="26" t="str">
        <f t="shared" ca="1" si="22"/>
        <v xml:space="preserve"> </v>
      </c>
      <c r="I94" s="26" t="str">
        <f t="shared" ca="1" si="18"/>
        <v xml:space="preserve"> </v>
      </c>
      <c r="J94" s="26" t="str">
        <f t="shared" ca="1" si="18"/>
        <v xml:space="preserve"> </v>
      </c>
      <c r="K94" s="26" t="str">
        <f t="shared" ca="1" si="18"/>
        <v xml:space="preserve"> </v>
      </c>
    </row>
    <row r="95" spans="1:11" x14ac:dyDescent="0.25">
      <c r="A95" s="23" t="str">
        <f t="shared" ca="1" si="21"/>
        <v>EIGHT</v>
      </c>
      <c r="B95" s="26" t="str">
        <f t="shared" ca="1" si="22"/>
        <v>THREE</v>
      </c>
      <c r="C95" s="26" t="str">
        <f t="shared" ca="1" si="22"/>
        <v>EIGHT</v>
      </c>
      <c r="D95" s="26" t="str">
        <f t="shared" ca="1" si="22"/>
        <v>SIX</v>
      </c>
      <c r="E95" s="26" t="str">
        <f t="shared" ca="1" si="22"/>
        <v>EIGHT</v>
      </c>
      <c r="F95" s="26" t="str">
        <f t="shared" ca="1" si="22"/>
        <v>EIGHT</v>
      </c>
      <c r="G95" s="26" t="str">
        <f t="shared" ca="1" si="22"/>
        <v xml:space="preserve"> </v>
      </c>
      <c r="H95" s="26" t="str">
        <f t="shared" ca="1" si="22"/>
        <v xml:space="preserve"> </v>
      </c>
      <c r="I95" s="26" t="str">
        <f t="shared" ca="1" si="18"/>
        <v xml:space="preserve"> </v>
      </c>
      <c r="J95" s="26" t="str">
        <f t="shared" ca="1" si="18"/>
        <v xml:space="preserve"> </v>
      </c>
      <c r="K95" s="26" t="str">
        <f t="shared" ca="1" si="18"/>
        <v xml:space="preserve"> </v>
      </c>
    </row>
    <row r="96" spans="1:11" x14ac:dyDescent="0.25">
      <c r="A96" s="23" t="str">
        <f t="shared" ca="1" si="21"/>
        <v>EIGHT</v>
      </c>
      <c r="B96" s="26" t="str">
        <f t="shared" ca="1" si="22"/>
        <v>SEVEN</v>
      </c>
      <c r="C96" s="26" t="str">
        <f t="shared" ca="1" si="22"/>
        <v>EIGHT</v>
      </c>
      <c r="D96" s="26" t="str">
        <f t="shared" ca="1" si="22"/>
        <v>TWO</v>
      </c>
      <c r="E96" s="26" t="str">
        <f t="shared" ca="1" si="22"/>
        <v>EIGHT</v>
      </c>
      <c r="F96" s="26" t="str">
        <f t="shared" ca="1" si="22"/>
        <v>EIGHT</v>
      </c>
      <c r="G96" s="26" t="str">
        <f t="shared" ca="1" si="22"/>
        <v xml:space="preserve"> </v>
      </c>
      <c r="H96" s="26" t="str">
        <f t="shared" ca="1" si="22"/>
        <v xml:space="preserve"> </v>
      </c>
      <c r="I96" s="26" t="str">
        <f t="shared" ca="1" si="18"/>
        <v xml:space="preserve"> </v>
      </c>
      <c r="J96" s="26" t="str">
        <f t="shared" ca="1" si="18"/>
        <v xml:space="preserve"> </v>
      </c>
      <c r="K96" s="26" t="str">
        <f t="shared" ca="1" si="18"/>
        <v xml:space="preserve"> </v>
      </c>
    </row>
    <row r="97" spans="1:11" x14ac:dyDescent="0.25">
      <c r="A97" s="23" t="str">
        <f t="shared" ca="1" si="21"/>
        <v>EIGHT</v>
      </c>
      <c r="B97" s="26" t="str">
        <f t="shared" ca="1" si="22"/>
        <v>SEVEN</v>
      </c>
      <c r="C97" s="26" t="str">
        <f t="shared" ca="1" si="22"/>
        <v>EIGHT</v>
      </c>
      <c r="D97" s="26" t="str">
        <f t="shared" ca="1" si="22"/>
        <v>EIGHT</v>
      </c>
      <c r="E97" s="26" t="str">
        <f t="shared" ca="1" si="22"/>
        <v>EIGHT</v>
      </c>
      <c r="F97" s="26" t="str">
        <f t="shared" ca="1" si="22"/>
        <v>SIX</v>
      </c>
      <c r="G97" s="26" t="str">
        <f t="shared" ca="1" si="22"/>
        <v xml:space="preserve"> </v>
      </c>
      <c r="H97" s="26" t="str">
        <f t="shared" ca="1" si="22"/>
        <v xml:space="preserve"> </v>
      </c>
      <c r="I97" s="26" t="str">
        <f t="shared" ca="1" si="18"/>
        <v xml:space="preserve"> </v>
      </c>
      <c r="J97" s="26" t="str">
        <f t="shared" ca="1" si="18"/>
        <v xml:space="preserve"> </v>
      </c>
      <c r="K97" s="26" t="str">
        <f t="shared" ca="1" si="18"/>
        <v xml:space="preserve"> </v>
      </c>
    </row>
    <row r="98" spans="1:11" x14ac:dyDescent="0.25">
      <c r="A98" s="23" t="str">
        <f t="shared" ca="1" si="21"/>
        <v>EIGHT</v>
      </c>
      <c r="B98" s="26" t="str">
        <f t="shared" ca="1" si="22"/>
        <v>THREE</v>
      </c>
      <c r="C98" s="26" t="str">
        <f t="shared" ca="1" si="22"/>
        <v>EIGHT</v>
      </c>
      <c r="D98" s="26" t="str">
        <f t="shared" ca="1" si="22"/>
        <v>SIX</v>
      </c>
      <c r="E98" s="26" t="str">
        <f t="shared" ca="1" si="22"/>
        <v>EIGHT</v>
      </c>
      <c r="F98" s="26" t="str">
        <f t="shared" ca="1" si="22"/>
        <v>SIX</v>
      </c>
      <c r="G98" s="26" t="str">
        <f t="shared" ca="1" si="22"/>
        <v xml:space="preserve"> </v>
      </c>
      <c r="H98" s="26" t="str">
        <f t="shared" ca="1" si="22"/>
        <v xml:space="preserve"> </v>
      </c>
      <c r="I98" s="26" t="str">
        <f t="shared" ca="1" si="18"/>
        <v xml:space="preserve"> </v>
      </c>
      <c r="J98" s="26" t="str">
        <f t="shared" ca="1" si="18"/>
        <v xml:space="preserve"> </v>
      </c>
      <c r="K98" s="26" t="str">
        <f t="shared" ca="1" si="18"/>
        <v xml:space="preserve"> </v>
      </c>
    </row>
    <row r="99" spans="1:11" ht="15.75" thickBot="1" x14ac:dyDescent="0.3">
      <c r="A99" s="24" t="str">
        <f t="shared" ca="1" si="21"/>
        <v>EIGHT</v>
      </c>
      <c r="B99" s="27" t="str">
        <f t="shared" ca="1" si="22"/>
        <v>TWO</v>
      </c>
      <c r="C99" s="27" t="str">
        <f t="shared" ca="1" si="22"/>
        <v>EIGHT</v>
      </c>
      <c r="D99" s="27" t="str">
        <f t="shared" ca="1" si="22"/>
        <v>TWO</v>
      </c>
      <c r="E99" s="27" t="str">
        <f t="shared" ca="1" si="22"/>
        <v>EIGHT</v>
      </c>
      <c r="F99" s="27" t="str">
        <f t="shared" ca="1" si="22"/>
        <v>EIGHT</v>
      </c>
      <c r="G99" s="27" t="str">
        <f t="shared" ca="1" si="22"/>
        <v xml:space="preserve"> </v>
      </c>
      <c r="H99" s="27" t="str">
        <f t="shared" ca="1" si="22"/>
        <v xml:space="preserve"> </v>
      </c>
      <c r="I99" s="27" t="str">
        <f t="shared" ca="1" si="18"/>
        <v xml:space="preserve"> </v>
      </c>
      <c r="J99" s="27" t="str">
        <f t="shared" ca="1" si="18"/>
        <v xml:space="preserve"> </v>
      </c>
      <c r="K99" s="27" t="str">
        <f t="shared" ca="1" si="18"/>
        <v xml:space="preserve"> </v>
      </c>
    </row>
    <row r="100" spans="1:11" x14ac:dyDescent="0.25">
      <c r="A100" s="22" t="str">
        <f t="shared" ca="1" si="21"/>
        <v>NINE</v>
      </c>
      <c r="B100" s="25" t="str">
        <f t="shared" ca="1" si="22"/>
        <v>NINE</v>
      </c>
      <c r="C100" s="25" t="str">
        <f t="shared" ca="1" si="22"/>
        <v>NINE</v>
      </c>
      <c r="D100" s="25" t="str">
        <f t="shared" ca="1" si="22"/>
        <v>NINE</v>
      </c>
      <c r="E100" s="25" t="str">
        <f t="shared" ca="1" si="22"/>
        <v>NINE</v>
      </c>
      <c r="F100" s="25" t="str">
        <f t="shared" ca="1" si="22"/>
        <v>NINE</v>
      </c>
      <c r="G100" s="25" t="str">
        <f t="shared" ca="1" si="22"/>
        <v xml:space="preserve"> </v>
      </c>
      <c r="H100" s="25" t="str">
        <f t="shared" ca="1" si="22"/>
        <v xml:space="preserve"> </v>
      </c>
      <c r="I100" s="25" t="str">
        <f t="shared" ca="1" si="18"/>
        <v xml:space="preserve"> </v>
      </c>
      <c r="J100" s="25" t="str">
        <f t="shared" ca="1" si="18"/>
        <v xml:space="preserve"> </v>
      </c>
      <c r="K100" s="25" t="str">
        <f t="shared" ca="1" si="18"/>
        <v xml:space="preserve"> </v>
      </c>
    </row>
    <row r="101" spans="1:11" x14ac:dyDescent="0.25">
      <c r="A101" s="23" t="str">
        <f t="shared" ca="1" si="21"/>
        <v>NINE</v>
      </c>
      <c r="B101" s="26" t="str">
        <f t="shared" ref="B101:H116" ca="1" si="23">IFERROR(INDIRECT("'"&amp;B$5&amp;"'!$M"&amp;ROW(B101)-14)," ")</f>
        <v>NINE</v>
      </c>
      <c r="C101" s="26" t="str">
        <f t="shared" ca="1" si="23"/>
        <v>NINE</v>
      </c>
      <c r="D101" s="26" t="str">
        <f t="shared" ca="1" si="23"/>
        <v>NINE</v>
      </c>
      <c r="E101" s="26" t="str">
        <f t="shared" ca="1" si="23"/>
        <v>NINE</v>
      </c>
      <c r="F101" s="26" t="str">
        <f t="shared" ca="1" si="23"/>
        <v>NINE</v>
      </c>
      <c r="G101" s="26" t="str">
        <f t="shared" ca="1" si="23"/>
        <v xml:space="preserve"> </v>
      </c>
      <c r="H101" s="26" t="str">
        <f t="shared" ca="1" si="23"/>
        <v xml:space="preserve"> </v>
      </c>
      <c r="I101" s="26" t="str">
        <f t="shared" ca="1" si="18"/>
        <v xml:space="preserve"> </v>
      </c>
      <c r="J101" s="26" t="str">
        <f t="shared" ca="1" si="18"/>
        <v xml:space="preserve"> </v>
      </c>
      <c r="K101" s="26" t="str">
        <f t="shared" ca="1" si="18"/>
        <v xml:space="preserve"> </v>
      </c>
    </row>
    <row r="102" spans="1:11" x14ac:dyDescent="0.25">
      <c r="A102" s="23" t="str">
        <f t="shared" ca="1" si="21"/>
        <v>NINE</v>
      </c>
      <c r="B102" s="26" t="str">
        <f t="shared" ca="1" si="23"/>
        <v>NINE</v>
      </c>
      <c r="C102" s="26" t="str">
        <f t="shared" ca="1" si="23"/>
        <v>NINE</v>
      </c>
      <c r="D102" s="26" t="str">
        <f t="shared" ca="1" si="23"/>
        <v>NINE</v>
      </c>
      <c r="E102" s="26" t="str">
        <f t="shared" ca="1" si="23"/>
        <v>NINE</v>
      </c>
      <c r="F102" s="26" t="str">
        <f t="shared" ca="1" si="23"/>
        <v>NINE</v>
      </c>
      <c r="G102" s="26" t="str">
        <f t="shared" ca="1" si="23"/>
        <v xml:space="preserve"> </v>
      </c>
      <c r="H102" s="26" t="str">
        <f t="shared" ca="1" si="23"/>
        <v xml:space="preserve"> </v>
      </c>
      <c r="I102" s="26" t="str">
        <f t="shared" ref="I102:K116" ca="1" si="24">IFERROR(INDIRECT("'"&amp;I$5&amp;"'!$M"&amp;ROW(I102)-14)," ")</f>
        <v xml:space="preserve"> </v>
      </c>
      <c r="J102" s="26" t="str">
        <f t="shared" ca="1" si="24"/>
        <v xml:space="preserve"> </v>
      </c>
      <c r="K102" s="26" t="str">
        <f t="shared" ca="1" si="24"/>
        <v xml:space="preserve"> </v>
      </c>
    </row>
    <row r="103" spans="1:11" x14ac:dyDescent="0.25">
      <c r="A103" s="23" t="str">
        <f t="shared" ca="1" si="21"/>
        <v>NINE</v>
      </c>
      <c r="B103" s="26" t="str">
        <f t="shared" ca="1" si="23"/>
        <v>NINE</v>
      </c>
      <c r="C103" s="26" t="str">
        <f t="shared" ca="1" si="23"/>
        <v>NINE</v>
      </c>
      <c r="D103" s="26" t="str">
        <f t="shared" ca="1" si="23"/>
        <v>NINE</v>
      </c>
      <c r="E103" s="26" t="str">
        <f t="shared" ca="1" si="23"/>
        <v>NINE</v>
      </c>
      <c r="F103" s="26" t="str">
        <f t="shared" ca="1" si="23"/>
        <v>NINE</v>
      </c>
      <c r="G103" s="26" t="str">
        <f t="shared" ca="1" si="23"/>
        <v xml:space="preserve"> </v>
      </c>
      <c r="H103" s="26" t="str">
        <f t="shared" ca="1" si="23"/>
        <v xml:space="preserve"> </v>
      </c>
      <c r="I103" s="26" t="str">
        <f t="shared" ca="1" si="24"/>
        <v xml:space="preserve"> </v>
      </c>
      <c r="J103" s="26" t="str">
        <f t="shared" ca="1" si="24"/>
        <v xml:space="preserve"> </v>
      </c>
      <c r="K103" s="26" t="str">
        <f t="shared" ca="1" si="24"/>
        <v xml:space="preserve"> </v>
      </c>
    </row>
    <row r="104" spans="1:11" x14ac:dyDescent="0.25">
      <c r="A104" s="23" t="str">
        <f t="shared" ca="1" si="21"/>
        <v>NINE</v>
      </c>
      <c r="B104" s="26" t="str">
        <f t="shared" ca="1" si="23"/>
        <v>NINE</v>
      </c>
      <c r="C104" s="26" t="str">
        <f t="shared" ca="1" si="23"/>
        <v>NINE</v>
      </c>
      <c r="D104" s="26" t="str">
        <f t="shared" ca="1" si="23"/>
        <v>ZERO</v>
      </c>
      <c r="E104" s="26" t="str">
        <f t="shared" ca="1" si="23"/>
        <v>NINE</v>
      </c>
      <c r="F104" s="26" t="str">
        <f t="shared" ca="1" si="23"/>
        <v>NINE</v>
      </c>
      <c r="G104" s="26" t="str">
        <f t="shared" ca="1" si="23"/>
        <v xml:space="preserve"> </v>
      </c>
      <c r="H104" s="26" t="str">
        <f t="shared" ca="1" si="23"/>
        <v xml:space="preserve"> </v>
      </c>
      <c r="I104" s="26" t="str">
        <f t="shared" ca="1" si="24"/>
        <v xml:space="preserve"> </v>
      </c>
      <c r="J104" s="26" t="str">
        <f t="shared" ca="1" si="24"/>
        <v xml:space="preserve"> </v>
      </c>
      <c r="K104" s="26" t="str">
        <f t="shared" ca="1" si="24"/>
        <v xml:space="preserve"> </v>
      </c>
    </row>
    <row r="105" spans="1:11" x14ac:dyDescent="0.25">
      <c r="A105" s="23" t="str">
        <f t="shared" ca="1" si="21"/>
        <v>NINE</v>
      </c>
      <c r="B105" s="26" t="str">
        <f t="shared" ca="1" si="23"/>
        <v>NINE</v>
      </c>
      <c r="C105" s="26" t="str">
        <f t="shared" ca="1" si="23"/>
        <v>NINE</v>
      </c>
      <c r="D105" s="26" t="str">
        <f t="shared" ca="1" si="23"/>
        <v>NINE</v>
      </c>
      <c r="E105" s="26" t="str">
        <f t="shared" ca="1" si="23"/>
        <v>NINE</v>
      </c>
      <c r="F105" s="26" t="str">
        <f t="shared" ca="1" si="23"/>
        <v>NINE</v>
      </c>
      <c r="G105" s="26" t="str">
        <f t="shared" ca="1" si="23"/>
        <v xml:space="preserve"> </v>
      </c>
      <c r="H105" s="26" t="str">
        <f t="shared" ca="1" si="23"/>
        <v xml:space="preserve"> </v>
      </c>
      <c r="I105" s="26" t="str">
        <f t="shared" ca="1" si="24"/>
        <v xml:space="preserve"> </v>
      </c>
      <c r="J105" s="26" t="str">
        <f t="shared" ca="1" si="24"/>
        <v xml:space="preserve"> </v>
      </c>
      <c r="K105" s="26" t="str">
        <f t="shared" ca="1" si="24"/>
        <v xml:space="preserve"> </v>
      </c>
    </row>
    <row r="106" spans="1:11" x14ac:dyDescent="0.25">
      <c r="A106" s="23" t="str">
        <f t="shared" ca="1" si="21"/>
        <v>NINE</v>
      </c>
      <c r="B106" s="26" t="str">
        <f t="shared" ca="1" si="23"/>
        <v>NINE</v>
      </c>
      <c r="C106" s="26" t="str">
        <f t="shared" ca="1" si="23"/>
        <v>NINE</v>
      </c>
      <c r="D106" s="26" t="str">
        <f t="shared" ca="1" si="23"/>
        <v>ZERO</v>
      </c>
      <c r="E106" s="26" t="str">
        <f t="shared" ca="1" si="23"/>
        <v>NINE</v>
      </c>
      <c r="F106" s="26" t="str">
        <f t="shared" ca="1" si="23"/>
        <v>NINE</v>
      </c>
      <c r="G106" s="26" t="str">
        <f t="shared" ca="1" si="23"/>
        <v xml:space="preserve"> </v>
      </c>
      <c r="H106" s="26" t="str">
        <f t="shared" ca="1" si="23"/>
        <v xml:space="preserve"> </v>
      </c>
      <c r="I106" s="26" t="str">
        <f t="shared" ca="1" si="24"/>
        <v xml:space="preserve"> </v>
      </c>
      <c r="J106" s="26" t="str">
        <f t="shared" ca="1" si="24"/>
        <v xml:space="preserve"> </v>
      </c>
      <c r="K106" s="26" t="str">
        <f t="shared" ca="1" si="24"/>
        <v xml:space="preserve"> </v>
      </c>
    </row>
    <row r="107" spans="1:11" x14ac:dyDescent="0.25">
      <c r="A107" s="23" t="str">
        <f t="shared" ca="1" si="21"/>
        <v>NINE</v>
      </c>
      <c r="B107" s="26" t="str">
        <f t="shared" ca="1" si="23"/>
        <v>NINE</v>
      </c>
      <c r="C107" s="26" t="str">
        <f t="shared" ca="1" si="23"/>
        <v>NINE</v>
      </c>
      <c r="D107" s="26" t="str">
        <f t="shared" ca="1" si="23"/>
        <v>ZERO</v>
      </c>
      <c r="E107" s="26" t="str">
        <f t="shared" ca="1" si="23"/>
        <v>NINE</v>
      </c>
      <c r="F107" s="26" t="str">
        <f t="shared" ca="1" si="23"/>
        <v>NINE</v>
      </c>
      <c r="G107" s="26" t="str">
        <f t="shared" ca="1" si="23"/>
        <v xml:space="preserve"> </v>
      </c>
      <c r="H107" s="26" t="str">
        <f t="shared" ca="1" si="23"/>
        <v xml:space="preserve"> </v>
      </c>
      <c r="I107" s="26" t="str">
        <f t="shared" ca="1" si="24"/>
        <v xml:space="preserve"> </v>
      </c>
      <c r="J107" s="26" t="str">
        <f t="shared" ca="1" si="24"/>
        <v xml:space="preserve"> </v>
      </c>
      <c r="K107" s="26" t="str">
        <f t="shared" ca="1" si="24"/>
        <v xml:space="preserve"> </v>
      </c>
    </row>
    <row r="108" spans="1:11" x14ac:dyDescent="0.25">
      <c r="A108" s="23" t="str">
        <f t="shared" ca="1" si="21"/>
        <v>NINE</v>
      </c>
      <c r="B108" s="26" t="str">
        <f t="shared" ca="1" si="23"/>
        <v>NINE</v>
      </c>
      <c r="C108" s="26" t="str">
        <f t="shared" ca="1" si="23"/>
        <v>NINE</v>
      </c>
      <c r="D108" s="26" t="str">
        <f t="shared" ca="1" si="23"/>
        <v>ZERO</v>
      </c>
      <c r="E108" s="26" t="str">
        <f t="shared" ca="1" si="23"/>
        <v>NINE</v>
      </c>
      <c r="F108" s="26" t="str">
        <f t="shared" ca="1" si="23"/>
        <v>NINE</v>
      </c>
      <c r="G108" s="26" t="str">
        <f t="shared" ca="1" si="23"/>
        <v xml:space="preserve"> </v>
      </c>
      <c r="H108" s="26" t="str">
        <f t="shared" ca="1" si="23"/>
        <v xml:space="preserve"> </v>
      </c>
      <c r="I108" s="26" t="str">
        <f t="shared" ca="1" si="24"/>
        <v xml:space="preserve"> </v>
      </c>
      <c r="J108" s="26" t="str">
        <f t="shared" ca="1" si="24"/>
        <v xml:space="preserve"> </v>
      </c>
      <c r="K108" s="26" t="str">
        <f t="shared" ca="1" si="24"/>
        <v xml:space="preserve"> </v>
      </c>
    </row>
    <row r="109" spans="1:11" ht="15.75" thickBot="1" x14ac:dyDescent="0.3">
      <c r="A109" s="24" t="str">
        <f t="shared" ca="1" si="21"/>
        <v>NINE</v>
      </c>
      <c r="B109" s="27" t="str">
        <f t="shared" ca="1" si="23"/>
        <v>NINE</v>
      </c>
      <c r="C109" s="27" t="str">
        <f t="shared" ca="1" si="23"/>
        <v>NINE</v>
      </c>
      <c r="D109" s="27" t="str">
        <f t="shared" ca="1" si="23"/>
        <v>ZERO</v>
      </c>
      <c r="E109" s="27" t="str">
        <f t="shared" ca="1" si="23"/>
        <v>NINE</v>
      </c>
      <c r="F109" s="27" t="str">
        <f t="shared" ca="1" si="23"/>
        <v>NINE</v>
      </c>
      <c r="G109" s="27" t="str">
        <f t="shared" ca="1" si="23"/>
        <v xml:space="preserve"> </v>
      </c>
      <c r="H109" s="27" t="str">
        <f t="shared" ca="1" si="23"/>
        <v xml:space="preserve"> </v>
      </c>
      <c r="I109" s="27" t="str">
        <f t="shared" ca="1" si="24"/>
        <v xml:space="preserve"> </v>
      </c>
      <c r="J109" s="27" t="str">
        <f t="shared" ca="1" si="24"/>
        <v xml:space="preserve"> </v>
      </c>
      <c r="K109" s="27" t="str">
        <f t="shared" ca="1" si="24"/>
        <v xml:space="preserve"> </v>
      </c>
    </row>
    <row r="110" spans="1:11" x14ac:dyDescent="0.25">
      <c r="A110" s="22" t="str">
        <f t="shared" ca="1" si="21"/>
        <v>ZERO</v>
      </c>
      <c r="B110" s="25" t="str">
        <f t="shared" ca="1" si="23"/>
        <v>ZERO</v>
      </c>
      <c r="C110" s="25" t="str">
        <f t="shared" ca="1" si="23"/>
        <v>ZERO</v>
      </c>
      <c r="D110" s="25" t="str">
        <f t="shared" ca="1" si="23"/>
        <v>ZERO</v>
      </c>
      <c r="E110" s="25" t="str">
        <f t="shared" ca="1" si="23"/>
        <v>ZERO</v>
      </c>
      <c r="F110" s="25" t="str">
        <f t="shared" ca="1" si="23"/>
        <v>ZERO</v>
      </c>
      <c r="G110" s="25" t="str">
        <f t="shared" ca="1" si="23"/>
        <v xml:space="preserve"> </v>
      </c>
      <c r="H110" s="25" t="str">
        <f t="shared" ca="1" si="23"/>
        <v xml:space="preserve"> </v>
      </c>
      <c r="I110" s="25" t="str">
        <f t="shared" ca="1" si="24"/>
        <v xml:space="preserve"> </v>
      </c>
      <c r="J110" s="25" t="str">
        <f t="shared" ca="1" si="24"/>
        <v xml:space="preserve"> </v>
      </c>
      <c r="K110" s="25" t="str">
        <f t="shared" ca="1" si="24"/>
        <v xml:space="preserve"> </v>
      </c>
    </row>
    <row r="111" spans="1:11" x14ac:dyDescent="0.25">
      <c r="A111" s="23" t="str">
        <f t="shared" ca="1" si="21"/>
        <v>ZERO</v>
      </c>
      <c r="B111" s="26" t="str">
        <f t="shared" ca="1" si="23"/>
        <v>ZERO</v>
      </c>
      <c r="C111" s="26" t="str">
        <f t="shared" ca="1" si="23"/>
        <v>ZERO</v>
      </c>
      <c r="D111" s="26" t="str">
        <f t="shared" ca="1" si="23"/>
        <v>ZERO</v>
      </c>
      <c r="E111" s="26" t="str">
        <f t="shared" ca="1" si="23"/>
        <v>ZERO</v>
      </c>
      <c r="F111" s="26" t="str">
        <f t="shared" ca="1" si="23"/>
        <v>ZERO</v>
      </c>
      <c r="G111" s="26" t="str">
        <f t="shared" ca="1" si="23"/>
        <v xml:space="preserve"> </v>
      </c>
      <c r="H111" s="26" t="str">
        <f t="shared" ca="1" si="23"/>
        <v xml:space="preserve"> </v>
      </c>
      <c r="I111" s="26" t="str">
        <f t="shared" ca="1" si="24"/>
        <v xml:space="preserve"> </v>
      </c>
      <c r="J111" s="26" t="str">
        <f t="shared" ca="1" si="24"/>
        <v xml:space="preserve"> </v>
      </c>
      <c r="K111" s="26" t="str">
        <f t="shared" ca="1" si="24"/>
        <v xml:space="preserve"> </v>
      </c>
    </row>
    <row r="112" spans="1:11" x14ac:dyDescent="0.25">
      <c r="A112" s="23" t="str">
        <f t="shared" ca="1" si="21"/>
        <v>ZERO</v>
      </c>
      <c r="B112" s="26" t="str">
        <f t="shared" ca="1" si="23"/>
        <v>ZERO</v>
      </c>
      <c r="C112" s="26" t="str">
        <f t="shared" ca="1" si="23"/>
        <v>ZERO</v>
      </c>
      <c r="D112" s="26" t="str">
        <f t="shared" ca="1" si="23"/>
        <v>ZERO</v>
      </c>
      <c r="E112" s="26" t="str">
        <f t="shared" ca="1" si="23"/>
        <v>ZERO</v>
      </c>
      <c r="F112" s="26" t="str">
        <f t="shared" ca="1" si="23"/>
        <v>ZERO</v>
      </c>
      <c r="G112" s="26" t="str">
        <f t="shared" ca="1" si="23"/>
        <v xml:space="preserve"> </v>
      </c>
      <c r="H112" s="26" t="str">
        <f t="shared" ca="1" si="23"/>
        <v xml:space="preserve"> </v>
      </c>
      <c r="I112" s="26" t="str">
        <f t="shared" ca="1" si="24"/>
        <v xml:space="preserve"> </v>
      </c>
      <c r="J112" s="26" t="str">
        <f t="shared" ca="1" si="24"/>
        <v xml:space="preserve"> </v>
      </c>
      <c r="K112" s="26" t="str">
        <f t="shared" ca="1" si="24"/>
        <v xml:space="preserve"> </v>
      </c>
    </row>
    <row r="113" spans="1:11" x14ac:dyDescent="0.25">
      <c r="A113" s="23" t="str">
        <f t="shared" ca="1" si="21"/>
        <v>ZERO</v>
      </c>
      <c r="B113" s="26" t="str">
        <f t="shared" ca="1" si="23"/>
        <v>ZERO</v>
      </c>
      <c r="C113" s="26" t="str">
        <f t="shared" ca="1" si="23"/>
        <v>ZERO</v>
      </c>
      <c r="D113" s="26" t="str">
        <f t="shared" ca="1" si="23"/>
        <v>ZERO</v>
      </c>
      <c r="E113" s="26" t="str">
        <f t="shared" ca="1" si="23"/>
        <v>ZERO</v>
      </c>
      <c r="F113" s="26" t="str">
        <f t="shared" ca="1" si="23"/>
        <v>ZERO</v>
      </c>
      <c r="G113" s="26" t="str">
        <f t="shared" ca="1" si="23"/>
        <v xml:space="preserve"> </v>
      </c>
      <c r="H113" s="26" t="str">
        <f t="shared" ca="1" si="23"/>
        <v xml:space="preserve"> </v>
      </c>
      <c r="I113" s="26" t="str">
        <f t="shared" ca="1" si="24"/>
        <v xml:space="preserve"> </v>
      </c>
      <c r="J113" s="26" t="str">
        <f t="shared" ca="1" si="24"/>
        <v xml:space="preserve"> </v>
      </c>
      <c r="K113" s="26" t="str">
        <f t="shared" ca="1" si="24"/>
        <v xml:space="preserve"> </v>
      </c>
    </row>
    <row r="114" spans="1:11" x14ac:dyDescent="0.25">
      <c r="A114" s="23" t="str">
        <f t="shared" ca="1" si="21"/>
        <v>ZERO</v>
      </c>
      <c r="B114" s="26" t="str">
        <f t="shared" ca="1" si="23"/>
        <v>ZERO</v>
      </c>
      <c r="C114" s="26" t="str">
        <f t="shared" ca="1" si="23"/>
        <v>ZERO</v>
      </c>
      <c r="D114" s="26" t="str">
        <f t="shared" ca="1" si="23"/>
        <v>ZERO</v>
      </c>
      <c r="E114" s="26" t="str">
        <f t="shared" ca="1" si="23"/>
        <v>ZERO</v>
      </c>
      <c r="F114" s="26" t="str">
        <f t="shared" ca="1" si="23"/>
        <v>SIX</v>
      </c>
      <c r="G114" s="26" t="str">
        <f t="shared" ca="1" si="23"/>
        <v xml:space="preserve"> </v>
      </c>
      <c r="H114" s="26" t="str">
        <f t="shared" ca="1" si="23"/>
        <v xml:space="preserve"> </v>
      </c>
      <c r="I114" s="26" t="str">
        <f t="shared" ca="1" si="24"/>
        <v xml:space="preserve"> </v>
      </c>
      <c r="J114" s="26" t="str">
        <f t="shared" ca="1" si="24"/>
        <v xml:space="preserve"> </v>
      </c>
      <c r="K114" s="26" t="str">
        <f t="shared" ca="1" si="24"/>
        <v xml:space="preserve"> </v>
      </c>
    </row>
    <row r="115" spans="1:11" x14ac:dyDescent="0.25">
      <c r="A115" s="23" t="str">
        <f t="shared" ca="1" si="21"/>
        <v>ZERO</v>
      </c>
      <c r="B115" s="26" t="str">
        <f t="shared" ca="1" si="23"/>
        <v>THREE</v>
      </c>
      <c r="C115" s="26" t="str">
        <f t="shared" ca="1" si="23"/>
        <v>TWO</v>
      </c>
      <c r="D115" s="26" t="str">
        <f t="shared" ca="1" si="23"/>
        <v>TWO</v>
      </c>
      <c r="E115" s="26" t="str">
        <f t="shared" ca="1" si="23"/>
        <v>TWO</v>
      </c>
      <c r="F115" s="26" t="str">
        <f t="shared" ca="1" si="23"/>
        <v>SIX</v>
      </c>
      <c r="G115" s="26" t="str">
        <f t="shared" ca="1" si="23"/>
        <v xml:space="preserve"> </v>
      </c>
      <c r="H115" s="26" t="str">
        <f t="shared" ca="1" si="23"/>
        <v xml:space="preserve"> </v>
      </c>
      <c r="I115" s="26" t="str">
        <f t="shared" ca="1" si="24"/>
        <v xml:space="preserve"> </v>
      </c>
      <c r="J115" s="26" t="str">
        <f t="shared" ca="1" si="24"/>
        <v xml:space="preserve"> </v>
      </c>
      <c r="K115" s="26" t="str">
        <f t="shared" ca="1" si="24"/>
        <v xml:space="preserve"> </v>
      </c>
    </row>
    <row r="116" spans="1:11" x14ac:dyDescent="0.25">
      <c r="A116" s="23" t="str">
        <f t="shared" ca="1" si="21"/>
        <v>ZERO</v>
      </c>
      <c r="B116" s="26" t="str">
        <f t="shared" ca="1" si="23"/>
        <v>ZERO</v>
      </c>
      <c r="C116" s="26" t="str">
        <f t="shared" ca="1" si="23"/>
        <v>ZERO</v>
      </c>
      <c r="D116" s="26" t="str">
        <f t="shared" ca="1" si="23"/>
        <v>ZERO</v>
      </c>
      <c r="E116" s="26" t="str">
        <f t="shared" ca="1" si="23"/>
        <v>ZERO</v>
      </c>
      <c r="F116" s="26" t="str">
        <f t="shared" ca="1" si="23"/>
        <v>TWO</v>
      </c>
      <c r="G116" s="26" t="str">
        <f t="shared" ca="1" si="23"/>
        <v xml:space="preserve"> </v>
      </c>
      <c r="H116" s="26" t="str">
        <f t="shared" ca="1" si="23"/>
        <v xml:space="preserve"> </v>
      </c>
      <c r="I116" s="26" t="str">
        <f t="shared" ca="1" si="24"/>
        <v xml:space="preserve"> </v>
      </c>
      <c r="J116" s="26" t="str">
        <f t="shared" ca="1" si="24"/>
        <v xml:space="preserve"> </v>
      </c>
      <c r="K116" s="26" t="str">
        <f t="shared" ca="1" si="24"/>
        <v xml:space="preserve"> </v>
      </c>
    </row>
    <row r="117" spans="1:11" x14ac:dyDescent="0.25">
      <c r="A117" s="23" t="str">
        <f t="shared" ca="1" si="21"/>
        <v>ZERO</v>
      </c>
      <c r="B117" s="26" t="str">
        <f t="shared" ref="B117:K119" ca="1" si="25">IFERROR(INDIRECT("'"&amp;B$5&amp;"'!$M"&amp;ROW(B117)-14)," ")</f>
        <v>ZERO</v>
      </c>
      <c r="C117" s="26" t="str">
        <f t="shared" ca="1" si="25"/>
        <v>ZERO</v>
      </c>
      <c r="D117" s="26" t="str">
        <f t="shared" ca="1" si="25"/>
        <v>ZERO</v>
      </c>
      <c r="E117" s="26" t="str">
        <f t="shared" ca="1" si="25"/>
        <v>ZERO</v>
      </c>
      <c r="F117" s="26" t="str">
        <f t="shared" ca="1" si="25"/>
        <v>ZERO</v>
      </c>
      <c r="G117" s="26" t="str">
        <f t="shared" ca="1" si="25"/>
        <v xml:space="preserve"> </v>
      </c>
      <c r="H117" s="26" t="str">
        <f t="shared" ca="1" si="25"/>
        <v xml:space="preserve"> </v>
      </c>
      <c r="I117" s="26" t="str">
        <f t="shared" ca="1" si="25"/>
        <v xml:space="preserve"> </v>
      </c>
      <c r="J117" s="26" t="str">
        <f t="shared" ca="1" si="25"/>
        <v xml:space="preserve"> </v>
      </c>
      <c r="K117" s="26" t="str">
        <f t="shared" ca="1" si="25"/>
        <v xml:space="preserve"> </v>
      </c>
    </row>
    <row r="118" spans="1:11" x14ac:dyDescent="0.25">
      <c r="A118" s="23" t="str">
        <f t="shared" ca="1" si="21"/>
        <v>ZERO</v>
      </c>
      <c r="B118" s="26" t="str">
        <f t="shared" ca="1" si="25"/>
        <v>ZERO</v>
      </c>
      <c r="C118" s="26" t="str">
        <f t="shared" ca="1" si="25"/>
        <v>ZERO</v>
      </c>
      <c r="D118" s="26" t="str">
        <f t="shared" ca="1" si="25"/>
        <v>ZERO</v>
      </c>
      <c r="E118" s="26" t="str">
        <f t="shared" ca="1" si="25"/>
        <v>ZERO</v>
      </c>
      <c r="F118" s="26" t="str">
        <f t="shared" ca="1" si="25"/>
        <v>ZERO</v>
      </c>
      <c r="G118" s="26" t="str">
        <f t="shared" ca="1" si="25"/>
        <v xml:space="preserve"> </v>
      </c>
      <c r="H118" s="26" t="str">
        <f t="shared" ca="1" si="25"/>
        <v xml:space="preserve"> </v>
      </c>
      <c r="I118" s="26" t="str">
        <f t="shared" ca="1" si="25"/>
        <v xml:space="preserve"> </v>
      </c>
      <c r="J118" s="26" t="str">
        <f t="shared" ca="1" si="25"/>
        <v xml:space="preserve"> </v>
      </c>
      <c r="K118" s="26" t="str">
        <f t="shared" ca="1" si="25"/>
        <v xml:space="preserve"> </v>
      </c>
    </row>
    <row r="119" spans="1:11" ht="15.75" thickBot="1" x14ac:dyDescent="0.3">
      <c r="A119" s="24" t="str">
        <f t="shared" ca="1" si="21"/>
        <v>ZERO</v>
      </c>
      <c r="B119" s="27" t="str">
        <f t="shared" ca="1" si="25"/>
        <v>ZERO</v>
      </c>
      <c r="C119" s="27" t="str">
        <f t="shared" ca="1" si="25"/>
        <v>ZERO</v>
      </c>
      <c r="D119" s="27" t="str">
        <f t="shared" ca="1" si="25"/>
        <v>ZERO</v>
      </c>
      <c r="E119" s="27" t="str">
        <f t="shared" ca="1" si="25"/>
        <v>ZERO</v>
      </c>
      <c r="F119" s="27" t="str">
        <f t="shared" ca="1" si="25"/>
        <v>TWO</v>
      </c>
      <c r="G119" s="27" t="str">
        <f t="shared" ca="1" si="25"/>
        <v xml:space="preserve"> </v>
      </c>
      <c r="H119" s="27" t="str">
        <f t="shared" ca="1" si="25"/>
        <v xml:space="preserve"> </v>
      </c>
      <c r="I119" s="27" t="str">
        <f t="shared" ca="1" si="25"/>
        <v xml:space="preserve"> </v>
      </c>
      <c r="J119" s="27" t="str">
        <f t="shared" ca="1" si="25"/>
        <v xml:space="preserve"> </v>
      </c>
      <c r="K119" s="27" t="str">
        <f t="shared" ca="1" si="25"/>
        <v xml:space="preserve"> </v>
      </c>
    </row>
  </sheetData>
  <mergeCells count="10">
    <mergeCell ref="H3:I3"/>
    <mergeCell ref="B1:D1"/>
    <mergeCell ref="G1:H1"/>
    <mergeCell ref="J1:K1"/>
    <mergeCell ref="B2:D2"/>
    <mergeCell ref="G2:H2"/>
    <mergeCell ref="J2:K2"/>
    <mergeCell ref="J3:K3"/>
    <mergeCell ref="A3:C3"/>
    <mergeCell ref="D3:G3"/>
  </mergeCells>
  <conditionalFormatting sqref="C7:K18">
    <cfRule type="expression" dxfId="5463" priority="74">
      <formula>ISERR(C7)</formula>
    </cfRule>
  </conditionalFormatting>
  <conditionalFormatting sqref="B18:K1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72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C21:C119">
    <cfRule type="expression" dxfId="5462" priority="66">
      <formula>$A21=C21</formula>
    </cfRule>
  </conditionalFormatting>
  <conditionalFormatting sqref="C20">
    <cfRule type="expression" dxfId="5461" priority="65">
      <formula>$A20=C20</formula>
    </cfRule>
  </conditionalFormatting>
  <conditionalFormatting sqref="C20:C119">
    <cfRule type="expression" dxfId="5460" priority="64">
      <formula>(" "=C20)</formula>
    </cfRule>
  </conditionalFormatting>
  <conditionalFormatting sqref="O7:O16">
    <cfRule type="expression" dxfId="5459" priority="34">
      <formula>(" "=O7)</formula>
    </cfRule>
  </conditionalFormatting>
  <conditionalFormatting sqref="B21:B119">
    <cfRule type="expression" dxfId="5458" priority="27">
      <formula>$A21=B21</formula>
    </cfRule>
  </conditionalFormatting>
  <conditionalFormatting sqref="B20">
    <cfRule type="expression" dxfId="5457" priority="26">
      <formula>$A20=B20</formula>
    </cfRule>
  </conditionalFormatting>
  <conditionalFormatting sqref="B20:B119">
    <cfRule type="expression" dxfId="5456" priority="25">
      <formula>(" "=B20)</formula>
    </cfRule>
  </conditionalFormatting>
  <conditionalFormatting sqref="D21:D119">
    <cfRule type="expression" dxfId="5455" priority="24">
      <formula>$A21=D21</formula>
    </cfRule>
  </conditionalFormatting>
  <conditionalFormatting sqref="D20">
    <cfRule type="expression" dxfId="5454" priority="23">
      <formula>$A20=D20</formula>
    </cfRule>
  </conditionalFormatting>
  <conditionalFormatting sqref="D20:D119">
    <cfRule type="expression" dxfId="5453" priority="22">
      <formula>(" "=D20)</formula>
    </cfRule>
  </conditionalFormatting>
  <conditionalFormatting sqref="E21:E119">
    <cfRule type="expression" dxfId="5452" priority="21">
      <formula>$A21=E21</formula>
    </cfRule>
  </conditionalFormatting>
  <conditionalFormatting sqref="E20">
    <cfRule type="expression" dxfId="5451" priority="20">
      <formula>$A20=E20</formula>
    </cfRule>
  </conditionalFormatting>
  <conditionalFormatting sqref="E20:E119">
    <cfRule type="expression" dxfId="5450" priority="19">
      <formula>(" "=E20)</formula>
    </cfRule>
  </conditionalFormatting>
  <conditionalFormatting sqref="F21:F119">
    <cfRule type="expression" dxfId="5449" priority="18">
      <formula>$A21=F21</formula>
    </cfRule>
  </conditionalFormatting>
  <conditionalFormatting sqref="F20">
    <cfRule type="expression" dxfId="5448" priority="17">
      <formula>$A20=F20</formula>
    </cfRule>
  </conditionalFormatting>
  <conditionalFormatting sqref="F20:F119">
    <cfRule type="expression" dxfId="5447" priority="16">
      <formula>(" "=F20)</formula>
    </cfRule>
  </conditionalFormatting>
  <conditionalFormatting sqref="G21:G119">
    <cfRule type="expression" dxfId="5446" priority="15">
      <formula>$A21=G21</formula>
    </cfRule>
  </conditionalFormatting>
  <conditionalFormatting sqref="G20">
    <cfRule type="expression" dxfId="5445" priority="14">
      <formula>$A20=G20</formula>
    </cfRule>
  </conditionalFormatting>
  <conditionalFormatting sqref="G20:G119">
    <cfRule type="expression" dxfId="5444" priority="13">
      <formula>(" "=G20)</formula>
    </cfRule>
  </conditionalFormatting>
  <conditionalFormatting sqref="H21:H119">
    <cfRule type="expression" dxfId="5443" priority="12">
      <formula>$A21=H21</formula>
    </cfRule>
  </conditionalFormatting>
  <conditionalFormatting sqref="H20">
    <cfRule type="expression" dxfId="5442" priority="11">
      <formula>$A20=H20</formula>
    </cfRule>
  </conditionalFormatting>
  <conditionalFormatting sqref="H20:H119">
    <cfRule type="expression" dxfId="5441" priority="10">
      <formula>(" "=H20)</formula>
    </cfRule>
  </conditionalFormatting>
  <conditionalFormatting sqref="I21:I119">
    <cfRule type="expression" dxfId="5440" priority="9">
      <formula>$A21=I21</formula>
    </cfRule>
  </conditionalFormatting>
  <conditionalFormatting sqref="I20">
    <cfRule type="expression" dxfId="5439" priority="8">
      <formula>$A20=I20</formula>
    </cfRule>
  </conditionalFormatting>
  <conditionalFormatting sqref="I20:I119">
    <cfRule type="expression" dxfId="5438" priority="7">
      <formula>(" "=I20)</formula>
    </cfRule>
  </conditionalFormatting>
  <conditionalFormatting sqref="J21:J119">
    <cfRule type="expression" dxfId="5437" priority="6">
      <formula>$A21=J21</formula>
    </cfRule>
  </conditionalFormatting>
  <conditionalFormatting sqref="J20">
    <cfRule type="expression" dxfId="5436" priority="5">
      <formula>$A20=J20</formula>
    </cfRule>
  </conditionalFormatting>
  <conditionalFormatting sqref="J20:J119">
    <cfRule type="expression" dxfId="5435" priority="4">
      <formula>(" "=J20)</formula>
    </cfRule>
  </conditionalFormatting>
  <conditionalFormatting sqref="K21:K119">
    <cfRule type="expression" dxfId="5434" priority="3">
      <formula>$A21=K21</formula>
    </cfRule>
  </conditionalFormatting>
  <conditionalFormatting sqref="K20">
    <cfRule type="expression" dxfId="5433" priority="2">
      <formula>$A20=K20</formula>
    </cfRule>
  </conditionalFormatting>
  <conditionalFormatting sqref="K20:K119">
    <cfRule type="expression" dxfId="5432" priority="1">
      <formula>(" "=K20)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60</v>
      </c>
      <c r="H1" s="65" t="s">
        <v>60</v>
      </c>
      <c r="I1" s="32" t="s">
        <v>2</v>
      </c>
      <c r="J1" s="65" t="s">
        <v>36</v>
      </c>
      <c r="K1" s="66" t="s">
        <v>36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61</v>
      </c>
      <c r="H2" s="67" t="s">
        <v>61</v>
      </c>
      <c r="I2" s="34" t="s">
        <v>24</v>
      </c>
      <c r="J2" s="67" t="s">
        <v>59</v>
      </c>
      <c r="K2" s="68" t="s">
        <v>59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3.6633449147875641E-3</v>
      </c>
      <c r="C6" s="42">
        <v>9.3605116730426444E-2</v>
      </c>
      <c r="D6" s="42">
        <v>4.9021248107692934E-2</v>
      </c>
      <c r="E6" s="42">
        <v>2.662159437217182E-2</v>
      </c>
      <c r="F6" s="42">
        <v>5.3873145278741652E-3</v>
      </c>
      <c r="G6" s="42">
        <v>0.14560162172747942</v>
      </c>
      <c r="H6" s="42">
        <v>6.4748293105392624E-3</v>
      </c>
      <c r="I6" s="42">
        <v>0.38027772147944294</v>
      </c>
      <c r="J6" s="42">
        <v>4.1938532599685163E-3</v>
      </c>
      <c r="K6" s="43">
        <v>1.4788197020890771E-2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0.1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3.6633449147875641E-3</v>
      </c>
      <c r="W6" s="16">
        <f>SMALL(B6:K6,2)-V6</f>
        <v>5.3050834518095225E-4</v>
      </c>
    </row>
    <row r="7" spans="1:23" x14ac:dyDescent="0.25">
      <c r="A7" s="12" t="s">
        <v>40</v>
      </c>
      <c r="B7" s="44">
        <v>4.0337867310453135E-2</v>
      </c>
      <c r="C7" s="45">
        <v>0.10550864828091</v>
      </c>
      <c r="D7" s="45">
        <v>5.1685331724852041E-2</v>
      </c>
      <c r="E7" s="45">
        <v>1.8263162525574791E-2</v>
      </c>
      <c r="F7" s="45">
        <v>1.1658034160767328E-2</v>
      </c>
      <c r="G7" s="45">
        <v>0.16909350778791493</v>
      </c>
      <c r="H7" s="45">
        <v>1.7355791229423045E-2</v>
      </c>
      <c r="I7" s="45">
        <v>0.375833027644151</v>
      </c>
      <c r="J7" s="45">
        <v>1.1411255049512743E-2</v>
      </c>
      <c r="K7" s="46">
        <v>2.3398220277450726E-2</v>
      </c>
      <c r="M7" s="18" t="str">
        <f t="shared" si="0"/>
        <v>NINE</v>
      </c>
      <c r="N7" s="17" t="b">
        <f t="shared" si="1"/>
        <v>0</v>
      </c>
      <c r="Q7" s="23" t="s">
        <v>6</v>
      </c>
      <c r="R7" s="26">
        <f>IF(ISERR($O$25)," ",$O$25)</f>
        <v>0.1</v>
      </c>
      <c r="S7" s="17">
        <f>(10 - COUNTIF($N16:$N25,"#N/A"))</f>
        <v>10</v>
      </c>
      <c r="U7" s="18" t="str">
        <f t="shared" si="2"/>
        <v>NINE</v>
      </c>
      <c r="V7" s="18">
        <f t="shared" ref="V7:V70" si="3">MIN(B7:K7)</f>
        <v>1.1411255049512743E-2</v>
      </c>
      <c r="W7" s="18">
        <f t="shared" ref="W7:W70" si="4">SMALL(B7:K7,2)-V7</f>
        <v>2.4677911125458446E-4</v>
      </c>
    </row>
    <row r="8" spans="1:23" x14ac:dyDescent="0.25">
      <c r="A8" s="12" t="s">
        <v>40</v>
      </c>
      <c r="B8" s="44">
        <v>3.8084511848311436E-2</v>
      </c>
      <c r="C8" s="45">
        <v>0.10645487506566639</v>
      </c>
      <c r="D8" s="45">
        <v>5.0645435502432806E-2</v>
      </c>
      <c r="E8" s="45">
        <v>1.7273601072690145E-2</v>
      </c>
      <c r="F8" s="45">
        <v>1.2211345562065434E-2</v>
      </c>
      <c r="G8" s="45">
        <v>0.16381076285029891</v>
      </c>
      <c r="H8" s="45">
        <v>1.4718069483015614E-2</v>
      </c>
      <c r="I8" s="45">
        <v>0.37783920254817799</v>
      </c>
      <c r="J8" s="45">
        <v>8.9837149458738552E-3</v>
      </c>
      <c r="K8" s="46">
        <v>2.2554681763263251E-2</v>
      </c>
      <c r="M8" s="18" t="str">
        <f t="shared" si="0"/>
        <v>NINE</v>
      </c>
      <c r="N8" s="17" t="b">
        <f t="shared" si="1"/>
        <v>0</v>
      </c>
      <c r="Q8" s="23" t="s">
        <v>8</v>
      </c>
      <c r="R8" s="26">
        <f>IF(ISERR($O$35)," ",$O$35)</f>
        <v>0.7</v>
      </c>
      <c r="S8" s="17">
        <f>(10 - COUNTIF($N26:$N35,"#N/A"))</f>
        <v>10</v>
      </c>
      <c r="U8" s="18" t="str">
        <f t="shared" si="2"/>
        <v>NINE</v>
      </c>
      <c r="V8" s="18">
        <f t="shared" si="3"/>
        <v>8.9837149458738552E-3</v>
      </c>
      <c r="W8" s="18">
        <f t="shared" si="4"/>
        <v>3.2276306161915791E-3</v>
      </c>
    </row>
    <row r="9" spans="1:23" x14ac:dyDescent="0.25">
      <c r="A9" s="12" t="s">
        <v>40</v>
      </c>
      <c r="B9" s="44">
        <v>5.4406690051224726E-2</v>
      </c>
      <c r="C9" s="45">
        <v>0.10591558390687029</v>
      </c>
      <c r="D9" s="45">
        <v>4.9722122726973531E-2</v>
      </c>
      <c r="E9" s="45">
        <v>1.6315349261936021E-2</v>
      </c>
      <c r="F9" s="45">
        <v>2.0909942634536799E-2</v>
      </c>
      <c r="G9" s="45">
        <v>0.16360892565791943</v>
      </c>
      <c r="H9" s="45">
        <v>2.0740708158008825E-2</v>
      </c>
      <c r="I9" s="45">
        <v>0.36664803879449032</v>
      </c>
      <c r="J9" s="45">
        <v>1.5688686053436013E-2</v>
      </c>
      <c r="K9" s="46">
        <v>2.4733865376203833E-2</v>
      </c>
      <c r="M9" s="18" t="str">
        <f t="shared" si="0"/>
        <v>NINE</v>
      </c>
      <c r="N9" s="17" t="b">
        <f t="shared" si="1"/>
        <v>0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NINE</v>
      </c>
      <c r="V9" s="18">
        <f t="shared" si="3"/>
        <v>1.5688686053436013E-2</v>
      </c>
      <c r="W9" s="18">
        <f t="shared" si="4"/>
        <v>6.2666320850000845E-4</v>
      </c>
    </row>
    <row r="10" spans="1:23" x14ac:dyDescent="0.25">
      <c r="A10" s="12" t="s">
        <v>40</v>
      </c>
      <c r="B10" s="44">
        <v>6.7212305480889134E-2</v>
      </c>
      <c r="C10" s="45">
        <v>0.1045564972844901</v>
      </c>
      <c r="D10" s="45">
        <v>4.339910477373058E-2</v>
      </c>
      <c r="E10" s="45">
        <v>1.0725132456051348E-2</v>
      </c>
      <c r="F10" s="45">
        <v>2.4110630400724135E-2</v>
      </c>
      <c r="G10" s="45">
        <v>0.16463133053172943</v>
      </c>
      <c r="H10" s="45">
        <v>2.3822229158413664E-2</v>
      </c>
      <c r="I10" s="45">
        <v>0.37514710305053428</v>
      </c>
      <c r="J10" s="45">
        <v>1.8093149350189582E-2</v>
      </c>
      <c r="K10" s="46">
        <v>2.4034974894869741E-2</v>
      </c>
      <c r="M10" s="18" t="str">
        <f t="shared" si="0"/>
        <v>FOUR</v>
      </c>
      <c r="N10" s="17" t="b">
        <f t="shared" si="1"/>
        <v>0</v>
      </c>
      <c r="Q10" s="23" t="s">
        <v>10</v>
      </c>
      <c r="R10" s="26">
        <f>IF(ISERR($O$55)," ",$O$55)</f>
        <v>0.6</v>
      </c>
      <c r="S10" s="17">
        <f>(10 - COUNTIF($N46:$N55,"#N/A"))</f>
        <v>10</v>
      </c>
      <c r="U10" s="18" t="str">
        <f t="shared" si="2"/>
        <v>FOUR</v>
      </c>
      <c r="V10" s="18">
        <f t="shared" si="3"/>
        <v>1.0725132456051348E-2</v>
      </c>
      <c r="W10" s="18">
        <f t="shared" si="4"/>
        <v>7.3680168941382337E-3</v>
      </c>
    </row>
    <row r="11" spans="1:23" x14ac:dyDescent="0.25">
      <c r="A11" s="12" t="s">
        <v>40</v>
      </c>
      <c r="B11" s="44">
        <v>3.1195180225674274E-2</v>
      </c>
      <c r="C11" s="45">
        <v>0.10263033322172044</v>
      </c>
      <c r="D11" s="45">
        <v>4.5756344490851905E-2</v>
      </c>
      <c r="E11" s="45">
        <v>1.2396650517013622E-2</v>
      </c>
      <c r="F11" s="45">
        <v>1.0011471146826365E-2</v>
      </c>
      <c r="G11" s="45">
        <v>0.16136123341275119</v>
      </c>
      <c r="H11" s="45">
        <v>9.7315239454852306E-3</v>
      </c>
      <c r="I11" s="45">
        <v>0.38524691890203311</v>
      </c>
      <c r="J11" s="45">
        <v>3.3072897842505444E-3</v>
      </c>
      <c r="K11" s="46">
        <v>1.8165923995861033E-2</v>
      </c>
      <c r="M11" s="18" t="str">
        <f t="shared" si="0"/>
        <v>NINE</v>
      </c>
      <c r="N11" s="17" t="b">
        <f t="shared" si="1"/>
        <v>0</v>
      </c>
      <c r="Q11" s="23" t="s">
        <v>11</v>
      </c>
      <c r="R11" s="26">
        <f>IF(ISERR($O$65)," ",$O$65)</f>
        <v>0.1</v>
      </c>
      <c r="S11" s="17">
        <f>(10 - COUNTIF($N56:$N65,"#N/A"))</f>
        <v>10</v>
      </c>
      <c r="U11" s="18" t="str">
        <f t="shared" si="2"/>
        <v>NINE</v>
      </c>
      <c r="V11" s="18">
        <f t="shared" si="3"/>
        <v>3.3072897842505444E-3</v>
      </c>
      <c r="W11" s="18">
        <f t="shared" si="4"/>
        <v>6.4242341612346862E-3</v>
      </c>
    </row>
    <row r="12" spans="1:23" x14ac:dyDescent="0.25">
      <c r="A12" s="12" t="s">
        <v>40</v>
      </c>
      <c r="B12" s="44">
        <v>1.6571749576045458E-2</v>
      </c>
      <c r="C12" s="45">
        <v>9.6752995597385302E-2</v>
      </c>
      <c r="D12" s="45">
        <v>4.720729559003755E-2</v>
      </c>
      <c r="E12" s="45">
        <v>2.1345622491994107E-2</v>
      </c>
      <c r="F12" s="45">
        <v>1.2137928900125272E-3</v>
      </c>
      <c r="G12" s="45">
        <v>0.15268509751323012</v>
      </c>
      <c r="H12" s="45">
        <v>3.2572102052598612E-3</v>
      </c>
      <c r="I12" s="45">
        <v>0.38081911559553494</v>
      </c>
      <c r="J12" s="45">
        <v>5.3316974383765814E-4</v>
      </c>
      <c r="K12" s="46">
        <v>1.637916586657235E-2</v>
      </c>
      <c r="M12" s="18" t="str">
        <f t="shared" si="0"/>
        <v>NINE</v>
      </c>
      <c r="N12" s="17" t="b">
        <f t="shared" si="1"/>
        <v>0</v>
      </c>
      <c r="Q12" s="23" t="s">
        <v>12</v>
      </c>
      <c r="R12" s="26">
        <f>IF(ISERR($O$75)," ",$O$75)</f>
        <v>0.88888888888888884</v>
      </c>
      <c r="S12" s="17">
        <f>(10 - COUNTIF($N66:$N75,"#N/A"))</f>
        <v>9</v>
      </c>
      <c r="U12" s="18" t="str">
        <f t="shared" si="2"/>
        <v>NINE</v>
      </c>
      <c r="V12" s="18">
        <f t="shared" si="3"/>
        <v>5.3316974383765814E-4</v>
      </c>
      <c r="W12" s="18">
        <f t="shared" si="4"/>
        <v>6.8062314617486908E-4</v>
      </c>
    </row>
    <row r="13" spans="1:23" x14ac:dyDescent="0.25">
      <c r="A13" s="12" t="s">
        <v>40</v>
      </c>
      <c r="B13" s="44">
        <v>3.97007503718243E-2</v>
      </c>
      <c r="C13" s="45">
        <v>0.10325349274501429</v>
      </c>
      <c r="D13" s="45">
        <v>4.8502562523676358E-2</v>
      </c>
      <c r="E13" s="45">
        <v>1.8193794794896884E-2</v>
      </c>
      <c r="F13" s="45">
        <v>1.2775631886711797E-2</v>
      </c>
      <c r="G13" s="45">
        <v>0.16060103340199758</v>
      </c>
      <c r="H13" s="45">
        <v>1.4170946337997495E-2</v>
      </c>
      <c r="I13" s="45">
        <v>0.3739454229637465</v>
      </c>
      <c r="J13" s="45">
        <v>9.8274352253372582E-3</v>
      </c>
      <c r="K13" s="46">
        <v>2.2608906073266176E-2</v>
      </c>
      <c r="M13" s="18" t="str">
        <f t="shared" si="0"/>
        <v>NINE</v>
      </c>
      <c r="N13" s="17" t="b">
        <f t="shared" si="1"/>
        <v>0</v>
      </c>
      <c r="Q13" s="23" t="s">
        <v>13</v>
      </c>
      <c r="R13" s="26">
        <f>IF(ISERR($O$85)," ",$O$85)</f>
        <v>0</v>
      </c>
      <c r="S13" s="17">
        <f>(10 - COUNTIF($N76:$N85,"#N/A"))</f>
        <v>10</v>
      </c>
      <c r="U13" s="18" t="str">
        <f t="shared" si="2"/>
        <v>NINE</v>
      </c>
      <c r="V13" s="18">
        <f t="shared" si="3"/>
        <v>9.8274352253372582E-3</v>
      </c>
      <c r="W13" s="18">
        <f t="shared" si="4"/>
        <v>2.9481966613745386E-3</v>
      </c>
    </row>
    <row r="14" spans="1:23" ht="15.75" thickBot="1" x14ac:dyDescent="0.3">
      <c r="A14" s="12" t="s">
        <v>40</v>
      </c>
      <c r="B14" s="44">
        <v>2.8716797805980687E-2</v>
      </c>
      <c r="C14" s="45">
        <v>9.9747454953700326E-2</v>
      </c>
      <c r="D14" s="45">
        <v>4.9998555575169405E-2</v>
      </c>
      <c r="E14" s="45">
        <v>2.1878961545785232E-2</v>
      </c>
      <c r="F14" s="45">
        <v>1.2394256395036288E-2</v>
      </c>
      <c r="G14" s="45">
        <v>0.15258703093318973</v>
      </c>
      <c r="H14" s="45">
        <v>8.8038646532579007E-3</v>
      </c>
      <c r="I14" s="45">
        <v>0.36962531167121271</v>
      </c>
      <c r="J14" s="45">
        <v>7.2229557051365356E-3</v>
      </c>
      <c r="K14" s="46">
        <v>2.1351781453442582E-2</v>
      </c>
      <c r="M14" s="18" t="str">
        <f t="shared" si="0"/>
        <v>NINE</v>
      </c>
      <c r="N14" s="17" t="b">
        <f t="shared" si="1"/>
        <v>0</v>
      </c>
      <c r="Q14" s="23" t="s">
        <v>14</v>
      </c>
      <c r="R14" s="26">
        <f>IF(ISERR($O$95)," ",$O$95)</f>
        <v>1</v>
      </c>
      <c r="S14" s="17">
        <f>(10 - COUNTIF($N86:$N95,"#N/A"))</f>
        <v>10</v>
      </c>
      <c r="U14" s="18" t="str">
        <f t="shared" si="2"/>
        <v>NINE</v>
      </c>
      <c r="V14" s="18">
        <f t="shared" si="3"/>
        <v>7.2229557051365356E-3</v>
      </c>
      <c r="W14" s="18">
        <f t="shared" si="4"/>
        <v>1.5809089481213651E-3</v>
      </c>
    </row>
    <row r="15" spans="1:23" ht="15.75" thickBot="1" x14ac:dyDescent="0.3">
      <c r="A15" s="13" t="s">
        <v>40</v>
      </c>
      <c r="B15" s="47">
        <v>2.5379804798455974E-2</v>
      </c>
      <c r="C15" s="48">
        <v>0.10594731598153556</v>
      </c>
      <c r="D15" s="48">
        <v>4.8660721153938886E-2</v>
      </c>
      <c r="E15" s="48">
        <v>1.6589109374539071E-2</v>
      </c>
      <c r="F15" s="48">
        <v>8.0488468340231129E-3</v>
      </c>
      <c r="G15" s="48">
        <v>0.16146625877289728</v>
      </c>
      <c r="H15" s="48">
        <v>9.8409179034829042E-3</v>
      </c>
      <c r="I15" s="48">
        <v>0.38512498425594627</v>
      </c>
      <c r="J15" s="48">
        <v>3.4625486631839619E-3</v>
      </c>
      <c r="K15" s="49">
        <v>2.1168452382428336E-2</v>
      </c>
      <c r="M15" s="19" t="str">
        <f t="shared" si="0"/>
        <v>NINE</v>
      </c>
      <c r="N15" s="21" t="b">
        <f t="shared" si="1"/>
        <v>0</v>
      </c>
      <c r="O15" s="30">
        <f>COUNTIF($N6:$N15,TRUE)/(10 - COUNTIF($N6:$N15,"#N/A"))</f>
        <v>0.1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NINE</v>
      </c>
      <c r="V15" s="19">
        <f t="shared" si="3"/>
        <v>3.4625486631839619E-3</v>
      </c>
      <c r="W15" s="19">
        <f t="shared" si="4"/>
        <v>4.5862981708391509E-3</v>
      </c>
    </row>
    <row r="16" spans="1:23" ht="15.75" thickBot="1" x14ac:dyDescent="0.3">
      <c r="A16" s="11" t="s">
        <v>42</v>
      </c>
      <c r="B16" s="41">
        <v>0.10939775910242661</v>
      </c>
      <c r="C16" s="42">
        <v>1.373701972260033E-2</v>
      </c>
      <c r="D16" s="42">
        <v>5.992288420095665E-4</v>
      </c>
      <c r="E16" s="42">
        <v>5.4125318273146546E-2</v>
      </c>
      <c r="F16" s="42">
        <v>4.1428538695244516E-2</v>
      </c>
      <c r="G16" s="42">
        <v>6.3626363884019266E-2</v>
      </c>
      <c r="H16" s="42">
        <v>1.0711554264008959E-2</v>
      </c>
      <c r="I16" s="42">
        <v>0.22447432663677785</v>
      </c>
      <c r="J16" s="42">
        <v>1.6946720820312913E-2</v>
      </c>
      <c r="K16" s="43">
        <v>1.1550323881068858E-2</v>
      </c>
      <c r="M16" s="16" t="str">
        <f t="shared" si="0"/>
        <v>THREE</v>
      </c>
      <c r="N16" s="20" t="b">
        <f t="shared" si="1"/>
        <v>0</v>
      </c>
      <c r="U16" s="16" t="str">
        <f t="shared" si="2"/>
        <v>THREE</v>
      </c>
      <c r="V16" s="16">
        <f t="shared" si="3"/>
        <v>5.992288420095665E-4</v>
      </c>
      <c r="W16" s="16">
        <f t="shared" si="4"/>
        <v>1.0112325421999392E-2</v>
      </c>
    </row>
    <row r="17" spans="1:23" ht="15.75" thickBot="1" x14ac:dyDescent="0.3">
      <c r="A17" s="12" t="s">
        <v>42</v>
      </c>
      <c r="B17" s="44">
        <v>0.11279820832931749</v>
      </c>
      <c r="C17" s="45">
        <v>2.349309469966103E-2</v>
      </c>
      <c r="D17" s="45">
        <v>1.0610808877685243E-2</v>
      </c>
      <c r="E17" s="45">
        <v>6.1720031084867656E-2</v>
      </c>
      <c r="F17" s="45">
        <v>4.8660102389276261E-2</v>
      </c>
      <c r="G17" s="45">
        <v>6.6965140452529381E-2</v>
      </c>
      <c r="H17" s="45">
        <v>1.5204526514113706E-2</v>
      </c>
      <c r="I17" s="45">
        <v>0.2187755877110221</v>
      </c>
      <c r="J17" s="45">
        <v>2.4925020884763456E-2</v>
      </c>
      <c r="K17" s="46">
        <v>3.0949259285040359E-3</v>
      </c>
      <c r="M17" s="18" t="str">
        <f t="shared" si="0"/>
        <v>ZERO</v>
      </c>
      <c r="N17" s="17" t="b">
        <f t="shared" si="1"/>
        <v>0</v>
      </c>
      <c r="Q17" s="61" t="s">
        <v>21</v>
      </c>
      <c r="R17" s="126">
        <f>COUNTIF($N6:$N105,TRUE)/(100 - COUNTIF($N6:$N105,"#N/A"))</f>
        <v>0.53535353535353536</v>
      </c>
      <c r="S17" s="127"/>
      <c r="U17" s="18" t="str">
        <f t="shared" si="2"/>
        <v>ZERO</v>
      </c>
      <c r="V17" s="18">
        <f t="shared" si="3"/>
        <v>3.0949259285040359E-3</v>
      </c>
      <c r="W17" s="18">
        <f t="shared" si="4"/>
        <v>7.5158829491812074E-3</v>
      </c>
    </row>
    <row r="18" spans="1:23" x14ac:dyDescent="0.25">
      <c r="A18" s="12" t="s">
        <v>42</v>
      </c>
      <c r="B18" s="44">
        <v>0.11993198541394318</v>
      </c>
      <c r="C18" s="45">
        <v>6.3606382380355653E-3</v>
      </c>
      <c r="D18" s="45">
        <v>4.2837223199622271E-3</v>
      </c>
      <c r="E18" s="45">
        <v>6.8316407429947046E-2</v>
      </c>
      <c r="F18" s="45">
        <v>5.4099866515179423E-2</v>
      </c>
      <c r="G18" s="45">
        <v>3.7157677159064983E-2</v>
      </c>
      <c r="H18" s="45">
        <v>9.3116570025285963E-3</v>
      </c>
      <c r="I18" s="45">
        <v>0.17790829292087845</v>
      </c>
      <c r="J18" s="45">
        <v>2.4280273593643487E-2</v>
      </c>
      <c r="K18" s="46">
        <v>1.1180478524257464E-2</v>
      </c>
      <c r="M18" s="18" t="str">
        <f t="shared" si="0"/>
        <v>THREE</v>
      </c>
      <c r="N18" s="17" t="b">
        <f t="shared" si="1"/>
        <v>0</v>
      </c>
      <c r="U18" s="18" t="str">
        <f t="shared" si="2"/>
        <v>THREE</v>
      </c>
      <c r="V18" s="18">
        <f t="shared" si="3"/>
        <v>4.2837223199622271E-3</v>
      </c>
      <c r="W18" s="18">
        <f t="shared" si="4"/>
        <v>2.0769159180733382E-3</v>
      </c>
    </row>
    <row r="19" spans="1:23" x14ac:dyDescent="0.25">
      <c r="A19" s="12" t="s">
        <v>42</v>
      </c>
      <c r="B19" s="44">
        <v>0.10782004379064863</v>
      </c>
      <c r="C19" s="45">
        <v>3.4667903225818031E-2</v>
      </c>
      <c r="D19" s="45">
        <v>1.5838765009203906E-2</v>
      </c>
      <c r="E19" s="45">
        <v>5.1862782129959567E-2</v>
      </c>
      <c r="F19" s="45">
        <v>4.4525197681009189E-2</v>
      </c>
      <c r="G19" s="45">
        <v>7.7401770252919389E-2</v>
      </c>
      <c r="H19" s="45">
        <v>1.4687756262110531E-2</v>
      </c>
      <c r="I19" s="45">
        <v>0.23362174971855701</v>
      </c>
      <c r="J19" s="45">
        <v>2.4243129893520954E-2</v>
      </c>
      <c r="K19" s="46">
        <v>7.8376473964913984E-4</v>
      </c>
      <c r="M19" s="18" t="str">
        <f t="shared" si="0"/>
        <v>ZERO</v>
      </c>
      <c r="N19" s="17" t="b">
        <f t="shared" si="1"/>
        <v>0</v>
      </c>
      <c r="U19" s="18" t="str">
        <f t="shared" si="2"/>
        <v>ZERO</v>
      </c>
      <c r="V19" s="18">
        <f t="shared" si="3"/>
        <v>7.8376473964913984E-4</v>
      </c>
      <c r="W19" s="18">
        <f t="shared" si="4"/>
        <v>1.3903991522461391E-2</v>
      </c>
    </row>
    <row r="20" spans="1:23" x14ac:dyDescent="0.25">
      <c r="A20" s="12" t="s">
        <v>42</v>
      </c>
      <c r="B20" s="44">
        <v>0.11207537557258088</v>
      </c>
      <c r="C20" s="45">
        <v>3.1538560670620996E-2</v>
      </c>
      <c r="D20" s="45">
        <v>1.2719092849190414E-2</v>
      </c>
      <c r="E20" s="45">
        <v>5.3318053544076149E-2</v>
      </c>
      <c r="F20" s="45">
        <v>4.6978928873042752E-2</v>
      </c>
      <c r="G20" s="45">
        <v>8.0532717429211198E-2</v>
      </c>
      <c r="H20" s="45">
        <v>1.9177404349689876E-2</v>
      </c>
      <c r="I20" s="45">
        <v>0.23564162816163159</v>
      </c>
      <c r="J20" s="45">
        <v>2.5754931506614329E-2</v>
      </c>
      <c r="K20" s="46">
        <v>3.4575721053767272E-5</v>
      </c>
      <c r="M20" s="18" t="str">
        <f t="shared" si="0"/>
        <v>ZERO</v>
      </c>
      <c r="N20" s="17" t="b">
        <f t="shared" si="1"/>
        <v>0</v>
      </c>
      <c r="U20" s="18" t="str">
        <f t="shared" si="2"/>
        <v>ZERO</v>
      </c>
      <c r="V20" s="18">
        <f t="shared" si="3"/>
        <v>3.4575721053767272E-5</v>
      </c>
      <c r="W20" s="18">
        <f t="shared" si="4"/>
        <v>1.2684517128136646E-2</v>
      </c>
    </row>
    <row r="21" spans="1:23" x14ac:dyDescent="0.25">
      <c r="A21" s="12" t="s">
        <v>42</v>
      </c>
      <c r="B21" s="44">
        <v>0.10234252484002157</v>
      </c>
      <c r="C21" s="45">
        <v>3.1601221841790622E-2</v>
      </c>
      <c r="D21" s="45">
        <v>1.5506302132545877E-2</v>
      </c>
      <c r="E21" s="45">
        <v>5.1514169985704933E-2</v>
      </c>
      <c r="F21" s="45">
        <v>3.9721078241981865E-2</v>
      </c>
      <c r="G21" s="45">
        <v>7.7776433025180045E-2</v>
      </c>
      <c r="H21" s="45">
        <v>1.1641922995309285E-2</v>
      </c>
      <c r="I21" s="45">
        <v>0.23544372550223108</v>
      </c>
      <c r="J21" s="45">
        <v>2.0079029881059071E-2</v>
      </c>
      <c r="K21" s="46">
        <v>3.045669395686304E-3</v>
      </c>
      <c r="M21" s="18" t="str">
        <f t="shared" si="0"/>
        <v>ZERO</v>
      </c>
      <c r="N21" s="17" t="b">
        <f t="shared" si="1"/>
        <v>0</v>
      </c>
      <c r="U21" s="18" t="str">
        <f t="shared" si="2"/>
        <v>ZERO</v>
      </c>
      <c r="V21" s="18">
        <f t="shared" si="3"/>
        <v>3.045669395686304E-3</v>
      </c>
      <c r="W21" s="18">
        <f t="shared" si="4"/>
        <v>8.5962535996229814E-3</v>
      </c>
    </row>
    <row r="22" spans="1:23" x14ac:dyDescent="0.25">
      <c r="A22" s="12" t="s">
        <v>42</v>
      </c>
      <c r="B22" s="44">
        <v>0.10967216579251471</v>
      </c>
      <c r="C22" s="45">
        <v>6.536018510219066E-3</v>
      </c>
      <c r="D22" s="45">
        <v>2.6693113367451393E-4</v>
      </c>
      <c r="E22" s="45">
        <v>6.0973607190415703E-2</v>
      </c>
      <c r="F22" s="45">
        <v>4.714132290087069E-2</v>
      </c>
      <c r="G22" s="45">
        <v>5.6829522335709801E-2</v>
      </c>
      <c r="H22" s="45">
        <v>1.4052233829194606E-2</v>
      </c>
      <c r="I22" s="45">
        <v>0.20809441867244433</v>
      </c>
      <c r="J22" s="45">
        <v>2.1019617653260388E-2</v>
      </c>
      <c r="K22" s="46">
        <v>1.1039652334522976E-2</v>
      </c>
      <c r="M22" s="18" t="str">
        <f t="shared" si="0"/>
        <v>THREE</v>
      </c>
      <c r="N22" s="17" t="b">
        <f t="shared" si="1"/>
        <v>0</v>
      </c>
      <c r="U22" s="18" t="str">
        <f t="shared" si="2"/>
        <v>THREE</v>
      </c>
      <c r="V22" s="18">
        <f t="shared" si="3"/>
        <v>2.6693113367451393E-4</v>
      </c>
      <c r="W22" s="18">
        <f t="shared" si="4"/>
        <v>6.2690873765445521E-3</v>
      </c>
    </row>
    <row r="23" spans="1:23" x14ac:dyDescent="0.25">
      <c r="A23" s="12" t="s">
        <v>42</v>
      </c>
      <c r="B23" s="44">
        <v>0.1126075147086664</v>
      </c>
      <c r="C23" s="45">
        <v>4.9742562644638777E-3</v>
      </c>
      <c r="D23" s="45">
        <v>5.3061602074337272E-3</v>
      </c>
      <c r="E23" s="45">
        <v>6.6218949173442704E-2</v>
      </c>
      <c r="F23" s="45">
        <v>4.8970880846132672E-2</v>
      </c>
      <c r="G23" s="45">
        <v>4.1243749340086316E-2</v>
      </c>
      <c r="H23" s="45">
        <v>9.9857836912313341E-3</v>
      </c>
      <c r="I23" s="45">
        <v>0.18684787778959874</v>
      </c>
      <c r="J23" s="45">
        <v>1.8099622466406937E-2</v>
      </c>
      <c r="K23" s="46">
        <v>1.7455110824599024E-2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4.9742562644638777E-3</v>
      </c>
      <c r="W23" s="18">
        <f t="shared" si="4"/>
        <v>3.3190394296984949E-4</v>
      </c>
    </row>
    <row r="24" spans="1:23" ht="15.75" thickBot="1" x14ac:dyDescent="0.3">
      <c r="A24" s="12" t="s">
        <v>42</v>
      </c>
      <c r="B24" s="44">
        <v>0.11632335682403726</v>
      </c>
      <c r="C24" s="45">
        <v>1.7230922475819643E-3</v>
      </c>
      <c r="D24" s="45">
        <v>4.0176753743067228E-3</v>
      </c>
      <c r="E24" s="45">
        <v>6.3806737590868717E-2</v>
      </c>
      <c r="F24" s="45">
        <v>4.8163067382182158E-2</v>
      </c>
      <c r="G24" s="45">
        <v>2.4298795421620834E-2</v>
      </c>
      <c r="H24" s="50">
        <v>2.3265703306059315E-4</v>
      </c>
      <c r="I24" s="45">
        <v>0.17302589968029325</v>
      </c>
      <c r="J24" s="45">
        <v>2.0173950347412664E-2</v>
      </c>
      <c r="K24" s="46">
        <v>1.8446205955488126E-2</v>
      </c>
      <c r="M24" s="18" t="str">
        <f t="shared" si="0"/>
        <v>SEVEN</v>
      </c>
      <c r="N24" s="17" t="b">
        <f t="shared" si="1"/>
        <v>0</v>
      </c>
      <c r="U24" s="18" t="str">
        <f t="shared" si="2"/>
        <v>SEVEN</v>
      </c>
      <c r="V24" s="18">
        <f t="shared" si="3"/>
        <v>2.3265703306059315E-4</v>
      </c>
      <c r="W24" s="18">
        <f t="shared" si="4"/>
        <v>1.4904352145213712E-3</v>
      </c>
    </row>
    <row r="25" spans="1:23" ht="15.75" thickBot="1" x14ac:dyDescent="0.3">
      <c r="A25" s="13" t="s">
        <v>42</v>
      </c>
      <c r="B25" s="47">
        <v>0.10126743114436645</v>
      </c>
      <c r="C25" s="48">
        <v>4.4329813253407818E-2</v>
      </c>
      <c r="D25" s="48">
        <v>2.4470810449286839E-2</v>
      </c>
      <c r="E25" s="48">
        <v>5.0614304347634156E-2</v>
      </c>
      <c r="F25" s="48">
        <v>4.2966923441714711E-2</v>
      </c>
      <c r="G25" s="48">
        <v>8.6533268238316696E-2</v>
      </c>
      <c r="H25" s="48">
        <v>1.5830403393965367E-2</v>
      </c>
      <c r="I25" s="48">
        <v>0.24367129478630487</v>
      </c>
      <c r="J25" s="48">
        <v>2.5506169942230143E-2</v>
      </c>
      <c r="K25" s="49">
        <v>4.0796351057202709E-3</v>
      </c>
      <c r="M25" s="19" t="str">
        <f t="shared" si="0"/>
        <v>ZERO</v>
      </c>
      <c r="N25" s="21" t="b">
        <f t="shared" si="1"/>
        <v>0</v>
      </c>
      <c r="O25" s="30">
        <f>COUNTIF($N16:$N25,TRUE)/(10 - COUNTIF($N16:$N25,"#N/A"))</f>
        <v>0.1</v>
      </c>
      <c r="U25" s="19" t="str">
        <f t="shared" si="2"/>
        <v>ZERO</v>
      </c>
      <c r="V25" s="19">
        <f t="shared" si="3"/>
        <v>4.0796351057202709E-3</v>
      </c>
      <c r="W25" s="19">
        <f t="shared" si="4"/>
        <v>1.1750768288245096E-2</v>
      </c>
    </row>
    <row r="26" spans="1:23" x14ac:dyDescent="0.25">
      <c r="A26" s="11" t="s">
        <v>43</v>
      </c>
      <c r="B26" s="41">
        <v>0.11529416033951004</v>
      </c>
      <c r="C26" s="42">
        <v>1.6102392082343847E-2</v>
      </c>
      <c r="D26" s="42">
        <v>6.5996326725423909E-3</v>
      </c>
      <c r="E26" s="42">
        <v>5.6670278207819162E-2</v>
      </c>
      <c r="F26" s="42">
        <v>5.1968911679583625E-2</v>
      </c>
      <c r="G26" s="42">
        <v>8.0994666578194818E-2</v>
      </c>
      <c r="H26" s="42">
        <v>2.3994935123274677E-2</v>
      </c>
      <c r="I26" s="42">
        <v>0.24673151257023798</v>
      </c>
      <c r="J26" s="42">
        <v>1.910989816067564E-2</v>
      </c>
      <c r="K26" s="43">
        <v>8.5641123744904096E-3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6.5996326725423909E-3</v>
      </c>
      <c r="W26" s="16">
        <f t="shared" si="4"/>
        <v>1.9644797019480187E-3</v>
      </c>
    </row>
    <row r="27" spans="1:23" x14ac:dyDescent="0.25">
      <c r="A27" s="12" t="s">
        <v>43</v>
      </c>
      <c r="B27" s="44">
        <v>0.11256335293736336</v>
      </c>
      <c r="C27" s="45">
        <v>4.6485261942568967E-2</v>
      </c>
      <c r="D27" s="45">
        <v>1.1700821606002471E-2</v>
      </c>
      <c r="E27" s="45">
        <v>4.1990060252094306E-2</v>
      </c>
      <c r="F27" s="45">
        <v>4.4328670765792041E-2</v>
      </c>
      <c r="G27" s="45">
        <v>9.8637048314670683E-2</v>
      </c>
      <c r="H27" s="45">
        <v>2.1576623731928007E-2</v>
      </c>
      <c r="I27" s="45">
        <v>0.26726390565032071</v>
      </c>
      <c r="J27" s="45">
        <v>1.9842297376524147E-2</v>
      </c>
      <c r="K27" s="46">
        <v>2.4000054562419437E-3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2.4000054562419437E-3</v>
      </c>
      <c r="W27" s="18">
        <f t="shared" si="4"/>
        <v>9.3008161497605268E-3</v>
      </c>
    </row>
    <row r="28" spans="1:23" x14ac:dyDescent="0.25">
      <c r="A28" s="12" t="s">
        <v>43</v>
      </c>
      <c r="B28" s="44">
        <v>0.11898406183712981</v>
      </c>
      <c r="C28" s="45">
        <v>1.135902333255287E-2</v>
      </c>
      <c r="D28" s="45">
        <v>3.9098418931886592E-3</v>
      </c>
      <c r="E28" s="45">
        <v>6.3564557106473338E-2</v>
      </c>
      <c r="F28" s="45">
        <v>5.0423854640293281E-2</v>
      </c>
      <c r="G28" s="45">
        <v>6.3253900615540329E-2</v>
      </c>
      <c r="H28" s="45">
        <v>1.734286547724908E-2</v>
      </c>
      <c r="I28" s="45">
        <v>0.22224100153477666</v>
      </c>
      <c r="J28" s="45">
        <v>1.9728321699966231E-2</v>
      </c>
      <c r="K28" s="46">
        <v>1.0661706968807888E-2</v>
      </c>
      <c r="M28" s="18" t="str">
        <f t="shared" si="0"/>
        <v>THREE</v>
      </c>
      <c r="N28" s="17" t="b">
        <f t="shared" si="1"/>
        <v>1</v>
      </c>
      <c r="U28" s="18" t="str">
        <f t="shared" si="2"/>
        <v>THREE</v>
      </c>
      <c r="V28" s="18">
        <f t="shared" si="3"/>
        <v>3.9098418931886592E-3</v>
      </c>
      <c r="W28" s="18">
        <f t="shared" si="4"/>
        <v>6.7518650756192289E-3</v>
      </c>
    </row>
    <row r="29" spans="1:23" x14ac:dyDescent="0.25">
      <c r="A29" s="12" t="s">
        <v>43</v>
      </c>
      <c r="B29" s="44">
        <v>0.10939575445966265</v>
      </c>
      <c r="C29" s="45">
        <v>2.8131506565579376E-2</v>
      </c>
      <c r="D29" s="45">
        <v>2.6647716193934912E-3</v>
      </c>
      <c r="E29" s="45">
        <v>5.1568307163309866E-2</v>
      </c>
      <c r="F29" s="45">
        <v>4.2675186649627848E-2</v>
      </c>
      <c r="G29" s="45">
        <v>8.7835219967235145E-2</v>
      </c>
      <c r="H29" s="45">
        <v>1.9842964203112393E-2</v>
      </c>
      <c r="I29" s="45">
        <v>0.25629830470858872</v>
      </c>
      <c r="J29" s="45">
        <v>1.6980548466209548E-2</v>
      </c>
      <c r="K29" s="46">
        <v>5.4254654103176869E-3</v>
      </c>
      <c r="M29" s="18" t="str">
        <f t="shared" si="0"/>
        <v>THREE</v>
      </c>
      <c r="N29" s="17" t="b">
        <f t="shared" si="1"/>
        <v>1</v>
      </c>
      <c r="U29" s="18" t="str">
        <f t="shared" si="2"/>
        <v>THREE</v>
      </c>
      <c r="V29" s="18">
        <f t="shared" si="3"/>
        <v>2.6647716193934912E-3</v>
      </c>
      <c r="W29" s="18">
        <f t="shared" si="4"/>
        <v>2.7606937909241958E-3</v>
      </c>
    </row>
    <row r="30" spans="1:23" x14ac:dyDescent="0.25">
      <c r="A30" s="12" t="s">
        <v>43</v>
      </c>
      <c r="B30" s="44">
        <v>0.10728210081389009</v>
      </c>
      <c r="C30" s="45">
        <v>2.559219747011704E-2</v>
      </c>
      <c r="D30" s="45">
        <v>1.5863118397110854E-3</v>
      </c>
      <c r="E30" s="45">
        <v>5.3173560855764405E-2</v>
      </c>
      <c r="F30" s="45">
        <v>4.469419140253407E-2</v>
      </c>
      <c r="G30" s="45">
        <v>8.5863298675318278E-2</v>
      </c>
      <c r="H30" s="45">
        <v>2.0044004361537734E-2</v>
      </c>
      <c r="I30" s="45">
        <v>0.25344638313021661</v>
      </c>
      <c r="J30" s="45">
        <v>1.7557889027015924E-2</v>
      </c>
      <c r="K30" s="46">
        <v>5.9538813498804799E-3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1.5863118397110854E-3</v>
      </c>
      <c r="W30" s="18">
        <f t="shared" si="4"/>
        <v>4.3675695101693945E-3</v>
      </c>
    </row>
    <row r="31" spans="1:23" x14ac:dyDescent="0.25">
      <c r="A31" s="12" t="s">
        <v>43</v>
      </c>
      <c r="B31" s="44">
        <v>0.10700896043660786</v>
      </c>
      <c r="C31" s="45">
        <v>1.7053460348594132E-2</v>
      </c>
      <c r="D31" s="45">
        <v>8.6431305790107132E-3</v>
      </c>
      <c r="E31" s="45">
        <v>5.1341699197695656E-2</v>
      </c>
      <c r="F31" s="45">
        <v>4.1606476676074908E-2</v>
      </c>
      <c r="G31" s="45">
        <v>8.6549981090554437E-2</v>
      </c>
      <c r="H31" s="45">
        <v>1.8205377329026287E-2</v>
      </c>
      <c r="I31" s="45">
        <v>0.25707445992635902</v>
      </c>
      <c r="J31" s="45">
        <v>9.7584972491725624E-3</v>
      </c>
      <c r="K31" s="46">
        <v>1.1573447022584352E-2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8.6431305790107132E-3</v>
      </c>
      <c r="W31" s="18">
        <f t="shared" si="4"/>
        <v>1.1153666701618492E-3</v>
      </c>
    </row>
    <row r="32" spans="1:23" x14ac:dyDescent="0.25">
      <c r="A32" s="12" t="s">
        <v>43</v>
      </c>
      <c r="B32" s="44">
        <v>0.11359164212627657</v>
      </c>
      <c r="C32" s="45">
        <v>2.2521643731237995E-2</v>
      </c>
      <c r="D32" s="45">
        <v>1.1970989878364591E-3</v>
      </c>
      <c r="E32" s="45">
        <v>5.2406137370901086E-2</v>
      </c>
      <c r="F32" s="45">
        <v>4.5385442104371065E-2</v>
      </c>
      <c r="G32" s="45">
        <v>7.8653486442955181E-2</v>
      </c>
      <c r="H32" s="45">
        <v>1.7904142642429753E-2</v>
      </c>
      <c r="I32" s="45">
        <v>0.24558356755070054</v>
      </c>
      <c r="J32" s="45">
        <v>1.5824276525704589E-2</v>
      </c>
      <c r="K32" s="46">
        <v>9.1215836105580789E-3</v>
      </c>
      <c r="M32" s="18" t="str">
        <f t="shared" si="0"/>
        <v>THREE</v>
      </c>
      <c r="N32" s="17" t="b">
        <f t="shared" si="1"/>
        <v>1</v>
      </c>
      <c r="U32" s="18" t="str">
        <f t="shared" si="2"/>
        <v>THREE</v>
      </c>
      <c r="V32" s="18">
        <f t="shared" si="3"/>
        <v>1.1970989878364591E-3</v>
      </c>
      <c r="W32" s="18">
        <f t="shared" si="4"/>
        <v>7.9244846227216198E-3</v>
      </c>
    </row>
    <row r="33" spans="1:23" x14ac:dyDescent="0.25">
      <c r="A33" s="12" t="s">
        <v>43</v>
      </c>
      <c r="B33" s="44">
        <v>0.11306394304760053</v>
      </c>
      <c r="C33" s="45">
        <v>3.0287159570685437E-2</v>
      </c>
      <c r="D33" s="45">
        <v>3.8698928653791848E-3</v>
      </c>
      <c r="E33" s="45">
        <v>5.0764532772821107E-2</v>
      </c>
      <c r="F33" s="45">
        <v>4.8017491268690107E-2</v>
      </c>
      <c r="G33" s="45">
        <v>8.5374718441817585E-2</v>
      </c>
      <c r="H33" s="45">
        <v>2.1152482935289797E-2</v>
      </c>
      <c r="I33" s="45">
        <v>0.24999202001180479</v>
      </c>
      <c r="J33" s="45">
        <v>1.9227341218089548E-2</v>
      </c>
      <c r="K33" s="46">
        <v>4.0013083824592538E-3</v>
      </c>
      <c r="M33" s="18" t="str">
        <f t="shared" si="0"/>
        <v>THREE</v>
      </c>
      <c r="N33" s="17" t="b">
        <f t="shared" si="1"/>
        <v>1</v>
      </c>
      <c r="U33" s="18" t="str">
        <f t="shared" si="2"/>
        <v>THREE</v>
      </c>
      <c r="V33" s="18">
        <f t="shared" si="3"/>
        <v>3.8698928653791848E-3</v>
      </c>
      <c r="W33" s="18">
        <f t="shared" si="4"/>
        <v>1.3141551708006904E-4</v>
      </c>
    </row>
    <row r="34" spans="1:23" ht="15.75" thickBot="1" x14ac:dyDescent="0.3">
      <c r="A34" s="12" t="s">
        <v>43</v>
      </c>
      <c r="B34" s="44">
        <v>0.1147170700030352</v>
      </c>
      <c r="C34" s="45">
        <v>6.8164259261575766E-2</v>
      </c>
      <c r="D34" s="45">
        <v>1.4607998194359553E-2</v>
      </c>
      <c r="E34" s="45">
        <v>1.7855653690125248E-2</v>
      </c>
      <c r="F34" s="45">
        <v>5.1799121633353672E-2</v>
      </c>
      <c r="G34" s="45">
        <v>0.12519723797693805</v>
      </c>
      <c r="H34" s="45">
        <v>3.0565548234273883E-2</v>
      </c>
      <c r="I34" s="45">
        <v>0.30458155721315816</v>
      </c>
      <c r="J34" s="45">
        <v>2.2073336623129172E-2</v>
      </c>
      <c r="K34" s="46">
        <v>1.0847712617799522E-2</v>
      </c>
      <c r="M34" s="18" t="str">
        <f t="shared" si="0"/>
        <v>ZERO</v>
      </c>
      <c r="N34" s="17" t="b">
        <f t="shared" si="1"/>
        <v>0</v>
      </c>
      <c r="U34" s="18" t="str">
        <f t="shared" si="2"/>
        <v>ZERO</v>
      </c>
      <c r="V34" s="18">
        <f t="shared" si="3"/>
        <v>1.0847712617799522E-2</v>
      </c>
      <c r="W34" s="18">
        <f t="shared" si="4"/>
        <v>3.760285576560031E-3</v>
      </c>
    </row>
    <row r="35" spans="1:23" ht="15.75" thickBot="1" x14ac:dyDescent="0.3">
      <c r="A35" s="13" t="s">
        <v>43</v>
      </c>
      <c r="B35" s="47">
        <v>0.10965713452214804</v>
      </c>
      <c r="C35" s="48">
        <v>4.070611779563485E-3</v>
      </c>
      <c r="D35" s="48">
        <v>1.2923517185658748E-2</v>
      </c>
      <c r="E35" s="48">
        <v>5.7868540361205756E-2</v>
      </c>
      <c r="F35" s="48">
        <v>4.371741802966253E-2</v>
      </c>
      <c r="G35" s="48">
        <v>7.2467769537154891E-2</v>
      </c>
      <c r="H35" s="48">
        <v>1.6718505262310279E-2</v>
      </c>
      <c r="I35" s="48">
        <v>0.23743965679905205</v>
      </c>
      <c r="J35" s="48">
        <v>9.3430865493182164E-3</v>
      </c>
      <c r="K35" s="49">
        <v>1.6726023482975791E-2</v>
      </c>
      <c r="M35" s="19" t="str">
        <f t="shared" si="0"/>
        <v>TWO</v>
      </c>
      <c r="N35" s="21" t="b">
        <f t="shared" si="1"/>
        <v>0</v>
      </c>
      <c r="O35" s="30">
        <f>COUNTIF($N26:$N35,TRUE)/(10 - COUNTIF($N26:$N35,"#N/A"))</f>
        <v>0.7</v>
      </c>
      <c r="U35" s="19" t="str">
        <f t="shared" si="2"/>
        <v>TWO</v>
      </c>
      <c r="V35" s="19">
        <f t="shared" si="3"/>
        <v>4.070611779563485E-3</v>
      </c>
      <c r="W35" s="19">
        <f t="shared" si="4"/>
        <v>5.2724747697547314E-3</v>
      </c>
    </row>
    <row r="36" spans="1:23" x14ac:dyDescent="0.25">
      <c r="A36" s="11" t="s">
        <v>41</v>
      </c>
      <c r="B36" s="41">
        <v>7.4097280748122857E-2</v>
      </c>
      <c r="C36" s="42">
        <v>0.10955423749183886</v>
      </c>
      <c r="D36" s="42">
        <v>4.7020932383541172E-2</v>
      </c>
      <c r="E36" s="42">
        <v>5.5716714329523687E-3</v>
      </c>
      <c r="F36" s="42">
        <v>2.8843892771489132E-2</v>
      </c>
      <c r="G36" s="42">
        <v>0.17152856934622385</v>
      </c>
      <c r="H36" s="42">
        <v>2.976263133750482E-2</v>
      </c>
      <c r="I36" s="42">
        <v>0.37421386011294422</v>
      </c>
      <c r="J36" s="42">
        <v>2.5825416772243814E-2</v>
      </c>
      <c r="K36" s="43">
        <v>2.7521864222714298E-2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5.5716714329523687E-3</v>
      </c>
      <c r="W36" s="16">
        <f t="shared" si="4"/>
        <v>2.0253745339291446E-2</v>
      </c>
    </row>
    <row r="37" spans="1:23" x14ac:dyDescent="0.25">
      <c r="A37" s="12" t="s">
        <v>41</v>
      </c>
      <c r="B37" s="44">
        <v>8.246085805223706E-2</v>
      </c>
      <c r="C37" s="45">
        <v>0.10495529144845367</v>
      </c>
      <c r="D37" s="45">
        <v>3.9873271935020632E-2</v>
      </c>
      <c r="E37" s="45">
        <v>2.9931889839526354E-3</v>
      </c>
      <c r="F37" s="45">
        <v>2.8528557576816604E-2</v>
      </c>
      <c r="G37" s="45">
        <v>0.1723859723644012</v>
      </c>
      <c r="H37" s="45">
        <v>3.3236944028284102E-2</v>
      </c>
      <c r="I37" s="45">
        <v>0.37382523139564311</v>
      </c>
      <c r="J37" s="45">
        <v>2.4370629100697157E-2</v>
      </c>
      <c r="K37" s="46">
        <v>2.4862502690479786E-2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2.9931889839526354E-3</v>
      </c>
      <c r="W37" s="18">
        <f t="shared" si="4"/>
        <v>2.1377440116744521E-2</v>
      </c>
    </row>
    <row r="38" spans="1:23" x14ac:dyDescent="0.25">
      <c r="A38" s="12" t="s">
        <v>41</v>
      </c>
      <c r="B38" s="44">
        <v>8.8050817769375955E-2</v>
      </c>
      <c r="C38" s="45">
        <v>9.8649678836618654E-2</v>
      </c>
      <c r="D38" s="45">
        <v>3.7152883590129887E-2</v>
      </c>
      <c r="E38" s="45">
        <v>8.3678397521127629E-3</v>
      </c>
      <c r="F38" s="45">
        <v>3.1220476515982101E-2</v>
      </c>
      <c r="G38" s="45">
        <v>0.16211635245097025</v>
      </c>
      <c r="H38" s="45">
        <v>3.1931800567224097E-2</v>
      </c>
      <c r="I38" s="45">
        <v>0.3617661289148052</v>
      </c>
      <c r="J38" s="45">
        <v>2.6707027662783385E-2</v>
      </c>
      <c r="K38" s="46">
        <v>2.4399078496755017E-2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8.3678397521127629E-3</v>
      </c>
      <c r="W38" s="18">
        <f t="shared" si="4"/>
        <v>1.6031238744642254E-2</v>
      </c>
    </row>
    <row r="39" spans="1:23" x14ac:dyDescent="0.25">
      <c r="A39" s="12" t="s">
        <v>41</v>
      </c>
      <c r="B39" s="44">
        <v>7.8644731090678349E-2</v>
      </c>
      <c r="C39" s="45">
        <v>0.1013976561652509</v>
      </c>
      <c r="D39" s="45">
        <v>4.1198864713809645E-2</v>
      </c>
      <c r="E39" s="45">
        <v>8.6851711393797215E-3</v>
      </c>
      <c r="F39" s="45">
        <v>2.3889663748953113E-2</v>
      </c>
      <c r="G39" s="45">
        <v>0.16534334425695735</v>
      </c>
      <c r="H39" s="45">
        <v>2.9531908099497878E-2</v>
      </c>
      <c r="I39" s="45">
        <v>0.37111887842524122</v>
      </c>
      <c r="J39" s="45">
        <v>2.6449747824358785E-2</v>
      </c>
      <c r="K39" s="46">
        <v>2.523499866494331E-2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8.6851711393797215E-3</v>
      </c>
      <c r="W39" s="18">
        <f t="shared" si="4"/>
        <v>1.5204492609573392E-2</v>
      </c>
    </row>
    <row r="40" spans="1:23" x14ac:dyDescent="0.25">
      <c r="A40" s="12" t="s">
        <v>41</v>
      </c>
      <c r="B40" s="44">
        <v>8.1550530711159377E-2</v>
      </c>
      <c r="C40" s="45">
        <v>0.103086959092233</v>
      </c>
      <c r="D40" s="45">
        <v>4.1126962130834908E-2</v>
      </c>
      <c r="E40" s="45">
        <v>7.8182718734147311E-3</v>
      </c>
      <c r="F40" s="45">
        <v>2.5983579454867671E-2</v>
      </c>
      <c r="G40" s="45">
        <v>0.16783366911644271</v>
      </c>
      <c r="H40" s="45">
        <v>3.0993462004471395E-2</v>
      </c>
      <c r="I40" s="45">
        <v>0.37109093434558466</v>
      </c>
      <c r="J40" s="45">
        <v>2.5916185286608592E-2</v>
      </c>
      <c r="K40" s="46">
        <v>2.5591678701097048E-2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7.8182718734147311E-3</v>
      </c>
      <c r="W40" s="18">
        <f t="shared" si="4"/>
        <v>1.7773406827682317E-2</v>
      </c>
    </row>
    <row r="41" spans="1:23" x14ac:dyDescent="0.25">
      <c r="A41" s="12" t="s">
        <v>41</v>
      </c>
      <c r="B41" s="44">
        <v>9.5122626623639822E-2</v>
      </c>
      <c r="C41" s="45">
        <v>0.10096570552986184</v>
      </c>
      <c r="D41" s="45">
        <v>3.5967459776670367E-2</v>
      </c>
      <c r="E41" s="45">
        <v>7.9354021264589486E-3</v>
      </c>
      <c r="F41" s="45">
        <v>2.7156018884402715E-2</v>
      </c>
      <c r="G41" s="45">
        <v>0.16722068638301257</v>
      </c>
      <c r="H41" s="45">
        <v>3.2990644399266092E-2</v>
      </c>
      <c r="I41" s="45">
        <v>0.36660468861648693</v>
      </c>
      <c r="J41" s="45">
        <v>2.6926178511107055E-2</v>
      </c>
      <c r="K41" s="46">
        <v>2.545675859768292E-2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7.9354021264589486E-3</v>
      </c>
      <c r="W41" s="18">
        <f t="shared" si="4"/>
        <v>1.7521356471223971E-2</v>
      </c>
    </row>
    <row r="42" spans="1:23" x14ac:dyDescent="0.25">
      <c r="A42" s="12" t="s">
        <v>41</v>
      </c>
      <c r="B42" s="44">
        <v>9.003594161245429E-2</v>
      </c>
      <c r="C42" s="45">
        <v>0.10218015708550483</v>
      </c>
      <c r="D42" s="45">
        <v>3.843693444338217E-2</v>
      </c>
      <c r="E42" s="45">
        <v>8.0974914092794142E-3</v>
      </c>
      <c r="F42" s="45">
        <v>2.5508133448121972E-2</v>
      </c>
      <c r="G42" s="45">
        <v>0.16886154445191059</v>
      </c>
      <c r="H42" s="45">
        <v>3.4888214462023927E-2</v>
      </c>
      <c r="I42" s="45">
        <v>0.37120084395095515</v>
      </c>
      <c r="J42" s="45">
        <v>2.8945241078988604E-2</v>
      </c>
      <c r="K42" s="46">
        <v>2.6013413622797285E-2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8.0974914092794142E-3</v>
      </c>
      <c r="W42" s="18">
        <f t="shared" si="4"/>
        <v>1.7410642038842558E-2</v>
      </c>
    </row>
    <row r="43" spans="1:23" x14ac:dyDescent="0.25">
      <c r="A43" s="12" t="s">
        <v>41</v>
      </c>
      <c r="B43" s="44">
        <v>7.5939414066246436E-2</v>
      </c>
      <c r="C43" s="45">
        <v>0.10482400165586775</v>
      </c>
      <c r="D43" s="45">
        <v>4.2734294103428438E-2</v>
      </c>
      <c r="E43" s="45">
        <v>6.5670081388151669E-3</v>
      </c>
      <c r="F43" s="45">
        <v>2.175964003877999E-2</v>
      </c>
      <c r="G43" s="45">
        <v>0.17138542969321571</v>
      </c>
      <c r="H43" s="45">
        <v>2.8676485329852335E-2</v>
      </c>
      <c r="I43" s="45">
        <v>0.37797828515211257</v>
      </c>
      <c r="J43" s="45">
        <v>2.4680458552273618E-2</v>
      </c>
      <c r="K43" s="46">
        <v>2.5620815270367525E-2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6.5670081388151669E-3</v>
      </c>
      <c r="W43" s="18">
        <f t="shared" si="4"/>
        <v>1.5192631899964823E-2</v>
      </c>
    </row>
    <row r="44" spans="1:23" ht="15.75" thickBot="1" x14ac:dyDescent="0.3">
      <c r="A44" s="12" t="s">
        <v>41</v>
      </c>
      <c r="B44" s="44">
        <v>6.4510287832409058E-2</v>
      </c>
      <c r="C44" s="45">
        <v>0.11476219984419996</v>
      </c>
      <c r="D44" s="45">
        <v>4.9395760553220092E-2</v>
      </c>
      <c r="E44" s="45">
        <v>4.1420075179085108E-3</v>
      </c>
      <c r="F44" s="45">
        <v>2.1730445353241853E-2</v>
      </c>
      <c r="G44" s="45">
        <v>0.184901196413022</v>
      </c>
      <c r="H44" s="45">
        <v>3.1117889481634103E-2</v>
      </c>
      <c r="I44" s="45">
        <v>0.38378537151965236</v>
      </c>
      <c r="J44" s="45">
        <v>2.3071970488563708E-2</v>
      </c>
      <c r="K44" s="46">
        <v>3.0890681549898713E-2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4.1420075179085108E-3</v>
      </c>
      <c r="W44" s="18">
        <f t="shared" si="4"/>
        <v>1.7588437835333343E-2</v>
      </c>
    </row>
    <row r="45" spans="1:23" ht="15.75" thickBot="1" x14ac:dyDescent="0.3">
      <c r="A45" s="13" t="s">
        <v>41</v>
      </c>
      <c r="B45" s="47">
        <v>0.10073006436137565</v>
      </c>
      <c r="C45" s="48">
        <v>0.10409064084441094</v>
      </c>
      <c r="D45" s="48">
        <v>3.6176134915548691E-2</v>
      </c>
      <c r="E45" s="48">
        <v>4.6628542376356968E-3</v>
      </c>
      <c r="F45" s="48">
        <v>3.4116307448817967E-2</v>
      </c>
      <c r="G45" s="48">
        <v>0.16708210595866407</v>
      </c>
      <c r="H45" s="48">
        <v>3.5075549366222598E-2</v>
      </c>
      <c r="I45" s="48">
        <v>0.36876734845477172</v>
      </c>
      <c r="J45" s="48">
        <v>2.860313495361512E-2</v>
      </c>
      <c r="K45" s="49">
        <v>2.6220433604119554E-2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4.6628542376356968E-3</v>
      </c>
      <c r="W45" s="19">
        <f t="shared" si="4"/>
        <v>2.1557579366483857E-2</v>
      </c>
    </row>
    <row r="46" spans="1:23" x14ac:dyDescent="0.25">
      <c r="A46" s="11" t="s">
        <v>44</v>
      </c>
      <c r="B46" s="41">
        <v>5.054353964832059E-2</v>
      </c>
      <c r="C46" s="42">
        <v>8.5902112703798189E-2</v>
      </c>
      <c r="D46" s="42">
        <v>4.5436997331248279E-2</v>
      </c>
      <c r="E46" s="42">
        <v>3.7861655411591005E-2</v>
      </c>
      <c r="F46" s="42">
        <v>2.4481288132882223E-3</v>
      </c>
      <c r="G46" s="42">
        <v>0.14025302861254862</v>
      </c>
      <c r="H46" s="42">
        <v>4.20940238193937E-3</v>
      </c>
      <c r="I46" s="42">
        <v>0.35367823207037952</v>
      </c>
      <c r="J46" s="42">
        <v>1.1884733482902685E-2</v>
      </c>
      <c r="K46" s="43">
        <v>1.5822009318059736E-2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2.4481288132882223E-3</v>
      </c>
      <c r="W46" s="16">
        <f t="shared" si="4"/>
        <v>1.7612735686511477E-3</v>
      </c>
    </row>
    <row r="47" spans="1:23" x14ac:dyDescent="0.25">
      <c r="A47" s="12" t="s">
        <v>44</v>
      </c>
      <c r="B47" s="44">
        <v>6.7824102600455266E-2</v>
      </c>
      <c r="C47" s="45">
        <v>8.1410820205824339E-2</v>
      </c>
      <c r="D47" s="45">
        <v>4.280348774560537E-2</v>
      </c>
      <c r="E47" s="45">
        <v>3.8104900342851307E-2</v>
      </c>
      <c r="F47" s="45">
        <v>8.2275044330048785E-3</v>
      </c>
      <c r="G47" s="45">
        <v>0.13372329590073256</v>
      </c>
      <c r="H47" s="45">
        <v>6.4781908288375489E-3</v>
      </c>
      <c r="I47" s="45">
        <v>0.33062101971259972</v>
      </c>
      <c r="J47" s="45">
        <v>1.268487749048193E-2</v>
      </c>
      <c r="K47" s="46">
        <v>1.3830476247541891E-2</v>
      </c>
      <c r="M47" s="18" t="str">
        <f t="shared" si="0"/>
        <v>SEVEN</v>
      </c>
      <c r="N47" s="17" t="b">
        <f t="shared" si="1"/>
        <v>0</v>
      </c>
      <c r="U47" s="18" t="str">
        <f t="shared" si="2"/>
        <v>SEVEN</v>
      </c>
      <c r="V47" s="18">
        <f t="shared" si="3"/>
        <v>6.4781908288375489E-3</v>
      </c>
      <c r="W47" s="18">
        <f t="shared" si="4"/>
        <v>1.7493136041673296E-3</v>
      </c>
    </row>
    <row r="48" spans="1:23" x14ac:dyDescent="0.25">
      <c r="A48" s="12" t="s">
        <v>44</v>
      </c>
      <c r="B48" s="44">
        <v>6.4791536123437535E-2</v>
      </c>
      <c r="C48" s="45">
        <v>8.4012889734556701E-2</v>
      </c>
      <c r="D48" s="45">
        <v>4.2365738985290058E-2</v>
      </c>
      <c r="E48" s="45">
        <v>3.5433291823940977E-2</v>
      </c>
      <c r="F48" s="45">
        <v>4.5862955158092883E-3</v>
      </c>
      <c r="G48" s="45">
        <v>0.13902216305922011</v>
      </c>
      <c r="H48" s="45">
        <v>7.0667522764255308E-3</v>
      </c>
      <c r="I48" s="45">
        <v>0.33901664300405954</v>
      </c>
      <c r="J48" s="45">
        <v>1.1066819751676608E-2</v>
      </c>
      <c r="K48" s="46">
        <v>1.3781391617261045E-2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4.5862955158092883E-3</v>
      </c>
      <c r="W48" s="18">
        <f t="shared" si="4"/>
        <v>2.4804567606162425E-3</v>
      </c>
    </row>
    <row r="49" spans="1:23" x14ac:dyDescent="0.25">
      <c r="A49" s="12" t="s">
        <v>44</v>
      </c>
      <c r="B49" s="44">
        <v>5.7775151575963746E-2</v>
      </c>
      <c r="C49" s="45">
        <v>8.2708736819501083E-2</v>
      </c>
      <c r="D49" s="45">
        <v>4.2830674339093676E-2</v>
      </c>
      <c r="E49" s="45">
        <v>3.5592763305346921E-2</v>
      </c>
      <c r="F49" s="45">
        <v>3.0445423418434259E-3</v>
      </c>
      <c r="G49" s="45">
        <v>0.14129041276241855</v>
      </c>
      <c r="H49" s="45">
        <v>6.6784569999056437E-3</v>
      </c>
      <c r="I49" s="45">
        <v>0.34628843154282046</v>
      </c>
      <c r="J49" s="45">
        <v>1.0754916478548579E-2</v>
      </c>
      <c r="K49" s="46">
        <v>1.3451487357097794E-2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3.0445423418434259E-3</v>
      </c>
      <c r="W49" s="18">
        <f t="shared" si="4"/>
        <v>3.6339146580622178E-3</v>
      </c>
    </row>
    <row r="50" spans="1:23" x14ac:dyDescent="0.25">
      <c r="A50" s="12" t="s">
        <v>44</v>
      </c>
      <c r="B50" s="44">
        <v>2.6973991288023913E-2</v>
      </c>
      <c r="C50" s="45">
        <v>9.1357101042072508E-2</v>
      </c>
      <c r="D50" s="45">
        <v>4.3468723564473566E-2</v>
      </c>
      <c r="E50" s="45">
        <v>2.3352599449008665E-2</v>
      </c>
      <c r="F50" s="45">
        <v>1.5689545118925466E-2</v>
      </c>
      <c r="G50" s="45">
        <v>0.15424179814954755</v>
      </c>
      <c r="H50" s="45">
        <v>3.1540950209271168E-3</v>
      </c>
      <c r="I50" s="45">
        <v>0.39727561168807141</v>
      </c>
      <c r="J50" s="45">
        <v>8.4528838110514148E-3</v>
      </c>
      <c r="K50" s="46">
        <v>1.7855481830650242E-2</v>
      </c>
      <c r="M50" s="18" t="str">
        <f t="shared" si="0"/>
        <v>SEVEN</v>
      </c>
      <c r="N50" s="17" t="b">
        <f t="shared" si="1"/>
        <v>0</v>
      </c>
      <c r="U50" s="18" t="str">
        <f t="shared" si="2"/>
        <v>SEVEN</v>
      </c>
      <c r="V50" s="18">
        <f t="shared" si="3"/>
        <v>3.1540950209271168E-3</v>
      </c>
      <c r="W50" s="18">
        <f t="shared" si="4"/>
        <v>5.298788790124298E-3</v>
      </c>
    </row>
    <row r="51" spans="1:23" x14ac:dyDescent="0.25">
      <c r="A51" s="12" t="s">
        <v>44</v>
      </c>
      <c r="B51" s="44">
        <v>6.0556134204851605E-2</v>
      </c>
      <c r="C51" s="45">
        <v>8.6941834953743871E-2</v>
      </c>
      <c r="D51" s="45">
        <v>3.8577519705776858E-2</v>
      </c>
      <c r="E51" s="45">
        <v>2.8774354006727509E-2</v>
      </c>
      <c r="F51" s="45">
        <v>1.7590955147777226E-3</v>
      </c>
      <c r="G51" s="45">
        <v>0.14751065760871626</v>
      </c>
      <c r="H51" s="45">
        <v>1.130636391629497E-2</v>
      </c>
      <c r="I51" s="45">
        <v>0.3591121863933523</v>
      </c>
      <c r="J51" s="45">
        <v>1.0859463805869447E-2</v>
      </c>
      <c r="K51" s="46">
        <v>1.5523369823458061E-2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1.7590955147777226E-3</v>
      </c>
      <c r="W51" s="18">
        <f t="shared" si="4"/>
        <v>9.1003682910917247E-3</v>
      </c>
    </row>
    <row r="52" spans="1:23" x14ac:dyDescent="0.25">
      <c r="A52" s="12" t="s">
        <v>44</v>
      </c>
      <c r="B52" s="44">
        <v>7.430966483456572E-2</v>
      </c>
      <c r="C52" s="45">
        <v>8.5721947311805033E-2</v>
      </c>
      <c r="D52" s="45">
        <v>3.9552993642191565E-2</v>
      </c>
      <c r="E52" s="45">
        <v>3.4078709519715922E-2</v>
      </c>
      <c r="F52" s="45">
        <v>1.187483795967785E-2</v>
      </c>
      <c r="G52" s="45">
        <v>0.13563597454337423</v>
      </c>
      <c r="H52" s="45">
        <v>1.06282018658014E-2</v>
      </c>
      <c r="I52" s="45">
        <v>0.33932791383825806</v>
      </c>
      <c r="J52" s="45">
        <v>1.4045680138812175E-2</v>
      </c>
      <c r="K52" s="46">
        <v>1.6349296351650638E-2</v>
      </c>
      <c r="M52" s="18" t="str">
        <f t="shared" si="0"/>
        <v>SEVEN</v>
      </c>
      <c r="N52" s="17" t="b">
        <f t="shared" si="1"/>
        <v>0</v>
      </c>
      <c r="U52" s="18" t="str">
        <f t="shared" si="2"/>
        <v>SEVEN</v>
      </c>
      <c r="V52" s="18">
        <f t="shared" si="3"/>
        <v>1.06282018658014E-2</v>
      </c>
      <c r="W52" s="18">
        <f t="shared" si="4"/>
        <v>1.2466360938764506E-3</v>
      </c>
    </row>
    <row r="53" spans="1:23" x14ac:dyDescent="0.25">
      <c r="A53" s="12" t="s">
        <v>44</v>
      </c>
      <c r="B53" s="44">
        <v>5.2528203612173321E-2</v>
      </c>
      <c r="C53" s="45">
        <v>8.3813463538875324E-2</v>
      </c>
      <c r="D53" s="45">
        <v>3.8654394632689312E-2</v>
      </c>
      <c r="E53" s="45">
        <v>3.6251382879987394E-2</v>
      </c>
      <c r="F53" s="45">
        <v>4.5137232752140016E-3</v>
      </c>
      <c r="G53" s="45">
        <v>0.13873438191430054</v>
      </c>
      <c r="H53" s="45">
        <v>3.3499316292256998E-4</v>
      </c>
      <c r="I53" s="45">
        <v>0.3529062841418607</v>
      </c>
      <c r="J53" s="45">
        <v>3.0087625517235123E-3</v>
      </c>
      <c r="K53" s="46">
        <v>1.1643745633949543E-2</v>
      </c>
      <c r="M53" s="18" t="str">
        <f t="shared" si="0"/>
        <v>SEVEN</v>
      </c>
      <c r="N53" s="17" t="b">
        <f t="shared" si="1"/>
        <v>0</v>
      </c>
      <c r="U53" s="18" t="str">
        <f t="shared" si="2"/>
        <v>SEVEN</v>
      </c>
      <c r="V53" s="18">
        <f t="shared" si="3"/>
        <v>3.3499316292256998E-4</v>
      </c>
      <c r="W53" s="18">
        <f t="shared" si="4"/>
        <v>2.6737693888009423E-3</v>
      </c>
    </row>
    <row r="54" spans="1:23" ht="15.75" thickBot="1" x14ac:dyDescent="0.3">
      <c r="A54" s="12" t="s">
        <v>44</v>
      </c>
      <c r="B54" s="44">
        <v>5.137373913586997E-2</v>
      </c>
      <c r="C54" s="45">
        <v>8.6899706477847505E-2</v>
      </c>
      <c r="D54" s="45">
        <v>3.8478518478486629E-2</v>
      </c>
      <c r="E54" s="45">
        <v>2.8799293940253684E-2</v>
      </c>
      <c r="F54" s="45">
        <v>1.6600567278146072E-3</v>
      </c>
      <c r="G54" s="45">
        <v>0.14285482809580677</v>
      </c>
      <c r="H54" s="45">
        <v>2.8833293709031593E-3</v>
      </c>
      <c r="I54" s="45">
        <v>0.36332530225633031</v>
      </c>
      <c r="J54" s="45">
        <v>4.8411771387326108E-3</v>
      </c>
      <c r="K54" s="46">
        <v>1.330557131226881E-2</v>
      </c>
      <c r="M54" s="18" t="str">
        <f t="shared" si="0"/>
        <v>FIVE</v>
      </c>
      <c r="N54" s="17" t="b">
        <f t="shared" si="1"/>
        <v>1</v>
      </c>
      <c r="U54" s="18" t="str">
        <f t="shared" si="2"/>
        <v>FIVE</v>
      </c>
      <c r="V54" s="18">
        <f t="shared" si="3"/>
        <v>1.6600567278146072E-3</v>
      </c>
      <c r="W54" s="18">
        <f t="shared" si="4"/>
        <v>1.2232726430885521E-3</v>
      </c>
    </row>
    <row r="55" spans="1:23" ht="15.75" thickBot="1" x14ac:dyDescent="0.3">
      <c r="A55" s="13" t="s">
        <v>44</v>
      </c>
      <c r="B55" s="47">
        <v>5.3323905610946312E-2</v>
      </c>
      <c r="C55" s="48">
        <v>8.5830900457374223E-2</v>
      </c>
      <c r="D55" s="48">
        <v>4.1727650477104493E-2</v>
      </c>
      <c r="E55" s="48">
        <v>3.328532174959236E-2</v>
      </c>
      <c r="F55" s="48">
        <v>9.8572280578110294E-4</v>
      </c>
      <c r="G55" s="48">
        <v>0.13900253060952661</v>
      </c>
      <c r="H55" s="48">
        <v>3.7494328677029204E-3</v>
      </c>
      <c r="I55" s="48">
        <v>0.35361104092023599</v>
      </c>
      <c r="J55" s="48">
        <v>8.1015487235943373E-3</v>
      </c>
      <c r="K55" s="49">
        <v>1.4398060298317417E-2</v>
      </c>
      <c r="M55" s="19" t="str">
        <f t="shared" si="0"/>
        <v>FIVE</v>
      </c>
      <c r="N55" s="21" t="b">
        <f t="shared" si="1"/>
        <v>1</v>
      </c>
      <c r="O55" s="30">
        <f>COUNTIF($N46:$N55,TRUE)/(10 - COUNTIF($N46:$N55,"#N/A"))</f>
        <v>0.6</v>
      </c>
      <c r="U55" s="19" t="str">
        <f t="shared" si="2"/>
        <v>FIVE</v>
      </c>
      <c r="V55" s="19">
        <f t="shared" si="3"/>
        <v>9.8572280578110294E-4</v>
      </c>
      <c r="W55" s="19">
        <f t="shared" si="4"/>
        <v>2.7637100619218175E-3</v>
      </c>
    </row>
    <row r="56" spans="1:23" x14ac:dyDescent="0.25">
      <c r="A56" s="11" t="s">
        <v>45</v>
      </c>
      <c r="B56" s="41">
        <v>0.12072150377276741</v>
      </c>
      <c r="C56" s="42">
        <v>1.1089825577981452E-2</v>
      </c>
      <c r="D56" s="42">
        <v>1.959964439302353E-2</v>
      </c>
      <c r="E56" s="42">
        <v>7.8838944639390576E-2</v>
      </c>
      <c r="F56" s="42">
        <v>5.238751744802158E-2</v>
      </c>
      <c r="G56" s="42">
        <v>1.4014081031028858E-2</v>
      </c>
      <c r="H56" s="42">
        <v>3.1832813540008942E-3</v>
      </c>
      <c r="I56" s="42">
        <v>0.14976917195781003</v>
      </c>
      <c r="J56" s="42">
        <v>2.853215354581691E-2</v>
      </c>
      <c r="K56" s="43">
        <v>6.9691260478304123E-3</v>
      </c>
      <c r="M56" s="16" t="str">
        <f t="shared" si="0"/>
        <v>SEVEN</v>
      </c>
      <c r="N56" s="20" t="b">
        <f t="shared" si="1"/>
        <v>0</v>
      </c>
      <c r="U56" s="16" t="str">
        <f t="shared" si="2"/>
        <v>SEVEN</v>
      </c>
      <c r="V56" s="16">
        <f t="shared" si="3"/>
        <v>3.1832813540008942E-3</v>
      </c>
      <c r="W56" s="16">
        <f t="shared" si="4"/>
        <v>3.7858446938295182E-3</v>
      </c>
    </row>
    <row r="57" spans="1:23" x14ac:dyDescent="0.25">
      <c r="A57" s="12" t="s">
        <v>45</v>
      </c>
      <c r="B57" s="44">
        <v>0.121648049603261</v>
      </c>
      <c r="C57" s="45">
        <v>1.7059077015859569E-2</v>
      </c>
      <c r="D57" s="45">
        <v>2.4501468292205064E-2</v>
      </c>
      <c r="E57" s="45">
        <v>7.4901987089398658E-2</v>
      </c>
      <c r="F57" s="45">
        <v>5.1924778770521395E-2</v>
      </c>
      <c r="G57" s="45">
        <v>6.9034554164276452E-3</v>
      </c>
      <c r="H57" s="45">
        <v>8.8739696148901481E-3</v>
      </c>
      <c r="I57" s="45">
        <v>0.14516186874519332</v>
      </c>
      <c r="J57" s="45">
        <v>2.7930317677018736E-2</v>
      </c>
      <c r="K57" s="46">
        <v>6.9805476261355776E-3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6.9034554164276452E-3</v>
      </c>
      <c r="W57" s="18">
        <f t="shared" si="4"/>
        <v>7.7092209707932402E-5</v>
      </c>
    </row>
    <row r="58" spans="1:23" x14ac:dyDescent="0.25">
      <c r="A58" s="12" t="s">
        <v>45</v>
      </c>
      <c r="B58" s="44">
        <v>0.13437683462305677</v>
      </c>
      <c r="C58" s="45">
        <v>8.9339426266982214E-3</v>
      </c>
      <c r="D58" s="45">
        <v>2.4438443281799609E-2</v>
      </c>
      <c r="E58" s="45">
        <v>8.4930858893205216E-2</v>
      </c>
      <c r="F58" s="45">
        <v>6.5099734494934558E-2</v>
      </c>
      <c r="G58" s="45">
        <v>9.7791264119690691E-3</v>
      </c>
      <c r="H58" s="45">
        <v>5.5580305579090855E-3</v>
      </c>
      <c r="I58" s="45">
        <v>0.11046564820640142</v>
      </c>
      <c r="J58" s="45">
        <v>3.5244661182840011E-2</v>
      </c>
      <c r="K58" s="46">
        <v>4.0432032040390448E-3</v>
      </c>
      <c r="M58" s="18" t="str">
        <f t="shared" si="0"/>
        <v>ZERO</v>
      </c>
      <c r="N58" s="17" t="b">
        <f t="shared" si="1"/>
        <v>0</v>
      </c>
      <c r="U58" s="18" t="str">
        <f t="shared" si="2"/>
        <v>ZERO</v>
      </c>
      <c r="V58" s="18">
        <f t="shared" si="3"/>
        <v>4.0432032040390448E-3</v>
      </c>
      <c r="W58" s="18">
        <f t="shared" si="4"/>
        <v>1.5148273538700407E-3</v>
      </c>
    </row>
    <row r="59" spans="1:23" x14ac:dyDescent="0.25">
      <c r="A59" s="12" t="s">
        <v>45</v>
      </c>
      <c r="B59" s="44">
        <v>0.11293635129061333</v>
      </c>
      <c r="C59" s="45">
        <v>2.1006247181669296E-2</v>
      </c>
      <c r="D59" s="45">
        <v>2.1650598865134443E-2</v>
      </c>
      <c r="E59" s="45">
        <v>7.1715236990363904E-2</v>
      </c>
      <c r="F59" s="45">
        <v>5.4673608684772473E-2</v>
      </c>
      <c r="G59" s="45">
        <v>3.2079349750977815E-2</v>
      </c>
      <c r="H59" s="45">
        <v>1.6086589651318345E-3</v>
      </c>
      <c r="I59" s="45">
        <v>0.16710659876877054</v>
      </c>
      <c r="J59" s="45">
        <v>2.4355848324067245E-2</v>
      </c>
      <c r="K59" s="46">
        <v>3.4591170757074796E-3</v>
      </c>
      <c r="M59" s="18" t="str">
        <f t="shared" si="0"/>
        <v>SEVEN</v>
      </c>
      <c r="N59" s="17" t="b">
        <f t="shared" si="1"/>
        <v>0</v>
      </c>
      <c r="U59" s="18" t="str">
        <f t="shared" si="2"/>
        <v>SEVEN</v>
      </c>
      <c r="V59" s="18">
        <f t="shared" si="3"/>
        <v>1.6086589651318345E-3</v>
      </c>
      <c r="W59" s="18">
        <f t="shared" si="4"/>
        <v>1.8504581105756451E-3</v>
      </c>
    </row>
    <row r="60" spans="1:23" x14ac:dyDescent="0.25">
      <c r="A60" s="12" t="s">
        <v>45</v>
      </c>
      <c r="B60" s="44">
        <v>0.10911774370013896</v>
      </c>
      <c r="C60" s="45">
        <v>3.4206674360528086E-2</v>
      </c>
      <c r="D60" s="45">
        <v>3.2195197841624973E-2</v>
      </c>
      <c r="E60" s="45">
        <v>6.6654484099714736E-2</v>
      </c>
      <c r="F60" s="45">
        <v>4.6753644333896872E-2</v>
      </c>
      <c r="G60" s="45">
        <v>3.7436095346066234E-2</v>
      </c>
      <c r="H60" s="45">
        <v>3.7026580514972346E-3</v>
      </c>
      <c r="I60" s="45">
        <v>0.18650047731849198</v>
      </c>
      <c r="J60" s="45">
        <v>2.879160511659215E-2</v>
      </c>
      <c r="K60" s="46">
        <v>1.1258245107622772E-3</v>
      </c>
      <c r="M60" s="18" t="str">
        <f t="shared" si="0"/>
        <v>ZERO</v>
      </c>
      <c r="N60" s="17" t="b">
        <f t="shared" si="1"/>
        <v>0</v>
      </c>
      <c r="U60" s="18" t="str">
        <f t="shared" si="2"/>
        <v>ZERO</v>
      </c>
      <c r="V60" s="18">
        <f t="shared" si="3"/>
        <v>1.1258245107622772E-3</v>
      </c>
      <c r="W60" s="18">
        <f t="shared" si="4"/>
        <v>2.5768335407349574E-3</v>
      </c>
    </row>
    <row r="61" spans="1:23" x14ac:dyDescent="0.25">
      <c r="A61" s="12" t="s">
        <v>45</v>
      </c>
      <c r="B61" s="44">
        <v>0.11351463897400736</v>
      </c>
      <c r="C61" s="45">
        <v>2.6877323593714142E-2</v>
      </c>
      <c r="D61" s="45">
        <v>2.3078002281732624E-2</v>
      </c>
      <c r="E61" s="45">
        <v>6.9566627876544163E-2</v>
      </c>
      <c r="F61" s="45">
        <v>4.9749533239133281E-2</v>
      </c>
      <c r="G61" s="45">
        <v>3.8729730463155143E-2</v>
      </c>
      <c r="H61" s="45">
        <v>2.0934310348282442E-3</v>
      </c>
      <c r="I61" s="45">
        <v>0.18423627330599623</v>
      </c>
      <c r="J61" s="45">
        <v>2.5557966198230836E-2</v>
      </c>
      <c r="K61" s="46">
        <v>1.7162787288061698E-3</v>
      </c>
      <c r="M61" s="18" t="str">
        <f t="shared" si="0"/>
        <v>ZERO</v>
      </c>
      <c r="N61" s="17" t="b">
        <f t="shared" si="1"/>
        <v>0</v>
      </c>
      <c r="U61" s="18" t="str">
        <f t="shared" si="2"/>
        <v>ZERO</v>
      </c>
      <c r="V61" s="18">
        <f t="shared" si="3"/>
        <v>1.7162787288061698E-3</v>
      </c>
      <c r="W61" s="18">
        <f t="shared" si="4"/>
        <v>3.7715230602207439E-4</v>
      </c>
    </row>
    <row r="62" spans="1:23" x14ac:dyDescent="0.25">
      <c r="A62" s="12" t="s">
        <v>45</v>
      </c>
      <c r="B62" s="44">
        <v>0.11430187558195473</v>
      </c>
      <c r="C62" s="45">
        <v>2.506719737851637E-2</v>
      </c>
      <c r="D62" s="45">
        <v>2.2244076605038188E-2</v>
      </c>
      <c r="E62" s="45">
        <v>6.6711882262933758E-2</v>
      </c>
      <c r="F62" s="45">
        <v>4.6668946236869076E-2</v>
      </c>
      <c r="G62" s="45">
        <v>3.1249436310819723E-2</v>
      </c>
      <c r="H62" s="45">
        <v>4.1633996160385378E-3</v>
      </c>
      <c r="I62" s="45">
        <v>0.17377739792993258</v>
      </c>
      <c r="J62" s="45">
        <v>2.0930652443586745E-2</v>
      </c>
      <c r="K62" s="46">
        <v>4.7317820887578937E-3</v>
      </c>
      <c r="M62" s="18" t="str">
        <f t="shared" si="0"/>
        <v>SEVEN</v>
      </c>
      <c r="N62" s="17" t="b">
        <f t="shared" si="1"/>
        <v>0</v>
      </c>
      <c r="U62" s="18" t="str">
        <f t="shared" si="2"/>
        <v>SEVEN</v>
      </c>
      <c r="V62" s="18">
        <f t="shared" si="3"/>
        <v>4.1633996160385378E-3</v>
      </c>
      <c r="W62" s="18">
        <f t="shared" si="4"/>
        <v>5.6838247271935594E-4</v>
      </c>
    </row>
    <row r="63" spans="1:23" x14ac:dyDescent="0.25">
      <c r="A63" s="12" t="s">
        <v>45</v>
      </c>
      <c r="B63" s="44">
        <v>0.11864779055759675</v>
      </c>
      <c r="C63" s="45">
        <v>1.9784869118271722E-2</v>
      </c>
      <c r="D63" s="45">
        <v>2.0187676483980274E-2</v>
      </c>
      <c r="E63" s="45">
        <v>7.2579324334740597E-2</v>
      </c>
      <c r="F63" s="45">
        <v>5.1796533090315691E-2</v>
      </c>
      <c r="G63" s="45">
        <v>2.4087688595529538E-2</v>
      </c>
      <c r="H63" s="45">
        <v>3.2945992461785312E-3</v>
      </c>
      <c r="I63" s="45">
        <v>0.15755260212112887</v>
      </c>
      <c r="J63" s="45">
        <v>2.1681512935438414E-2</v>
      </c>
      <c r="K63" s="46">
        <v>5.3020179655944438E-3</v>
      </c>
      <c r="M63" s="18" t="str">
        <f t="shared" si="0"/>
        <v>SEVEN</v>
      </c>
      <c r="N63" s="17" t="b">
        <f t="shared" si="1"/>
        <v>0</v>
      </c>
      <c r="U63" s="18" t="str">
        <f t="shared" si="2"/>
        <v>SEVEN</v>
      </c>
      <c r="V63" s="18">
        <f t="shared" si="3"/>
        <v>3.2945992461785312E-3</v>
      </c>
      <c r="W63" s="18">
        <f t="shared" si="4"/>
        <v>2.0074187194159127E-3</v>
      </c>
    </row>
    <row r="64" spans="1:23" ht="15.75" thickBot="1" x14ac:dyDescent="0.3">
      <c r="A64" s="12" t="s">
        <v>45</v>
      </c>
      <c r="B64" s="44">
        <v>0.11299864490809053</v>
      </c>
      <c r="C64" s="45">
        <v>3.4330420739752704E-2</v>
      </c>
      <c r="D64" s="45">
        <v>2.9890268889682173E-2</v>
      </c>
      <c r="E64" s="45">
        <v>6.6895777987054122E-2</v>
      </c>
      <c r="F64" s="45">
        <v>5.134789805623878E-2</v>
      </c>
      <c r="G64" s="45">
        <v>3.7489319235134599E-2</v>
      </c>
      <c r="H64" s="45">
        <v>1.3486793014714782E-3</v>
      </c>
      <c r="I64" s="45">
        <v>0.17595641686517313</v>
      </c>
      <c r="J64" s="45">
        <v>2.504741611186307E-2</v>
      </c>
      <c r="K64" s="46">
        <v>1.293459931762192E-3</v>
      </c>
      <c r="M64" s="18" t="str">
        <f t="shared" si="0"/>
        <v>ZERO</v>
      </c>
      <c r="N64" s="17" t="b">
        <f t="shared" si="1"/>
        <v>0</v>
      </c>
      <c r="U64" s="18" t="str">
        <f t="shared" si="2"/>
        <v>ZERO</v>
      </c>
      <c r="V64" s="18">
        <f t="shared" si="3"/>
        <v>1.293459931762192E-3</v>
      </c>
      <c r="W64" s="18">
        <f t="shared" si="4"/>
        <v>5.5219369709286203E-5</v>
      </c>
    </row>
    <row r="65" spans="1:23" ht="15.75" thickBot="1" x14ac:dyDescent="0.3">
      <c r="A65" s="13" t="s">
        <v>45</v>
      </c>
      <c r="B65" s="47">
        <v>0.10630821670560038</v>
      </c>
      <c r="C65" s="48">
        <v>3.8925024553624177E-2</v>
      </c>
      <c r="D65" s="48">
        <v>3.3480499868446589E-2</v>
      </c>
      <c r="E65" s="48">
        <v>6.7220055113092286E-2</v>
      </c>
      <c r="F65" s="48">
        <v>4.8670246812302365E-2</v>
      </c>
      <c r="G65" s="48">
        <v>4.5481078798033342E-2</v>
      </c>
      <c r="H65" s="48">
        <v>7.1729556113606097E-5</v>
      </c>
      <c r="I65" s="48">
        <v>0.18678992565481717</v>
      </c>
      <c r="J65" s="48">
        <v>2.5063778480546799E-2</v>
      </c>
      <c r="K65" s="49">
        <v>4.331894163723482E-3</v>
      </c>
      <c r="M65" s="19" t="str">
        <f t="shared" si="0"/>
        <v>SEVEN</v>
      </c>
      <c r="N65" s="21" t="b">
        <f t="shared" si="1"/>
        <v>0</v>
      </c>
      <c r="O65" s="30">
        <f>COUNTIF($N56:$N65,TRUE)/(10 - COUNTIF($N56:$N65,"#N/A"))</f>
        <v>0.1</v>
      </c>
      <c r="U65" s="19" t="str">
        <f t="shared" si="2"/>
        <v>SEVEN</v>
      </c>
      <c r="V65" s="19">
        <f t="shared" si="3"/>
        <v>7.1729556113606097E-5</v>
      </c>
      <c r="W65" s="19">
        <f t="shared" si="4"/>
        <v>4.2601646076098759E-3</v>
      </c>
    </row>
    <row r="66" spans="1:23" x14ac:dyDescent="0.25">
      <c r="A66" s="11" t="s">
        <v>46</v>
      </c>
      <c r="B66" s="41">
        <v>7.5207940937153439E-2</v>
      </c>
      <c r="C66" s="42">
        <v>6.0077722019526686E-2</v>
      </c>
      <c r="D66" s="42">
        <v>3.0848982836830866E-2</v>
      </c>
      <c r="E66" s="42">
        <v>4.5257510544893569E-2</v>
      </c>
      <c r="F66" s="42">
        <v>2.349364487861498E-2</v>
      </c>
      <c r="G66" s="42">
        <v>9.7051939112800731E-2</v>
      </c>
      <c r="H66" s="42">
        <v>4.5083295901179876E-5</v>
      </c>
      <c r="I66" s="42">
        <v>0.28332981636778198</v>
      </c>
      <c r="J66" s="42">
        <v>7.5775712845097681E-3</v>
      </c>
      <c r="K66" s="43">
        <v>4.1532704088605363E-3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4.5083295901179876E-5</v>
      </c>
      <c r="W66" s="16">
        <f t="shared" si="4"/>
        <v>4.1081871129593564E-3</v>
      </c>
    </row>
    <row r="67" spans="1:23" x14ac:dyDescent="0.25">
      <c r="A67" s="12" t="s">
        <v>46</v>
      </c>
      <c r="B67" s="44">
        <v>7.6293495716989554E-2</v>
      </c>
      <c r="C67" s="45">
        <v>6.6946103032161766E-2</v>
      </c>
      <c r="D67" s="45">
        <v>3.803648234625856E-2</v>
      </c>
      <c r="E67" s="45">
        <v>4.8644604795242387E-2</v>
      </c>
      <c r="F67" s="45">
        <v>2.1941646562713871E-2</v>
      </c>
      <c r="G67" s="45">
        <v>0.10328590186500736</v>
      </c>
      <c r="H67" s="45">
        <v>5.4932046715261695E-3</v>
      </c>
      <c r="I67" s="45">
        <v>0.2887944491200849</v>
      </c>
      <c r="J67" s="45">
        <v>1.5920649518043867E-2</v>
      </c>
      <c r="K67" s="46">
        <v>1.0495606435787674E-2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5.4932046715261695E-3</v>
      </c>
      <c r="W67" s="18">
        <f t="shared" si="4"/>
        <v>5.0024017642615048E-3</v>
      </c>
    </row>
    <row r="68" spans="1:23" x14ac:dyDescent="0.25">
      <c r="A68" s="12" t="s">
        <v>46</v>
      </c>
      <c r="B68" s="44">
        <v>7.0255527378912788E-2</v>
      </c>
      <c r="C68" s="45">
        <v>5.6494817532642919E-2</v>
      </c>
      <c r="D68" s="45">
        <v>2.8953808862782919E-2</v>
      </c>
      <c r="E68" s="45">
        <v>4.592021528796842E-2</v>
      </c>
      <c r="F68" s="45">
        <v>2.0709901158518992E-2</v>
      </c>
      <c r="G68" s="45">
        <v>9.6761001251426282E-2</v>
      </c>
      <c r="H68" s="45">
        <v>7.9877219780799535E-4</v>
      </c>
      <c r="I68" s="45">
        <v>0.28503044722506982</v>
      </c>
      <c r="J68" s="45">
        <v>5.7092584990099671E-3</v>
      </c>
      <c r="K68" s="46">
        <v>2.5507020834333038E-3</v>
      </c>
      <c r="M68" s="18" t="str">
        <f t="shared" si="0"/>
        <v>SEVEN</v>
      </c>
      <c r="N68" s="17" t="b">
        <f t="shared" si="1"/>
        <v>1</v>
      </c>
      <c r="U68" s="18" t="str">
        <f t="shared" si="2"/>
        <v>SEVEN</v>
      </c>
      <c r="V68" s="18">
        <f t="shared" si="3"/>
        <v>7.9877219780799535E-4</v>
      </c>
      <c r="W68" s="18">
        <f t="shared" si="4"/>
        <v>1.7519298856253085E-3</v>
      </c>
    </row>
    <row r="69" spans="1:23" x14ac:dyDescent="0.25">
      <c r="A69" s="12" t="s">
        <v>46</v>
      </c>
      <c r="B69" s="44">
        <v>7.3600595643613209E-2</v>
      </c>
      <c r="C69" s="45">
        <v>7.0519494820320175E-2</v>
      </c>
      <c r="D69" s="45">
        <v>3.9162410490262783E-2</v>
      </c>
      <c r="E69" s="45">
        <v>4.1907074998030598E-2</v>
      </c>
      <c r="F69" s="45">
        <v>2.4361402113793285E-2</v>
      </c>
      <c r="G69" s="45">
        <v>0.1096654813013649</v>
      </c>
      <c r="H69" s="45">
        <v>7.1193056877534439E-3</v>
      </c>
      <c r="I69" s="45">
        <v>0.29680937935613799</v>
      </c>
      <c r="J69" s="45">
        <v>1.5895570354611782E-2</v>
      </c>
      <c r="K69" s="46">
        <v>1.1428438183779525E-2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7.1193056877534439E-3</v>
      </c>
      <c r="W69" s="18">
        <f t="shared" si="4"/>
        <v>4.3091324960260816E-3</v>
      </c>
    </row>
    <row r="70" spans="1:23" x14ac:dyDescent="0.25">
      <c r="A70" s="12" t="s">
        <v>46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46</v>
      </c>
      <c r="B71" s="44">
        <v>7.2335780570479458E-2</v>
      </c>
      <c r="C71" s="45">
        <v>6.5525310633283318E-2</v>
      </c>
      <c r="D71" s="45">
        <v>3.718844592206242E-2</v>
      </c>
      <c r="E71" s="45">
        <v>4.6977313417174621E-2</v>
      </c>
      <c r="F71" s="45">
        <v>1.9494549452385934E-2</v>
      </c>
      <c r="G71" s="45">
        <v>0.10491147046127178</v>
      </c>
      <c r="H71" s="45">
        <v>4.1779442613277817E-3</v>
      </c>
      <c r="I71" s="45">
        <v>0.29455761196622815</v>
      </c>
      <c r="J71" s="45">
        <v>1.5622275383179389E-2</v>
      </c>
      <c r="K71" s="46">
        <v>9.2096814540983188E-3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4.1779442613277817E-3</v>
      </c>
      <c r="W71" s="18">
        <f t="shared" ref="W71:W105" si="9">SMALL(B71:K71,2)-V71</f>
        <v>5.031737192770537E-3</v>
      </c>
    </row>
    <row r="72" spans="1:23" x14ac:dyDescent="0.25">
      <c r="A72" s="12" t="s">
        <v>46</v>
      </c>
      <c r="B72" s="44">
        <v>6.9904331281212762E-2</v>
      </c>
      <c r="C72" s="45">
        <v>6.4378763920349469E-2</v>
      </c>
      <c r="D72" s="45">
        <v>4.0774675369229046E-2</v>
      </c>
      <c r="E72" s="45">
        <v>5.0896570626671682E-2</v>
      </c>
      <c r="F72" s="45">
        <v>2.0393442350935098E-2</v>
      </c>
      <c r="G72" s="45">
        <v>9.5150242360569445E-2</v>
      </c>
      <c r="H72" s="45">
        <v>1.3077051523323197E-3</v>
      </c>
      <c r="I72" s="45">
        <v>0.28158308460117409</v>
      </c>
      <c r="J72" s="45">
        <v>1.6837066118646687E-2</v>
      </c>
      <c r="K72" s="46">
        <v>9.7676154066382581E-3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1.3077051523323197E-3</v>
      </c>
      <c r="W72" s="18">
        <f t="shared" si="9"/>
        <v>8.4599102543059385E-3</v>
      </c>
    </row>
    <row r="73" spans="1:23" x14ac:dyDescent="0.25">
      <c r="A73" s="12" t="s">
        <v>46</v>
      </c>
      <c r="B73" s="44">
        <v>6.371629288497993E-2</v>
      </c>
      <c r="C73" s="45">
        <v>6.5779611763839521E-2</v>
      </c>
      <c r="D73" s="45">
        <v>3.4146678815272169E-2</v>
      </c>
      <c r="E73" s="45">
        <v>4.4488611523596136E-2</v>
      </c>
      <c r="F73" s="45">
        <v>1.4469091211823229E-2</v>
      </c>
      <c r="G73" s="45">
        <v>0.10459979561298505</v>
      </c>
      <c r="H73" s="45">
        <v>2.0093837191564462E-3</v>
      </c>
      <c r="I73" s="45">
        <v>0.29689352071270414</v>
      </c>
      <c r="J73" s="45">
        <v>5.655159986299646E-3</v>
      </c>
      <c r="K73" s="46">
        <v>5.5116061491396473E-3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2.0093837191564462E-3</v>
      </c>
      <c r="W73" s="18">
        <f t="shared" si="9"/>
        <v>3.5022224299832011E-3</v>
      </c>
    </row>
    <row r="74" spans="1:23" ht="15.75" thickBot="1" x14ac:dyDescent="0.3">
      <c r="A74" s="12" t="s">
        <v>46</v>
      </c>
      <c r="B74" s="44">
        <v>5.871488499725408E-2</v>
      </c>
      <c r="C74" s="45">
        <v>6.0549364336215702E-2</v>
      </c>
      <c r="D74" s="45">
        <v>3.407424004912929E-2</v>
      </c>
      <c r="E74" s="45">
        <v>4.593642869527681E-2</v>
      </c>
      <c r="F74" s="45">
        <v>1.5747501822731477E-2</v>
      </c>
      <c r="G74" s="45">
        <v>9.8109278459793239E-2</v>
      </c>
      <c r="H74" s="45">
        <v>4.7750363406281748E-3</v>
      </c>
      <c r="I74" s="45">
        <v>0.29181455117338428</v>
      </c>
      <c r="J74" s="45">
        <v>4.5842511847173084E-3</v>
      </c>
      <c r="K74" s="46">
        <v>2.9881284209149206E-3</v>
      </c>
      <c r="M74" s="18" t="str">
        <f t="shared" si="5"/>
        <v>ZERO</v>
      </c>
      <c r="N74" s="17" t="b">
        <f t="shared" si="6"/>
        <v>0</v>
      </c>
      <c r="U74" s="18" t="str">
        <f t="shared" si="7"/>
        <v>ZERO</v>
      </c>
      <c r="V74" s="18">
        <f t="shared" si="8"/>
        <v>2.9881284209149206E-3</v>
      </c>
      <c r="W74" s="18">
        <f t="shared" si="9"/>
        <v>1.5961227638023878E-3</v>
      </c>
    </row>
    <row r="75" spans="1:23" ht="15.75" thickBot="1" x14ac:dyDescent="0.3">
      <c r="A75" s="13" t="s">
        <v>46</v>
      </c>
      <c r="B75" s="47">
        <v>6.6803035978780026E-2</v>
      </c>
      <c r="C75" s="48">
        <v>7.644304426761224E-2</v>
      </c>
      <c r="D75" s="48">
        <v>3.8846876340751388E-2</v>
      </c>
      <c r="E75" s="48">
        <v>4.039728600274705E-2</v>
      </c>
      <c r="F75" s="48">
        <v>2.2299327680596004E-2</v>
      </c>
      <c r="G75" s="48">
        <v>0.11304379611839513</v>
      </c>
      <c r="H75" s="48">
        <v>2.2579197076287999E-3</v>
      </c>
      <c r="I75" s="48">
        <v>0.30480175681544197</v>
      </c>
      <c r="J75" s="48">
        <v>8.2731474286855122E-3</v>
      </c>
      <c r="K75" s="49">
        <v>1.1204557888930371E-2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0.88888888888888884</v>
      </c>
      <c r="U75" s="19" t="str">
        <f t="shared" si="7"/>
        <v>SEVEN</v>
      </c>
      <c r="V75" s="19">
        <f t="shared" si="8"/>
        <v>2.2579197076287999E-3</v>
      </c>
      <c r="W75" s="19">
        <f t="shared" si="9"/>
        <v>6.0152277210567123E-3</v>
      </c>
    </row>
    <row r="76" spans="1:23" x14ac:dyDescent="0.25">
      <c r="A76" s="11" t="s">
        <v>47</v>
      </c>
      <c r="B76" s="41">
        <v>0.16723272151704088</v>
      </c>
      <c r="C76" s="42">
        <v>2.6821611317361493E-2</v>
      </c>
      <c r="D76" s="42">
        <v>4.4181743138772128E-3</v>
      </c>
      <c r="E76" s="42">
        <v>0.10163599933405483</v>
      </c>
      <c r="F76" s="42">
        <v>8.9860066390926571E-2</v>
      </c>
      <c r="G76" s="42">
        <v>2.3358174354849354E-2</v>
      </c>
      <c r="H76" s="42">
        <v>1.76735384372953E-2</v>
      </c>
      <c r="I76" s="42">
        <v>3.4462827017289588E-2</v>
      </c>
      <c r="J76" s="42">
        <v>4.455094168538172E-2</v>
      </c>
      <c r="K76" s="43">
        <v>1.1252199116818337E-2</v>
      </c>
      <c r="M76" s="16" t="str">
        <f t="shared" si="5"/>
        <v>THREE</v>
      </c>
      <c r="N76" s="20" t="b">
        <f t="shared" si="6"/>
        <v>0</v>
      </c>
      <c r="U76" s="16" t="str">
        <f t="shared" si="7"/>
        <v>THREE</v>
      </c>
      <c r="V76" s="16">
        <f t="shared" si="8"/>
        <v>4.4181743138772128E-3</v>
      </c>
      <c r="W76" s="16">
        <f t="shared" si="9"/>
        <v>6.8340248029411244E-3</v>
      </c>
    </row>
    <row r="77" spans="1:23" x14ac:dyDescent="0.25">
      <c r="A77" s="12" t="s">
        <v>47</v>
      </c>
      <c r="B77" s="44">
        <v>0.18776807259479061</v>
      </c>
      <c r="C77" s="45">
        <v>4.8119421267668244E-2</v>
      </c>
      <c r="D77" s="45">
        <v>5.4305314279115557E-4</v>
      </c>
      <c r="E77" s="45">
        <v>0.10956102088409936</v>
      </c>
      <c r="F77" s="45">
        <v>0.10063066478642478</v>
      </c>
      <c r="G77" s="45">
        <v>7.0726487248197328E-2</v>
      </c>
      <c r="H77" s="45">
        <v>2.9150081140934814E-3</v>
      </c>
      <c r="I77" s="45">
        <v>2.7857772425247229E-2</v>
      </c>
      <c r="J77" s="45">
        <v>4.3411931126069156E-2</v>
      </c>
      <c r="K77" s="46">
        <v>2.5522837367502896E-2</v>
      </c>
      <c r="M77" s="18" t="str">
        <f t="shared" si="5"/>
        <v>THREE</v>
      </c>
      <c r="N77" s="17" t="b">
        <f t="shared" si="6"/>
        <v>0</v>
      </c>
      <c r="U77" s="18" t="str">
        <f t="shared" si="7"/>
        <v>THREE</v>
      </c>
      <c r="V77" s="18">
        <f t="shared" si="8"/>
        <v>5.4305314279115557E-4</v>
      </c>
      <c r="W77" s="18">
        <f t="shared" si="9"/>
        <v>2.3719549713023258E-3</v>
      </c>
    </row>
    <row r="78" spans="1:23" x14ac:dyDescent="0.25">
      <c r="A78" s="12" t="s">
        <v>47</v>
      </c>
      <c r="B78" s="44">
        <v>0.18728544889471305</v>
      </c>
      <c r="C78" s="45">
        <v>5.0215999957079482E-2</v>
      </c>
      <c r="D78" s="45">
        <v>2.5633162059159331E-3</v>
      </c>
      <c r="E78" s="45">
        <v>0.11163521090177039</v>
      </c>
      <c r="F78" s="45">
        <v>0.10121728790242433</v>
      </c>
      <c r="G78" s="45">
        <v>7.577415133019344E-2</v>
      </c>
      <c r="H78" s="45">
        <v>7.6321122228086014E-4</v>
      </c>
      <c r="I78" s="45">
        <v>2.992147589927896E-2</v>
      </c>
      <c r="J78" s="45">
        <v>4.2620480547323654E-2</v>
      </c>
      <c r="K78" s="46">
        <v>2.5202810418339106E-2</v>
      </c>
      <c r="M78" s="18" t="str">
        <f t="shared" si="5"/>
        <v>SEVEN</v>
      </c>
      <c r="N78" s="17" t="b">
        <f t="shared" si="6"/>
        <v>0</v>
      </c>
      <c r="U78" s="18" t="str">
        <f t="shared" si="7"/>
        <v>SEVEN</v>
      </c>
      <c r="V78" s="18">
        <f t="shared" si="8"/>
        <v>7.6321122228086014E-4</v>
      </c>
      <c r="W78" s="18">
        <f t="shared" si="9"/>
        <v>1.800104983635073E-3</v>
      </c>
    </row>
    <row r="79" spans="1:23" x14ac:dyDescent="0.25">
      <c r="A79" s="12" t="s">
        <v>47</v>
      </c>
      <c r="B79" s="44">
        <v>0.17866796739804192</v>
      </c>
      <c r="C79" s="45">
        <v>2.8011554665554883E-2</v>
      </c>
      <c r="D79" s="45">
        <v>2.1443242115719435E-3</v>
      </c>
      <c r="E79" s="45">
        <v>9.6063047385723174E-2</v>
      </c>
      <c r="F79" s="45">
        <v>9.3398020229884013E-2</v>
      </c>
      <c r="G79" s="45">
        <v>2.4346789760528759E-2</v>
      </c>
      <c r="H79" s="45">
        <v>1.5577898420211733E-2</v>
      </c>
      <c r="I79" s="45">
        <v>3.4333014620144597E-2</v>
      </c>
      <c r="J79" s="45">
        <v>4.369108862043708E-2</v>
      </c>
      <c r="K79" s="46">
        <v>1.7453361182519472E-2</v>
      </c>
      <c r="M79" s="18" t="str">
        <f t="shared" si="5"/>
        <v>THREE</v>
      </c>
      <c r="N79" s="17" t="b">
        <f t="shared" si="6"/>
        <v>0</v>
      </c>
      <c r="U79" s="18" t="str">
        <f t="shared" si="7"/>
        <v>THREE</v>
      </c>
      <c r="V79" s="18">
        <f t="shared" si="8"/>
        <v>2.1443242115719435E-3</v>
      </c>
      <c r="W79" s="18">
        <f t="shared" si="9"/>
        <v>1.343357420863979E-2</v>
      </c>
    </row>
    <row r="80" spans="1:23" x14ac:dyDescent="0.25">
      <c r="A80" s="12" t="s">
        <v>47</v>
      </c>
      <c r="B80" s="44">
        <v>0.15903958661636547</v>
      </c>
      <c r="C80" s="45">
        <v>5.5040595618058574E-3</v>
      </c>
      <c r="D80" s="45">
        <v>1.6734872507121093E-2</v>
      </c>
      <c r="E80" s="45">
        <v>9.4121305050162266E-2</v>
      </c>
      <c r="F80" s="45">
        <v>8.1557074344050323E-2</v>
      </c>
      <c r="G80" s="45">
        <v>6.697506132887332E-3</v>
      </c>
      <c r="H80" s="45">
        <v>1.0028710046092557E-2</v>
      </c>
      <c r="I80" s="45">
        <v>7.4403416155729041E-2</v>
      </c>
      <c r="J80" s="45">
        <v>3.8309745217432932E-2</v>
      </c>
      <c r="K80" s="46">
        <v>8.2365247889745474E-3</v>
      </c>
      <c r="M80" s="18" t="str">
        <f t="shared" si="5"/>
        <v>TWO</v>
      </c>
      <c r="N80" s="17" t="b">
        <f t="shared" si="6"/>
        <v>0</v>
      </c>
      <c r="U80" s="18" t="str">
        <f t="shared" si="7"/>
        <v>TWO</v>
      </c>
      <c r="V80" s="18">
        <f t="shared" si="8"/>
        <v>5.5040595618058574E-3</v>
      </c>
      <c r="W80" s="18">
        <f t="shared" si="9"/>
        <v>1.1934465710814746E-3</v>
      </c>
    </row>
    <row r="81" spans="1:23" x14ac:dyDescent="0.25">
      <c r="A81" s="12" t="s">
        <v>47</v>
      </c>
      <c r="B81" s="44">
        <v>0.17748317022286852</v>
      </c>
      <c r="C81" s="45">
        <v>3.9228375434066126E-2</v>
      </c>
      <c r="D81" s="45">
        <v>1.5128378164924738E-3</v>
      </c>
      <c r="E81" s="45">
        <v>0.10037193834128624</v>
      </c>
      <c r="F81" s="45">
        <v>9.456908280861534E-2</v>
      </c>
      <c r="G81" s="45">
        <v>5.3485060341829399E-2</v>
      </c>
      <c r="H81" s="45">
        <v>4.06858547107182E-3</v>
      </c>
      <c r="I81" s="45">
        <v>2.5485465110776095E-3</v>
      </c>
      <c r="J81" s="45">
        <v>3.9508565033238061E-2</v>
      </c>
      <c r="K81" s="46">
        <v>2.4369149094881984E-2</v>
      </c>
      <c r="M81" s="18" t="str">
        <f t="shared" si="5"/>
        <v>THREE</v>
      </c>
      <c r="N81" s="17" t="b">
        <f t="shared" si="6"/>
        <v>0</v>
      </c>
      <c r="U81" s="18" t="str">
        <f t="shared" si="7"/>
        <v>THREE</v>
      </c>
      <c r="V81" s="18">
        <f t="shared" si="8"/>
        <v>1.5128378164924738E-3</v>
      </c>
      <c r="W81" s="18">
        <f t="shared" si="9"/>
        <v>1.0357086945851357E-3</v>
      </c>
    </row>
    <row r="82" spans="1:23" x14ac:dyDescent="0.25">
      <c r="A82" s="12" t="s">
        <v>47</v>
      </c>
      <c r="B82" s="44">
        <v>0.17722149691437206</v>
      </c>
      <c r="C82" s="45">
        <v>2.9662814683312139E-2</v>
      </c>
      <c r="D82" s="45">
        <v>1.615545364202868E-2</v>
      </c>
      <c r="E82" s="45">
        <v>0.11406415317479424</v>
      </c>
      <c r="F82" s="45">
        <v>9.9736040582608348E-2</v>
      </c>
      <c r="G82" s="45">
        <v>6.2793704839798098E-2</v>
      </c>
      <c r="H82" s="45">
        <v>7.6845210967754762E-4</v>
      </c>
      <c r="I82" s="45">
        <v>2.8729751547080407E-2</v>
      </c>
      <c r="J82" s="45">
        <v>4.3466670410378751E-2</v>
      </c>
      <c r="K82" s="46">
        <v>1.2424047385547962E-2</v>
      </c>
      <c r="M82" s="18" t="str">
        <f t="shared" si="5"/>
        <v>SEVEN</v>
      </c>
      <c r="N82" s="17" t="b">
        <f t="shared" si="6"/>
        <v>0</v>
      </c>
      <c r="U82" s="18" t="str">
        <f t="shared" si="7"/>
        <v>SEVEN</v>
      </c>
      <c r="V82" s="18">
        <f t="shared" si="8"/>
        <v>7.6845210967754762E-4</v>
      </c>
      <c r="W82" s="18">
        <f t="shared" si="9"/>
        <v>1.1655595275870415E-2</v>
      </c>
    </row>
    <row r="83" spans="1:23" x14ac:dyDescent="0.25">
      <c r="A83" s="12" t="s">
        <v>47</v>
      </c>
      <c r="B83" s="44">
        <v>0.18900688203576643</v>
      </c>
      <c r="C83" s="45">
        <v>4.3030556551939353E-2</v>
      </c>
      <c r="D83" s="45">
        <v>5.7330443056288899E-3</v>
      </c>
      <c r="E83" s="45">
        <v>0.12081535788992126</v>
      </c>
      <c r="F83" s="45">
        <v>0.10634921914400781</v>
      </c>
      <c r="G83" s="45">
        <v>7.7591845259310427E-2</v>
      </c>
      <c r="H83" s="45">
        <v>1.342934155497133E-3</v>
      </c>
      <c r="I83" s="45">
        <v>3.7751336530624402E-2</v>
      </c>
      <c r="J83" s="45">
        <v>4.4473964744682071E-2</v>
      </c>
      <c r="K83" s="46">
        <v>1.4940781310880988E-2</v>
      </c>
      <c r="M83" s="18" t="str">
        <f t="shared" si="5"/>
        <v>SEVEN</v>
      </c>
      <c r="N83" s="17" t="b">
        <f t="shared" si="6"/>
        <v>0</v>
      </c>
      <c r="U83" s="18" t="str">
        <f t="shared" si="7"/>
        <v>SEVEN</v>
      </c>
      <c r="V83" s="18">
        <f t="shared" si="8"/>
        <v>1.342934155497133E-3</v>
      </c>
      <c r="W83" s="18">
        <f t="shared" si="9"/>
        <v>4.3901101501317569E-3</v>
      </c>
    </row>
    <row r="84" spans="1:23" ht="15.75" thickBot="1" x14ac:dyDescent="0.3">
      <c r="A84" s="12" t="s">
        <v>47</v>
      </c>
      <c r="B84" s="44">
        <v>0.171178029374048</v>
      </c>
      <c r="C84" s="45">
        <v>2.8485765881578889E-2</v>
      </c>
      <c r="D84" s="45">
        <v>3.543512738736182E-3</v>
      </c>
      <c r="E84" s="45">
        <v>9.994875146109776E-2</v>
      </c>
      <c r="F84" s="45">
        <v>9.1150462505266802E-2</v>
      </c>
      <c r="G84" s="45">
        <v>3.2631261899692815E-2</v>
      </c>
      <c r="H84" s="45">
        <v>1.0029322840196496E-2</v>
      </c>
      <c r="I84" s="45">
        <v>3.1645218718372503E-2</v>
      </c>
      <c r="J84" s="45">
        <v>3.9995825521693493E-2</v>
      </c>
      <c r="K84" s="46">
        <v>1.5510828587263548E-2</v>
      </c>
      <c r="M84" s="18" t="str">
        <f t="shared" si="5"/>
        <v>THREE</v>
      </c>
      <c r="N84" s="17" t="b">
        <f t="shared" si="6"/>
        <v>0</v>
      </c>
      <c r="U84" s="18" t="str">
        <f t="shared" si="7"/>
        <v>THREE</v>
      </c>
      <c r="V84" s="18">
        <f t="shared" si="8"/>
        <v>3.543512738736182E-3</v>
      </c>
      <c r="W84" s="18">
        <f t="shared" si="9"/>
        <v>6.4858101014603139E-3</v>
      </c>
    </row>
    <row r="85" spans="1:23" ht="15.75" thickBot="1" x14ac:dyDescent="0.3">
      <c r="A85" s="13" t="s">
        <v>47</v>
      </c>
      <c r="B85" s="47">
        <v>0.16170622037574234</v>
      </c>
      <c r="C85" s="48">
        <v>1.3426438739420898E-3</v>
      </c>
      <c r="D85" s="48">
        <v>1.5178650839084457E-2</v>
      </c>
      <c r="E85" s="48">
        <v>8.2894030178559966E-2</v>
      </c>
      <c r="F85" s="48">
        <v>8.3917660278813325E-2</v>
      </c>
      <c r="G85" s="48">
        <v>1.2558585412985934E-2</v>
      </c>
      <c r="H85" s="48">
        <v>2.0876846220669126E-2</v>
      </c>
      <c r="I85" s="48">
        <v>8.6356555844232574E-2</v>
      </c>
      <c r="J85" s="48">
        <v>4.3696591301349681E-2</v>
      </c>
      <c r="K85" s="49">
        <v>5.5454912232066472E-3</v>
      </c>
      <c r="M85" s="19" t="str">
        <f t="shared" si="5"/>
        <v>TWO</v>
      </c>
      <c r="N85" s="21" t="b">
        <f t="shared" si="6"/>
        <v>0</v>
      </c>
      <c r="O85" s="30">
        <f>COUNTIF($N76:$N85,TRUE)/(10 - COUNTIF($N76:$N85,"#N/A"))</f>
        <v>0</v>
      </c>
      <c r="U85" s="19" t="str">
        <f t="shared" si="7"/>
        <v>TWO</v>
      </c>
      <c r="V85" s="19">
        <f t="shared" si="8"/>
        <v>1.3426438739420898E-3</v>
      </c>
      <c r="W85" s="19">
        <f t="shared" si="9"/>
        <v>4.2028473492645574E-3</v>
      </c>
    </row>
    <row r="86" spans="1:23" x14ac:dyDescent="0.25">
      <c r="A86" s="11" t="s">
        <v>48</v>
      </c>
      <c r="B86" s="41">
        <v>7.7055261495031391E-2</v>
      </c>
      <c r="C86" s="42">
        <v>7.0855481210060911E-2</v>
      </c>
      <c r="D86" s="42">
        <v>3.0276283118880122E-2</v>
      </c>
      <c r="E86" s="42">
        <v>4.1767116383342039E-2</v>
      </c>
      <c r="F86" s="42">
        <v>2.6477631697611109E-2</v>
      </c>
      <c r="G86" s="42">
        <v>0.12687483993215692</v>
      </c>
      <c r="H86" s="42">
        <v>1.6212881713589068E-2</v>
      </c>
      <c r="I86" s="42">
        <v>0.31570070897931513</v>
      </c>
      <c r="J86" s="42">
        <v>4.116452450776506E-3</v>
      </c>
      <c r="K86" s="43">
        <v>9.2538437310251478E-3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4.116452450776506E-3</v>
      </c>
      <c r="W86" s="16">
        <f t="shared" si="9"/>
        <v>5.1373912802486418E-3</v>
      </c>
    </row>
    <row r="87" spans="1:23" x14ac:dyDescent="0.25">
      <c r="A87" s="12" t="s">
        <v>48</v>
      </c>
      <c r="B87" s="44">
        <v>7.0133171482597442E-2</v>
      </c>
      <c r="C87" s="45">
        <v>7.5718899804582629E-2</v>
      </c>
      <c r="D87" s="45">
        <v>3.747011630343236E-2</v>
      </c>
      <c r="E87" s="45">
        <v>4.2523996413518436E-2</v>
      </c>
      <c r="F87" s="45">
        <v>2.4946169901304528E-2</v>
      </c>
      <c r="G87" s="45">
        <v>0.12639479669620335</v>
      </c>
      <c r="H87" s="45">
        <v>1.5789667855973834E-2</v>
      </c>
      <c r="I87" s="45">
        <v>0.32036705301475366</v>
      </c>
      <c r="J87" s="45">
        <v>1.0819439501507058E-2</v>
      </c>
      <c r="K87" s="46">
        <v>1.3282246460544316E-2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1.0819439501507058E-2</v>
      </c>
      <c r="W87" s="18">
        <f t="shared" si="9"/>
        <v>2.4628069590372573E-3</v>
      </c>
    </row>
    <row r="88" spans="1:23" x14ac:dyDescent="0.25">
      <c r="A88" s="12" t="s">
        <v>48</v>
      </c>
      <c r="B88" s="44">
        <v>8.2683983384316567E-2</v>
      </c>
      <c r="C88" s="45">
        <v>7.2688195143260484E-2</v>
      </c>
      <c r="D88" s="45">
        <v>2.8096329578623271E-2</v>
      </c>
      <c r="E88" s="45">
        <v>4.1443663871889268E-2</v>
      </c>
      <c r="F88" s="45">
        <v>2.5038913357528392E-2</v>
      </c>
      <c r="G88" s="45">
        <v>0.12674602595805326</v>
      </c>
      <c r="H88" s="45">
        <v>1.4680733739156779E-2</v>
      </c>
      <c r="I88" s="45">
        <v>0.31417061076897512</v>
      </c>
      <c r="J88" s="45">
        <v>2.3474819185461682E-3</v>
      </c>
      <c r="K88" s="46">
        <v>8.0535692925287061E-3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2.3474819185461682E-3</v>
      </c>
      <c r="W88" s="18">
        <f t="shared" si="9"/>
        <v>5.706087373982538E-3</v>
      </c>
    </row>
    <row r="89" spans="1:23" x14ac:dyDescent="0.25">
      <c r="A89" s="12" t="s">
        <v>48</v>
      </c>
      <c r="B89" s="44">
        <v>7.6840950123418766E-2</v>
      </c>
      <c r="C89" s="45">
        <v>7.0693067711562807E-2</v>
      </c>
      <c r="D89" s="45">
        <v>2.7717428349570375E-2</v>
      </c>
      <c r="E89" s="45">
        <v>4.0151319840721754E-2</v>
      </c>
      <c r="F89" s="45">
        <v>2.6887322718685158E-2</v>
      </c>
      <c r="G89" s="45">
        <v>0.12601751310008835</v>
      </c>
      <c r="H89" s="45">
        <v>1.4593190486606067E-2</v>
      </c>
      <c r="I89" s="45">
        <v>0.31581463096653706</v>
      </c>
      <c r="J89" s="45">
        <v>1.6801254630603168E-3</v>
      </c>
      <c r="K89" s="46">
        <v>7.3637307222470458E-3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1.6801254630603168E-3</v>
      </c>
      <c r="W89" s="18">
        <f t="shared" si="9"/>
        <v>5.6836052591867289E-3</v>
      </c>
    </row>
    <row r="90" spans="1:23" x14ac:dyDescent="0.25">
      <c r="A90" s="12" t="s">
        <v>48</v>
      </c>
      <c r="B90" s="44">
        <v>7.8129509261578869E-2</v>
      </c>
      <c r="C90" s="45">
        <v>6.4809148551895471E-2</v>
      </c>
      <c r="D90" s="45">
        <v>2.5912088838294239E-2</v>
      </c>
      <c r="E90" s="45">
        <v>4.2457403187542445E-2</v>
      </c>
      <c r="F90" s="45">
        <v>2.5612853914206285E-2</v>
      </c>
      <c r="G90" s="45">
        <v>0.12374551425432356</v>
      </c>
      <c r="H90" s="45">
        <v>1.5394352423248582E-2</v>
      </c>
      <c r="I90" s="45">
        <v>0.31036877144904246</v>
      </c>
      <c r="J90" s="45">
        <v>2.5891802766291605E-3</v>
      </c>
      <c r="K90" s="46">
        <v>6.1565054193809809E-3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2.5891802766291605E-3</v>
      </c>
      <c r="W90" s="18">
        <f t="shared" si="9"/>
        <v>3.5673251427518204E-3</v>
      </c>
    </row>
    <row r="91" spans="1:23" x14ac:dyDescent="0.25">
      <c r="A91" s="12" t="s">
        <v>48</v>
      </c>
      <c r="B91" s="44">
        <v>7.5349845948975716E-2</v>
      </c>
      <c r="C91" s="45">
        <v>6.4048541631206934E-2</v>
      </c>
      <c r="D91" s="45">
        <v>2.6865074552321677E-2</v>
      </c>
      <c r="E91" s="45">
        <v>4.2125590741829103E-2</v>
      </c>
      <c r="F91" s="45">
        <v>2.8224553475413805E-2</v>
      </c>
      <c r="G91" s="45">
        <v>0.12186277023441962</v>
      </c>
      <c r="H91" s="45">
        <v>1.5649948493213973E-2</v>
      </c>
      <c r="I91" s="45">
        <v>0.30837884264454851</v>
      </c>
      <c r="J91" s="45">
        <v>2.653739465531435E-3</v>
      </c>
      <c r="K91" s="46">
        <v>6.2420578293836126E-3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2.653739465531435E-3</v>
      </c>
      <c r="W91" s="18">
        <f t="shared" si="9"/>
        <v>3.5883183638521776E-3</v>
      </c>
    </row>
    <row r="92" spans="1:23" x14ac:dyDescent="0.25">
      <c r="A92" s="12" t="s">
        <v>48</v>
      </c>
      <c r="B92" s="44">
        <v>7.3465971343335434E-2</v>
      </c>
      <c r="C92" s="45">
        <v>6.2947131045921478E-2</v>
      </c>
      <c r="D92" s="45">
        <v>2.8923671080705572E-2</v>
      </c>
      <c r="E92" s="45">
        <v>4.3894758246354082E-2</v>
      </c>
      <c r="F92" s="45">
        <v>2.9130410771408391E-2</v>
      </c>
      <c r="G92" s="45">
        <v>0.11585490501145201</v>
      </c>
      <c r="H92" s="45">
        <v>1.4326708489831454E-2</v>
      </c>
      <c r="I92" s="45">
        <v>0.30091066620584089</v>
      </c>
      <c r="J92" s="45">
        <v>4.9819995781414939E-3</v>
      </c>
      <c r="K92" s="46">
        <v>5.616896749632394E-3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4.9819995781414939E-3</v>
      </c>
      <c r="W92" s="18">
        <f t="shared" si="9"/>
        <v>6.3489717149090019E-4</v>
      </c>
    </row>
    <row r="93" spans="1:23" x14ac:dyDescent="0.25">
      <c r="A93" s="12" t="s">
        <v>48</v>
      </c>
      <c r="B93" s="44">
        <v>8.2251890704467132E-2</v>
      </c>
      <c r="C93" s="45">
        <v>7.0357484198233816E-2</v>
      </c>
      <c r="D93" s="45">
        <v>3.0170928864931612E-2</v>
      </c>
      <c r="E93" s="45">
        <v>4.4168896384033408E-2</v>
      </c>
      <c r="F93" s="45">
        <v>2.5242982346005284E-2</v>
      </c>
      <c r="G93" s="45">
        <v>0.12640494826611315</v>
      </c>
      <c r="H93" s="45">
        <v>1.5786264552018078E-2</v>
      </c>
      <c r="I93" s="45">
        <v>0.31459091278059353</v>
      </c>
      <c r="J93" s="45">
        <v>4.704841471157753E-3</v>
      </c>
      <c r="K93" s="46">
        <v>8.9306295915816888E-3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4.704841471157753E-3</v>
      </c>
      <c r="W93" s="18">
        <f t="shared" si="9"/>
        <v>4.2257881204239359E-3</v>
      </c>
    </row>
    <row r="94" spans="1:23" ht="15.75" thickBot="1" x14ac:dyDescent="0.3">
      <c r="A94" s="12" t="s">
        <v>48</v>
      </c>
      <c r="B94" s="44">
        <v>8.3618186213731682E-2</v>
      </c>
      <c r="C94" s="45">
        <v>7.0274030381014818E-2</v>
      </c>
      <c r="D94" s="45">
        <v>3.1763067686279747E-2</v>
      </c>
      <c r="E94" s="45">
        <v>4.2849381966458405E-2</v>
      </c>
      <c r="F94" s="45">
        <v>3.2917935568054217E-2</v>
      </c>
      <c r="G94" s="45">
        <v>0.12149954070547801</v>
      </c>
      <c r="H94" s="45">
        <v>1.7925463393184883E-2</v>
      </c>
      <c r="I94" s="45">
        <v>0.30633085793299153</v>
      </c>
      <c r="J94" s="45">
        <v>8.3908932027259853E-3</v>
      </c>
      <c r="K94" s="46">
        <v>1.015169797568799E-2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8.3908932027259853E-3</v>
      </c>
      <c r="W94" s="18">
        <f t="shared" si="9"/>
        <v>1.7608047729620047E-3</v>
      </c>
    </row>
    <row r="95" spans="1:23" ht="15.75" thickBot="1" x14ac:dyDescent="0.3">
      <c r="A95" s="13" t="s">
        <v>48</v>
      </c>
      <c r="B95" s="47">
        <v>7.9432118609361058E-2</v>
      </c>
      <c r="C95" s="48">
        <v>6.7900281078612332E-2</v>
      </c>
      <c r="D95" s="48">
        <v>3.0040352807326913E-2</v>
      </c>
      <c r="E95" s="48">
        <v>4.372464617491735E-2</v>
      </c>
      <c r="F95" s="48">
        <v>3.0692426279472641E-2</v>
      </c>
      <c r="G95" s="48">
        <v>0.12275812181417718</v>
      </c>
      <c r="H95" s="48">
        <v>1.8386507368813164E-2</v>
      </c>
      <c r="I95" s="48">
        <v>0.30725901396450794</v>
      </c>
      <c r="J95" s="48">
        <v>6.6964576850140345E-3</v>
      </c>
      <c r="K95" s="49">
        <v>9.2086128125022648E-3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NINE</v>
      </c>
      <c r="V95" s="19">
        <f t="shared" si="8"/>
        <v>6.6964576850140345E-3</v>
      </c>
      <c r="W95" s="19">
        <f t="shared" si="9"/>
        <v>2.5121551274882303E-3</v>
      </c>
    </row>
    <row r="96" spans="1:23" x14ac:dyDescent="0.25">
      <c r="A96" s="11" t="s">
        <v>49</v>
      </c>
      <c r="B96" s="41">
        <v>9.964572752866413E-2</v>
      </c>
      <c r="C96" s="42">
        <v>3.8642193919564305E-2</v>
      </c>
      <c r="D96" s="42">
        <v>9.5561939806662194E-3</v>
      </c>
      <c r="E96" s="42">
        <v>4.4355425788507999E-2</v>
      </c>
      <c r="F96" s="42">
        <v>4.09815546931801E-2</v>
      </c>
      <c r="G96" s="42">
        <v>9.2093840871450922E-2</v>
      </c>
      <c r="H96" s="42">
        <v>1.5522587306328106E-2</v>
      </c>
      <c r="I96" s="42">
        <v>0.26559422580747177</v>
      </c>
      <c r="J96" s="42">
        <v>1.1781201732165916E-2</v>
      </c>
      <c r="K96" s="43">
        <v>4.6722884971272111E-3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4.6722884971272111E-3</v>
      </c>
      <c r="W96" s="16">
        <f t="shared" si="9"/>
        <v>4.8839054835390083E-3</v>
      </c>
    </row>
    <row r="97" spans="1:23" x14ac:dyDescent="0.25">
      <c r="A97" s="12" t="s">
        <v>49</v>
      </c>
      <c r="B97" s="44">
        <v>9.9062880748117491E-2</v>
      </c>
      <c r="C97" s="45">
        <v>4.7732143033698493E-2</v>
      </c>
      <c r="D97" s="45">
        <v>1.8722584634381631E-2</v>
      </c>
      <c r="E97" s="45">
        <v>4.2869767089681869E-2</v>
      </c>
      <c r="F97" s="45">
        <v>3.9694024135529304E-2</v>
      </c>
      <c r="G97" s="45">
        <v>9.3583548677782458E-2</v>
      </c>
      <c r="H97" s="45">
        <v>1.4428431406206942E-2</v>
      </c>
      <c r="I97" s="45">
        <v>0.26680521846974525</v>
      </c>
      <c r="J97" s="45">
        <v>1.6735955912910869E-2</v>
      </c>
      <c r="K97" s="46">
        <v>2.1438332128061177E-4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2.1438332128061177E-4</v>
      </c>
      <c r="W97" s="18">
        <f t="shared" si="9"/>
        <v>1.421404808492633E-2</v>
      </c>
    </row>
    <row r="98" spans="1:23" x14ac:dyDescent="0.25">
      <c r="A98" s="12" t="s">
        <v>49</v>
      </c>
      <c r="B98" s="44">
        <v>9.8551914189063561E-2</v>
      </c>
      <c r="C98" s="45">
        <v>5.060835382286602E-2</v>
      </c>
      <c r="D98" s="45">
        <v>1.577594236449284E-2</v>
      </c>
      <c r="E98" s="45">
        <v>4.1302208081584302E-2</v>
      </c>
      <c r="F98" s="45">
        <v>3.5398019302939857E-2</v>
      </c>
      <c r="G98" s="45">
        <v>0.10341210108437988</v>
      </c>
      <c r="H98" s="45">
        <v>1.5179167089225246E-2</v>
      </c>
      <c r="I98" s="45">
        <v>0.280532795207178</v>
      </c>
      <c r="J98" s="45">
        <v>1.1609402868530468E-2</v>
      </c>
      <c r="K98" s="46">
        <v>4.6307125488415091E-4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4.6307125488415091E-4</v>
      </c>
      <c r="W98" s="18">
        <f t="shared" si="9"/>
        <v>1.1146331613646317E-2</v>
      </c>
    </row>
    <row r="99" spans="1:23" x14ac:dyDescent="0.25">
      <c r="A99" s="12" t="s">
        <v>49</v>
      </c>
      <c r="B99" s="44">
        <v>9.7608289296198691E-2</v>
      </c>
      <c r="C99" s="45">
        <v>4.2818050907062186E-2</v>
      </c>
      <c r="D99" s="45">
        <v>1.3080520351121103E-2</v>
      </c>
      <c r="E99" s="45">
        <v>4.38806675807039E-2</v>
      </c>
      <c r="F99" s="45">
        <v>4.0190080045411331E-2</v>
      </c>
      <c r="G99" s="45">
        <v>9.2980516189935247E-2</v>
      </c>
      <c r="H99" s="45">
        <v>1.402716694934486E-2</v>
      </c>
      <c r="I99" s="45">
        <v>0.26583379096312132</v>
      </c>
      <c r="J99" s="45">
        <v>1.1458900148221665E-2</v>
      </c>
      <c r="K99" s="46">
        <v>3.4630986895231447E-3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3.4630986895231447E-3</v>
      </c>
      <c r="W99" s="18">
        <f t="shared" si="9"/>
        <v>7.9958014586985204E-3</v>
      </c>
    </row>
    <row r="100" spans="1:23" x14ac:dyDescent="0.25">
      <c r="A100" s="12" t="s">
        <v>49</v>
      </c>
      <c r="B100" s="44">
        <v>9.5825263852217124E-2</v>
      </c>
      <c r="C100" s="45">
        <v>4.0601067325991322E-2</v>
      </c>
      <c r="D100" s="45">
        <v>1.4202605751866396E-2</v>
      </c>
      <c r="E100" s="45">
        <v>4.4266456553766986E-2</v>
      </c>
      <c r="F100" s="45">
        <v>3.586094823629471E-2</v>
      </c>
      <c r="G100" s="45">
        <v>9.1163007794499026E-2</v>
      </c>
      <c r="H100" s="45">
        <v>1.2031481767014143E-2</v>
      </c>
      <c r="I100" s="45">
        <v>0.26417134318508095</v>
      </c>
      <c r="J100" s="45">
        <v>1.1782557928347231E-2</v>
      </c>
      <c r="K100" s="46">
        <v>4.4355748126141403E-3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4.4355748126141403E-3</v>
      </c>
      <c r="W100" s="18">
        <f t="shared" si="9"/>
        <v>7.3469831157330912E-3</v>
      </c>
    </row>
    <row r="101" spans="1:23" x14ac:dyDescent="0.25">
      <c r="A101" s="12" t="s">
        <v>49</v>
      </c>
      <c r="B101" s="44">
        <v>0.11439603363286906</v>
      </c>
      <c r="C101" s="45">
        <v>4.435902614778775E-3</v>
      </c>
      <c r="D101" s="45">
        <v>3.7379089119533582E-3</v>
      </c>
      <c r="E101" s="45">
        <v>5.8460870365615043E-2</v>
      </c>
      <c r="F101" s="45">
        <v>4.6486059152028227E-2</v>
      </c>
      <c r="G101" s="45">
        <v>4.3833586745466391E-2</v>
      </c>
      <c r="H101" s="45">
        <v>6.7700118720404462E-3</v>
      </c>
      <c r="I101" s="45">
        <v>0.20244151894678067</v>
      </c>
      <c r="J101" s="45">
        <v>1.4640259124587392E-2</v>
      </c>
      <c r="K101" s="46">
        <v>2.0186856366541162E-2</v>
      </c>
      <c r="M101" s="18" t="str">
        <f t="shared" si="5"/>
        <v>THREE</v>
      </c>
      <c r="N101" s="17" t="b">
        <f t="shared" si="6"/>
        <v>0</v>
      </c>
      <c r="U101" s="18" t="str">
        <f t="shared" si="7"/>
        <v>THREE</v>
      </c>
      <c r="V101" s="18">
        <f t="shared" si="8"/>
        <v>3.7379089119533582E-3</v>
      </c>
      <c r="W101" s="18">
        <f t="shared" si="9"/>
        <v>6.9799370282541684E-4</v>
      </c>
    </row>
    <row r="102" spans="1:23" x14ac:dyDescent="0.25">
      <c r="A102" s="12" t="s">
        <v>49</v>
      </c>
      <c r="B102" s="44">
        <v>0.10307621198498872</v>
      </c>
      <c r="C102" s="45">
        <v>3.3756267680984053E-2</v>
      </c>
      <c r="D102" s="45">
        <v>1.4721415066294388E-2</v>
      </c>
      <c r="E102" s="45">
        <v>5.0003236597402793E-2</v>
      </c>
      <c r="F102" s="45">
        <v>3.9556193995131446E-2</v>
      </c>
      <c r="G102" s="45">
        <v>7.4503899959062939E-2</v>
      </c>
      <c r="H102" s="45">
        <v>9.275274246824651E-3</v>
      </c>
      <c r="I102" s="45">
        <v>0.23905491209624852</v>
      </c>
      <c r="J102" s="45">
        <v>1.5420577515193906E-2</v>
      </c>
      <c r="K102" s="46">
        <v>6.0889342506896399E-3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6.0889342506896399E-3</v>
      </c>
      <c r="W102" s="18">
        <f t="shared" si="9"/>
        <v>3.1863399961350111E-3</v>
      </c>
    </row>
    <row r="103" spans="1:23" x14ac:dyDescent="0.25">
      <c r="A103" s="12" t="s">
        <v>49</v>
      </c>
      <c r="B103" s="44">
        <v>9.6369279132503427E-2</v>
      </c>
      <c r="C103" s="45">
        <v>4.1633682662792854E-2</v>
      </c>
      <c r="D103" s="45">
        <v>1.9337049922831986E-2</v>
      </c>
      <c r="E103" s="45">
        <v>4.623977190406614E-2</v>
      </c>
      <c r="F103" s="45">
        <v>3.7965734235060063E-2</v>
      </c>
      <c r="G103" s="45">
        <v>8.3778894159257017E-2</v>
      </c>
      <c r="H103" s="45">
        <v>9.7523810056672211E-3</v>
      </c>
      <c r="I103" s="45">
        <v>0.25275610085561834</v>
      </c>
      <c r="J103" s="45">
        <v>1.5980372940175951E-2</v>
      </c>
      <c r="K103" s="46">
        <v>2.4418090779581431E-3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2.4418090779581431E-3</v>
      </c>
      <c r="W103" s="18">
        <f t="shared" si="9"/>
        <v>7.310571927709078E-3</v>
      </c>
    </row>
    <row r="104" spans="1:23" ht="15.75" thickBot="1" x14ac:dyDescent="0.3">
      <c r="A104" s="12" t="s">
        <v>49</v>
      </c>
      <c r="B104" s="44">
        <v>0.10356684346712181</v>
      </c>
      <c r="C104" s="45">
        <v>5.2308645794088268E-2</v>
      </c>
      <c r="D104" s="45">
        <v>1.8898282278793796E-2</v>
      </c>
      <c r="E104" s="45">
        <v>3.9672850002349686E-2</v>
      </c>
      <c r="F104" s="45">
        <v>3.8081813396880798E-2</v>
      </c>
      <c r="G104" s="45">
        <v>9.918922772638826E-2</v>
      </c>
      <c r="H104" s="45">
        <v>1.583304753405658E-2</v>
      </c>
      <c r="I104" s="45">
        <v>0.27207630476788458</v>
      </c>
      <c r="J104" s="45">
        <v>1.663909531481856E-2</v>
      </c>
      <c r="K104" s="46">
        <v>1.3466801038242299E-3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1.3466801038242299E-3</v>
      </c>
      <c r="W104" s="18">
        <f t="shared" si="9"/>
        <v>1.448636743023235E-2</v>
      </c>
    </row>
    <row r="105" spans="1:23" ht="15.75" thickBot="1" x14ac:dyDescent="0.3">
      <c r="A105" s="13" t="s">
        <v>49</v>
      </c>
      <c r="B105" s="47">
        <v>0.10152376504338931</v>
      </c>
      <c r="C105" s="48">
        <v>4.1687882488041367E-2</v>
      </c>
      <c r="D105" s="48">
        <v>1.3568284495484903E-2</v>
      </c>
      <c r="E105" s="48">
        <v>4.2841982378169476E-2</v>
      </c>
      <c r="F105" s="48">
        <v>3.813653890554411E-2</v>
      </c>
      <c r="G105" s="48">
        <v>8.7755579386759139E-2</v>
      </c>
      <c r="H105" s="48">
        <v>1.1833684544861264E-2</v>
      </c>
      <c r="I105" s="48">
        <v>0.25857508036806998</v>
      </c>
      <c r="J105" s="48">
        <v>1.194331093302238E-2</v>
      </c>
      <c r="K105" s="49">
        <v>4.6405898782091587E-3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0.9</v>
      </c>
      <c r="U105" s="19" t="str">
        <f t="shared" si="7"/>
        <v>ZERO</v>
      </c>
      <c r="V105" s="19">
        <f t="shared" si="8"/>
        <v>4.6405898782091587E-3</v>
      </c>
      <c r="W105" s="19">
        <f t="shared" si="9"/>
        <v>7.1930946666521056E-3</v>
      </c>
    </row>
  </sheetData>
  <mergeCells count="2">
    <mergeCell ref="B4:K4"/>
    <mergeCell ref="R17:S17"/>
  </mergeCells>
  <conditionalFormatting sqref="B6:K6">
    <cfRule type="top10" dxfId="5431" priority="902" bottom="1" rank="1"/>
    <cfRule type="top10" dxfId="5430" priority="903" bottom="1" rank="2"/>
    <cfRule type="top10" dxfId="5429" priority="904" bottom="1" rank="3"/>
    <cfRule type="top10" dxfId="5428" priority="905" bottom="1" rank="4"/>
  </conditionalFormatting>
  <conditionalFormatting sqref="M6 A6">
    <cfRule type="duplicateValues" dxfId="5427" priority="901"/>
  </conditionalFormatting>
  <conditionalFormatting sqref="N6">
    <cfRule type="duplicateValues" dxfId="5426" priority="900"/>
  </conditionalFormatting>
  <conditionalFormatting sqref="B7:K7">
    <cfRule type="top10" dxfId="5425" priority="896" bottom="1" rank="1"/>
    <cfRule type="top10" dxfId="5424" priority="897" bottom="1" rank="2"/>
    <cfRule type="top10" dxfId="5423" priority="898" bottom="1" rank="3"/>
    <cfRule type="top10" dxfId="5422" priority="899" bottom="1" rank="4"/>
  </conditionalFormatting>
  <conditionalFormatting sqref="M7 A7">
    <cfRule type="duplicateValues" dxfId="5421" priority="895"/>
  </conditionalFormatting>
  <conditionalFormatting sqref="B8:K8">
    <cfRule type="top10" dxfId="5420" priority="891" bottom="1" rank="1"/>
    <cfRule type="top10" dxfId="5419" priority="892" bottom="1" rank="2"/>
    <cfRule type="top10" dxfId="5418" priority="893" bottom="1" rank="3"/>
    <cfRule type="top10" dxfId="5417" priority="894" bottom="1" rank="4"/>
  </conditionalFormatting>
  <conditionalFormatting sqref="M8 A8">
    <cfRule type="duplicateValues" dxfId="5416" priority="890"/>
  </conditionalFormatting>
  <conditionalFormatting sqref="B9:K9">
    <cfRule type="top10" dxfId="5415" priority="886" bottom="1" rank="1"/>
    <cfRule type="top10" dxfId="5414" priority="887" bottom="1" rank="2"/>
    <cfRule type="top10" dxfId="5413" priority="888" bottom="1" rank="3"/>
    <cfRule type="top10" dxfId="5412" priority="889" bottom="1" rank="4"/>
  </conditionalFormatting>
  <conditionalFormatting sqref="M9 A9">
    <cfRule type="duplicateValues" dxfId="5411" priority="885"/>
  </conditionalFormatting>
  <conditionalFormatting sqref="B10:K10">
    <cfRule type="top10" dxfId="5410" priority="881" bottom="1" rank="1"/>
    <cfRule type="top10" dxfId="5409" priority="882" bottom="1" rank="2"/>
    <cfRule type="top10" dxfId="5408" priority="883" bottom="1" rank="3"/>
    <cfRule type="top10" dxfId="5407" priority="884" bottom="1" rank="4"/>
  </conditionalFormatting>
  <conditionalFormatting sqref="M10 A10">
    <cfRule type="duplicateValues" dxfId="5406" priority="880"/>
  </conditionalFormatting>
  <conditionalFormatting sqref="B11:K11">
    <cfRule type="top10" dxfId="5405" priority="876" bottom="1" rank="1"/>
    <cfRule type="top10" dxfId="5404" priority="877" bottom="1" rank="2"/>
    <cfRule type="top10" dxfId="5403" priority="878" bottom="1" rank="3"/>
    <cfRule type="top10" dxfId="5402" priority="879" bottom="1" rank="4"/>
  </conditionalFormatting>
  <conditionalFormatting sqref="M11 A11">
    <cfRule type="duplicateValues" dxfId="5401" priority="875"/>
  </conditionalFormatting>
  <conditionalFormatting sqref="B12:K12">
    <cfRule type="top10" dxfId="5400" priority="871" bottom="1" rank="1"/>
    <cfRule type="top10" dxfId="5399" priority="872" bottom="1" rank="2"/>
    <cfRule type="top10" dxfId="5398" priority="873" bottom="1" rank="3"/>
    <cfRule type="top10" dxfId="5397" priority="874" bottom="1" rank="4"/>
  </conditionalFormatting>
  <conditionalFormatting sqref="M12 A12">
    <cfRule type="duplicateValues" dxfId="5396" priority="870"/>
  </conditionalFormatting>
  <conditionalFormatting sqref="B13:K13">
    <cfRule type="top10" dxfId="5395" priority="866" bottom="1" rank="1"/>
    <cfRule type="top10" dxfId="5394" priority="867" bottom="1" rank="2"/>
    <cfRule type="top10" dxfId="5393" priority="868" bottom="1" rank="3"/>
    <cfRule type="top10" dxfId="5392" priority="869" bottom="1" rank="4"/>
  </conditionalFormatting>
  <conditionalFormatting sqref="M13 A13">
    <cfRule type="duplicateValues" dxfId="5391" priority="865"/>
  </conditionalFormatting>
  <conditionalFormatting sqref="B14:K14">
    <cfRule type="top10" dxfId="5390" priority="861" bottom="1" rank="1"/>
    <cfRule type="top10" dxfId="5389" priority="862" bottom="1" rank="2"/>
    <cfRule type="top10" dxfId="5388" priority="863" bottom="1" rank="3"/>
    <cfRule type="top10" dxfId="5387" priority="864" bottom="1" rank="4"/>
  </conditionalFormatting>
  <conditionalFormatting sqref="M14 A14">
    <cfRule type="duplicateValues" dxfId="5386" priority="860"/>
  </conditionalFormatting>
  <conditionalFormatting sqref="B15:K15">
    <cfRule type="top10" dxfId="5385" priority="856" bottom="1" rank="1"/>
    <cfRule type="top10" dxfId="5384" priority="857" bottom="1" rank="2"/>
    <cfRule type="top10" dxfId="5383" priority="858" bottom="1" rank="3"/>
    <cfRule type="top10" dxfId="5382" priority="859" bottom="1" rank="4"/>
  </conditionalFormatting>
  <conditionalFormatting sqref="M15 A15">
    <cfRule type="duplicateValues" dxfId="5381" priority="855"/>
  </conditionalFormatting>
  <conditionalFormatting sqref="B16:K16">
    <cfRule type="top10" dxfId="5380" priority="851" bottom="1" rank="1"/>
    <cfRule type="top10" dxfId="5379" priority="852" bottom="1" rank="2"/>
    <cfRule type="top10" dxfId="5378" priority="853" bottom="1" rank="3"/>
    <cfRule type="top10" dxfId="5377" priority="854" bottom="1" rank="4"/>
  </conditionalFormatting>
  <conditionalFormatting sqref="M16 A16">
    <cfRule type="duplicateValues" dxfId="5376" priority="850"/>
  </conditionalFormatting>
  <conditionalFormatting sqref="B17:K17">
    <cfRule type="top10" dxfId="5375" priority="846" bottom="1" rank="1"/>
    <cfRule type="top10" dxfId="5374" priority="847" bottom="1" rank="2"/>
    <cfRule type="top10" dxfId="5373" priority="848" bottom="1" rank="3"/>
    <cfRule type="top10" dxfId="5372" priority="849" bottom="1" rank="4"/>
  </conditionalFormatting>
  <conditionalFormatting sqref="M17 A17">
    <cfRule type="duplicateValues" dxfId="5371" priority="845"/>
  </conditionalFormatting>
  <conditionalFormatting sqref="B18:K18">
    <cfRule type="top10" dxfId="5370" priority="841" bottom="1" rank="1"/>
    <cfRule type="top10" dxfId="5369" priority="842" bottom="1" rank="2"/>
    <cfRule type="top10" dxfId="5368" priority="843" bottom="1" rank="3"/>
    <cfRule type="top10" dxfId="5367" priority="844" bottom="1" rank="4"/>
  </conditionalFormatting>
  <conditionalFormatting sqref="M18 A18">
    <cfRule type="duplicateValues" dxfId="5366" priority="840"/>
  </conditionalFormatting>
  <conditionalFormatting sqref="B19:K19">
    <cfRule type="top10" dxfId="5365" priority="836" bottom="1" rank="1"/>
    <cfRule type="top10" dxfId="5364" priority="837" bottom="1" rank="2"/>
    <cfRule type="top10" dxfId="5363" priority="838" bottom="1" rank="3"/>
    <cfRule type="top10" dxfId="5362" priority="839" bottom="1" rank="4"/>
  </conditionalFormatting>
  <conditionalFormatting sqref="M19 A19">
    <cfRule type="duplicateValues" dxfId="5361" priority="835"/>
  </conditionalFormatting>
  <conditionalFormatting sqref="B20:K20">
    <cfRule type="top10" dxfId="5360" priority="831" bottom="1" rank="1"/>
    <cfRule type="top10" dxfId="5359" priority="832" bottom="1" rank="2"/>
    <cfRule type="top10" dxfId="5358" priority="833" bottom="1" rank="3"/>
    <cfRule type="top10" dxfId="5357" priority="834" bottom="1" rank="4"/>
  </conditionalFormatting>
  <conditionalFormatting sqref="M20 A20">
    <cfRule type="duplicateValues" dxfId="5356" priority="830"/>
  </conditionalFormatting>
  <conditionalFormatting sqref="B21:K21">
    <cfRule type="top10" dxfId="5355" priority="826" bottom="1" rank="1"/>
    <cfRule type="top10" dxfId="5354" priority="827" bottom="1" rank="2"/>
    <cfRule type="top10" dxfId="5353" priority="828" bottom="1" rank="3"/>
    <cfRule type="top10" dxfId="5352" priority="829" bottom="1" rank="4"/>
  </conditionalFormatting>
  <conditionalFormatting sqref="M21 A21">
    <cfRule type="duplicateValues" dxfId="5351" priority="825"/>
  </conditionalFormatting>
  <conditionalFormatting sqref="B22:K22">
    <cfRule type="top10" dxfId="5350" priority="821" bottom="1" rank="1"/>
    <cfRule type="top10" dxfId="5349" priority="822" bottom="1" rank="2"/>
    <cfRule type="top10" dxfId="5348" priority="823" bottom="1" rank="3"/>
    <cfRule type="top10" dxfId="5347" priority="824" bottom="1" rank="4"/>
  </conditionalFormatting>
  <conditionalFormatting sqref="M22 A22">
    <cfRule type="duplicateValues" dxfId="5346" priority="820"/>
  </conditionalFormatting>
  <conditionalFormatting sqref="B23:K23">
    <cfRule type="top10" dxfId="5345" priority="816" bottom="1" rank="1"/>
    <cfRule type="top10" dxfId="5344" priority="817" bottom="1" rank="2"/>
    <cfRule type="top10" dxfId="5343" priority="818" bottom="1" rank="3"/>
    <cfRule type="top10" dxfId="5342" priority="819" bottom="1" rank="4"/>
  </conditionalFormatting>
  <conditionalFormatting sqref="M23 A23">
    <cfRule type="duplicateValues" dxfId="5341" priority="815"/>
  </conditionalFormatting>
  <conditionalFormatting sqref="B24:K24">
    <cfRule type="top10" dxfId="5340" priority="811" bottom="1" rank="1"/>
    <cfRule type="top10" dxfId="5339" priority="812" bottom="1" rank="2"/>
    <cfRule type="top10" dxfId="5338" priority="813" bottom="1" rank="3"/>
    <cfRule type="top10" dxfId="5337" priority="814" bottom="1" rank="4"/>
  </conditionalFormatting>
  <conditionalFormatting sqref="M24 A24">
    <cfRule type="duplicateValues" dxfId="5336" priority="810"/>
  </conditionalFormatting>
  <conditionalFormatting sqref="B25:K25">
    <cfRule type="top10" dxfId="5335" priority="806" bottom="1" rank="1"/>
    <cfRule type="top10" dxfId="5334" priority="807" bottom="1" rank="2"/>
    <cfRule type="top10" dxfId="5333" priority="808" bottom="1" rank="3"/>
    <cfRule type="top10" dxfId="5332" priority="809" bottom="1" rank="4"/>
  </conditionalFormatting>
  <conditionalFormatting sqref="M25 A25">
    <cfRule type="duplicateValues" dxfId="5331" priority="805"/>
  </conditionalFormatting>
  <conditionalFormatting sqref="B26:K26">
    <cfRule type="top10" dxfId="5330" priority="801" bottom="1" rank="1"/>
    <cfRule type="top10" dxfId="5329" priority="802" bottom="1" rank="2"/>
    <cfRule type="top10" dxfId="5328" priority="803" bottom="1" rank="3"/>
    <cfRule type="top10" dxfId="5327" priority="804" bottom="1" rank="4"/>
  </conditionalFormatting>
  <conditionalFormatting sqref="M26 A26">
    <cfRule type="duplicateValues" dxfId="5326" priority="800"/>
  </conditionalFormatting>
  <conditionalFormatting sqref="B27:K27">
    <cfRule type="top10" dxfId="5325" priority="796" bottom="1" rank="1"/>
    <cfRule type="top10" dxfId="5324" priority="797" bottom="1" rank="2"/>
    <cfRule type="top10" dxfId="5323" priority="798" bottom="1" rank="3"/>
    <cfRule type="top10" dxfId="5322" priority="799" bottom="1" rank="4"/>
  </conditionalFormatting>
  <conditionalFormatting sqref="M27 A27">
    <cfRule type="duplicateValues" dxfId="5321" priority="795"/>
  </conditionalFormatting>
  <conditionalFormatting sqref="B28:K28">
    <cfRule type="top10" dxfId="5320" priority="791" bottom="1" rank="1"/>
    <cfRule type="top10" dxfId="5319" priority="792" bottom="1" rank="2"/>
    <cfRule type="top10" dxfId="5318" priority="793" bottom="1" rank="3"/>
    <cfRule type="top10" dxfId="5317" priority="794" bottom="1" rank="4"/>
  </conditionalFormatting>
  <conditionalFormatting sqref="M28 A28">
    <cfRule type="duplicateValues" dxfId="5316" priority="790"/>
  </conditionalFormatting>
  <conditionalFormatting sqref="B29:K29">
    <cfRule type="top10" dxfId="5315" priority="786" bottom="1" rank="1"/>
    <cfRule type="top10" dxfId="5314" priority="787" bottom="1" rank="2"/>
    <cfRule type="top10" dxfId="5313" priority="788" bottom="1" rank="3"/>
    <cfRule type="top10" dxfId="5312" priority="789" bottom="1" rank="4"/>
  </conditionalFormatting>
  <conditionalFormatting sqref="M29 A29">
    <cfRule type="duplicateValues" dxfId="5311" priority="785"/>
  </conditionalFormatting>
  <conditionalFormatting sqref="B30:K30">
    <cfRule type="top10" dxfId="5310" priority="781" bottom="1" rank="1"/>
    <cfRule type="top10" dxfId="5309" priority="782" bottom="1" rank="2"/>
    <cfRule type="top10" dxfId="5308" priority="783" bottom="1" rank="3"/>
    <cfRule type="top10" dxfId="5307" priority="784" bottom="1" rank="4"/>
  </conditionalFormatting>
  <conditionalFormatting sqref="M30 A30">
    <cfRule type="duplicateValues" dxfId="5306" priority="780"/>
  </conditionalFormatting>
  <conditionalFormatting sqref="B31:K31">
    <cfRule type="top10" dxfId="5305" priority="776" bottom="1" rank="1"/>
    <cfRule type="top10" dxfId="5304" priority="777" bottom="1" rank="2"/>
    <cfRule type="top10" dxfId="5303" priority="778" bottom="1" rank="3"/>
    <cfRule type="top10" dxfId="5302" priority="779" bottom="1" rank="4"/>
  </conditionalFormatting>
  <conditionalFormatting sqref="M31 A31">
    <cfRule type="duplicateValues" dxfId="5301" priority="775"/>
  </conditionalFormatting>
  <conditionalFormatting sqref="B32:K32">
    <cfRule type="top10" dxfId="5300" priority="771" bottom="1" rank="1"/>
    <cfRule type="top10" dxfId="5299" priority="772" bottom="1" rank="2"/>
    <cfRule type="top10" dxfId="5298" priority="773" bottom="1" rank="3"/>
    <cfRule type="top10" dxfId="5297" priority="774" bottom="1" rank="4"/>
  </conditionalFormatting>
  <conditionalFormatting sqref="M32 A32">
    <cfRule type="duplicateValues" dxfId="5296" priority="770"/>
  </conditionalFormatting>
  <conditionalFormatting sqref="B33:K33">
    <cfRule type="top10" dxfId="5295" priority="766" bottom="1" rank="1"/>
    <cfRule type="top10" dxfId="5294" priority="767" bottom="1" rank="2"/>
    <cfRule type="top10" dxfId="5293" priority="768" bottom="1" rank="3"/>
    <cfRule type="top10" dxfId="5292" priority="769" bottom="1" rank="4"/>
  </conditionalFormatting>
  <conditionalFormatting sqref="M33 A33">
    <cfRule type="duplicateValues" dxfId="5291" priority="765"/>
  </conditionalFormatting>
  <conditionalFormatting sqref="B34:K34">
    <cfRule type="top10" dxfId="5290" priority="761" bottom="1" rank="1"/>
    <cfRule type="top10" dxfId="5289" priority="762" bottom="1" rank="2"/>
    <cfRule type="top10" dxfId="5288" priority="763" bottom="1" rank="3"/>
    <cfRule type="top10" dxfId="5287" priority="764" bottom="1" rank="4"/>
  </conditionalFormatting>
  <conditionalFormatting sqref="M34 A34">
    <cfRule type="duplicateValues" dxfId="5286" priority="760"/>
  </conditionalFormatting>
  <conditionalFormatting sqref="B35:K35">
    <cfRule type="top10" dxfId="5285" priority="756" bottom="1" rank="1"/>
    <cfRule type="top10" dxfId="5284" priority="757" bottom="1" rank="2"/>
    <cfRule type="top10" dxfId="5283" priority="758" bottom="1" rank="3"/>
    <cfRule type="top10" dxfId="5282" priority="759" bottom="1" rank="4"/>
  </conditionalFormatting>
  <conditionalFormatting sqref="M35 A35">
    <cfRule type="duplicateValues" dxfId="5281" priority="755"/>
  </conditionalFormatting>
  <conditionalFormatting sqref="B36:K36">
    <cfRule type="top10" dxfId="5280" priority="751" bottom="1" rank="1"/>
    <cfRule type="top10" dxfId="5279" priority="752" bottom="1" rank="2"/>
    <cfRule type="top10" dxfId="5278" priority="753" bottom="1" rank="3"/>
    <cfRule type="top10" dxfId="5277" priority="754" bottom="1" rank="4"/>
  </conditionalFormatting>
  <conditionalFormatting sqref="M36 A36">
    <cfRule type="duplicateValues" dxfId="5276" priority="750"/>
  </conditionalFormatting>
  <conditionalFormatting sqref="B37:K37">
    <cfRule type="top10" dxfId="5275" priority="746" bottom="1" rank="1"/>
    <cfRule type="top10" dxfId="5274" priority="747" bottom="1" rank="2"/>
    <cfRule type="top10" dxfId="5273" priority="748" bottom="1" rank="3"/>
    <cfRule type="top10" dxfId="5272" priority="749" bottom="1" rank="4"/>
  </conditionalFormatting>
  <conditionalFormatting sqref="M37 A37">
    <cfRule type="duplicateValues" dxfId="5271" priority="745"/>
  </conditionalFormatting>
  <conditionalFormatting sqref="B38:K38">
    <cfRule type="top10" dxfId="5270" priority="741" bottom="1" rank="1"/>
    <cfRule type="top10" dxfId="5269" priority="742" bottom="1" rank="2"/>
    <cfRule type="top10" dxfId="5268" priority="743" bottom="1" rank="3"/>
    <cfRule type="top10" dxfId="5267" priority="744" bottom="1" rank="4"/>
  </conditionalFormatting>
  <conditionalFormatting sqref="M38 A38">
    <cfRule type="duplicateValues" dxfId="5266" priority="740"/>
  </conditionalFormatting>
  <conditionalFormatting sqref="B39:K39">
    <cfRule type="top10" dxfId="5265" priority="736" bottom="1" rank="1"/>
    <cfRule type="top10" dxfId="5264" priority="737" bottom="1" rank="2"/>
    <cfRule type="top10" dxfId="5263" priority="738" bottom="1" rank="3"/>
    <cfRule type="top10" dxfId="5262" priority="739" bottom="1" rank="4"/>
  </conditionalFormatting>
  <conditionalFormatting sqref="M39 A39">
    <cfRule type="duplicateValues" dxfId="5261" priority="735"/>
  </conditionalFormatting>
  <conditionalFormatting sqref="B40:K40">
    <cfRule type="top10" dxfId="5260" priority="731" bottom="1" rank="1"/>
    <cfRule type="top10" dxfId="5259" priority="732" bottom="1" rank="2"/>
    <cfRule type="top10" dxfId="5258" priority="733" bottom="1" rank="3"/>
    <cfRule type="top10" dxfId="5257" priority="734" bottom="1" rank="4"/>
  </conditionalFormatting>
  <conditionalFormatting sqref="M40 A40">
    <cfRule type="duplicateValues" dxfId="5256" priority="730"/>
  </conditionalFormatting>
  <conditionalFormatting sqref="B41:K41">
    <cfRule type="top10" dxfId="5255" priority="726" bottom="1" rank="1"/>
    <cfRule type="top10" dxfId="5254" priority="727" bottom="1" rank="2"/>
    <cfRule type="top10" dxfId="5253" priority="728" bottom="1" rank="3"/>
    <cfRule type="top10" dxfId="5252" priority="729" bottom="1" rank="4"/>
  </conditionalFormatting>
  <conditionalFormatting sqref="M41 A41">
    <cfRule type="duplicateValues" dxfId="5251" priority="725"/>
  </conditionalFormatting>
  <conditionalFormatting sqref="B42:K42">
    <cfRule type="top10" dxfId="5250" priority="721" bottom="1" rank="1"/>
    <cfRule type="top10" dxfId="5249" priority="722" bottom="1" rank="2"/>
    <cfRule type="top10" dxfId="5248" priority="723" bottom="1" rank="3"/>
    <cfRule type="top10" dxfId="5247" priority="724" bottom="1" rank="4"/>
  </conditionalFormatting>
  <conditionalFormatting sqref="M42 A42">
    <cfRule type="duplicateValues" dxfId="5246" priority="720"/>
  </conditionalFormatting>
  <conditionalFormatting sqref="B43:K43">
    <cfRule type="top10" dxfId="5245" priority="716" bottom="1" rank="1"/>
    <cfRule type="top10" dxfId="5244" priority="717" bottom="1" rank="2"/>
    <cfRule type="top10" dxfId="5243" priority="718" bottom="1" rank="3"/>
    <cfRule type="top10" dxfId="5242" priority="719" bottom="1" rank="4"/>
  </conditionalFormatting>
  <conditionalFormatting sqref="M43 A43">
    <cfRule type="duplicateValues" dxfId="5241" priority="715"/>
  </conditionalFormatting>
  <conditionalFormatting sqref="B44:K44">
    <cfRule type="top10" dxfId="5240" priority="711" bottom="1" rank="1"/>
    <cfRule type="top10" dxfId="5239" priority="712" bottom="1" rank="2"/>
    <cfRule type="top10" dxfId="5238" priority="713" bottom="1" rank="3"/>
    <cfRule type="top10" dxfId="5237" priority="714" bottom="1" rank="4"/>
  </conditionalFormatting>
  <conditionalFormatting sqref="M44 A44">
    <cfRule type="duplicateValues" dxfId="5236" priority="710"/>
  </conditionalFormatting>
  <conditionalFormatting sqref="B45:K45">
    <cfRule type="top10" dxfId="5235" priority="706" bottom="1" rank="1"/>
    <cfRule type="top10" dxfId="5234" priority="707" bottom="1" rank="2"/>
    <cfRule type="top10" dxfId="5233" priority="708" bottom="1" rank="3"/>
    <cfRule type="top10" dxfId="5232" priority="709" bottom="1" rank="4"/>
  </conditionalFormatting>
  <conditionalFormatting sqref="M45 A45">
    <cfRule type="duplicateValues" dxfId="5231" priority="705"/>
  </conditionalFormatting>
  <conditionalFormatting sqref="B46:K46">
    <cfRule type="top10" dxfId="5230" priority="701" bottom="1" rank="1"/>
    <cfRule type="top10" dxfId="5229" priority="702" bottom="1" rank="2"/>
    <cfRule type="top10" dxfId="5228" priority="703" bottom="1" rank="3"/>
    <cfRule type="top10" dxfId="5227" priority="704" bottom="1" rank="4"/>
  </conditionalFormatting>
  <conditionalFormatting sqref="M46 A46">
    <cfRule type="duplicateValues" dxfId="5226" priority="700"/>
  </conditionalFormatting>
  <conditionalFormatting sqref="B47:K47">
    <cfRule type="top10" dxfId="5225" priority="696" bottom="1" rank="1"/>
    <cfRule type="top10" dxfId="5224" priority="697" bottom="1" rank="2"/>
    <cfRule type="top10" dxfId="5223" priority="698" bottom="1" rank="3"/>
    <cfRule type="top10" dxfId="5222" priority="699" bottom="1" rank="4"/>
  </conditionalFormatting>
  <conditionalFormatting sqref="M47 A47">
    <cfRule type="duplicateValues" dxfId="5221" priority="695"/>
  </conditionalFormatting>
  <conditionalFormatting sqref="B48:K48">
    <cfRule type="top10" dxfId="5220" priority="691" bottom="1" rank="1"/>
    <cfRule type="top10" dxfId="5219" priority="692" bottom="1" rank="2"/>
    <cfRule type="top10" dxfId="5218" priority="693" bottom="1" rank="3"/>
    <cfRule type="top10" dxfId="5217" priority="694" bottom="1" rank="4"/>
  </conditionalFormatting>
  <conditionalFormatting sqref="M48 A48">
    <cfRule type="duplicateValues" dxfId="5216" priority="690"/>
  </conditionalFormatting>
  <conditionalFormatting sqref="B49:K49">
    <cfRule type="top10" dxfId="5215" priority="686" bottom="1" rank="1"/>
    <cfRule type="top10" dxfId="5214" priority="687" bottom="1" rank="2"/>
    <cfRule type="top10" dxfId="5213" priority="688" bottom="1" rank="3"/>
    <cfRule type="top10" dxfId="5212" priority="689" bottom="1" rank="4"/>
  </conditionalFormatting>
  <conditionalFormatting sqref="M49 A49">
    <cfRule type="duplicateValues" dxfId="5211" priority="685"/>
  </conditionalFormatting>
  <conditionalFormatting sqref="B50:K50">
    <cfRule type="top10" dxfId="5210" priority="681" bottom="1" rank="1"/>
    <cfRule type="top10" dxfId="5209" priority="682" bottom="1" rank="2"/>
    <cfRule type="top10" dxfId="5208" priority="683" bottom="1" rank="3"/>
    <cfRule type="top10" dxfId="5207" priority="684" bottom="1" rank="4"/>
  </conditionalFormatting>
  <conditionalFormatting sqref="M50 A50">
    <cfRule type="duplicateValues" dxfId="5206" priority="680"/>
  </conditionalFormatting>
  <conditionalFormatting sqref="B51:K51">
    <cfRule type="top10" dxfId="5205" priority="676" bottom="1" rank="1"/>
    <cfRule type="top10" dxfId="5204" priority="677" bottom="1" rank="2"/>
    <cfRule type="top10" dxfId="5203" priority="678" bottom="1" rank="3"/>
    <cfRule type="top10" dxfId="5202" priority="679" bottom="1" rank="4"/>
  </conditionalFormatting>
  <conditionalFormatting sqref="M51 A51">
    <cfRule type="duplicateValues" dxfId="5201" priority="675"/>
  </conditionalFormatting>
  <conditionalFormatting sqref="B52:K52">
    <cfRule type="top10" dxfId="5200" priority="671" bottom="1" rank="1"/>
    <cfRule type="top10" dxfId="5199" priority="672" bottom="1" rank="2"/>
    <cfRule type="top10" dxfId="5198" priority="673" bottom="1" rank="3"/>
    <cfRule type="top10" dxfId="5197" priority="674" bottom="1" rank="4"/>
  </conditionalFormatting>
  <conditionalFormatting sqref="M52 A52">
    <cfRule type="duplicateValues" dxfId="5196" priority="670"/>
  </conditionalFormatting>
  <conditionalFormatting sqref="B53:K53">
    <cfRule type="top10" dxfId="5195" priority="666" bottom="1" rank="1"/>
    <cfRule type="top10" dxfId="5194" priority="667" bottom="1" rank="2"/>
    <cfRule type="top10" dxfId="5193" priority="668" bottom="1" rank="3"/>
    <cfRule type="top10" dxfId="5192" priority="669" bottom="1" rank="4"/>
  </conditionalFormatting>
  <conditionalFormatting sqref="M53 A53">
    <cfRule type="duplicateValues" dxfId="5191" priority="665"/>
  </conditionalFormatting>
  <conditionalFormatting sqref="B54:K54">
    <cfRule type="top10" dxfId="5190" priority="661" bottom="1" rank="1"/>
    <cfRule type="top10" dxfId="5189" priority="662" bottom="1" rank="2"/>
    <cfRule type="top10" dxfId="5188" priority="663" bottom="1" rank="3"/>
    <cfRule type="top10" dxfId="5187" priority="664" bottom="1" rank="4"/>
  </conditionalFormatting>
  <conditionalFormatting sqref="M54 A54">
    <cfRule type="duplicateValues" dxfId="5186" priority="660"/>
  </conditionalFormatting>
  <conditionalFormatting sqref="B55:K55">
    <cfRule type="top10" dxfId="5185" priority="656" bottom="1" rank="1"/>
    <cfRule type="top10" dxfId="5184" priority="657" bottom="1" rank="2"/>
    <cfRule type="top10" dxfId="5183" priority="658" bottom="1" rank="3"/>
    <cfRule type="top10" dxfId="5182" priority="659" bottom="1" rank="4"/>
  </conditionalFormatting>
  <conditionalFormatting sqref="M55 A55">
    <cfRule type="duplicateValues" dxfId="5181" priority="655"/>
  </conditionalFormatting>
  <conditionalFormatting sqref="B56:K56">
    <cfRule type="top10" dxfId="5180" priority="651" bottom="1" rank="1"/>
    <cfRule type="top10" dxfId="5179" priority="652" bottom="1" rank="2"/>
    <cfRule type="top10" dxfId="5178" priority="653" bottom="1" rank="3"/>
    <cfRule type="top10" dxfId="5177" priority="654" bottom="1" rank="4"/>
  </conditionalFormatting>
  <conditionalFormatting sqref="M56 A56">
    <cfRule type="duplicateValues" dxfId="5176" priority="650"/>
  </conditionalFormatting>
  <conditionalFormatting sqref="B57:K57">
    <cfRule type="top10" dxfId="5175" priority="646" bottom="1" rank="1"/>
    <cfRule type="top10" dxfId="5174" priority="647" bottom="1" rank="2"/>
    <cfRule type="top10" dxfId="5173" priority="648" bottom="1" rank="3"/>
    <cfRule type="top10" dxfId="5172" priority="649" bottom="1" rank="4"/>
  </conditionalFormatting>
  <conditionalFormatting sqref="M57 A57">
    <cfRule type="duplicateValues" dxfId="5171" priority="645"/>
  </conditionalFormatting>
  <conditionalFormatting sqref="B58:K58">
    <cfRule type="top10" dxfId="5170" priority="641" bottom="1" rank="1"/>
    <cfRule type="top10" dxfId="5169" priority="642" bottom="1" rank="2"/>
    <cfRule type="top10" dxfId="5168" priority="643" bottom="1" rank="3"/>
    <cfRule type="top10" dxfId="5167" priority="644" bottom="1" rank="4"/>
  </conditionalFormatting>
  <conditionalFormatting sqref="M58 A58">
    <cfRule type="duplicateValues" dxfId="5166" priority="640"/>
  </conditionalFormatting>
  <conditionalFormatting sqref="B59:K59">
    <cfRule type="top10" dxfId="5165" priority="636" bottom="1" rank="1"/>
    <cfRule type="top10" dxfId="5164" priority="637" bottom="1" rank="2"/>
    <cfRule type="top10" dxfId="5163" priority="638" bottom="1" rank="3"/>
    <cfRule type="top10" dxfId="5162" priority="639" bottom="1" rank="4"/>
  </conditionalFormatting>
  <conditionalFormatting sqref="M59 A59">
    <cfRule type="duplicateValues" dxfId="5161" priority="635"/>
  </conditionalFormatting>
  <conditionalFormatting sqref="B60:K60">
    <cfRule type="top10" dxfId="5160" priority="631" bottom="1" rank="1"/>
    <cfRule type="top10" dxfId="5159" priority="632" bottom="1" rank="2"/>
    <cfRule type="top10" dxfId="5158" priority="633" bottom="1" rank="3"/>
    <cfRule type="top10" dxfId="5157" priority="634" bottom="1" rank="4"/>
  </conditionalFormatting>
  <conditionalFormatting sqref="M60 A60">
    <cfRule type="duplicateValues" dxfId="5156" priority="630"/>
  </conditionalFormatting>
  <conditionalFormatting sqref="B61:K61">
    <cfRule type="top10" dxfId="5155" priority="626" bottom="1" rank="1"/>
    <cfRule type="top10" dxfId="5154" priority="627" bottom="1" rank="2"/>
    <cfRule type="top10" dxfId="5153" priority="628" bottom="1" rank="3"/>
    <cfRule type="top10" dxfId="5152" priority="629" bottom="1" rank="4"/>
  </conditionalFormatting>
  <conditionalFormatting sqref="M61 A61">
    <cfRule type="duplicateValues" dxfId="5151" priority="625"/>
  </conditionalFormatting>
  <conditionalFormatting sqref="B62:K62">
    <cfRule type="top10" dxfId="5150" priority="621" bottom="1" rank="1"/>
    <cfRule type="top10" dxfId="5149" priority="622" bottom="1" rank="2"/>
    <cfRule type="top10" dxfId="5148" priority="623" bottom="1" rank="3"/>
    <cfRule type="top10" dxfId="5147" priority="624" bottom="1" rank="4"/>
  </conditionalFormatting>
  <conditionalFormatting sqref="M62 A62">
    <cfRule type="duplicateValues" dxfId="5146" priority="620"/>
  </conditionalFormatting>
  <conditionalFormatting sqref="B63:K63">
    <cfRule type="top10" dxfId="5145" priority="616" bottom="1" rank="1"/>
    <cfRule type="top10" dxfId="5144" priority="617" bottom="1" rank="2"/>
    <cfRule type="top10" dxfId="5143" priority="618" bottom="1" rank="3"/>
    <cfRule type="top10" dxfId="5142" priority="619" bottom="1" rank="4"/>
  </conditionalFormatting>
  <conditionalFormatting sqref="M63 A63">
    <cfRule type="duplicateValues" dxfId="5141" priority="615"/>
  </conditionalFormatting>
  <conditionalFormatting sqref="B64:K64">
    <cfRule type="top10" dxfId="5140" priority="611" bottom="1" rank="1"/>
    <cfRule type="top10" dxfId="5139" priority="612" bottom="1" rank="2"/>
    <cfRule type="top10" dxfId="5138" priority="613" bottom="1" rank="3"/>
    <cfRule type="top10" dxfId="5137" priority="614" bottom="1" rank="4"/>
  </conditionalFormatting>
  <conditionalFormatting sqref="M64 A64">
    <cfRule type="duplicateValues" dxfId="5136" priority="610"/>
  </conditionalFormatting>
  <conditionalFormatting sqref="B65:K65">
    <cfRule type="top10" dxfId="5135" priority="606" bottom="1" rank="1"/>
    <cfRule type="top10" dxfId="5134" priority="607" bottom="1" rank="2"/>
    <cfRule type="top10" dxfId="5133" priority="608" bottom="1" rank="3"/>
    <cfRule type="top10" dxfId="5132" priority="609" bottom="1" rank="4"/>
  </conditionalFormatting>
  <conditionalFormatting sqref="M65 A65">
    <cfRule type="duplicateValues" dxfId="5131" priority="605"/>
  </conditionalFormatting>
  <conditionalFormatting sqref="B66:K66">
    <cfRule type="top10" dxfId="5130" priority="601" bottom="1" rank="1"/>
    <cfRule type="top10" dxfId="5129" priority="602" bottom="1" rank="2"/>
    <cfRule type="top10" dxfId="5128" priority="603" bottom="1" rank="3"/>
    <cfRule type="top10" dxfId="5127" priority="604" bottom="1" rank="4"/>
  </conditionalFormatting>
  <conditionalFormatting sqref="M66 A66">
    <cfRule type="duplicateValues" dxfId="5126" priority="600"/>
  </conditionalFormatting>
  <conditionalFormatting sqref="B67:K67">
    <cfRule type="top10" dxfId="5125" priority="596" bottom="1" rank="1"/>
    <cfRule type="top10" dxfId="5124" priority="597" bottom="1" rank="2"/>
    <cfRule type="top10" dxfId="5123" priority="598" bottom="1" rank="3"/>
    <cfRule type="top10" dxfId="5122" priority="599" bottom="1" rank="4"/>
  </conditionalFormatting>
  <conditionalFormatting sqref="M67 A67">
    <cfRule type="duplicateValues" dxfId="5121" priority="595"/>
  </conditionalFormatting>
  <conditionalFormatting sqref="B68:K68">
    <cfRule type="top10" dxfId="5120" priority="591" bottom="1" rank="1"/>
    <cfRule type="top10" dxfId="5119" priority="592" bottom="1" rank="2"/>
    <cfRule type="top10" dxfId="5118" priority="593" bottom="1" rank="3"/>
    <cfRule type="top10" dxfId="5117" priority="594" bottom="1" rank="4"/>
  </conditionalFormatting>
  <conditionalFormatting sqref="M68 A68">
    <cfRule type="duplicateValues" dxfId="5116" priority="590"/>
  </conditionalFormatting>
  <conditionalFormatting sqref="B69:K69">
    <cfRule type="top10" dxfId="5115" priority="586" bottom="1" rank="1"/>
    <cfRule type="top10" dxfId="5114" priority="587" bottom="1" rank="2"/>
    <cfRule type="top10" dxfId="5113" priority="588" bottom="1" rank="3"/>
    <cfRule type="top10" dxfId="5112" priority="589" bottom="1" rank="4"/>
  </conditionalFormatting>
  <conditionalFormatting sqref="M69 A69">
    <cfRule type="duplicateValues" dxfId="5111" priority="585"/>
  </conditionalFormatting>
  <conditionalFormatting sqref="B70:K70">
    <cfRule type="top10" dxfId="5110" priority="581" bottom="1" rank="1"/>
    <cfRule type="top10" dxfId="5109" priority="582" bottom="1" rank="2"/>
    <cfRule type="top10" dxfId="5108" priority="583" bottom="1" rank="3"/>
    <cfRule type="top10" dxfId="5107" priority="584" bottom="1" rank="4"/>
  </conditionalFormatting>
  <conditionalFormatting sqref="M70 A70">
    <cfRule type="duplicateValues" dxfId="5106" priority="580"/>
  </conditionalFormatting>
  <conditionalFormatting sqref="B71:K71">
    <cfRule type="top10" dxfId="5105" priority="576" bottom="1" rank="1"/>
    <cfRule type="top10" dxfId="5104" priority="577" bottom="1" rank="2"/>
    <cfRule type="top10" dxfId="5103" priority="578" bottom="1" rank="3"/>
    <cfRule type="top10" dxfId="5102" priority="579" bottom="1" rank="4"/>
  </conditionalFormatting>
  <conditionalFormatting sqref="M71 A71">
    <cfRule type="duplicateValues" dxfId="5101" priority="575"/>
  </conditionalFormatting>
  <conditionalFormatting sqref="B72:K72">
    <cfRule type="top10" dxfId="5100" priority="571" bottom="1" rank="1"/>
    <cfRule type="top10" dxfId="5099" priority="572" bottom="1" rank="2"/>
    <cfRule type="top10" dxfId="5098" priority="573" bottom="1" rank="3"/>
    <cfRule type="top10" dxfId="5097" priority="574" bottom="1" rank="4"/>
  </conditionalFormatting>
  <conditionalFormatting sqref="M72 A72">
    <cfRule type="duplicateValues" dxfId="5096" priority="570"/>
  </conditionalFormatting>
  <conditionalFormatting sqref="B73:K73">
    <cfRule type="top10" dxfId="5095" priority="566" bottom="1" rank="1"/>
    <cfRule type="top10" dxfId="5094" priority="567" bottom="1" rank="2"/>
    <cfRule type="top10" dxfId="5093" priority="568" bottom="1" rank="3"/>
    <cfRule type="top10" dxfId="5092" priority="569" bottom="1" rank="4"/>
  </conditionalFormatting>
  <conditionalFormatting sqref="M73 A73">
    <cfRule type="duplicateValues" dxfId="5091" priority="565"/>
  </conditionalFormatting>
  <conditionalFormatting sqref="B74:K74">
    <cfRule type="top10" dxfId="5090" priority="561" bottom="1" rank="1"/>
    <cfRule type="top10" dxfId="5089" priority="562" bottom="1" rank="2"/>
    <cfRule type="top10" dxfId="5088" priority="563" bottom="1" rank="3"/>
    <cfRule type="top10" dxfId="5087" priority="564" bottom="1" rank="4"/>
  </conditionalFormatting>
  <conditionalFormatting sqref="M74 A74">
    <cfRule type="duplicateValues" dxfId="5086" priority="560"/>
  </conditionalFormatting>
  <conditionalFormatting sqref="B75:K75">
    <cfRule type="top10" dxfId="5085" priority="556" bottom="1" rank="1"/>
    <cfRule type="top10" dxfId="5084" priority="557" bottom="1" rank="2"/>
    <cfRule type="top10" dxfId="5083" priority="558" bottom="1" rank="3"/>
    <cfRule type="top10" dxfId="5082" priority="559" bottom="1" rank="4"/>
  </conditionalFormatting>
  <conditionalFormatting sqref="M75 A75">
    <cfRule type="duplicateValues" dxfId="5081" priority="555"/>
  </conditionalFormatting>
  <conditionalFormatting sqref="B76:K76">
    <cfRule type="top10" dxfId="5080" priority="551" bottom="1" rank="1"/>
    <cfRule type="top10" dxfId="5079" priority="552" bottom="1" rank="2"/>
    <cfRule type="top10" dxfId="5078" priority="553" bottom="1" rank="3"/>
    <cfRule type="top10" dxfId="5077" priority="554" bottom="1" rank="4"/>
  </conditionalFormatting>
  <conditionalFormatting sqref="M76 A76">
    <cfRule type="duplicateValues" dxfId="5076" priority="550"/>
  </conditionalFormatting>
  <conditionalFormatting sqref="B77:K77">
    <cfRule type="top10" dxfId="5075" priority="546" bottom="1" rank="1"/>
    <cfRule type="top10" dxfId="5074" priority="547" bottom="1" rank="2"/>
    <cfRule type="top10" dxfId="5073" priority="548" bottom="1" rank="3"/>
    <cfRule type="top10" dxfId="5072" priority="549" bottom="1" rank="4"/>
  </conditionalFormatting>
  <conditionalFormatting sqref="M77 A77">
    <cfRule type="duplicateValues" dxfId="5071" priority="545"/>
  </conditionalFormatting>
  <conditionalFormatting sqref="B78:K78">
    <cfRule type="top10" dxfId="5070" priority="541" bottom="1" rank="1"/>
    <cfRule type="top10" dxfId="5069" priority="542" bottom="1" rank="2"/>
    <cfRule type="top10" dxfId="5068" priority="543" bottom="1" rank="3"/>
    <cfRule type="top10" dxfId="5067" priority="544" bottom="1" rank="4"/>
  </conditionalFormatting>
  <conditionalFormatting sqref="M78 A78">
    <cfRule type="duplicateValues" dxfId="5066" priority="540"/>
  </conditionalFormatting>
  <conditionalFormatting sqref="B79:K79">
    <cfRule type="top10" dxfId="5065" priority="536" bottom="1" rank="1"/>
    <cfRule type="top10" dxfId="5064" priority="537" bottom="1" rank="2"/>
    <cfRule type="top10" dxfId="5063" priority="538" bottom="1" rank="3"/>
    <cfRule type="top10" dxfId="5062" priority="539" bottom="1" rank="4"/>
  </conditionalFormatting>
  <conditionalFormatting sqref="M79 A79">
    <cfRule type="duplicateValues" dxfId="5061" priority="535"/>
  </conditionalFormatting>
  <conditionalFormatting sqref="B80:K80">
    <cfRule type="top10" dxfId="5060" priority="531" bottom="1" rank="1"/>
    <cfRule type="top10" dxfId="5059" priority="532" bottom="1" rank="2"/>
    <cfRule type="top10" dxfId="5058" priority="533" bottom="1" rank="3"/>
    <cfRule type="top10" dxfId="5057" priority="534" bottom="1" rank="4"/>
  </conditionalFormatting>
  <conditionalFormatting sqref="M80 A80">
    <cfRule type="duplicateValues" dxfId="5056" priority="530"/>
  </conditionalFormatting>
  <conditionalFormatting sqref="B81:K81">
    <cfRule type="top10" dxfId="5055" priority="526" bottom="1" rank="1"/>
    <cfRule type="top10" dxfId="5054" priority="527" bottom="1" rank="2"/>
    <cfRule type="top10" dxfId="5053" priority="528" bottom="1" rank="3"/>
    <cfRule type="top10" dxfId="5052" priority="529" bottom="1" rank="4"/>
  </conditionalFormatting>
  <conditionalFormatting sqref="M81 A81">
    <cfRule type="duplicateValues" dxfId="5051" priority="525"/>
  </conditionalFormatting>
  <conditionalFormatting sqref="B82:K82">
    <cfRule type="top10" dxfId="5050" priority="521" bottom="1" rank="1"/>
    <cfRule type="top10" dxfId="5049" priority="522" bottom="1" rank="2"/>
    <cfRule type="top10" dxfId="5048" priority="523" bottom="1" rank="3"/>
    <cfRule type="top10" dxfId="5047" priority="524" bottom="1" rank="4"/>
  </conditionalFormatting>
  <conditionalFormatting sqref="M82 A82">
    <cfRule type="duplicateValues" dxfId="5046" priority="520"/>
  </conditionalFormatting>
  <conditionalFormatting sqref="B83:K83">
    <cfRule type="top10" dxfId="5045" priority="516" bottom="1" rank="1"/>
    <cfRule type="top10" dxfId="5044" priority="517" bottom="1" rank="2"/>
    <cfRule type="top10" dxfId="5043" priority="518" bottom="1" rank="3"/>
    <cfRule type="top10" dxfId="5042" priority="519" bottom="1" rank="4"/>
  </conditionalFormatting>
  <conditionalFormatting sqref="M83 A83">
    <cfRule type="duplicateValues" dxfId="5041" priority="515"/>
  </conditionalFormatting>
  <conditionalFormatting sqref="B84:K84">
    <cfRule type="top10" dxfId="5040" priority="511" bottom="1" rank="1"/>
    <cfRule type="top10" dxfId="5039" priority="512" bottom="1" rank="2"/>
    <cfRule type="top10" dxfId="5038" priority="513" bottom="1" rank="3"/>
    <cfRule type="top10" dxfId="5037" priority="514" bottom="1" rank="4"/>
  </conditionalFormatting>
  <conditionalFormatting sqref="M84 A84">
    <cfRule type="duplicateValues" dxfId="5036" priority="510"/>
  </conditionalFormatting>
  <conditionalFormatting sqref="B85:K85">
    <cfRule type="top10" dxfId="5035" priority="506" bottom="1" rank="1"/>
    <cfRule type="top10" dxfId="5034" priority="507" bottom="1" rank="2"/>
    <cfRule type="top10" dxfId="5033" priority="508" bottom="1" rank="3"/>
    <cfRule type="top10" dxfId="5032" priority="509" bottom="1" rank="4"/>
  </conditionalFormatting>
  <conditionalFormatting sqref="M85 A85">
    <cfRule type="duplicateValues" dxfId="5031" priority="505"/>
  </conditionalFormatting>
  <conditionalFormatting sqref="B86:K86">
    <cfRule type="top10" dxfId="5030" priority="501" bottom="1" rank="1"/>
    <cfRule type="top10" dxfId="5029" priority="502" bottom="1" rank="2"/>
    <cfRule type="top10" dxfId="5028" priority="503" bottom="1" rank="3"/>
    <cfRule type="top10" dxfId="5027" priority="504" bottom="1" rank="4"/>
  </conditionalFormatting>
  <conditionalFormatting sqref="M86 A86">
    <cfRule type="duplicateValues" dxfId="5026" priority="500"/>
  </conditionalFormatting>
  <conditionalFormatting sqref="B87:K87">
    <cfRule type="top10" dxfId="5025" priority="496" bottom="1" rank="1"/>
    <cfRule type="top10" dxfId="5024" priority="497" bottom="1" rank="2"/>
    <cfRule type="top10" dxfId="5023" priority="498" bottom="1" rank="3"/>
    <cfRule type="top10" dxfId="5022" priority="499" bottom="1" rank="4"/>
  </conditionalFormatting>
  <conditionalFormatting sqref="M87 A87">
    <cfRule type="duplicateValues" dxfId="5021" priority="495"/>
  </conditionalFormatting>
  <conditionalFormatting sqref="B88:K88">
    <cfRule type="top10" dxfId="5020" priority="491" bottom="1" rank="1"/>
    <cfRule type="top10" dxfId="5019" priority="492" bottom="1" rank="2"/>
    <cfRule type="top10" dxfId="5018" priority="493" bottom="1" rank="3"/>
    <cfRule type="top10" dxfId="5017" priority="494" bottom="1" rank="4"/>
  </conditionalFormatting>
  <conditionalFormatting sqref="M88 A88">
    <cfRule type="duplicateValues" dxfId="5016" priority="490"/>
  </conditionalFormatting>
  <conditionalFormatting sqref="B89:K89">
    <cfRule type="top10" dxfId="5015" priority="486" bottom="1" rank="1"/>
    <cfRule type="top10" dxfId="5014" priority="487" bottom="1" rank="2"/>
    <cfRule type="top10" dxfId="5013" priority="488" bottom="1" rank="3"/>
    <cfRule type="top10" dxfId="5012" priority="489" bottom="1" rank="4"/>
  </conditionalFormatting>
  <conditionalFormatting sqref="M89 A89">
    <cfRule type="duplicateValues" dxfId="5011" priority="485"/>
  </conditionalFormatting>
  <conditionalFormatting sqref="B90:K90">
    <cfRule type="top10" dxfId="5010" priority="481" bottom="1" rank="1"/>
    <cfRule type="top10" dxfId="5009" priority="482" bottom="1" rank="2"/>
    <cfRule type="top10" dxfId="5008" priority="483" bottom="1" rank="3"/>
    <cfRule type="top10" dxfId="5007" priority="484" bottom="1" rank="4"/>
  </conditionalFormatting>
  <conditionalFormatting sqref="M90 A90">
    <cfRule type="duplicateValues" dxfId="5006" priority="480"/>
  </conditionalFormatting>
  <conditionalFormatting sqref="B91:K91">
    <cfRule type="top10" dxfId="5005" priority="476" bottom="1" rank="1"/>
    <cfRule type="top10" dxfId="5004" priority="477" bottom="1" rank="2"/>
    <cfRule type="top10" dxfId="5003" priority="478" bottom="1" rank="3"/>
    <cfRule type="top10" dxfId="5002" priority="479" bottom="1" rank="4"/>
  </conditionalFormatting>
  <conditionalFormatting sqref="M91 A91">
    <cfRule type="duplicateValues" dxfId="5001" priority="475"/>
  </conditionalFormatting>
  <conditionalFormatting sqref="B92:K92">
    <cfRule type="top10" dxfId="5000" priority="471" bottom="1" rank="1"/>
    <cfRule type="top10" dxfId="4999" priority="472" bottom="1" rank="2"/>
    <cfRule type="top10" dxfId="4998" priority="473" bottom="1" rank="3"/>
    <cfRule type="top10" dxfId="4997" priority="474" bottom="1" rank="4"/>
  </conditionalFormatting>
  <conditionalFormatting sqref="M92 A92">
    <cfRule type="duplicateValues" dxfId="4996" priority="470"/>
  </conditionalFormatting>
  <conditionalFormatting sqref="B93:K93">
    <cfRule type="top10" dxfId="4995" priority="466" bottom="1" rank="1"/>
    <cfRule type="top10" dxfId="4994" priority="467" bottom="1" rank="2"/>
    <cfRule type="top10" dxfId="4993" priority="468" bottom="1" rank="3"/>
    <cfRule type="top10" dxfId="4992" priority="469" bottom="1" rank="4"/>
  </conditionalFormatting>
  <conditionalFormatting sqref="M93 A93">
    <cfRule type="duplicateValues" dxfId="4991" priority="465"/>
  </conditionalFormatting>
  <conditionalFormatting sqref="B94:K94">
    <cfRule type="top10" dxfId="4990" priority="461" bottom="1" rank="1"/>
    <cfRule type="top10" dxfId="4989" priority="462" bottom="1" rank="2"/>
    <cfRule type="top10" dxfId="4988" priority="463" bottom="1" rank="3"/>
    <cfRule type="top10" dxfId="4987" priority="464" bottom="1" rank="4"/>
  </conditionalFormatting>
  <conditionalFormatting sqref="M94 A94">
    <cfRule type="duplicateValues" dxfId="4986" priority="460"/>
  </conditionalFormatting>
  <conditionalFormatting sqref="B95:K95">
    <cfRule type="top10" dxfId="4985" priority="456" bottom="1" rank="1"/>
    <cfRule type="top10" dxfId="4984" priority="457" bottom="1" rank="2"/>
    <cfRule type="top10" dxfId="4983" priority="458" bottom="1" rank="3"/>
    <cfRule type="top10" dxfId="4982" priority="459" bottom="1" rank="4"/>
  </conditionalFormatting>
  <conditionalFormatting sqref="M95 A95">
    <cfRule type="duplicateValues" dxfId="4981" priority="455"/>
  </conditionalFormatting>
  <conditionalFormatting sqref="B96:K96">
    <cfRule type="top10" dxfId="4980" priority="451" bottom="1" rank="1"/>
    <cfRule type="top10" dxfId="4979" priority="452" bottom="1" rank="2"/>
    <cfRule type="top10" dxfId="4978" priority="453" bottom="1" rank="3"/>
    <cfRule type="top10" dxfId="4977" priority="454" bottom="1" rank="4"/>
  </conditionalFormatting>
  <conditionalFormatting sqref="M96 A96">
    <cfRule type="duplicateValues" dxfId="4976" priority="450"/>
  </conditionalFormatting>
  <conditionalFormatting sqref="B97:K97">
    <cfRule type="top10" dxfId="4975" priority="446" bottom="1" rank="1"/>
    <cfRule type="top10" dxfId="4974" priority="447" bottom="1" rank="2"/>
    <cfRule type="top10" dxfId="4973" priority="448" bottom="1" rank="3"/>
    <cfRule type="top10" dxfId="4972" priority="449" bottom="1" rank="4"/>
  </conditionalFormatting>
  <conditionalFormatting sqref="M97 A97">
    <cfRule type="duplicateValues" dxfId="4971" priority="445"/>
  </conditionalFormatting>
  <conditionalFormatting sqref="B98:K98">
    <cfRule type="top10" dxfId="4970" priority="441" bottom="1" rank="1"/>
    <cfRule type="top10" dxfId="4969" priority="442" bottom="1" rank="2"/>
    <cfRule type="top10" dxfId="4968" priority="443" bottom="1" rank="3"/>
    <cfRule type="top10" dxfId="4967" priority="444" bottom="1" rank="4"/>
  </conditionalFormatting>
  <conditionalFormatting sqref="M98 A98">
    <cfRule type="duplicateValues" dxfId="4966" priority="440"/>
  </conditionalFormatting>
  <conditionalFormatting sqref="B99:K99">
    <cfRule type="top10" dxfId="4965" priority="436" bottom="1" rank="1"/>
    <cfRule type="top10" dxfId="4964" priority="437" bottom="1" rank="2"/>
    <cfRule type="top10" dxfId="4963" priority="438" bottom="1" rank="3"/>
    <cfRule type="top10" dxfId="4962" priority="439" bottom="1" rank="4"/>
  </conditionalFormatting>
  <conditionalFormatting sqref="M99 A99">
    <cfRule type="duplicateValues" dxfId="4961" priority="435"/>
  </conditionalFormatting>
  <conditionalFormatting sqref="B100:K100">
    <cfRule type="top10" dxfId="4960" priority="431" bottom="1" rank="1"/>
    <cfRule type="top10" dxfId="4959" priority="432" bottom="1" rank="2"/>
    <cfRule type="top10" dxfId="4958" priority="433" bottom="1" rank="3"/>
    <cfRule type="top10" dxfId="4957" priority="434" bottom="1" rank="4"/>
  </conditionalFormatting>
  <conditionalFormatting sqref="M100 A100">
    <cfRule type="duplicateValues" dxfId="4956" priority="430"/>
  </conditionalFormatting>
  <conditionalFormatting sqref="B101:K101">
    <cfRule type="top10" dxfId="4955" priority="426" bottom="1" rank="1"/>
    <cfRule type="top10" dxfId="4954" priority="427" bottom="1" rank="2"/>
    <cfRule type="top10" dxfId="4953" priority="428" bottom="1" rank="3"/>
    <cfRule type="top10" dxfId="4952" priority="429" bottom="1" rank="4"/>
  </conditionalFormatting>
  <conditionalFormatting sqref="M101 A101">
    <cfRule type="duplicateValues" dxfId="4951" priority="425"/>
  </conditionalFormatting>
  <conditionalFormatting sqref="B102:K102">
    <cfRule type="top10" dxfId="4950" priority="421" bottom="1" rank="1"/>
    <cfRule type="top10" dxfId="4949" priority="422" bottom="1" rank="2"/>
    <cfRule type="top10" dxfId="4948" priority="423" bottom="1" rank="3"/>
    <cfRule type="top10" dxfId="4947" priority="424" bottom="1" rank="4"/>
  </conditionalFormatting>
  <conditionalFormatting sqref="M102 A102">
    <cfRule type="duplicateValues" dxfId="4946" priority="420"/>
  </conditionalFormatting>
  <conditionalFormatting sqref="B103:K103">
    <cfRule type="top10" dxfId="4945" priority="416" bottom="1" rank="1"/>
    <cfRule type="top10" dxfId="4944" priority="417" bottom="1" rank="2"/>
    <cfRule type="top10" dxfId="4943" priority="418" bottom="1" rank="3"/>
    <cfRule type="top10" dxfId="4942" priority="419" bottom="1" rank="4"/>
  </conditionalFormatting>
  <conditionalFormatting sqref="M103 A103">
    <cfRule type="duplicateValues" dxfId="4941" priority="415"/>
  </conditionalFormatting>
  <conditionalFormatting sqref="B104:K104">
    <cfRule type="top10" dxfId="4940" priority="411" bottom="1" rank="1"/>
    <cfRule type="top10" dxfId="4939" priority="412" bottom="1" rank="2"/>
    <cfRule type="top10" dxfId="4938" priority="413" bottom="1" rank="3"/>
    <cfRule type="top10" dxfId="4937" priority="414" bottom="1" rank="4"/>
  </conditionalFormatting>
  <conditionalFormatting sqref="M104 A104">
    <cfRule type="duplicateValues" dxfId="4936" priority="410"/>
  </conditionalFormatting>
  <conditionalFormatting sqref="B105:K105">
    <cfRule type="top10" dxfId="4935" priority="406" bottom="1" rank="1"/>
    <cfRule type="top10" dxfId="4934" priority="407" bottom="1" rank="2"/>
    <cfRule type="top10" dxfId="4933" priority="408" bottom="1" rank="3"/>
    <cfRule type="top10" dxfId="4932" priority="409" bottom="1" rank="4"/>
  </conditionalFormatting>
  <conditionalFormatting sqref="M105 A105">
    <cfRule type="duplicateValues" dxfId="4931" priority="405"/>
  </conditionalFormatting>
  <conditionalFormatting sqref="N7">
    <cfRule type="duplicateValues" dxfId="4930" priority="404"/>
  </conditionalFormatting>
  <conditionalFormatting sqref="N8">
    <cfRule type="duplicateValues" dxfId="4929" priority="403"/>
  </conditionalFormatting>
  <conditionalFormatting sqref="N9">
    <cfRule type="duplicateValues" dxfId="4928" priority="402"/>
  </conditionalFormatting>
  <conditionalFormatting sqref="N10">
    <cfRule type="duplicateValues" dxfId="4927" priority="401"/>
  </conditionalFormatting>
  <conditionalFormatting sqref="N11">
    <cfRule type="duplicateValues" dxfId="4926" priority="400"/>
  </conditionalFormatting>
  <conditionalFormatting sqref="N12">
    <cfRule type="duplicateValues" dxfId="4925" priority="399"/>
  </conditionalFormatting>
  <conditionalFormatting sqref="N13">
    <cfRule type="duplicateValues" dxfId="4924" priority="398"/>
  </conditionalFormatting>
  <conditionalFormatting sqref="N14">
    <cfRule type="duplicateValues" dxfId="4923" priority="397"/>
  </conditionalFormatting>
  <conditionalFormatting sqref="N15">
    <cfRule type="duplicateValues" dxfId="4922" priority="396"/>
  </conditionalFormatting>
  <conditionalFormatting sqref="N16">
    <cfRule type="duplicateValues" dxfId="4921" priority="395"/>
  </conditionalFormatting>
  <conditionalFormatting sqref="N17">
    <cfRule type="duplicateValues" dxfId="4920" priority="394"/>
  </conditionalFormatting>
  <conditionalFormatting sqref="N18">
    <cfRule type="duplicateValues" dxfId="4919" priority="393"/>
  </conditionalFormatting>
  <conditionalFormatting sqref="N19">
    <cfRule type="duplicateValues" dxfId="4918" priority="392"/>
  </conditionalFormatting>
  <conditionalFormatting sqref="N20">
    <cfRule type="duplicateValues" dxfId="4917" priority="391"/>
  </conditionalFormatting>
  <conditionalFormatting sqref="N21">
    <cfRule type="duplicateValues" dxfId="4916" priority="390"/>
  </conditionalFormatting>
  <conditionalFormatting sqref="N22">
    <cfRule type="duplicateValues" dxfId="4915" priority="389"/>
  </conditionalFormatting>
  <conditionalFormatting sqref="N23">
    <cfRule type="duplicateValues" dxfId="4914" priority="388"/>
  </conditionalFormatting>
  <conditionalFormatting sqref="N24">
    <cfRule type="duplicateValues" dxfId="4913" priority="387"/>
  </conditionalFormatting>
  <conditionalFormatting sqref="N25">
    <cfRule type="duplicateValues" dxfId="4912" priority="386"/>
  </conditionalFormatting>
  <conditionalFormatting sqref="N26">
    <cfRule type="duplicateValues" dxfId="4911" priority="385"/>
  </conditionalFormatting>
  <conditionalFormatting sqref="N27">
    <cfRule type="duplicateValues" dxfId="4910" priority="384"/>
  </conditionalFormatting>
  <conditionalFormatting sqref="N28">
    <cfRule type="duplicateValues" dxfId="4909" priority="383"/>
  </conditionalFormatting>
  <conditionalFormatting sqref="N29">
    <cfRule type="duplicateValues" dxfId="4908" priority="382"/>
  </conditionalFormatting>
  <conditionalFormatting sqref="N30">
    <cfRule type="duplicateValues" dxfId="4907" priority="381"/>
  </conditionalFormatting>
  <conditionalFormatting sqref="N31">
    <cfRule type="duplicateValues" dxfId="4906" priority="380"/>
  </conditionalFormatting>
  <conditionalFormatting sqref="N32">
    <cfRule type="duplicateValues" dxfId="4905" priority="379"/>
  </conditionalFormatting>
  <conditionalFormatting sqref="N33">
    <cfRule type="duplicateValues" dxfId="4904" priority="378"/>
  </conditionalFormatting>
  <conditionalFormatting sqref="N34">
    <cfRule type="duplicateValues" dxfId="4903" priority="377"/>
  </conditionalFormatting>
  <conditionalFormatting sqref="N35">
    <cfRule type="duplicateValues" dxfId="4902" priority="376"/>
  </conditionalFormatting>
  <conditionalFormatting sqref="N36">
    <cfRule type="duplicateValues" dxfId="4901" priority="375"/>
  </conditionalFormatting>
  <conditionalFormatting sqref="N37">
    <cfRule type="duplicateValues" dxfId="4900" priority="374"/>
  </conditionalFormatting>
  <conditionalFormatting sqref="N38">
    <cfRule type="duplicateValues" dxfId="4899" priority="373"/>
  </conditionalFormatting>
  <conditionalFormatting sqref="N39">
    <cfRule type="duplicateValues" dxfId="4898" priority="372"/>
  </conditionalFormatting>
  <conditionalFormatting sqref="N40">
    <cfRule type="duplicateValues" dxfId="4897" priority="371"/>
  </conditionalFormatting>
  <conditionalFormatting sqref="N41">
    <cfRule type="duplicateValues" dxfId="4896" priority="370"/>
  </conditionalFormatting>
  <conditionalFormatting sqref="N42">
    <cfRule type="duplicateValues" dxfId="4895" priority="369"/>
  </conditionalFormatting>
  <conditionalFormatting sqref="N43">
    <cfRule type="duplicateValues" dxfId="4894" priority="368"/>
  </conditionalFormatting>
  <conditionalFormatting sqref="N44">
    <cfRule type="duplicateValues" dxfId="4893" priority="367"/>
  </conditionalFormatting>
  <conditionalFormatting sqref="N45">
    <cfRule type="duplicateValues" dxfId="4892" priority="366"/>
  </conditionalFormatting>
  <conditionalFormatting sqref="N46">
    <cfRule type="duplicateValues" dxfId="4891" priority="365"/>
  </conditionalFormatting>
  <conditionalFormatting sqref="N47">
    <cfRule type="duplicateValues" dxfId="4890" priority="364"/>
  </conditionalFormatting>
  <conditionalFormatting sqref="N48">
    <cfRule type="duplicateValues" dxfId="4889" priority="363"/>
  </conditionalFormatting>
  <conditionalFormatting sqref="N49">
    <cfRule type="duplicateValues" dxfId="4888" priority="362"/>
  </conditionalFormatting>
  <conditionalFormatting sqref="N50">
    <cfRule type="duplicateValues" dxfId="4887" priority="361"/>
  </conditionalFormatting>
  <conditionalFormatting sqref="N51">
    <cfRule type="duplicateValues" dxfId="4886" priority="360"/>
  </conditionalFormatting>
  <conditionalFormatting sqref="N52">
    <cfRule type="duplicateValues" dxfId="4885" priority="359"/>
  </conditionalFormatting>
  <conditionalFormatting sqref="N53">
    <cfRule type="duplicateValues" dxfId="4884" priority="358"/>
  </conditionalFormatting>
  <conditionalFormatting sqref="N54">
    <cfRule type="duplicateValues" dxfId="4883" priority="357"/>
  </conditionalFormatting>
  <conditionalFormatting sqref="N55">
    <cfRule type="duplicateValues" dxfId="4882" priority="356"/>
  </conditionalFormatting>
  <conditionalFormatting sqref="N56">
    <cfRule type="duplicateValues" dxfId="4881" priority="355"/>
  </conditionalFormatting>
  <conditionalFormatting sqref="N57">
    <cfRule type="duplicateValues" dxfId="4880" priority="354"/>
  </conditionalFormatting>
  <conditionalFormatting sqref="N58">
    <cfRule type="duplicateValues" dxfId="4879" priority="353"/>
  </conditionalFormatting>
  <conditionalFormatting sqref="N59">
    <cfRule type="duplicateValues" dxfId="4878" priority="352"/>
  </conditionalFormatting>
  <conditionalFormatting sqref="N60">
    <cfRule type="duplicateValues" dxfId="4877" priority="351"/>
  </conditionalFormatting>
  <conditionalFormatting sqref="N61">
    <cfRule type="duplicateValues" dxfId="4876" priority="350"/>
  </conditionalFormatting>
  <conditionalFormatting sqref="N62">
    <cfRule type="duplicateValues" dxfId="4875" priority="349"/>
  </conditionalFormatting>
  <conditionalFormatting sqref="N63">
    <cfRule type="duplicateValues" dxfId="4874" priority="348"/>
  </conditionalFormatting>
  <conditionalFormatting sqref="N64">
    <cfRule type="duplicateValues" dxfId="4873" priority="347"/>
  </conditionalFormatting>
  <conditionalFormatting sqref="N65">
    <cfRule type="duplicateValues" dxfId="4872" priority="346"/>
  </conditionalFormatting>
  <conditionalFormatting sqref="N66">
    <cfRule type="duplicateValues" dxfId="4871" priority="345"/>
  </conditionalFormatting>
  <conditionalFormatting sqref="N67">
    <cfRule type="duplicateValues" dxfId="4870" priority="344"/>
  </conditionalFormatting>
  <conditionalFormatting sqref="N68">
    <cfRule type="duplicateValues" dxfId="4869" priority="343"/>
  </conditionalFormatting>
  <conditionalFormatting sqref="N69">
    <cfRule type="duplicateValues" dxfId="4868" priority="342"/>
  </conditionalFormatting>
  <conditionalFormatting sqref="N70">
    <cfRule type="duplicateValues" dxfId="4867" priority="341"/>
  </conditionalFormatting>
  <conditionalFormatting sqref="N71">
    <cfRule type="duplicateValues" dxfId="4866" priority="340"/>
  </conditionalFormatting>
  <conditionalFormatting sqref="N72">
    <cfRule type="duplicateValues" dxfId="4865" priority="339"/>
  </conditionalFormatting>
  <conditionalFormatting sqref="N73">
    <cfRule type="duplicateValues" dxfId="4864" priority="338"/>
  </conditionalFormatting>
  <conditionalFormatting sqref="N74">
    <cfRule type="duplicateValues" dxfId="4863" priority="337"/>
  </conditionalFormatting>
  <conditionalFormatting sqref="N75">
    <cfRule type="duplicateValues" dxfId="4862" priority="336"/>
  </conditionalFormatting>
  <conditionalFormatting sqref="N76">
    <cfRule type="duplicateValues" dxfId="4861" priority="335"/>
  </conditionalFormatting>
  <conditionalFormatting sqref="N77">
    <cfRule type="duplicateValues" dxfId="4860" priority="334"/>
  </conditionalFormatting>
  <conditionalFormatting sqref="N78">
    <cfRule type="duplicateValues" dxfId="4859" priority="333"/>
  </conditionalFormatting>
  <conditionalFormatting sqref="N79">
    <cfRule type="duplicateValues" dxfId="4858" priority="332"/>
  </conditionalFormatting>
  <conditionalFormatting sqref="N80">
    <cfRule type="duplicateValues" dxfId="4857" priority="331"/>
  </conditionalFormatting>
  <conditionalFormatting sqref="N81">
    <cfRule type="duplicateValues" dxfId="4856" priority="330"/>
  </conditionalFormatting>
  <conditionalFormatting sqref="N82">
    <cfRule type="duplicateValues" dxfId="4855" priority="329"/>
  </conditionalFormatting>
  <conditionalFormatting sqref="N83">
    <cfRule type="duplicateValues" dxfId="4854" priority="328"/>
  </conditionalFormatting>
  <conditionalFormatting sqref="N84">
    <cfRule type="duplicateValues" dxfId="4853" priority="327"/>
  </conditionalFormatting>
  <conditionalFormatting sqref="N85">
    <cfRule type="duplicateValues" dxfId="4852" priority="326"/>
  </conditionalFormatting>
  <conditionalFormatting sqref="N86">
    <cfRule type="duplicateValues" dxfId="4851" priority="325"/>
  </conditionalFormatting>
  <conditionalFormatting sqref="N87">
    <cfRule type="duplicateValues" dxfId="4850" priority="324"/>
  </conditionalFormatting>
  <conditionalFormatting sqref="N88">
    <cfRule type="duplicateValues" dxfId="4849" priority="323"/>
  </conditionalFormatting>
  <conditionalFormatting sqref="N89">
    <cfRule type="duplicateValues" dxfId="4848" priority="322"/>
  </conditionalFormatting>
  <conditionalFormatting sqref="N90">
    <cfRule type="duplicateValues" dxfId="4847" priority="321"/>
  </conditionalFormatting>
  <conditionalFormatting sqref="N91">
    <cfRule type="duplicateValues" dxfId="4846" priority="320"/>
  </conditionalFormatting>
  <conditionalFormatting sqref="N92">
    <cfRule type="duplicateValues" dxfId="4845" priority="319"/>
  </conditionalFormatting>
  <conditionalFormatting sqref="N93">
    <cfRule type="duplicateValues" dxfId="4844" priority="318"/>
  </conditionalFormatting>
  <conditionalFormatting sqref="N94">
    <cfRule type="duplicateValues" dxfId="4843" priority="317"/>
  </conditionalFormatting>
  <conditionalFormatting sqref="N95">
    <cfRule type="duplicateValues" dxfId="4842" priority="316"/>
  </conditionalFormatting>
  <conditionalFormatting sqref="N96">
    <cfRule type="duplicateValues" dxfId="4841" priority="315"/>
  </conditionalFormatting>
  <conditionalFormatting sqref="N97">
    <cfRule type="duplicateValues" dxfId="4840" priority="314"/>
  </conditionalFormatting>
  <conditionalFormatting sqref="N98">
    <cfRule type="duplicateValues" dxfId="4839" priority="313"/>
  </conditionalFormatting>
  <conditionalFormatting sqref="N99">
    <cfRule type="duplicateValues" dxfId="4838" priority="312"/>
  </conditionalFormatting>
  <conditionalFormatting sqref="N100">
    <cfRule type="duplicateValues" dxfId="4837" priority="311"/>
  </conditionalFormatting>
  <conditionalFormatting sqref="N101">
    <cfRule type="duplicateValues" dxfId="4836" priority="310"/>
  </conditionalFormatting>
  <conditionalFormatting sqref="N102">
    <cfRule type="duplicateValues" dxfId="4835" priority="309"/>
  </conditionalFormatting>
  <conditionalFormatting sqref="N103">
    <cfRule type="duplicateValues" dxfId="4834" priority="308"/>
  </conditionalFormatting>
  <conditionalFormatting sqref="N104">
    <cfRule type="duplicateValues" dxfId="4833" priority="307"/>
  </conditionalFormatting>
  <conditionalFormatting sqref="N105">
    <cfRule type="duplicateValues" dxfId="4832" priority="306"/>
  </conditionalFormatting>
  <conditionalFormatting sqref="M6:N105">
    <cfRule type="expression" dxfId="4831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4830" priority="303"/>
  </conditionalFormatting>
  <conditionalFormatting sqref="U7">
    <cfRule type="duplicateValues" dxfId="4829" priority="302"/>
  </conditionalFormatting>
  <conditionalFormatting sqref="U8">
    <cfRule type="duplicateValues" dxfId="4828" priority="301"/>
  </conditionalFormatting>
  <conditionalFormatting sqref="U9">
    <cfRule type="duplicateValues" dxfId="4827" priority="300"/>
  </conditionalFormatting>
  <conditionalFormatting sqref="U10">
    <cfRule type="duplicateValues" dxfId="4826" priority="299"/>
  </conditionalFormatting>
  <conditionalFormatting sqref="U11">
    <cfRule type="duplicateValues" dxfId="4825" priority="298"/>
  </conditionalFormatting>
  <conditionalFormatting sqref="U12">
    <cfRule type="duplicateValues" dxfId="4824" priority="297"/>
  </conditionalFormatting>
  <conditionalFormatting sqref="U13">
    <cfRule type="duplicateValues" dxfId="4823" priority="296"/>
  </conditionalFormatting>
  <conditionalFormatting sqref="U14">
    <cfRule type="duplicateValues" dxfId="4822" priority="295"/>
  </conditionalFormatting>
  <conditionalFormatting sqref="U15">
    <cfRule type="duplicateValues" dxfId="4821" priority="294"/>
  </conditionalFormatting>
  <conditionalFormatting sqref="U16">
    <cfRule type="duplicateValues" dxfId="4820" priority="293"/>
  </conditionalFormatting>
  <conditionalFormatting sqref="U17">
    <cfRule type="duplicateValues" dxfId="4819" priority="292"/>
  </conditionalFormatting>
  <conditionalFormatting sqref="U18">
    <cfRule type="duplicateValues" dxfId="4818" priority="291"/>
  </conditionalFormatting>
  <conditionalFormatting sqref="U19">
    <cfRule type="duplicateValues" dxfId="4817" priority="290"/>
  </conditionalFormatting>
  <conditionalFormatting sqref="U20">
    <cfRule type="duplicateValues" dxfId="4816" priority="289"/>
  </conditionalFormatting>
  <conditionalFormatting sqref="U21">
    <cfRule type="duplicateValues" dxfId="4815" priority="288"/>
  </conditionalFormatting>
  <conditionalFormatting sqref="U22">
    <cfRule type="duplicateValues" dxfId="4814" priority="287"/>
  </conditionalFormatting>
  <conditionalFormatting sqref="U23">
    <cfRule type="duplicateValues" dxfId="4813" priority="286"/>
  </conditionalFormatting>
  <conditionalFormatting sqref="U24">
    <cfRule type="duplicateValues" dxfId="4812" priority="285"/>
  </conditionalFormatting>
  <conditionalFormatting sqref="U25">
    <cfRule type="duplicateValues" dxfId="4811" priority="284"/>
  </conditionalFormatting>
  <conditionalFormatting sqref="U26">
    <cfRule type="duplicateValues" dxfId="4810" priority="283"/>
  </conditionalFormatting>
  <conditionalFormatting sqref="U27">
    <cfRule type="duplicateValues" dxfId="4809" priority="282"/>
  </conditionalFormatting>
  <conditionalFormatting sqref="U28">
    <cfRule type="duplicateValues" dxfId="4808" priority="281"/>
  </conditionalFormatting>
  <conditionalFormatting sqref="U29">
    <cfRule type="duplicateValues" dxfId="4807" priority="280"/>
  </conditionalFormatting>
  <conditionalFormatting sqref="U30">
    <cfRule type="duplicateValues" dxfId="4806" priority="279"/>
  </conditionalFormatting>
  <conditionalFormatting sqref="U31">
    <cfRule type="duplicateValues" dxfId="4805" priority="278"/>
  </conditionalFormatting>
  <conditionalFormatting sqref="U32">
    <cfRule type="duplicateValues" dxfId="4804" priority="277"/>
  </conditionalFormatting>
  <conditionalFormatting sqref="U33">
    <cfRule type="duplicateValues" dxfId="4803" priority="276"/>
  </conditionalFormatting>
  <conditionalFormatting sqref="U34">
    <cfRule type="duplicateValues" dxfId="4802" priority="275"/>
  </conditionalFormatting>
  <conditionalFormatting sqref="U35">
    <cfRule type="duplicateValues" dxfId="4801" priority="274"/>
  </conditionalFormatting>
  <conditionalFormatting sqref="U36">
    <cfRule type="duplicateValues" dxfId="4800" priority="273"/>
  </conditionalFormatting>
  <conditionalFormatting sqref="U37">
    <cfRule type="duplicateValues" dxfId="4799" priority="272"/>
  </conditionalFormatting>
  <conditionalFormatting sqref="U38">
    <cfRule type="duplicateValues" dxfId="4798" priority="271"/>
  </conditionalFormatting>
  <conditionalFormatting sqref="U39">
    <cfRule type="duplicateValues" dxfId="4797" priority="270"/>
  </conditionalFormatting>
  <conditionalFormatting sqref="U40">
    <cfRule type="duplicateValues" dxfId="4796" priority="269"/>
  </conditionalFormatting>
  <conditionalFormatting sqref="U41">
    <cfRule type="duplicateValues" dxfId="4795" priority="268"/>
  </conditionalFormatting>
  <conditionalFormatting sqref="U42">
    <cfRule type="duplicateValues" dxfId="4794" priority="267"/>
  </conditionalFormatting>
  <conditionalFormatting sqref="U43">
    <cfRule type="duplicateValues" dxfId="4793" priority="266"/>
  </conditionalFormatting>
  <conditionalFormatting sqref="U44">
    <cfRule type="duplicateValues" dxfId="4792" priority="265"/>
  </conditionalFormatting>
  <conditionalFormatting sqref="U45">
    <cfRule type="duplicateValues" dxfId="4791" priority="264"/>
  </conditionalFormatting>
  <conditionalFormatting sqref="U46">
    <cfRule type="duplicateValues" dxfId="4790" priority="263"/>
  </conditionalFormatting>
  <conditionalFormatting sqref="U47">
    <cfRule type="duplicateValues" dxfId="4789" priority="262"/>
  </conditionalFormatting>
  <conditionalFormatting sqref="U48">
    <cfRule type="duplicateValues" dxfId="4788" priority="261"/>
  </conditionalFormatting>
  <conditionalFormatting sqref="U49">
    <cfRule type="duplicateValues" dxfId="4787" priority="260"/>
  </conditionalFormatting>
  <conditionalFormatting sqref="U50">
    <cfRule type="duplicateValues" dxfId="4786" priority="259"/>
  </conditionalFormatting>
  <conditionalFormatting sqref="U51">
    <cfRule type="duplicateValues" dxfId="4785" priority="258"/>
  </conditionalFormatting>
  <conditionalFormatting sqref="U52">
    <cfRule type="duplicateValues" dxfId="4784" priority="257"/>
  </conditionalFormatting>
  <conditionalFormatting sqref="U53">
    <cfRule type="duplicateValues" dxfId="4783" priority="256"/>
  </conditionalFormatting>
  <conditionalFormatting sqref="U54">
    <cfRule type="duplicateValues" dxfId="4782" priority="255"/>
  </conditionalFormatting>
  <conditionalFormatting sqref="U55">
    <cfRule type="duplicateValues" dxfId="4781" priority="254"/>
  </conditionalFormatting>
  <conditionalFormatting sqref="U56">
    <cfRule type="duplicateValues" dxfId="4780" priority="253"/>
  </conditionalFormatting>
  <conditionalFormatting sqref="U57">
    <cfRule type="duplicateValues" dxfId="4779" priority="252"/>
  </conditionalFormatting>
  <conditionalFormatting sqref="U58">
    <cfRule type="duplicateValues" dxfId="4778" priority="251"/>
  </conditionalFormatting>
  <conditionalFormatting sqref="U59">
    <cfRule type="duplicateValues" dxfId="4777" priority="250"/>
  </conditionalFormatting>
  <conditionalFormatting sqref="U60">
    <cfRule type="duplicateValues" dxfId="4776" priority="249"/>
  </conditionalFormatting>
  <conditionalFormatting sqref="U61">
    <cfRule type="duplicateValues" dxfId="4775" priority="248"/>
  </conditionalFormatting>
  <conditionalFormatting sqref="U62">
    <cfRule type="duplicateValues" dxfId="4774" priority="247"/>
  </conditionalFormatting>
  <conditionalFormatting sqref="U63">
    <cfRule type="duplicateValues" dxfId="4773" priority="246"/>
  </conditionalFormatting>
  <conditionalFormatting sqref="U64">
    <cfRule type="duplicateValues" dxfId="4772" priority="245"/>
  </conditionalFormatting>
  <conditionalFormatting sqref="U65">
    <cfRule type="duplicateValues" dxfId="4771" priority="244"/>
  </conditionalFormatting>
  <conditionalFormatting sqref="U66">
    <cfRule type="duplicateValues" dxfId="4770" priority="243"/>
  </conditionalFormatting>
  <conditionalFormatting sqref="U67">
    <cfRule type="duplicateValues" dxfId="4769" priority="242"/>
  </conditionalFormatting>
  <conditionalFormatting sqref="U68">
    <cfRule type="duplicateValues" dxfId="4768" priority="241"/>
  </conditionalFormatting>
  <conditionalFormatting sqref="U69">
    <cfRule type="duplicateValues" dxfId="4767" priority="240"/>
  </conditionalFormatting>
  <conditionalFormatting sqref="U70">
    <cfRule type="duplicateValues" dxfId="4766" priority="239"/>
  </conditionalFormatting>
  <conditionalFormatting sqref="U71">
    <cfRule type="duplicateValues" dxfId="4765" priority="238"/>
  </conditionalFormatting>
  <conditionalFormatting sqref="U72">
    <cfRule type="duplicateValues" dxfId="4764" priority="237"/>
  </conditionalFormatting>
  <conditionalFormatting sqref="U73">
    <cfRule type="duplicateValues" dxfId="4763" priority="236"/>
  </conditionalFormatting>
  <conditionalFormatting sqref="U74">
    <cfRule type="duplicateValues" dxfId="4762" priority="235"/>
  </conditionalFormatting>
  <conditionalFormatting sqref="U75">
    <cfRule type="duplicateValues" dxfId="4761" priority="234"/>
  </conditionalFormatting>
  <conditionalFormatting sqref="U76">
    <cfRule type="duplicateValues" dxfId="4760" priority="233"/>
  </conditionalFormatting>
  <conditionalFormatting sqref="U77">
    <cfRule type="duplicateValues" dxfId="4759" priority="232"/>
  </conditionalFormatting>
  <conditionalFormatting sqref="U78">
    <cfRule type="duplicateValues" dxfId="4758" priority="231"/>
  </conditionalFormatting>
  <conditionalFormatting sqref="U79">
    <cfRule type="duplicateValues" dxfId="4757" priority="230"/>
  </conditionalFormatting>
  <conditionalFormatting sqref="U80">
    <cfRule type="duplicateValues" dxfId="4756" priority="229"/>
  </conditionalFormatting>
  <conditionalFormatting sqref="U81">
    <cfRule type="duplicateValues" dxfId="4755" priority="228"/>
  </conditionalFormatting>
  <conditionalFormatting sqref="U82">
    <cfRule type="duplicateValues" dxfId="4754" priority="227"/>
  </conditionalFormatting>
  <conditionalFormatting sqref="U83">
    <cfRule type="duplicateValues" dxfId="4753" priority="226"/>
  </conditionalFormatting>
  <conditionalFormatting sqref="U84">
    <cfRule type="duplicateValues" dxfId="4752" priority="225"/>
  </conditionalFormatting>
  <conditionalFormatting sqref="U85">
    <cfRule type="duplicateValues" dxfId="4751" priority="224"/>
  </conditionalFormatting>
  <conditionalFormatting sqref="U86">
    <cfRule type="duplicateValues" dxfId="4750" priority="223"/>
  </conditionalFormatting>
  <conditionalFormatting sqref="U87">
    <cfRule type="duplicateValues" dxfId="4749" priority="222"/>
  </conditionalFormatting>
  <conditionalFormatting sqref="U88">
    <cfRule type="duplicateValues" dxfId="4748" priority="221"/>
  </conditionalFormatting>
  <conditionalFormatting sqref="U89">
    <cfRule type="duplicateValues" dxfId="4747" priority="220"/>
  </conditionalFormatting>
  <conditionalFormatting sqref="U90">
    <cfRule type="duplicateValues" dxfId="4746" priority="219"/>
  </conditionalFormatting>
  <conditionalFormatting sqref="U91">
    <cfRule type="duplicateValues" dxfId="4745" priority="218"/>
  </conditionalFormatting>
  <conditionalFormatting sqref="U92">
    <cfRule type="duplicateValues" dxfId="4744" priority="217"/>
  </conditionalFormatting>
  <conditionalFormatting sqref="U93">
    <cfRule type="duplicateValues" dxfId="4743" priority="216"/>
  </conditionalFormatting>
  <conditionalFormatting sqref="U94">
    <cfRule type="duplicateValues" dxfId="4742" priority="215"/>
  </conditionalFormatting>
  <conditionalFormatting sqref="U95">
    <cfRule type="duplicateValues" dxfId="4741" priority="214"/>
  </conditionalFormatting>
  <conditionalFormatting sqref="U96">
    <cfRule type="duplicateValues" dxfId="4740" priority="213"/>
  </conditionalFormatting>
  <conditionalFormatting sqref="U97">
    <cfRule type="duplicateValues" dxfId="4739" priority="212"/>
  </conditionalFormatting>
  <conditionalFormatting sqref="U98">
    <cfRule type="duplicateValues" dxfId="4738" priority="211"/>
  </conditionalFormatting>
  <conditionalFormatting sqref="U99">
    <cfRule type="duplicateValues" dxfId="4737" priority="210"/>
  </conditionalFormatting>
  <conditionalFormatting sqref="U100">
    <cfRule type="duplicateValues" dxfId="4736" priority="209"/>
  </conditionalFormatting>
  <conditionalFormatting sqref="U101">
    <cfRule type="duplicateValues" dxfId="4735" priority="208"/>
  </conditionalFormatting>
  <conditionalFormatting sqref="U102">
    <cfRule type="duplicateValues" dxfId="4734" priority="207"/>
  </conditionalFormatting>
  <conditionalFormatting sqref="U103">
    <cfRule type="duplicateValues" dxfId="4733" priority="206"/>
  </conditionalFormatting>
  <conditionalFormatting sqref="U104">
    <cfRule type="duplicateValues" dxfId="4732" priority="205"/>
  </conditionalFormatting>
  <conditionalFormatting sqref="U105">
    <cfRule type="duplicateValues" dxfId="4731" priority="204"/>
  </conditionalFormatting>
  <conditionalFormatting sqref="U6:U105">
    <cfRule type="expression" dxfId="4730" priority="203">
      <formula>ISNA($N6)</formula>
    </cfRule>
  </conditionalFormatting>
  <conditionalFormatting sqref="V6">
    <cfRule type="duplicateValues" dxfId="4729" priority="202"/>
  </conditionalFormatting>
  <conditionalFormatting sqref="V7">
    <cfRule type="duplicateValues" dxfId="4728" priority="201"/>
  </conditionalFormatting>
  <conditionalFormatting sqref="V8">
    <cfRule type="duplicateValues" dxfId="4727" priority="200"/>
  </conditionalFormatting>
  <conditionalFormatting sqref="V9">
    <cfRule type="duplicateValues" dxfId="4726" priority="199"/>
  </conditionalFormatting>
  <conditionalFormatting sqref="V10">
    <cfRule type="duplicateValues" dxfId="4725" priority="198"/>
  </conditionalFormatting>
  <conditionalFormatting sqref="V11">
    <cfRule type="duplicateValues" dxfId="4724" priority="197"/>
  </conditionalFormatting>
  <conditionalFormatting sqref="V12">
    <cfRule type="duplicateValues" dxfId="4723" priority="196"/>
  </conditionalFormatting>
  <conditionalFormatting sqref="V13">
    <cfRule type="duplicateValues" dxfId="4722" priority="195"/>
  </conditionalFormatting>
  <conditionalFormatting sqref="V14">
    <cfRule type="duplicateValues" dxfId="4721" priority="194"/>
  </conditionalFormatting>
  <conditionalFormatting sqref="V15">
    <cfRule type="duplicateValues" dxfId="4720" priority="193"/>
  </conditionalFormatting>
  <conditionalFormatting sqref="V16">
    <cfRule type="duplicateValues" dxfId="4719" priority="192"/>
  </conditionalFormatting>
  <conditionalFormatting sqref="V17">
    <cfRule type="duplicateValues" dxfId="4718" priority="191"/>
  </conditionalFormatting>
  <conditionalFormatting sqref="V18">
    <cfRule type="duplicateValues" dxfId="4717" priority="190"/>
  </conditionalFormatting>
  <conditionalFormatting sqref="V19">
    <cfRule type="duplicateValues" dxfId="4716" priority="189"/>
  </conditionalFormatting>
  <conditionalFormatting sqref="V20">
    <cfRule type="duplicateValues" dxfId="4715" priority="188"/>
  </conditionalFormatting>
  <conditionalFormatting sqref="V21">
    <cfRule type="duplicateValues" dxfId="4714" priority="187"/>
  </conditionalFormatting>
  <conditionalFormatting sqref="V22">
    <cfRule type="duplicateValues" dxfId="4713" priority="186"/>
  </conditionalFormatting>
  <conditionalFormatting sqref="V23">
    <cfRule type="duplicateValues" dxfId="4712" priority="185"/>
  </conditionalFormatting>
  <conditionalFormatting sqref="V24">
    <cfRule type="duplicateValues" dxfId="4711" priority="184"/>
  </conditionalFormatting>
  <conditionalFormatting sqref="V25">
    <cfRule type="duplicateValues" dxfId="4710" priority="183"/>
  </conditionalFormatting>
  <conditionalFormatting sqref="V26">
    <cfRule type="duplicateValues" dxfId="4709" priority="182"/>
  </conditionalFormatting>
  <conditionalFormatting sqref="V27">
    <cfRule type="duplicateValues" dxfId="4708" priority="181"/>
  </conditionalFormatting>
  <conditionalFormatting sqref="V28">
    <cfRule type="duplicateValues" dxfId="4707" priority="180"/>
  </conditionalFormatting>
  <conditionalFormatting sqref="V29">
    <cfRule type="duplicateValues" dxfId="4706" priority="179"/>
  </conditionalFormatting>
  <conditionalFormatting sqref="V30">
    <cfRule type="duplicateValues" dxfId="4705" priority="178"/>
  </conditionalFormatting>
  <conditionalFormatting sqref="V31">
    <cfRule type="duplicateValues" dxfId="4704" priority="177"/>
  </conditionalFormatting>
  <conditionalFormatting sqref="V32">
    <cfRule type="duplicateValues" dxfId="4703" priority="176"/>
  </conditionalFormatting>
  <conditionalFormatting sqref="V33">
    <cfRule type="duplicateValues" dxfId="4702" priority="175"/>
  </conditionalFormatting>
  <conditionalFormatting sqref="V34">
    <cfRule type="duplicateValues" dxfId="4701" priority="174"/>
  </conditionalFormatting>
  <conditionalFormatting sqref="V35">
    <cfRule type="duplicateValues" dxfId="4700" priority="173"/>
  </conditionalFormatting>
  <conditionalFormatting sqref="V36">
    <cfRule type="duplicateValues" dxfId="4699" priority="172"/>
  </conditionalFormatting>
  <conditionalFormatting sqref="V37">
    <cfRule type="duplicateValues" dxfId="4698" priority="171"/>
  </conditionalFormatting>
  <conditionalFormatting sqref="V38">
    <cfRule type="duplicateValues" dxfId="4697" priority="170"/>
  </conditionalFormatting>
  <conditionalFormatting sqref="V39">
    <cfRule type="duplicateValues" dxfId="4696" priority="169"/>
  </conditionalFormatting>
  <conditionalFormatting sqref="V40">
    <cfRule type="duplicateValues" dxfId="4695" priority="168"/>
  </conditionalFormatting>
  <conditionalFormatting sqref="V41">
    <cfRule type="duplicateValues" dxfId="4694" priority="167"/>
  </conditionalFormatting>
  <conditionalFormatting sqref="V42">
    <cfRule type="duplicateValues" dxfId="4693" priority="166"/>
  </conditionalFormatting>
  <conditionalFormatting sqref="V43">
    <cfRule type="duplicateValues" dxfId="4692" priority="165"/>
  </conditionalFormatting>
  <conditionalFormatting sqref="V44">
    <cfRule type="duplicateValues" dxfId="4691" priority="164"/>
  </conditionalFormatting>
  <conditionalFormatting sqref="V45">
    <cfRule type="duplicateValues" dxfId="4690" priority="163"/>
  </conditionalFormatting>
  <conditionalFormatting sqref="V46">
    <cfRule type="duplicateValues" dxfId="4689" priority="162"/>
  </conditionalFormatting>
  <conditionalFormatting sqref="V47">
    <cfRule type="duplicateValues" dxfId="4688" priority="161"/>
  </conditionalFormatting>
  <conditionalFormatting sqref="V48">
    <cfRule type="duplicateValues" dxfId="4687" priority="160"/>
  </conditionalFormatting>
  <conditionalFormatting sqref="V49">
    <cfRule type="duplicateValues" dxfId="4686" priority="159"/>
  </conditionalFormatting>
  <conditionalFormatting sqref="V50">
    <cfRule type="duplicateValues" dxfId="4685" priority="158"/>
  </conditionalFormatting>
  <conditionalFormatting sqref="V51">
    <cfRule type="duplicateValues" dxfId="4684" priority="157"/>
  </conditionalFormatting>
  <conditionalFormatting sqref="V52">
    <cfRule type="duplicateValues" dxfId="4683" priority="156"/>
  </conditionalFormatting>
  <conditionalFormatting sqref="V53">
    <cfRule type="duplicateValues" dxfId="4682" priority="155"/>
  </conditionalFormatting>
  <conditionalFormatting sqref="V54">
    <cfRule type="duplicateValues" dxfId="4681" priority="154"/>
  </conditionalFormatting>
  <conditionalFormatting sqref="V55">
    <cfRule type="duplicateValues" dxfId="4680" priority="153"/>
  </conditionalFormatting>
  <conditionalFormatting sqref="V56">
    <cfRule type="duplicateValues" dxfId="4679" priority="152"/>
  </conditionalFormatting>
  <conditionalFormatting sqref="V57">
    <cfRule type="duplicateValues" dxfId="4678" priority="151"/>
  </conditionalFormatting>
  <conditionalFormatting sqref="V58">
    <cfRule type="duplicateValues" dxfId="4677" priority="150"/>
  </conditionalFormatting>
  <conditionalFormatting sqref="V59">
    <cfRule type="duplicateValues" dxfId="4676" priority="149"/>
  </conditionalFormatting>
  <conditionalFormatting sqref="V60">
    <cfRule type="duplicateValues" dxfId="4675" priority="148"/>
  </conditionalFormatting>
  <conditionalFormatting sqref="V61">
    <cfRule type="duplicateValues" dxfId="4674" priority="147"/>
  </conditionalFormatting>
  <conditionalFormatting sqref="V62">
    <cfRule type="duplicateValues" dxfId="4673" priority="146"/>
  </conditionalFormatting>
  <conditionalFormatting sqref="V63">
    <cfRule type="duplicateValues" dxfId="4672" priority="145"/>
  </conditionalFormatting>
  <conditionalFormatting sqref="V64">
    <cfRule type="duplicateValues" dxfId="4671" priority="144"/>
  </conditionalFormatting>
  <conditionalFormatting sqref="V65">
    <cfRule type="duplicateValues" dxfId="4670" priority="143"/>
  </conditionalFormatting>
  <conditionalFormatting sqref="V66">
    <cfRule type="duplicateValues" dxfId="4669" priority="142"/>
  </conditionalFormatting>
  <conditionalFormatting sqref="V67">
    <cfRule type="duplicateValues" dxfId="4668" priority="141"/>
  </conditionalFormatting>
  <conditionalFormatting sqref="V68">
    <cfRule type="duplicateValues" dxfId="4667" priority="140"/>
  </conditionalFormatting>
  <conditionalFormatting sqref="V69">
    <cfRule type="duplicateValues" dxfId="4666" priority="139"/>
  </conditionalFormatting>
  <conditionalFormatting sqref="V70">
    <cfRule type="duplicateValues" dxfId="4665" priority="138"/>
  </conditionalFormatting>
  <conditionalFormatting sqref="V71">
    <cfRule type="duplicateValues" dxfId="4664" priority="137"/>
  </conditionalFormatting>
  <conditionalFormatting sqref="V72">
    <cfRule type="duplicateValues" dxfId="4663" priority="136"/>
  </conditionalFormatting>
  <conditionalFormatting sqref="V73">
    <cfRule type="duplicateValues" dxfId="4662" priority="135"/>
  </conditionalFormatting>
  <conditionalFormatting sqref="V74">
    <cfRule type="duplicateValues" dxfId="4661" priority="134"/>
  </conditionalFormatting>
  <conditionalFormatting sqref="V75">
    <cfRule type="duplicateValues" dxfId="4660" priority="133"/>
  </conditionalFormatting>
  <conditionalFormatting sqref="V76">
    <cfRule type="duplicateValues" dxfId="4659" priority="132"/>
  </conditionalFormatting>
  <conditionalFormatting sqref="V77">
    <cfRule type="duplicateValues" dxfId="4658" priority="131"/>
  </conditionalFormatting>
  <conditionalFormatting sqref="V78">
    <cfRule type="duplicateValues" dxfId="4657" priority="130"/>
  </conditionalFormatting>
  <conditionalFormatting sqref="V79">
    <cfRule type="duplicateValues" dxfId="4656" priority="129"/>
  </conditionalFormatting>
  <conditionalFormatting sqref="V80">
    <cfRule type="duplicateValues" dxfId="4655" priority="128"/>
  </conditionalFormatting>
  <conditionalFormatting sqref="V81">
    <cfRule type="duplicateValues" dxfId="4654" priority="127"/>
  </conditionalFormatting>
  <conditionalFormatting sqref="V82">
    <cfRule type="duplicateValues" dxfId="4653" priority="126"/>
  </conditionalFormatting>
  <conditionalFormatting sqref="V83">
    <cfRule type="duplicateValues" dxfId="4652" priority="125"/>
  </conditionalFormatting>
  <conditionalFormatting sqref="V84">
    <cfRule type="duplicateValues" dxfId="4651" priority="124"/>
  </conditionalFormatting>
  <conditionalFormatting sqref="V85">
    <cfRule type="duplicateValues" dxfId="4650" priority="123"/>
  </conditionalFormatting>
  <conditionalFormatting sqref="V86">
    <cfRule type="duplicateValues" dxfId="4649" priority="122"/>
  </conditionalFormatting>
  <conditionalFormatting sqref="V87">
    <cfRule type="duplicateValues" dxfId="4648" priority="121"/>
  </conditionalFormatting>
  <conditionalFormatting sqref="V88">
    <cfRule type="duplicateValues" dxfId="4647" priority="120"/>
  </conditionalFormatting>
  <conditionalFormatting sqref="V89">
    <cfRule type="duplicateValues" dxfId="4646" priority="119"/>
  </conditionalFormatting>
  <conditionalFormatting sqref="V90">
    <cfRule type="duplicateValues" dxfId="4645" priority="118"/>
  </conditionalFormatting>
  <conditionalFormatting sqref="V91">
    <cfRule type="duplicateValues" dxfId="4644" priority="117"/>
  </conditionalFormatting>
  <conditionalFormatting sqref="V92">
    <cfRule type="duplicateValues" dxfId="4643" priority="116"/>
  </conditionalFormatting>
  <conditionalFormatting sqref="V93">
    <cfRule type="duplicateValues" dxfId="4642" priority="115"/>
  </conditionalFormatting>
  <conditionalFormatting sqref="V94">
    <cfRule type="duplicateValues" dxfId="4641" priority="114"/>
  </conditionalFormatting>
  <conditionalFormatting sqref="V95">
    <cfRule type="duplicateValues" dxfId="4640" priority="113"/>
  </conditionalFormatting>
  <conditionalFormatting sqref="V96">
    <cfRule type="duplicateValues" dxfId="4639" priority="112"/>
  </conditionalFormatting>
  <conditionalFormatting sqref="V97">
    <cfRule type="duplicateValues" dxfId="4638" priority="111"/>
  </conditionalFormatting>
  <conditionalFormatting sqref="V98">
    <cfRule type="duplicateValues" dxfId="4637" priority="110"/>
  </conditionalFormatting>
  <conditionalFormatting sqref="V99">
    <cfRule type="duplicateValues" dxfId="4636" priority="109"/>
  </conditionalFormatting>
  <conditionalFormatting sqref="V100">
    <cfRule type="duplicateValues" dxfId="4635" priority="108"/>
  </conditionalFormatting>
  <conditionalFormatting sqref="V101">
    <cfRule type="duplicateValues" dxfId="4634" priority="107"/>
  </conditionalFormatting>
  <conditionalFormatting sqref="V102">
    <cfRule type="duplicateValues" dxfId="4633" priority="106"/>
  </conditionalFormatting>
  <conditionalFormatting sqref="V103">
    <cfRule type="duplicateValues" dxfId="4632" priority="105"/>
  </conditionalFormatting>
  <conditionalFormatting sqref="V104">
    <cfRule type="duplicateValues" dxfId="4631" priority="104"/>
  </conditionalFormatting>
  <conditionalFormatting sqref="V105">
    <cfRule type="duplicateValues" dxfId="4630" priority="103"/>
  </conditionalFormatting>
  <conditionalFormatting sqref="V6:V105">
    <cfRule type="expression" dxfId="4629" priority="102">
      <formula>ISNA($N6)</formula>
    </cfRule>
  </conditionalFormatting>
  <conditionalFormatting sqref="W6">
    <cfRule type="duplicateValues" dxfId="4628" priority="101"/>
  </conditionalFormatting>
  <conditionalFormatting sqref="W7">
    <cfRule type="duplicateValues" dxfId="4627" priority="100"/>
  </conditionalFormatting>
  <conditionalFormatting sqref="W8">
    <cfRule type="duplicateValues" dxfId="4626" priority="99"/>
  </conditionalFormatting>
  <conditionalFormatting sqref="W9">
    <cfRule type="duplicateValues" dxfId="4625" priority="98"/>
  </conditionalFormatting>
  <conditionalFormatting sqref="W10">
    <cfRule type="duplicateValues" dxfId="4624" priority="97"/>
  </conditionalFormatting>
  <conditionalFormatting sqref="W11">
    <cfRule type="duplicateValues" dxfId="4623" priority="96"/>
  </conditionalFormatting>
  <conditionalFormatting sqref="W12">
    <cfRule type="duplicateValues" dxfId="4622" priority="95"/>
  </conditionalFormatting>
  <conditionalFormatting sqref="W13">
    <cfRule type="duplicateValues" dxfId="4621" priority="94"/>
  </conditionalFormatting>
  <conditionalFormatting sqref="W14">
    <cfRule type="duplicateValues" dxfId="4620" priority="93"/>
  </conditionalFormatting>
  <conditionalFormatting sqref="W15">
    <cfRule type="duplicateValues" dxfId="4619" priority="92"/>
  </conditionalFormatting>
  <conditionalFormatting sqref="W16">
    <cfRule type="duplicateValues" dxfId="4618" priority="91"/>
  </conditionalFormatting>
  <conditionalFormatting sqref="W17">
    <cfRule type="duplicateValues" dxfId="4617" priority="90"/>
  </conditionalFormatting>
  <conditionalFormatting sqref="W18">
    <cfRule type="duplicateValues" dxfId="4616" priority="89"/>
  </conditionalFormatting>
  <conditionalFormatting sqref="W19">
    <cfRule type="duplicateValues" dxfId="4615" priority="88"/>
  </conditionalFormatting>
  <conditionalFormatting sqref="W20">
    <cfRule type="duplicateValues" dxfId="4614" priority="87"/>
  </conditionalFormatting>
  <conditionalFormatting sqref="W21">
    <cfRule type="duplicateValues" dxfId="4613" priority="86"/>
  </conditionalFormatting>
  <conditionalFormatting sqref="W22">
    <cfRule type="duplicateValues" dxfId="4612" priority="85"/>
  </conditionalFormatting>
  <conditionalFormatting sqref="W23">
    <cfRule type="duplicateValues" dxfId="4611" priority="84"/>
  </conditionalFormatting>
  <conditionalFormatting sqref="W24">
    <cfRule type="duplicateValues" dxfId="4610" priority="83"/>
  </conditionalFormatting>
  <conditionalFormatting sqref="W25">
    <cfRule type="duplicateValues" dxfId="4609" priority="82"/>
  </conditionalFormatting>
  <conditionalFormatting sqref="W26">
    <cfRule type="duplicateValues" dxfId="4608" priority="81"/>
  </conditionalFormatting>
  <conditionalFormatting sqref="W27">
    <cfRule type="duplicateValues" dxfId="4607" priority="80"/>
  </conditionalFormatting>
  <conditionalFormatting sqref="W28">
    <cfRule type="duplicateValues" dxfId="4606" priority="79"/>
  </conditionalFormatting>
  <conditionalFormatting sqref="W29">
    <cfRule type="duplicateValues" dxfId="4605" priority="78"/>
  </conditionalFormatting>
  <conditionalFormatting sqref="W30">
    <cfRule type="duplicateValues" dxfId="4604" priority="77"/>
  </conditionalFormatting>
  <conditionalFormatting sqref="W31">
    <cfRule type="duplicateValues" dxfId="4603" priority="76"/>
  </conditionalFormatting>
  <conditionalFormatting sqref="W32">
    <cfRule type="duplicateValues" dxfId="4602" priority="75"/>
  </conditionalFormatting>
  <conditionalFormatting sqref="W33">
    <cfRule type="duplicateValues" dxfId="4601" priority="74"/>
  </conditionalFormatting>
  <conditionalFormatting sqref="W34">
    <cfRule type="duplicateValues" dxfId="4600" priority="73"/>
  </conditionalFormatting>
  <conditionalFormatting sqref="W35">
    <cfRule type="duplicateValues" dxfId="4599" priority="72"/>
  </conditionalFormatting>
  <conditionalFormatting sqref="W36">
    <cfRule type="duplicateValues" dxfId="4598" priority="71"/>
  </conditionalFormatting>
  <conditionalFormatting sqref="W37">
    <cfRule type="duplicateValues" dxfId="4597" priority="70"/>
  </conditionalFormatting>
  <conditionalFormatting sqref="W38">
    <cfRule type="duplicateValues" dxfId="4596" priority="69"/>
  </conditionalFormatting>
  <conditionalFormatting sqref="W39">
    <cfRule type="duplicateValues" dxfId="4595" priority="68"/>
  </conditionalFormatting>
  <conditionalFormatting sqref="W40">
    <cfRule type="duplicateValues" dxfId="4594" priority="67"/>
  </conditionalFormatting>
  <conditionalFormatting sqref="W41">
    <cfRule type="duplicateValues" dxfId="4593" priority="66"/>
  </conditionalFormatting>
  <conditionalFormatting sqref="W42">
    <cfRule type="duplicateValues" dxfId="4592" priority="65"/>
  </conditionalFormatting>
  <conditionalFormatting sqref="W43">
    <cfRule type="duplicateValues" dxfId="4591" priority="64"/>
  </conditionalFormatting>
  <conditionalFormatting sqref="W44">
    <cfRule type="duplicateValues" dxfId="4590" priority="63"/>
  </conditionalFormatting>
  <conditionalFormatting sqref="W45">
    <cfRule type="duplicateValues" dxfId="4589" priority="62"/>
  </conditionalFormatting>
  <conditionalFormatting sqref="W46">
    <cfRule type="duplicateValues" dxfId="4588" priority="61"/>
  </conditionalFormatting>
  <conditionalFormatting sqref="W47">
    <cfRule type="duplicateValues" dxfId="4587" priority="60"/>
  </conditionalFormatting>
  <conditionalFormatting sqref="W48">
    <cfRule type="duplicateValues" dxfId="4586" priority="59"/>
  </conditionalFormatting>
  <conditionalFormatting sqref="W49">
    <cfRule type="duplicateValues" dxfId="4585" priority="58"/>
  </conditionalFormatting>
  <conditionalFormatting sqref="W50">
    <cfRule type="duplicateValues" dxfId="4584" priority="57"/>
  </conditionalFormatting>
  <conditionalFormatting sqref="W51">
    <cfRule type="duplicateValues" dxfId="4583" priority="56"/>
  </conditionalFormatting>
  <conditionalFormatting sqref="W52">
    <cfRule type="duplicateValues" dxfId="4582" priority="55"/>
  </conditionalFormatting>
  <conditionalFormatting sqref="W53">
    <cfRule type="duplicateValues" dxfId="4581" priority="54"/>
  </conditionalFormatting>
  <conditionalFormatting sqref="W54">
    <cfRule type="duplicateValues" dxfId="4580" priority="53"/>
  </conditionalFormatting>
  <conditionalFormatting sqref="W55">
    <cfRule type="duplicateValues" dxfId="4579" priority="52"/>
  </conditionalFormatting>
  <conditionalFormatting sqref="W56">
    <cfRule type="duplicateValues" dxfId="4578" priority="51"/>
  </conditionalFormatting>
  <conditionalFormatting sqref="W57">
    <cfRule type="duplicateValues" dxfId="4577" priority="50"/>
  </conditionalFormatting>
  <conditionalFormatting sqref="W58">
    <cfRule type="duplicateValues" dxfId="4576" priority="49"/>
  </conditionalFormatting>
  <conditionalFormatting sqref="W59">
    <cfRule type="duplicateValues" dxfId="4575" priority="48"/>
  </conditionalFormatting>
  <conditionalFormatting sqref="W60">
    <cfRule type="duplicateValues" dxfId="4574" priority="47"/>
  </conditionalFormatting>
  <conditionalFormatting sqref="W61">
    <cfRule type="duplicateValues" dxfId="4573" priority="46"/>
  </conditionalFormatting>
  <conditionalFormatting sqref="W62">
    <cfRule type="duplicateValues" dxfId="4572" priority="45"/>
  </conditionalFormatting>
  <conditionalFormatting sqref="W63">
    <cfRule type="duplicateValues" dxfId="4571" priority="44"/>
  </conditionalFormatting>
  <conditionalFormatting sqref="W64">
    <cfRule type="duplicateValues" dxfId="4570" priority="43"/>
  </conditionalFormatting>
  <conditionalFormatting sqref="W65">
    <cfRule type="duplicateValues" dxfId="4569" priority="42"/>
  </conditionalFormatting>
  <conditionalFormatting sqref="W66">
    <cfRule type="duplicateValues" dxfId="4568" priority="41"/>
  </conditionalFormatting>
  <conditionalFormatting sqref="W67">
    <cfRule type="duplicateValues" dxfId="4567" priority="40"/>
  </conditionalFormatting>
  <conditionalFormatting sqref="W68">
    <cfRule type="duplicateValues" dxfId="4566" priority="39"/>
  </conditionalFormatting>
  <conditionalFormatting sqref="W69">
    <cfRule type="duplicateValues" dxfId="4565" priority="38"/>
  </conditionalFormatting>
  <conditionalFormatting sqref="W70">
    <cfRule type="duplicateValues" dxfId="4564" priority="37"/>
  </conditionalFormatting>
  <conditionalFormatting sqref="W71">
    <cfRule type="duplicateValues" dxfId="4563" priority="36"/>
  </conditionalFormatting>
  <conditionalFormatting sqref="W72">
    <cfRule type="duplicateValues" dxfId="4562" priority="35"/>
  </conditionalFormatting>
  <conditionalFormatting sqref="W73">
    <cfRule type="duplicateValues" dxfId="4561" priority="34"/>
  </conditionalFormatting>
  <conditionalFormatting sqref="W74">
    <cfRule type="duplicateValues" dxfId="4560" priority="33"/>
  </conditionalFormatting>
  <conditionalFormatting sqref="W75">
    <cfRule type="duplicateValues" dxfId="4559" priority="32"/>
  </conditionalFormatting>
  <conditionalFormatting sqref="W76">
    <cfRule type="duplicateValues" dxfId="4558" priority="31"/>
  </conditionalFormatting>
  <conditionalFormatting sqref="W77">
    <cfRule type="duplicateValues" dxfId="4557" priority="30"/>
  </conditionalFormatting>
  <conditionalFormatting sqref="W78">
    <cfRule type="duplicateValues" dxfId="4556" priority="29"/>
  </conditionalFormatting>
  <conditionalFormatting sqref="W79">
    <cfRule type="duplicateValues" dxfId="4555" priority="28"/>
  </conditionalFormatting>
  <conditionalFormatting sqref="W80">
    <cfRule type="duplicateValues" dxfId="4554" priority="27"/>
  </conditionalFormatting>
  <conditionalFormatting sqref="W81">
    <cfRule type="duplicateValues" dxfId="4553" priority="26"/>
  </conditionalFormatting>
  <conditionalFormatting sqref="W82">
    <cfRule type="duplicateValues" dxfId="4552" priority="25"/>
  </conditionalFormatting>
  <conditionalFormatting sqref="W83">
    <cfRule type="duplicateValues" dxfId="4551" priority="24"/>
  </conditionalFormatting>
  <conditionalFormatting sqref="W84">
    <cfRule type="duplicateValues" dxfId="4550" priority="23"/>
  </conditionalFormatting>
  <conditionalFormatting sqref="W85">
    <cfRule type="duplicateValues" dxfId="4549" priority="22"/>
  </conditionalFormatting>
  <conditionalFormatting sqref="W86">
    <cfRule type="duplicateValues" dxfId="4548" priority="21"/>
  </conditionalFormatting>
  <conditionalFormatting sqref="W87">
    <cfRule type="duplicateValues" dxfId="4547" priority="20"/>
  </conditionalFormatting>
  <conditionalFormatting sqref="W88">
    <cfRule type="duplicateValues" dxfId="4546" priority="19"/>
  </conditionalFormatting>
  <conditionalFormatting sqref="W89">
    <cfRule type="duplicateValues" dxfId="4545" priority="18"/>
  </conditionalFormatting>
  <conditionalFormatting sqref="W90">
    <cfRule type="duplicateValues" dxfId="4544" priority="17"/>
  </conditionalFormatting>
  <conditionalFormatting sqref="W91">
    <cfRule type="duplicateValues" dxfId="4543" priority="16"/>
  </conditionalFormatting>
  <conditionalFormatting sqref="W92">
    <cfRule type="duplicateValues" dxfId="4542" priority="15"/>
  </conditionalFormatting>
  <conditionalFormatting sqref="W93">
    <cfRule type="duplicateValues" dxfId="4541" priority="14"/>
  </conditionalFormatting>
  <conditionalFormatting sqref="W94">
    <cfRule type="duplicateValues" dxfId="4540" priority="13"/>
  </conditionalFormatting>
  <conditionalFormatting sqref="W95">
    <cfRule type="duplicateValues" dxfId="4539" priority="12"/>
  </conditionalFormatting>
  <conditionalFormatting sqref="W96">
    <cfRule type="duplicateValues" dxfId="4538" priority="11"/>
  </conditionalFormatting>
  <conditionalFormatting sqref="W97">
    <cfRule type="duplicateValues" dxfId="4537" priority="10"/>
  </conditionalFormatting>
  <conditionalFormatting sqref="W98">
    <cfRule type="duplicateValues" dxfId="4536" priority="9"/>
  </conditionalFormatting>
  <conditionalFormatting sqref="W99">
    <cfRule type="duplicateValues" dxfId="4535" priority="8"/>
  </conditionalFormatting>
  <conditionalFormatting sqref="W100">
    <cfRule type="duplicateValues" dxfId="4534" priority="7"/>
  </conditionalFormatting>
  <conditionalFormatting sqref="W101">
    <cfRule type="duplicateValues" dxfId="4533" priority="6"/>
  </conditionalFormatting>
  <conditionalFormatting sqref="W102">
    <cfRule type="duplicateValues" dxfId="4532" priority="5"/>
  </conditionalFormatting>
  <conditionalFormatting sqref="W103">
    <cfRule type="duplicateValues" dxfId="4531" priority="4"/>
  </conditionalFormatting>
  <conditionalFormatting sqref="W104">
    <cfRule type="duplicateValues" dxfId="4530" priority="3"/>
  </conditionalFormatting>
  <conditionalFormatting sqref="W105">
    <cfRule type="duplicateValues" dxfId="4529" priority="2"/>
  </conditionalFormatting>
  <conditionalFormatting sqref="W6:W105">
    <cfRule type="expression" dxfId="452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60</v>
      </c>
      <c r="H1" s="65" t="s">
        <v>60</v>
      </c>
      <c r="I1" s="32" t="s">
        <v>2</v>
      </c>
      <c r="J1" s="65" t="s">
        <v>36</v>
      </c>
      <c r="K1" s="66" t="s">
        <v>36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61</v>
      </c>
      <c r="H2" s="67" t="s">
        <v>61</v>
      </c>
      <c r="I2" s="34" t="s">
        <v>24</v>
      </c>
      <c r="J2" s="67" t="s">
        <v>59</v>
      </c>
      <c r="K2" s="68" t="s">
        <v>59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0.37985671877416471</v>
      </c>
      <c r="C6" s="42">
        <v>2.0227216238886738</v>
      </c>
      <c r="D6" s="42">
        <v>1.7789541258351456</v>
      </c>
      <c r="E6" s="42">
        <v>1.5208671022148987</v>
      </c>
      <c r="F6" s="42">
        <v>0.9960427568484187</v>
      </c>
      <c r="G6" s="42">
        <v>2.324571538359697</v>
      </c>
      <c r="H6" s="42">
        <v>1.1867219466312506</v>
      </c>
      <c r="I6" s="42">
        <v>3.344919407037835</v>
      </c>
      <c r="J6" s="42">
        <v>1.1353598196611787</v>
      </c>
      <c r="K6" s="43">
        <v>1.5062186769652204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0.8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0.37985671877416471</v>
      </c>
      <c r="W6" s="16">
        <f>SMALL(B6:K6,2)-V6</f>
        <v>0.61618603807425398</v>
      </c>
    </row>
    <row r="7" spans="1:23" x14ac:dyDescent="0.25">
      <c r="A7" s="12" t="s">
        <v>40</v>
      </c>
      <c r="B7" s="44">
        <v>0.76255045169729052</v>
      </c>
      <c r="C7" s="45">
        <v>1.8829105556965267</v>
      </c>
      <c r="D7" s="45">
        <v>1.5006014618429158</v>
      </c>
      <c r="E7" s="45">
        <v>0.97052356010403873</v>
      </c>
      <c r="F7" s="45">
        <v>0.81311582584935471</v>
      </c>
      <c r="G7" s="45">
        <v>2.3113714892395754</v>
      </c>
      <c r="H7" s="45">
        <v>1.1675949998478747</v>
      </c>
      <c r="I7" s="45">
        <v>3.1617237142943742</v>
      </c>
      <c r="J7" s="45">
        <v>0.94628244158130626</v>
      </c>
      <c r="K7" s="46">
        <v>1.2675844191286101</v>
      </c>
      <c r="M7" s="18" t="str">
        <f t="shared" si="0"/>
        <v>ONE</v>
      </c>
      <c r="N7" s="17" t="b">
        <f t="shared" si="1"/>
        <v>1</v>
      </c>
      <c r="Q7" s="23" t="s">
        <v>6</v>
      </c>
      <c r="R7" s="26">
        <f>IF(ISERR($O$25)," ",$O$25)</f>
        <v>0.7</v>
      </c>
      <c r="S7" s="17">
        <f>(10 - COUNTIF($N16:$N25,"#N/A"))</f>
        <v>10</v>
      </c>
      <c r="U7" s="18" t="str">
        <f t="shared" si="2"/>
        <v>ONE</v>
      </c>
      <c r="V7" s="18">
        <f t="shared" ref="V7:V70" si="3">MIN(B7:K7)</f>
        <v>0.76255045169729052</v>
      </c>
      <c r="W7" s="18">
        <f t="shared" ref="W7:W70" si="4">SMALL(B7:K7,2)-V7</f>
        <v>5.0565374152064191E-2</v>
      </c>
    </row>
    <row r="8" spans="1:23" x14ac:dyDescent="0.25">
      <c r="A8" s="12" t="s">
        <v>40</v>
      </c>
      <c r="B8" s="44">
        <v>0.70672224739670741</v>
      </c>
      <c r="C8" s="45">
        <v>1.8929694589191521</v>
      </c>
      <c r="D8" s="45">
        <v>1.4857481190780093</v>
      </c>
      <c r="E8" s="45">
        <v>0.95801276447274286</v>
      </c>
      <c r="F8" s="45">
        <v>0.82067966525408487</v>
      </c>
      <c r="G8" s="45">
        <v>2.2602810303686964</v>
      </c>
      <c r="H8" s="45">
        <v>1.1103011199069714</v>
      </c>
      <c r="I8" s="45">
        <v>3.1730880425628163</v>
      </c>
      <c r="J8" s="45">
        <v>0.89099237228204109</v>
      </c>
      <c r="K8" s="46">
        <v>1.2475974132901653</v>
      </c>
      <c r="M8" s="18" t="str">
        <f t="shared" si="0"/>
        <v>ONE</v>
      </c>
      <c r="N8" s="17" t="b">
        <f t="shared" si="1"/>
        <v>1</v>
      </c>
      <c r="Q8" s="23" t="s">
        <v>8</v>
      </c>
      <c r="R8" s="26">
        <f>IF(ISERR($O$35)," ",$O$35)</f>
        <v>0.8</v>
      </c>
      <c r="S8" s="17">
        <f>(10 - COUNTIF($N26:$N35,"#N/A"))</f>
        <v>10</v>
      </c>
      <c r="U8" s="18" t="str">
        <f t="shared" si="2"/>
        <v>ONE</v>
      </c>
      <c r="V8" s="18">
        <f t="shared" si="3"/>
        <v>0.70672224739670741</v>
      </c>
      <c r="W8" s="18">
        <f t="shared" si="4"/>
        <v>0.11395741785737745</v>
      </c>
    </row>
    <row r="9" spans="1:23" x14ac:dyDescent="0.25">
      <c r="A9" s="12" t="s">
        <v>40</v>
      </c>
      <c r="B9" s="44">
        <v>0.92068799415881009</v>
      </c>
      <c r="C9" s="45">
        <v>1.8071170601101145</v>
      </c>
      <c r="D9" s="45">
        <v>1.3702338573433948</v>
      </c>
      <c r="E9" s="45">
        <v>0.75290808594603098</v>
      </c>
      <c r="F9" s="45">
        <v>0.85792545119390984</v>
      </c>
      <c r="G9" s="45">
        <v>2.1974564421928755</v>
      </c>
      <c r="H9" s="45">
        <v>1.0975632438158849</v>
      </c>
      <c r="I9" s="45">
        <v>3.0551240895800884</v>
      </c>
      <c r="J9" s="45">
        <v>0.87803420866191528</v>
      </c>
      <c r="K9" s="46">
        <v>1.1685532015298763</v>
      </c>
      <c r="M9" s="18" t="str">
        <f t="shared" si="0"/>
        <v>FOUR</v>
      </c>
      <c r="N9" s="17" t="b">
        <f t="shared" si="1"/>
        <v>0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FOUR</v>
      </c>
      <c r="V9" s="18">
        <f t="shared" si="3"/>
        <v>0.75290808594603098</v>
      </c>
      <c r="W9" s="18">
        <f t="shared" si="4"/>
        <v>0.10501736524787886</v>
      </c>
    </row>
    <row r="10" spans="1:23" x14ac:dyDescent="0.25">
      <c r="A10" s="12" t="s">
        <v>40</v>
      </c>
      <c r="B10" s="44">
        <v>1.1317126034581815</v>
      </c>
      <c r="C10" s="45">
        <v>1.7725336847492015</v>
      </c>
      <c r="D10" s="45">
        <v>1.2484794562038186</v>
      </c>
      <c r="E10" s="45">
        <v>0.5051948244048392</v>
      </c>
      <c r="F10" s="45">
        <v>0.89814306305112745</v>
      </c>
      <c r="G10" s="45">
        <v>2.1971498502162965</v>
      </c>
      <c r="H10" s="45">
        <v>1.1353382064450281</v>
      </c>
      <c r="I10" s="45">
        <v>3.1007255718089906</v>
      </c>
      <c r="J10" s="45">
        <v>0.89626567023521819</v>
      </c>
      <c r="K10" s="46">
        <v>1.1350598680560589</v>
      </c>
      <c r="M10" s="18" t="str">
        <f t="shared" si="0"/>
        <v>FOUR</v>
      </c>
      <c r="N10" s="17" t="b">
        <f t="shared" si="1"/>
        <v>0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FOUR</v>
      </c>
      <c r="V10" s="18">
        <f t="shared" si="3"/>
        <v>0.5051948244048392</v>
      </c>
      <c r="W10" s="18">
        <f t="shared" si="4"/>
        <v>0.39107084583037899</v>
      </c>
    </row>
    <row r="11" spans="1:23" x14ac:dyDescent="0.25">
      <c r="A11" s="12" t="s">
        <v>40</v>
      </c>
      <c r="B11" s="44">
        <v>0.70983030809210523</v>
      </c>
      <c r="C11" s="45">
        <v>1.9287353254047961</v>
      </c>
      <c r="D11" s="45">
        <v>1.5182452821895127</v>
      </c>
      <c r="E11" s="45">
        <v>0.99687330427005594</v>
      </c>
      <c r="F11" s="45">
        <v>0.94192807381092103</v>
      </c>
      <c r="G11" s="45">
        <v>2.3081960356933857</v>
      </c>
      <c r="H11" s="45">
        <v>1.1634086647658044</v>
      </c>
      <c r="I11" s="45">
        <v>3.265678974802019</v>
      </c>
      <c r="J11" s="45">
        <v>0.9284857060228171</v>
      </c>
      <c r="K11" s="46">
        <v>1.3003332642341401</v>
      </c>
      <c r="M11" s="18" t="str">
        <f t="shared" si="0"/>
        <v>ONE</v>
      </c>
      <c r="N11" s="17" t="b">
        <f t="shared" si="1"/>
        <v>1</v>
      </c>
      <c r="Q11" s="23" t="s">
        <v>11</v>
      </c>
      <c r="R11" s="26">
        <f>IF(ISERR($O$65)," ",$O$65)</f>
        <v>1</v>
      </c>
      <c r="S11" s="17">
        <f>(10 - COUNTIF($N56:$N65,"#N/A"))</f>
        <v>10</v>
      </c>
      <c r="U11" s="18" t="str">
        <f t="shared" si="2"/>
        <v>ONE</v>
      </c>
      <c r="V11" s="18">
        <f t="shared" si="3"/>
        <v>0.70983030809210523</v>
      </c>
      <c r="W11" s="18">
        <f t="shared" si="4"/>
        <v>0.21865539793071187</v>
      </c>
    </row>
    <row r="12" spans="1:23" x14ac:dyDescent="0.25">
      <c r="A12" s="12" t="s">
        <v>40</v>
      </c>
      <c r="B12" s="44">
        <v>0.43424170596706591</v>
      </c>
      <c r="C12" s="45">
        <v>1.9337894171881549</v>
      </c>
      <c r="D12" s="45">
        <v>1.6162516129163995</v>
      </c>
      <c r="E12" s="45">
        <v>1.2787510406804456</v>
      </c>
      <c r="F12" s="45">
        <v>0.87821878626281635</v>
      </c>
      <c r="G12" s="45">
        <v>2.2788477515322159</v>
      </c>
      <c r="H12" s="45">
        <v>1.1409656596665345</v>
      </c>
      <c r="I12" s="45">
        <v>3.2751115199013054</v>
      </c>
      <c r="J12" s="45">
        <v>0.99852002047826738</v>
      </c>
      <c r="K12" s="46">
        <v>1.3574294477419557</v>
      </c>
      <c r="M12" s="18" t="str">
        <f t="shared" si="0"/>
        <v>ONE</v>
      </c>
      <c r="N12" s="17" t="b">
        <f t="shared" si="1"/>
        <v>1</v>
      </c>
      <c r="Q12" s="23" t="s">
        <v>12</v>
      </c>
      <c r="R12" s="26">
        <f>IF(ISERR($O$75)," ",$O$75)</f>
        <v>1</v>
      </c>
      <c r="S12" s="17">
        <f>(10 - COUNTIF($N66:$N75,"#N/A"))</f>
        <v>9</v>
      </c>
      <c r="U12" s="18" t="str">
        <f t="shared" si="2"/>
        <v>ONE</v>
      </c>
      <c r="V12" s="18">
        <f t="shared" si="3"/>
        <v>0.43424170596706591</v>
      </c>
      <c r="W12" s="18">
        <f t="shared" si="4"/>
        <v>0.44397708029575045</v>
      </c>
    </row>
    <row r="13" spans="1:23" x14ac:dyDescent="0.25">
      <c r="A13" s="12" t="s">
        <v>40</v>
      </c>
      <c r="B13" s="44">
        <v>0.71967936313159209</v>
      </c>
      <c r="C13" s="45">
        <v>1.8517299342228977</v>
      </c>
      <c r="D13" s="45">
        <v>1.450013693794205</v>
      </c>
      <c r="E13" s="45">
        <v>0.94350013536172472</v>
      </c>
      <c r="F13" s="45">
        <v>0.83324655408670012</v>
      </c>
      <c r="G13" s="45">
        <v>2.2382306823353932</v>
      </c>
      <c r="H13" s="45">
        <v>1.1166404585511045</v>
      </c>
      <c r="I13" s="45">
        <v>3.1475674537424903</v>
      </c>
      <c r="J13" s="45">
        <v>0.90149446483350171</v>
      </c>
      <c r="K13" s="46">
        <v>1.2544504619779211</v>
      </c>
      <c r="M13" s="18" t="str">
        <f t="shared" si="0"/>
        <v>ONE</v>
      </c>
      <c r="N13" s="17" t="b">
        <f t="shared" si="1"/>
        <v>1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ONE</v>
      </c>
      <c r="V13" s="18">
        <f t="shared" si="3"/>
        <v>0.71967936313159209</v>
      </c>
      <c r="W13" s="18">
        <f t="shared" si="4"/>
        <v>0.11356719095510803</v>
      </c>
    </row>
    <row r="14" spans="1:23" ht="15.75" thickBot="1" x14ac:dyDescent="0.3">
      <c r="A14" s="12" t="s">
        <v>40</v>
      </c>
      <c r="B14" s="44">
        <v>0.56042198355394346</v>
      </c>
      <c r="C14" s="45">
        <v>1.8715479698954229</v>
      </c>
      <c r="D14" s="45">
        <v>1.5390327615184294</v>
      </c>
      <c r="E14" s="45">
        <v>1.1370424024340344</v>
      </c>
      <c r="F14" s="45">
        <v>0.93081314946112936</v>
      </c>
      <c r="G14" s="45">
        <v>2.2006566438212349</v>
      </c>
      <c r="H14" s="45">
        <v>1.0856311135649386</v>
      </c>
      <c r="I14" s="45">
        <v>3.1505287692982793</v>
      </c>
      <c r="J14" s="45">
        <v>0.9540055416625236</v>
      </c>
      <c r="K14" s="46">
        <v>1.3009807804393982</v>
      </c>
      <c r="M14" s="18" t="str">
        <f t="shared" si="0"/>
        <v>ONE</v>
      </c>
      <c r="N14" s="17" t="b">
        <f t="shared" si="1"/>
        <v>1</v>
      </c>
      <c r="Q14" s="23" t="s">
        <v>14</v>
      </c>
      <c r="R14" s="26">
        <f>IF(ISERR($O$95)," ",$O$95)</f>
        <v>1</v>
      </c>
      <c r="S14" s="17">
        <f>(10 - COUNTIF($N86:$N95,"#N/A"))</f>
        <v>10</v>
      </c>
      <c r="U14" s="18" t="str">
        <f t="shared" si="2"/>
        <v>ONE</v>
      </c>
      <c r="V14" s="18">
        <f t="shared" si="3"/>
        <v>0.56042198355394346</v>
      </c>
      <c r="W14" s="18">
        <f t="shared" si="4"/>
        <v>0.3703911659071859</v>
      </c>
    </row>
    <row r="15" spans="1:23" ht="15.75" thickBot="1" x14ac:dyDescent="0.3">
      <c r="A15" s="13" t="s">
        <v>40</v>
      </c>
      <c r="B15" s="47">
        <v>0.61438735234248065</v>
      </c>
      <c r="C15" s="48">
        <v>1.9891813168344108</v>
      </c>
      <c r="D15" s="48">
        <v>1.5889086213293451</v>
      </c>
      <c r="E15" s="48">
        <v>1.1267663653472837</v>
      </c>
      <c r="F15" s="48">
        <v>0.95408458211909153</v>
      </c>
      <c r="G15" s="48">
        <v>2.3302920980616739</v>
      </c>
      <c r="H15" s="48">
        <v>1.2064286133724968</v>
      </c>
      <c r="I15" s="48">
        <v>3.2805079683519649</v>
      </c>
      <c r="J15" s="48">
        <v>0.98551171071982224</v>
      </c>
      <c r="K15" s="49">
        <v>1.3823010643500524</v>
      </c>
      <c r="M15" s="19" t="str">
        <f t="shared" si="0"/>
        <v>ONE</v>
      </c>
      <c r="N15" s="21" t="b">
        <f t="shared" si="1"/>
        <v>1</v>
      </c>
      <c r="O15" s="30">
        <f>COUNTIF($N6:$N15,TRUE)/(10 - COUNTIF($N6:$N15,"#N/A"))</f>
        <v>0.8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ONE</v>
      </c>
      <c r="V15" s="19">
        <f t="shared" si="3"/>
        <v>0.61438735234248065</v>
      </c>
      <c r="W15" s="19">
        <f t="shared" si="4"/>
        <v>0.33969722977661088</v>
      </c>
    </row>
    <row r="16" spans="1:23" ht="15.75" thickBot="1" x14ac:dyDescent="0.3">
      <c r="A16" s="11" t="s">
        <v>42</v>
      </c>
      <c r="B16" s="41">
        <v>1.9123683809294705</v>
      </c>
      <c r="C16" s="42">
        <v>0.39449774849398772</v>
      </c>
      <c r="D16" s="42">
        <v>0.69126198969584496</v>
      </c>
      <c r="E16" s="42">
        <v>1.6490249550130138</v>
      </c>
      <c r="F16" s="42">
        <v>1.4467901423324343</v>
      </c>
      <c r="G16" s="42">
        <v>1.1465940363591061</v>
      </c>
      <c r="H16" s="42">
        <v>1.1302138634085206</v>
      </c>
      <c r="I16" s="42">
        <v>2.0468247928088905</v>
      </c>
      <c r="J16" s="42">
        <v>1.1744876182097204</v>
      </c>
      <c r="K16" s="43">
        <v>0.65025848033260958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0.39449774849398772</v>
      </c>
      <c r="W16" s="16">
        <f t="shared" si="4"/>
        <v>0.25576073183862186</v>
      </c>
    </row>
    <row r="17" spans="1:23" ht="15.75" thickBot="1" x14ac:dyDescent="0.3">
      <c r="A17" s="12" t="s">
        <v>42</v>
      </c>
      <c r="B17" s="44">
        <v>1.862831011666513</v>
      </c>
      <c r="C17" s="45">
        <v>0.44522416936115999</v>
      </c>
      <c r="D17" s="45">
        <v>0.72230763791927854</v>
      </c>
      <c r="E17" s="45">
        <v>1.6500664580981546</v>
      </c>
      <c r="F17" s="45">
        <v>1.4157116685851878</v>
      </c>
      <c r="G17" s="45">
        <v>1.0156150314567456</v>
      </c>
      <c r="H17" s="45">
        <v>1.0158159474823063</v>
      </c>
      <c r="I17" s="45">
        <v>1.8942028871731136</v>
      </c>
      <c r="J17" s="45">
        <v>1.1561428258469451</v>
      </c>
      <c r="K17" s="46">
        <v>0.60164653226201326</v>
      </c>
      <c r="M17" s="18" t="str">
        <f t="shared" si="0"/>
        <v>TWO</v>
      </c>
      <c r="N17" s="17" t="b">
        <f t="shared" si="1"/>
        <v>1</v>
      </c>
      <c r="Q17" s="61" t="s">
        <v>21</v>
      </c>
      <c r="R17" s="126">
        <f>COUNTIF($N6:$N105,TRUE)/(100 - COUNTIF($N6:$N105,"#N/A"))</f>
        <v>0.91919191919191923</v>
      </c>
      <c r="S17" s="127"/>
      <c r="U17" s="18" t="str">
        <f t="shared" si="2"/>
        <v>TWO</v>
      </c>
      <c r="V17" s="18">
        <f t="shared" si="3"/>
        <v>0.44522416936115999</v>
      </c>
      <c r="W17" s="18">
        <f t="shared" si="4"/>
        <v>0.15642236290085326</v>
      </c>
    </row>
    <row r="18" spans="1:23" x14ac:dyDescent="0.25">
      <c r="A18" s="12" t="s">
        <v>42</v>
      </c>
      <c r="B18" s="44">
        <v>2.1048811366533635</v>
      </c>
      <c r="C18" s="45">
        <v>0.44808829953075391</v>
      </c>
      <c r="D18" s="45">
        <v>0.98038463229355932</v>
      </c>
      <c r="E18" s="45">
        <v>1.9104436222327996</v>
      </c>
      <c r="F18" s="45">
        <v>1.710443028826478</v>
      </c>
      <c r="G18" s="45">
        <v>0.75035433889548475</v>
      </c>
      <c r="H18" s="45">
        <v>1.2346793777363052</v>
      </c>
      <c r="I18" s="45">
        <v>1.6293116486177137</v>
      </c>
      <c r="J18" s="45">
        <v>1.4163866003581684</v>
      </c>
      <c r="K18" s="46">
        <v>0.86787217693709096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0.44808829953075391</v>
      </c>
      <c r="W18" s="18">
        <f t="shared" si="4"/>
        <v>0.30226603936473084</v>
      </c>
    </row>
    <row r="19" spans="1:23" x14ac:dyDescent="0.25">
      <c r="A19" s="12" t="s">
        <v>42</v>
      </c>
      <c r="B19" s="44">
        <v>1.722327951746297</v>
      </c>
      <c r="C19" s="45">
        <v>0.614722782668922</v>
      </c>
      <c r="D19" s="45">
        <v>0.69067720027270108</v>
      </c>
      <c r="E19" s="45">
        <v>1.4104946894482215</v>
      </c>
      <c r="F19" s="45">
        <v>1.2719291549750515</v>
      </c>
      <c r="G19" s="45">
        <v>1.1341218731620244</v>
      </c>
      <c r="H19" s="45">
        <v>0.92807348885974739</v>
      </c>
      <c r="I19" s="45">
        <v>1.9883951846272014</v>
      </c>
      <c r="J19" s="45">
        <v>1.0313178203101392</v>
      </c>
      <c r="K19" s="46">
        <v>0.57240763282918061</v>
      </c>
      <c r="M19" s="18" t="str">
        <f t="shared" si="0"/>
        <v>ZERO</v>
      </c>
      <c r="N19" s="17" t="b">
        <f t="shared" si="1"/>
        <v>0</v>
      </c>
      <c r="U19" s="18" t="str">
        <f t="shared" si="2"/>
        <v>ZERO</v>
      </c>
      <c r="V19" s="18">
        <f t="shared" si="3"/>
        <v>0.57240763282918061</v>
      </c>
      <c r="W19" s="18">
        <f t="shared" si="4"/>
        <v>4.2315149839741384E-2</v>
      </c>
    </row>
    <row r="20" spans="1:23" x14ac:dyDescent="0.25">
      <c r="A20" s="12" t="s">
        <v>42</v>
      </c>
      <c r="B20" s="44">
        <v>1.7834035219660924</v>
      </c>
      <c r="C20" s="45">
        <v>0.53290309881189424</v>
      </c>
      <c r="D20" s="45">
        <v>0.61558291707561308</v>
      </c>
      <c r="E20" s="45">
        <v>1.450255324925126</v>
      </c>
      <c r="F20" s="45">
        <v>1.315881390337476</v>
      </c>
      <c r="G20" s="45">
        <v>1.1862956984653679</v>
      </c>
      <c r="H20" s="45">
        <v>1.0160666294775957</v>
      </c>
      <c r="I20" s="45">
        <v>2.0130835963521889</v>
      </c>
      <c r="J20" s="45">
        <v>1.0714754259108503</v>
      </c>
      <c r="K20" s="46">
        <v>0.54755237433753845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0.53290309881189424</v>
      </c>
      <c r="W20" s="18">
        <f t="shared" si="4"/>
        <v>1.4649275525644212E-2</v>
      </c>
    </row>
    <row r="21" spans="1:23" x14ac:dyDescent="0.25">
      <c r="A21" s="12" t="s">
        <v>42</v>
      </c>
      <c r="B21" s="44">
        <v>1.696463583815331</v>
      </c>
      <c r="C21" s="45">
        <v>0.61600864696080704</v>
      </c>
      <c r="D21" s="45">
        <v>0.76528081845255902</v>
      </c>
      <c r="E21" s="45">
        <v>1.4533228447531112</v>
      </c>
      <c r="F21" s="45">
        <v>1.2417351358082491</v>
      </c>
      <c r="G21" s="45">
        <v>1.1863504299978431</v>
      </c>
      <c r="H21" s="45">
        <v>0.91841469782167429</v>
      </c>
      <c r="I21" s="45">
        <v>2.0357026348224592</v>
      </c>
      <c r="J21" s="45">
        <v>1.0087540576494156</v>
      </c>
      <c r="K21" s="46">
        <v>0.53413247974821554</v>
      </c>
      <c r="M21" s="18" t="str">
        <f t="shared" si="0"/>
        <v>ZERO</v>
      </c>
      <c r="N21" s="17" t="b">
        <f t="shared" si="1"/>
        <v>0</v>
      </c>
      <c r="U21" s="18" t="str">
        <f t="shared" si="2"/>
        <v>ZERO</v>
      </c>
      <c r="V21" s="18">
        <f t="shared" si="3"/>
        <v>0.53413247974821554</v>
      </c>
      <c r="W21" s="18">
        <f t="shared" si="4"/>
        <v>8.18761672125915E-2</v>
      </c>
    </row>
    <row r="22" spans="1:23" x14ac:dyDescent="0.25">
      <c r="A22" s="12" t="s">
        <v>42</v>
      </c>
      <c r="B22" s="44">
        <v>1.9689698717874136</v>
      </c>
      <c r="C22" s="45">
        <v>0.25322460580124351</v>
      </c>
      <c r="D22" s="45">
        <v>0.79706475169378044</v>
      </c>
      <c r="E22" s="45">
        <v>1.7925258017840853</v>
      </c>
      <c r="F22" s="45">
        <v>1.5821246874193486</v>
      </c>
      <c r="G22" s="45">
        <v>1.097791517169479</v>
      </c>
      <c r="H22" s="45">
        <v>1.2526628764758552</v>
      </c>
      <c r="I22" s="45">
        <v>1.9282167635738476</v>
      </c>
      <c r="J22" s="45">
        <v>1.315988545301531</v>
      </c>
      <c r="K22" s="46">
        <v>0.78380685029936703</v>
      </c>
      <c r="M22" s="18" t="str">
        <f t="shared" si="0"/>
        <v>TWO</v>
      </c>
      <c r="N22" s="17" t="b">
        <f t="shared" si="1"/>
        <v>1</v>
      </c>
      <c r="U22" s="18" t="str">
        <f t="shared" si="2"/>
        <v>TWO</v>
      </c>
      <c r="V22" s="18">
        <f t="shared" si="3"/>
        <v>0.25322460580124351</v>
      </c>
      <c r="W22" s="18">
        <f t="shared" si="4"/>
        <v>0.53058224449812352</v>
      </c>
    </row>
    <row r="23" spans="1:23" x14ac:dyDescent="0.25">
      <c r="A23" s="12" t="s">
        <v>42</v>
      </c>
      <c r="B23" s="44">
        <v>2.1100867347071004</v>
      </c>
      <c r="C23" s="45">
        <v>0.25052389271147429</v>
      </c>
      <c r="D23" s="45">
        <v>0.9450389149261279</v>
      </c>
      <c r="E23" s="45">
        <v>1.9698725602289682</v>
      </c>
      <c r="F23" s="45">
        <v>1.7425256222442389</v>
      </c>
      <c r="G23" s="45">
        <v>1.0213352782314136</v>
      </c>
      <c r="H23" s="45">
        <v>1.3668232531560609</v>
      </c>
      <c r="I23" s="45">
        <v>1.824306140094752</v>
      </c>
      <c r="J23" s="45">
        <v>1.4403342775706647</v>
      </c>
      <c r="K23" s="46">
        <v>0.90473282960353951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0.25052389271147429</v>
      </c>
      <c r="W23" s="18">
        <f t="shared" si="4"/>
        <v>0.65420893689206516</v>
      </c>
    </row>
    <row r="24" spans="1:23" ht="15.75" thickBot="1" x14ac:dyDescent="0.3">
      <c r="A24" s="12" t="s">
        <v>42</v>
      </c>
      <c r="B24" s="44">
        <v>2.1634704241856739</v>
      </c>
      <c r="C24" s="45">
        <v>0.64780020852112374</v>
      </c>
      <c r="D24" s="45">
        <v>1.1655394151885734</v>
      </c>
      <c r="E24" s="45">
        <v>1.9633327740609288</v>
      </c>
      <c r="F24" s="45">
        <v>1.7620595235276251</v>
      </c>
      <c r="G24" s="45">
        <v>0.6935014814903252</v>
      </c>
      <c r="H24" s="50">
        <v>1.2637084828233016</v>
      </c>
      <c r="I24" s="45">
        <v>1.6953402450282373</v>
      </c>
      <c r="J24" s="45">
        <v>1.5006704025910778</v>
      </c>
      <c r="K24" s="46">
        <v>0.94217916508529242</v>
      </c>
      <c r="M24" s="18" t="str">
        <f t="shared" si="0"/>
        <v>TWO</v>
      </c>
      <c r="N24" s="17" t="b">
        <f t="shared" si="1"/>
        <v>1</v>
      </c>
      <c r="U24" s="18" t="str">
        <f t="shared" si="2"/>
        <v>TWO</v>
      </c>
      <c r="V24" s="18">
        <f t="shared" si="3"/>
        <v>0.64780020852112374</v>
      </c>
      <c r="W24" s="18">
        <f t="shared" si="4"/>
        <v>4.5701272969201456E-2</v>
      </c>
    </row>
    <row r="25" spans="1:23" ht="15.75" thickBot="1" x14ac:dyDescent="0.3">
      <c r="A25" s="13" t="s">
        <v>42</v>
      </c>
      <c r="B25" s="47">
        <v>1.5945436884594155</v>
      </c>
      <c r="C25" s="48">
        <v>0.77415566699630123</v>
      </c>
      <c r="D25" s="48">
        <v>0.80998430333371485</v>
      </c>
      <c r="E25" s="48">
        <v>1.3344888655224481</v>
      </c>
      <c r="F25" s="48">
        <v>1.1774230895997764</v>
      </c>
      <c r="G25" s="48">
        <v>1.2153901065663812</v>
      </c>
      <c r="H25" s="48">
        <v>0.855319153894192</v>
      </c>
      <c r="I25" s="48">
        <v>2.0462596729110487</v>
      </c>
      <c r="J25" s="48">
        <v>0.97323339544583054</v>
      </c>
      <c r="K25" s="49">
        <v>0.53622692338109856</v>
      </c>
      <c r="M25" s="19" t="str">
        <f t="shared" si="0"/>
        <v>ZERO</v>
      </c>
      <c r="N25" s="21" t="b">
        <f t="shared" si="1"/>
        <v>0</v>
      </c>
      <c r="O25" s="30">
        <f>COUNTIF($N16:$N25,TRUE)/(10 - COUNTIF($N16:$N25,"#N/A"))</f>
        <v>0.7</v>
      </c>
      <c r="U25" s="19" t="str">
        <f t="shared" si="2"/>
        <v>ZERO</v>
      </c>
      <c r="V25" s="19">
        <f t="shared" si="3"/>
        <v>0.53622692338109856</v>
      </c>
      <c r="W25" s="19">
        <f t="shared" si="4"/>
        <v>0.23792874361520266</v>
      </c>
    </row>
    <row r="26" spans="1:23" x14ac:dyDescent="0.25">
      <c r="A26" s="11" t="s">
        <v>43</v>
      </c>
      <c r="B26" s="41">
        <v>2.0276595435223572</v>
      </c>
      <c r="C26" s="42">
        <v>0.64929854193356817</v>
      </c>
      <c r="D26" s="42">
        <v>0.58665419594914203</v>
      </c>
      <c r="E26" s="42">
        <v>1.7557974439081871</v>
      </c>
      <c r="F26" s="42">
        <v>1.6210231129867998</v>
      </c>
      <c r="G26" s="42">
        <v>1.4313151618594593</v>
      </c>
      <c r="H26" s="42">
        <v>1.3534369303297833</v>
      </c>
      <c r="I26" s="42">
        <v>2.2807098417144425</v>
      </c>
      <c r="J26" s="42">
        <v>1.2688874461755664</v>
      </c>
      <c r="K26" s="43">
        <v>0.7844322483138495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0.58665419594914203</v>
      </c>
      <c r="W26" s="16">
        <f t="shared" si="4"/>
        <v>6.2644345984426142E-2</v>
      </c>
    </row>
    <row r="27" spans="1:23" x14ac:dyDescent="0.25">
      <c r="A27" s="12" t="s">
        <v>43</v>
      </c>
      <c r="B27" s="44">
        <v>1.7444458731385977</v>
      </c>
      <c r="C27" s="45">
        <v>0.86059264528455315</v>
      </c>
      <c r="D27" s="45">
        <v>0.45020166103799902</v>
      </c>
      <c r="E27" s="45">
        <v>1.2160101584596186</v>
      </c>
      <c r="F27" s="45">
        <v>1.2263070165241179</v>
      </c>
      <c r="G27" s="45">
        <v>1.4263150646587799</v>
      </c>
      <c r="H27" s="45">
        <v>1.0181702479312655</v>
      </c>
      <c r="I27" s="45">
        <v>2.2787493220863064</v>
      </c>
      <c r="J27" s="45">
        <v>0.88284482319508562</v>
      </c>
      <c r="K27" s="46">
        <v>0.53740851128881006</v>
      </c>
      <c r="M27" s="18" t="str">
        <f t="shared" si="0"/>
        <v>THREE</v>
      </c>
      <c r="N27" s="17" t="b">
        <f t="shared" si="1"/>
        <v>1</v>
      </c>
      <c r="U27" s="18" t="str">
        <f t="shared" si="2"/>
        <v>THREE</v>
      </c>
      <c r="V27" s="18">
        <f t="shared" si="3"/>
        <v>0.45020166103799902</v>
      </c>
      <c r="W27" s="18">
        <f t="shared" si="4"/>
        <v>8.7206850250811041E-2</v>
      </c>
    </row>
    <row r="28" spans="1:23" x14ac:dyDescent="0.25">
      <c r="A28" s="12" t="s">
        <v>43</v>
      </c>
      <c r="B28" s="44">
        <v>2.0512770629472397</v>
      </c>
      <c r="C28" s="45">
        <v>0.44458092216713374</v>
      </c>
      <c r="D28" s="45">
        <v>0.65095541652727051</v>
      </c>
      <c r="E28" s="45">
        <v>1.8142811552806339</v>
      </c>
      <c r="F28" s="45">
        <v>1.5977810840216193</v>
      </c>
      <c r="G28" s="45">
        <v>1.1630680015403263</v>
      </c>
      <c r="H28" s="45">
        <v>1.2590752035290043</v>
      </c>
      <c r="I28" s="45">
        <v>2.0507947715912755</v>
      </c>
      <c r="J28" s="45">
        <v>1.269046843361739</v>
      </c>
      <c r="K28" s="46">
        <v>0.72997973384985226</v>
      </c>
      <c r="M28" s="18" t="str">
        <f t="shared" si="0"/>
        <v>TWO</v>
      </c>
      <c r="N28" s="17" t="b">
        <f t="shared" si="1"/>
        <v>0</v>
      </c>
      <c r="U28" s="18" t="str">
        <f t="shared" si="2"/>
        <v>TWO</v>
      </c>
      <c r="V28" s="18">
        <f t="shared" si="3"/>
        <v>0.44458092216713374</v>
      </c>
      <c r="W28" s="18">
        <f t="shared" si="4"/>
        <v>0.20637449436013677</v>
      </c>
    </row>
    <row r="29" spans="1:23" x14ac:dyDescent="0.25">
      <c r="A29" s="12" t="s">
        <v>43</v>
      </c>
      <c r="B29" s="44">
        <v>1.8170941620353753</v>
      </c>
      <c r="C29" s="45">
        <v>0.58737525411529068</v>
      </c>
      <c r="D29" s="45">
        <v>0.40343779175803091</v>
      </c>
      <c r="E29" s="45">
        <v>1.5134290443587197</v>
      </c>
      <c r="F29" s="45">
        <v>1.3107118355368212</v>
      </c>
      <c r="G29" s="45">
        <v>1.3450502898241392</v>
      </c>
      <c r="H29" s="45">
        <v>1.0761287757214471</v>
      </c>
      <c r="I29" s="45">
        <v>2.2457251564361433</v>
      </c>
      <c r="J29" s="45">
        <v>0.98810511274507828</v>
      </c>
      <c r="K29" s="46">
        <v>0.46512262081649736</v>
      </c>
      <c r="M29" s="18" t="str">
        <f t="shared" si="0"/>
        <v>THREE</v>
      </c>
      <c r="N29" s="17" t="b">
        <f t="shared" si="1"/>
        <v>1</v>
      </c>
      <c r="U29" s="18" t="str">
        <f t="shared" si="2"/>
        <v>THREE</v>
      </c>
      <c r="V29" s="18">
        <f t="shared" si="3"/>
        <v>0.40343779175803091</v>
      </c>
      <c r="W29" s="18">
        <f t="shared" si="4"/>
        <v>6.168482905846645E-2</v>
      </c>
    </row>
    <row r="30" spans="1:23" x14ac:dyDescent="0.25">
      <c r="A30" s="12" t="s">
        <v>43</v>
      </c>
      <c r="B30" s="44">
        <v>1.81124506610792</v>
      </c>
      <c r="C30" s="45">
        <v>0.5588866190889632</v>
      </c>
      <c r="D30" s="45">
        <v>0.43654322964565873</v>
      </c>
      <c r="E30" s="45">
        <v>1.553334445844534</v>
      </c>
      <c r="F30" s="45">
        <v>1.3691569639922681</v>
      </c>
      <c r="G30" s="45">
        <v>1.3471836215807937</v>
      </c>
      <c r="H30" s="45">
        <v>1.1192133657808327</v>
      </c>
      <c r="I30" s="45">
        <v>2.2369632650468114</v>
      </c>
      <c r="J30" s="45">
        <v>1.0351801801796694</v>
      </c>
      <c r="K30" s="46">
        <v>0.52517133303909092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0.43654322964565873</v>
      </c>
      <c r="W30" s="18">
        <f t="shared" si="4"/>
        <v>8.8628103393432189E-2</v>
      </c>
    </row>
    <row r="31" spans="1:23" x14ac:dyDescent="0.25">
      <c r="A31" s="12" t="s">
        <v>43</v>
      </c>
      <c r="B31" s="44">
        <v>1.9402761452879211</v>
      </c>
      <c r="C31" s="45">
        <v>0.68273842907411997</v>
      </c>
      <c r="D31" s="45">
        <v>0.52615776704739481</v>
      </c>
      <c r="E31" s="45">
        <v>1.6835232811481495</v>
      </c>
      <c r="F31" s="45">
        <v>1.4989427321486484</v>
      </c>
      <c r="G31" s="45">
        <v>1.5292637105727929</v>
      </c>
      <c r="H31" s="45">
        <v>1.294405760077656</v>
      </c>
      <c r="I31" s="45">
        <v>2.3758809807003307</v>
      </c>
      <c r="J31" s="45">
        <v>1.1203325292915478</v>
      </c>
      <c r="K31" s="46">
        <v>0.73963224618349976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0.52615776704739481</v>
      </c>
      <c r="W31" s="18">
        <f t="shared" si="4"/>
        <v>0.15658066202672516</v>
      </c>
    </row>
    <row r="32" spans="1:23" x14ac:dyDescent="0.25">
      <c r="A32" s="12" t="s">
        <v>43</v>
      </c>
      <c r="B32" s="44">
        <v>1.9083327054148769</v>
      </c>
      <c r="C32" s="45">
        <v>0.55357680230313078</v>
      </c>
      <c r="D32" s="45">
        <v>0.44622141953883609</v>
      </c>
      <c r="E32" s="45">
        <v>1.5758699150814</v>
      </c>
      <c r="F32" s="45">
        <v>1.4245373969486117</v>
      </c>
      <c r="G32" s="45">
        <v>1.2908787543120126</v>
      </c>
      <c r="H32" s="45">
        <v>1.1444260472940864</v>
      </c>
      <c r="I32" s="45">
        <v>2.194311288342393</v>
      </c>
      <c r="J32" s="45">
        <v>1.0601395585218301</v>
      </c>
      <c r="K32" s="46">
        <v>0.53205627967820135</v>
      </c>
      <c r="M32" s="18" t="str">
        <f t="shared" si="0"/>
        <v>THREE</v>
      </c>
      <c r="N32" s="17" t="b">
        <f t="shared" si="1"/>
        <v>1</v>
      </c>
      <c r="U32" s="18" t="str">
        <f t="shared" si="2"/>
        <v>THREE</v>
      </c>
      <c r="V32" s="18">
        <f t="shared" si="3"/>
        <v>0.44622141953883609</v>
      </c>
      <c r="W32" s="18">
        <f t="shared" si="4"/>
        <v>8.5834860139365254E-2</v>
      </c>
    </row>
    <row r="33" spans="1:23" x14ac:dyDescent="0.25">
      <c r="A33" s="12" t="s">
        <v>43</v>
      </c>
      <c r="B33" s="44">
        <v>1.8256521221742303</v>
      </c>
      <c r="C33" s="45">
        <v>0.58864610392533279</v>
      </c>
      <c r="D33" s="45">
        <v>0.37069940886535074</v>
      </c>
      <c r="E33" s="45">
        <v>1.4540863531615791</v>
      </c>
      <c r="F33" s="45">
        <v>1.3730305608090663</v>
      </c>
      <c r="G33" s="45">
        <v>1.3086403762502199</v>
      </c>
      <c r="H33" s="45">
        <v>1.1058176300868878</v>
      </c>
      <c r="I33" s="45">
        <v>2.1768593201413227</v>
      </c>
      <c r="J33" s="45">
        <v>0.99966090383856776</v>
      </c>
      <c r="K33" s="46">
        <v>0.50295670498614276</v>
      </c>
      <c r="M33" s="18" t="str">
        <f t="shared" si="0"/>
        <v>THREE</v>
      </c>
      <c r="N33" s="17" t="b">
        <f t="shared" si="1"/>
        <v>1</v>
      </c>
      <c r="U33" s="18" t="str">
        <f t="shared" si="2"/>
        <v>THREE</v>
      </c>
      <c r="V33" s="18">
        <f t="shared" si="3"/>
        <v>0.37069940886535074</v>
      </c>
      <c r="W33" s="18">
        <f t="shared" si="4"/>
        <v>0.13225729612079201</v>
      </c>
    </row>
    <row r="34" spans="1:23" ht="15.75" thickBot="1" x14ac:dyDescent="0.3">
      <c r="A34" s="12" t="s">
        <v>43</v>
      </c>
      <c r="B34" s="44">
        <v>1.8466243406381828</v>
      </c>
      <c r="C34" s="45">
        <v>1.3823941847844361</v>
      </c>
      <c r="D34" s="45">
        <v>0.79394518270247871</v>
      </c>
      <c r="E34" s="45">
        <v>0.87943175348979419</v>
      </c>
      <c r="F34" s="45">
        <v>1.4607435633867274</v>
      </c>
      <c r="G34" s="45">
        <v>1.8609275820557944</v>
      </c>
      <c r="H34" s="45">
        <v>1.3304954447289268</v>
      </c>
      <c r="I34" s="45">
        <v>2.6480661083107218</v>
      </c>
      <c r="J34" s="45">
        <v>1.0885216084480658</v>
      </c>
      <c r="K34" s="46">
        <v>0.98836107781661187</v>
      </c>
      <c r="M34" s="18" t="str">
        <f t="shared" si="0"/>
        <v>THREE</v>
      </c>
      <c r="N34" s="17" t="b">
        <f t="shared" si="1"/>
        <v>1</v>
      </c>
      <c r="U34" s="18" t="str">
        <f t="shared" si="2"/>
        <v>THREE</v>
      </c>
      <c r="V34" s="18">
        <f t="shared" si="3"/>
        <v>0.79394518270247871</v>
      </c>
      <c r="W34" s="18">
        <f t="shared" si="4"/>
        <v>8.5486570787315475E-2</v>
      </c>
    </row>
    <row r="35" spans="1:23" ht="15.75" thickBot="1" x14ac:dyDescent="0.3">
      <c r="A35" s="13" t="s">
        <v>43</v>
      </c>
      <c r="B35" s="47">
        <v>2.1090530493411821</v>
      </c>
      <c r="C35" s="48">
        <v>0.71215543824735295</v>
      </c>
      <c r="D35" s="48">
        <v>0.81224900318910187</v>
      </c>
      <c r="E35" s="48">
        <v>1.9205831194373724</v>
      </c>
      <c r="F35" s="48">
        <v>1.6941958340735686</v>
      </c>
      <c r="G35" s="48">
        <v>1.5124592961507473</v>
      </c>
      <c r="H35" s="48">
        <v>1.4568063113546059</v>
      </c>
      <c r="I35" s="48">
        <v>2.3241596642285072</v>
      </c>
      <c r="J35" s="48">
        <v>1.3375162628153849</v>
      </c>
      <c r="K35" s="49">
        <v>0.9302968677485568</v>
      </c>
      <c r="M35" s="19" t="str">
        <f t="shared" si="0"/>
        <v>TWO</v>
      </c>
      <c r="N35" s="21" t="b">
        <f t="shared" si="1"/>
        <v>0</v>
      </c>
      <c r="O35" s="30">
        <f>COUNTIF($N26:$N35,TRUE)/(10 - COUNTIF($N26:$N35,"#N/A"))</f>
        <v>0.8</v>
      </c>
      <c r="U35" s="19" t="str">
        <f t="shared" si="2"/>
        <v>TWO</v>
      </c>
      <c r="V35" s="19">
        <f t="shared" si="3"/>
        <v>0.71215543824735295</v>
      </c>
      <c r="W35" s="19">
        <f t="shared" si="4"/>
        <v>0.10009356494174892</v>
      </c>
    </row>
    <row r="36" spans="1:23" x14ac:dyDescent="0.25">
      <c r="A36" s="11" t="s">
        <v>41</v>
      </c>
      <c r="B36" s="41">
        <v>1.2586332298798306</v>
      </c>
      <c r="C36" s="42">
        <v>1.8319954027991556</v>
      </c>
      <c r="D36" s="42">
        <v>1.3088447798875238</v>
      </c>
      <c r="E36" s="42">
        <v>0.29927540946287251</v>
      </c>
      <c r="F36" s="42">
        <v>0.99677686684595834</v>
      </c>
      <c r="G36" s="42">
        <v>2.2538186309287838</v>
      </c>
      <c r="H36" s="42">
        <v>1.2240448489328053</v>
      </c>
      <c r="I36" s="42">
        <v>3.094725312697086</v>
      </c>
      <c r="J36" s="42">
        <v>1.0579026846128268</v>
      </c>
      <c r="K36" s="43">
        <v>1.1890840696598792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0.29927540946287251</v>
      </c>
      <c r="W36" s="16">
        <f t="shared" si="4"/>
        <v>0.69750145738308578</v>
      </c>
    </row>
    <row r="37" spans="1:23" x14ac:dyDescent="0.25">
      <c r="A37" s="12" t="s">
        <v>41</v>
      </c>
      <c r="B37" s="44">
        <v>1.443478145811921</v>
      </c>
      <c r="C37" s="45">
        <v>1.8275069743648178</v>
      </c>
      <c r="D37" s="45">
        <v>1.2631885600027728</v>
      </c>
      <c r="E37" s="45">
        <v>0.38594872853448553</v>
      </c>
      <c r="F37" s="45">
        <v>1.0731809979294358</v>
      </c>
      <c r="G37" s="45">
        <v>2.2997471067136095</v>
      </c>
      <c r="H37" s="45">
        <v>1.3464753621257222</v>
      </c>
      <c r="I37" s="45">
        <v>3.119623467487405</v>
      </c>
      <c r="J37" s="45">
        <v>1.1090560051003546</v>
      </c>
      <c r="K37" s="46">
        <v>1.2167655642910993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0.38594872853448553</v>
      </c>
      <c r="W37" s="18">
        <f t="shared" si="4"/>
        <v>0.68723226939495019</v>
      </c>
    </row>
    <row r="38" spans="1:23" x14ac:dyDescent="0.25">
      <c r="A38" s="12" t="s">
        <v>41</v>
      </c>
      <c r="B38" s="44">
        <v>1.4776971924688891</v>
      </c>
      <c r="C38" s="45">
        <v>1.7198102453019091</v>
      </c>
      <c r="D38" s="45">
        <v>1.1639505033512283</v>
      </c>
      <c r="E38" s="45">
        <v>0.49597322845825204</v>
      </c>
      <c r="F38" s="45">
        <v>1.0592064198387376</v>
      </c>
      <c r="G38" s="45">
        <v>2.1750669507382745</v>
      </c>
      <c r="H38" s="45">
        <v>1.2694613749767421</v>
      </c>
      <c r="I38" s="45">
        <v>3.0188384515716598</v>
      </c>
      <c r="J38" s="45">
        <v>1.0909084114765628</v>
      </c>
      <c r="K38" s="46">
        <v>1.1485985451692737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0.49597322845825204</v>
      </c>
      <c r="W38" s="18">
        <f t="shared" si="4"/>
        <v>0.56323319138048555</v>
      </c>
    </row>
    <row r="39" spans="1:23" x14ac:dyDescent="0.25">
      <c r="A39" s="12" t="s">
        <v>41</v>
      </c>
      <c r="B39" s="44">
        <v>1.3450200589443395</v>
      </c>
      <c r="C39" s="45">
        <v>1.7525994508701541</v>
      </c>
      <c r="D39" s="45">
        <v>1.2334336947459892</v>
      </c>
      <c r="E39" s="45">
        <v>0.50831460265419015</v>
      </c>
      <c r="F39" s="45">
        <v>0.91398242050440381</v>
      </c>
      <c r="G39" s="45">
        <v>2.2068362512312358</v>
      </c>
      <c r="H39" s="45">
        <v>1.2354858409420439</v>
      </c>
      <c r="I39" s="45">
        <v>3.0811935610502648</v>
      </c>
      <c r="J39" s="45">
        <v>1.0885790236109154</v>
      </c>
      <c r="K39" s="46">
        <v>1.1667311337723589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0.50831460265419015</v>
      </c>
      <c r="W39" s="18">
        <f t="shared" si="4"/>
        <v>0.40566781785021366</v>
      </c>
    </row>
    <row r="40" spans="1:23" x14ac:dyDescent="0.25">
      <c r="A40" s="12" t="s">
        <v>41</v>
      </c>
      <c r="B40" s="44">
        <v>1.377230452533045</v>
      </c>
      <c r="C40" s="45">
        <v>1.7632300066856752</v>
      </c>
      <c r="D40" s="45">
        <v>1.2197077848921403</v>
      </c>
      <c r="E40" s="45">
        <v>0.44348701984538447</v>
      </c>
      <c r="F40" s="45">
        <v>0.94173995601020022</v>
      </c>
      <c r="G40" s="45">
        <v>2.2214658277008192</v>
      </c>
      <c r="H40" s="45">
        <v>1.2447856192278977</v>
      </c>
      <c r="I40" s="45">
        <v>3.0758257103427451</v>
      </c>
      <c r="J40" s="45">
        <v>1.0641947509320768</v>
      </c>
      <c r="K40" s="46">
        <v>1.1583976102373656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0.44348701984538447</v>
      </c>
      <c r="W40" s="18">
        <f t="shared" si="4"/>
        <v>0.49825293616481575</v>
      </c>
    </row>
    <row r="41" spans="1:23" x14ac:dyDescent="0.25">
      <c r="A41" s="12" t="s">
        <v>41</v>
      </c>
      <c r="B41" s="44">
        <v>1.6267155052465714</v>
      </c>
      <c r="C41" s="45">
        <v>1.7991906991539695</v>
      </c>
      <c r="D41" s="45">
        <v>1.2233505857529055</v>
      </c>
      <c r="E41" s="45">
        <v>0.63405436714400332</v>
      </c>
      <c r="F41" s="45">
        <v>1.0745605260031239</v>
      </c>
      <c r="G41" s="45">
        <v>2.2674476836995785</v>
      </c>
      <c r="H41" s="45">
        <v>1.3647372164427338</v>
      </c>
      <c r="I41" s="45">
        <v>3.0823600937353848</v>
      </c>
      <c r="J41" s="45">
        <v>1.1788003977074175</v>
      </c>
      <c r="K41" s="46">
        <v>1.250127292161932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0.63405436714400332</v>
      </c>
      <c r="W41" s="18">
        <f t="shared" si="4"/>
        <v>0.44050615885912059</v>
      </c>
    </row>
    <row r="42" spans="1:23" x14ac:dyDescent="0.25">
      <c r="A42" s="12" t="s">
        <v>41</v>
      </c>
      <c r="B42" s="44">
        <v>1.6007642716595964</v>
      </c>
      <c r="C42" s="45">
        <v>1.8454629760128249</v>
      </c>
      <c r="D42" s="45">
        <v>1.3097953800548214</v>
      </c>
      <c r="E42" s="45">
        <v>0.72655957345051836</v>
      </c>
      <c r="F42" s="45">
        <v>1.0996718273073129</v>
      </c>
      <c r="G42" s="45">
        <v>2.3082519572446958</v>
      </c>
      <c r="H42" s="45">
        <v>1.4351332358120097</v>
      </c>
      <c r="I42" s="45">
        <v>3.1313311852140342</v>
      </c>
      <c r="J42" s="45">
        <v>1.2611932493024476</v>
      </c>
      <c r="K42" s="46">
        <v>1.3061014451859663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0.72655957345051836</v>
      </c>
      <c r="W42" s="18">
        <f t="shared" si="4"/>
        <v>0.37311225385679458</v>
      </c>
    </row>
    <row r="43" spans="1:23" x14ac:dyDescent="0.25">
      <c r="A43" s="12" t="s">
        <v>41</v>
      </c>
      <c r="B43" s="44">
        <v>1.3387372280244487</v>
      </c>
      <c r="C43" s="45">
        <v>1.8202305984782006</v>
      </c>
      <c r="D43" s="45">
        <v>1.3008292064096683</v>
      </c>
      <c r="E43" s="45">
        <v>0.50281185959164398</v>
      </c>
      <c r="F43" s="45">
        <v>0.93336897501618443</v>
      </c>
      <c r="G43" s="45">
        <v>2.2920585457287248</v>
      </c>
      <c r="H43" s="45">
        <v>1.2800315041033494</v>
      </c>
      <c r="I43" s="45">
        <v>3.1443005056967963</v>
      </c>
      <c r="J43" s="45">
        <v>1.107459592752666</v>
      </c>
      <c r="K43" s="46">
        <v>1.2283786092526816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0.50281185959164398</v>
      </c>
      <c r="W43" s="18">
        <f t="shared" si="4"/>
        <v>0.43055711542454045</v>
      </c>
    </row>
    <row r="44" spans="1:23" ht="15.75" thickBot="1" x14ac:dyDescent="0.3">
      <c r="A44" s="12" t="s">
        <v>41</v>
      </c>
      <c r="B44" s="44">
        <v>1.2507766723051967</v>
      </c>
      <c r="C44" s="45">
        <v>1.9903495102053474</v>
      </c>
      <c r="D44" s="45">
        <v>1.4889860925493399</v>
      </c>
      <c r="E44" s="45">
        <v>0.6046106330983837</v>
      </c>
      <c r="F44" s="45">
        <v>1.0710906246837932</v>
      </c>
      <c r="G44" s="45">
        <v>2.4707857276297456</v>
      </c>
      <c r="H44" s="45">
        <v>1.4332105756331714</v>
      </c>
      <c r="I44" s="45">
        <v>3.2236736971239153</v>
      </c>
      <c r="J44" s="45">
        <v>1.1938143525584948</v>
      </c>
      <c r="K44" s="46">
        <v>1.4195081136101735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0.6046106330983837</v>
      </c>
      <c r="W44" s="18">
        <f t="shared" si="4"/>
        <v>0.46647999158540954</v>
      </c>
    </row>
    <row r="45" spans="1:23" ht="15.75" thickBot="1" x14ac:dyDescent="0.3">
      <c r="A45" s="13" t="s">
        <v>41</v>
      </c>
      <c r="B45" s="47">
        <v>1.7040568551147954</v>
      </c>
      <c r="C45" s="48">
        <v>1.8459183163831323</v>
      </c>
      <c r="D45" s="48">
        <v>1.2468459666170235</v>
      </c>
      <c r="E45" s="48">
        <v>0.54162480310133554</v>
      </c>
      <c r="F45" s="48">
        <v>1.2220285949513454</v>
      </c>
      <c r="G45" s="48">
        <v>2.2836053611573188</v>
      </c>
      <c r="H45" s="48">
        <v>1.4244702032479337</v>
      </c>
      <c r="I45" s="48">
        <v>3.1057081761209435</v>
      </c>
      <c r="J45" s="48">
        <v>1.2283860797337904</v>
      </c>
      <c r="K45" s="49">
        <v>1.2898869704856026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0.54162480310133554</v>
      </c>
      <c r="W45" s="19">
        <f t="shared" si="4"/>
        <v>0.68040379185000988</v>
      </c>
    </row>
    <row r="46" spans="1:23" x14ac:dyDescent="0.25">
      <c r="A46" s="11" t="s">
        <v>44</v>
      </c>
      <c r="B46" s="41">
        <v>1.2066766504753279</v>
      </c>
      <c r="C46" s="42">
        <v>1.7612578354329127</v>
      </c>
      <c r="D46" s="42">
        <v>1.5156861824301586</v>
      </c>
      <c r="E46" s="42">
        <v>1.5191331730519959</v>
      </c>
      <c r="F46" s="42">
        <v>0.53108481168553723</v>
      </c>
      <c r="G46" s="42">
        <v>2.0439280852220909</v>
      </c>
      <c r="H46" s="42">
        <v>0.88493747995431205</v>
      </c>
      <c r="I46" s="42">
        <v>3.052757258021185</v>
      </c>
      <c r="J46" s="42">
        <v>1.0875537539632207</v>
      </c>
      <c r="K46" s="43">
        <v>1.1758549998452161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0.53108481168553723</v>
      </c>
      <c r="W46" s="16">
        <f t="shared" si="4"/>
        <v>0.35385266826877482</v>
      </c>
    </row>
    <row r="47" spans="1:23" x14ac:dyDescent="0.25">
      <c r="A47" s="12" t="s">
        <v>44</v>
      </c>
      <c r="B47" s="44">
        <v>1.3664064831991214</v>
      </c>
      <c r="C47" s="45">
        <v>1.6264451800303994</v>
      </c>
      <c r="D47" s="45">
        <v>1.3842184451828266</v>
      </c>
      <c r="E47" s="45">
        <v>1.4263070988473747</v>
      </c>
      <c r="F47" s="45">
        <v>0.66027286296299625</v>
      </c>
      <c r="G47" s="45">
        <v>1.9100518194581222</v>
      </c>
      <c r="H47" s="45">
        <v>0.77897442333144506</v>
      </c>
      <c r="I47" s="45">
        <v>2.8501436252192183</v>
      </c>
      <c r="J47" s="45">
        <v>0.96930852690294877</v>
      </c>
      <c r="K47" s="46">
        <v>1.0161407936055142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0.66027286296299625</v>
      </c>
      <c r="W47" s="18">
        <f t="shared" si="4"/>
        <v>0.11870156036844881</v>
      </c>
    </row>
    <row r="48" spans="1:23" x14ac:dyDescent="0.25">
      <c r="A48" s="12" t="s">
        <v>44</v>
      </c>
      <c r="B48" s="44">
        <v>1.2627513633451377</v>
      </c>
      <c r="C48" s="45">
        <v>1.6215320950688459</v>
      </c>
      <c r="D48" s="45">
        <v>1.337843157356343</v>
      </c>
      <c r="E48" s="45">
        <v>1.3219435058926148</v>
      </c>
      <c r="F48" s="45">
        <v>0.45717342078149309</v>
      </c>
      <c r="G48" s="45">
        <v>1.9564658229670835</v>
      </c>
      <c r="H48" s="45">
        <v>0.78011100148181822</v>
      </c>
      <c r="I48" s="45">
        <v>2.8934238518768738</v>
      </c>
      <c r="J48" s="45">
        <v>0.87911069397582287</v>
      </c>
      <c r="K48" s="46">
        <v>0.98776796183280646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0.45717342078149309</v>
      </c>
      <c r="W48" s="18">
        <f t="shared" si="4"/>
        <v>0.32293758070032513</v>
      </c>
    </row>
    <row r="49" spans="1:23" x14ac:dyDescent="0.25">
      <c r="A49" s="12" t="s">
        <v>44</v>
      </c>
      <c r="B49" s="44">
        <v>1.3851550893135862</v>
      </c>
      <c r="C49" s="45">
        <v>1.7660477340432084</v>
      </c>
      <c r="D49" s="45">
        <v>1.5255398886444747</v>
      </c>
      <c r="E49" s="45">
        <v>1.5545955505396643</v>
      </c>
      <c r="F49" s="45">
        <v>0.78150272754473415</v>
      </c>
      <c r="G49" s="45">
        <v>2.0695928502161043</v>
      </c>
      <c r="H49" s="45">
        <v>0.96751568563296753</v>
      </c>
      <c r="I49" s="45">
        <v>3.0229434049152917</v>
      </c>
      <c r="J49" s="45">
        <v>1.1249944960752629</v>
      </c>
      <c r="K49" s="46">
        <v>1.171537949061338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0.78150272754473415</v>
      </c>
      <c r="W49" s="18">
        <f t="shared" si="4"/>
        <v>0.18601295808823337</v>
      </c>
    </row>
    <row r="50" spans="1:23" x14ac:dyDescent="0.25">
      <c r="A50" s="12" t="s">
        <v>44</v>
      </c>
      <c r="B50" s="44">
        <v>1.0892265439721747</v>
      </c>
      <c r="C50" s="45">
        <v>2.0241924732195073</v>
      </c>
      <c r="D50" s="45">
        <v>1.7416756232732975</v>
      </c>
      <c r="E50" s="45">
        <v>1.5181275562216865</v>
      </c>
      <c r="F50" s="45">
        <v>0.81161073237774572</v>
      </c>
      <c r="G50" s="45">
        <v>2.4096266677284386</v>
      </c>
      <c r="H50" s="45">
        <v>1.3585931042363959</v>
      </c>
      <c r="I50" s="45">
        <v>3.4568390901138604</v>
      </c>
      <c r="J50" s="45">
        <v>1.3721478220022834</v>
      </c>
      <c r="K50" s="46">
        <v>1.567921282283812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0.81161073237774572</v>
      </c>
      <c r="W50" s="18">
        <f t="shared" si="4"/>
        <v>0.27761581159442894</v>
      </c>
    </row>
    <row r="51" spans="1:23" x14ac:dyDescent="0.25">
      <c r="A51" s="12" t="s">
        <v>44</v>
      </c>
      <c r="B51" s="44">
        <v>1.216642392337548</v>
      </c>
      <c r="C51" s="45">
        <v>1.6750428733350637</v>
      </c>
      <c r="D51" s="45">
        <v>1.3034746347620572</v>
      </c>
      <c r="E51" s="45">
        <v>1.2379200725558546</v>
      </c>
      <c r="F51" s="45">
        <v>0.40040044199047164</v>
      </c>
      <c r="G51" s="45">
        <v>2.0586881355704669</v>
      </c>
      <c r="H51" s="45">
        <v>0.92221673512243552</v>
      </c>
      <c r="I51" s="45">
        <v>3.0396272606460797</v>
      </c>
      <c r="J51" s="45">
        <v>0.90894841727200504</v>
      </c>
      <c r="K51" s="46">
        <v>1.0551215467614037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0.40040044199047164</v>
      </c>
      <c r="W51" s="18">
        <f t="shared" si="4"/>
        <v>0.50854797528153339</v>
      </c>
    </row>
    <row r="52" spans="1:23" x14ac:dyDescent="0.25">
      <c r="A52" s="12" t="s">
        <v>44</v>
      </c>
      <c r="B52" s="44">
        <v>1.2548998480457614</v>
      </c>
      <c r="C52" s="45">
        <v>1.5293343384069988</v>
      </c>
      <c r="D52" s="45">
        <v>1.1547955924982229</v>
      </c>
      <c r="E52" s="45">
        <v>1.1200473935641679</v>
      </c>
      <c r="F52" s="45">
        <v>0.43976650511867621</v>
      </c>
      <c r="G52" s="45">
        <v>1.857502444418738</v>
      </c>
      <c r="H52" s="45">
        <v>0.72343006061058812</v>
      </c>
      <c r="I52" s="45">
        <v>2.8406462819736071</v>
      </c>
      <c r="J52" s="45">
        <v>0.74646255967326147</v>
      </c>
      <c r="K52" s="46">
        <v>0.89805599361423805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0.43976650511867621</v>
      </c>
      <c r="W52" s="18">
        <f t="shared" si="4"/>
        <v>0.28366355549191191</v>
      </c>
    </row>
    <row r="53" spans="1:23" x14ac:dyDescent="0.25">
      <c r="A53" s="12" t="s">
        <v>44</v>
      </c>
      <c r="B53" s="44">
        <v>1.241095615456308</v>
      </c>
      <c r="C53" s="45">
        <v>1.7452444638404354</v>
      </c>
      <c r="D53" s="45">
        <v>1.4358170417046483</v>
      </c>
      <c r="E53" s="45">
        <v>1.4924674357637455</v>
      </c>
      <c r="F53" s="45">
        <v>0.50478865926965766</v>
      </c>
      <c r="G53" s="45">
        <v>2.0512310855742535</v>
      </c>
      <c r="H53" s="45">
        <v>0.85237277231730268</v>
      </c>
      <c r="I53" s="45">
        <v>3.0560665739590132</v>
      </c>
      <c r="J53" s="45">
        <v>0.93175313377880398</v>
      </c>
      <c r="K53" s="46">
        <v>1.1357695607301124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0.50478865926965766</v>
      </c>
      <c r="W53" s="18">
        <f t="shared" si="4"/>
        <v>0.34758411304764503</v>
      </c>
    </row>
    <row r="54" spans="1:23" ht="15.75" thickBot="1" x14ac:dyDescent="0.3">
      <c r="A54" s="12" t="s">
        <v>44</v>
      </c>
      <c r="B54" s="44">
        <v>1.1142400958579093</v>
      </c>
      <c r="C54" s="45">
        <v>1.7218215774909205</v>
      </c>
      <c r="D54" s="45">
        <v>1.366482597853987</v>
      </c>
      <c r="E54" s="45">
        <v>1.277727956181024</v>
      </c>
      <c r="F54" s="45">
        <v>0.47314340893515444</v>
      </c>
      <c r="G54" s="45">
        <v>2.0742057171762882</v>
      </c>
      <c r="H54" s="45">
        <v>0.88029840547214466</v>
      </c>
      <c r="I54" s="45">
        <v>3.0987222582949876</v>
      </c>
      <c r="J54" s="45">
        <v>0.87438051569759012</v>
      </c>
      <c r="K54" s="46">
        <v>1.1189123089444979</v>
      </c>
      <c r="M54" s="18" t="str">
        <f t="shared" si="0"/>
        <v>FIVE</v>
      </c>
      <c r="N54" s="17" t="b">
        <f t="shared" si="1"/>
        <v>1</v>
      </c>
      <c r="U54" s="18" t="str">
        <f t="shared" si="2"/>
        <v>FIVE</v>
      </c>
      <c r="V54" s="18">
        <f t="shared" si="3"/>
        <v>0.47314340893515444</v>
      </c>
      <c r="W54" s="18">
        <f t="shared" si="4"/>
        <v>0.40123710676243568</v>
      </c>
    </row>
    <row r="55" spans="1:23" ht="15.75" thickBot="1" x14ac:dyDescent="0.3">
      <c r="A55" s="13" t="s">
        <v>44</v>
      </c>
      <c r="B55" s="47">
        <v>1.0944118946855872</v>
      </c>
      <c r="C55" s="48">
        <v>1.6657900638407426</v>
      </c>
      <c r="D55" s="48">
        <v>1.3568397113258321</v>
      </c>
      <c r="E55" s="48">
        <v>1.3090084567106739</v>
      </c>
      <c r="F55" s="48">
        <v>0.38891617287331981</v>
      </c>
      <c r="G55" s="48">
        <v>1.9824876111344867</v>
      </c>
      <c r="H55" s="48">
        <v>0.76348021342811057</v>
      </c>
      <c r="I55" s="48">
        <v>3.0066391697637012</v>
      </c>
      <c r="J55" s="48">
        <v>0.85631892980064039</v>
      </c>
      <c r="K55" s="49">
        <v>1.0468185321482828</v>
      </c>
      <c r="M55" s="19" t="str">
        <f t="shared" si="0"/>
        <v>FIVE</v>
      </c>
      <c r="N55" s="21" t="b">
        <f t="shared" si="1"/>
        <v>1</v>
      </c>
      <c r="O55" s="30">
        <f>COUNTIF($N46:$N55,TRUE)/(10 - COUNTIF($N46:$N55,"#N/A"))</f>
        <v>1</v>
      </c>
      <c r="U55" s="19" t="str">
        <f t="shared" si="2"/>
        <v>FIVE</v>
      </c>
      <c r="V55" s="19">
        <f t="shared" si="3"/>
        <v>0.38891617287331981</v>
      </c>
      <c r="W55" s="19">
        <f t="shared" si="4"/>
        <v>0.37456404055479076</v>
      </c>
    </row>
    <row r="56" spans="1:23" x14ac:dyDescent="0.25">
      <c r="A56" s="11" t="s">
        <v>45</v>
      </c>
      <c r="B56" s="41">
        <v>2.2461731653833077</v>
      </c>
      <c r="C56" s="42">
        <v>0.97056975739262707</v>
      </c>
      <c r="D56" s="42">
        <v>1.4541492535639984</v>
      </c>
      <c r="E56" s="42">
        <v>2.1639243176345735</v>
      </c>
      <c r="F56" s="42">
        <v>1.8358927435650032</v>
      </c>
      <c r="G56" s="42">
        <v>0.31927438147389509</v>
      </c>
      <c r="H56" s="42">
        <v>1.2159676722599024</v>
      </c>
      <c r="I56" s="42">
        <v>1.4312234583854482</v>
      </c>
      <c r="J56" s="42">
        <v>1.6462899867070124</v>
      </c>
      <c r="K56" s="43">
        <v>1.1868731648015494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0.31927438147389509</v>
      </c>
      <c r="W56" s="16">
        <f t="shared" si="4"/>
        <v>0.65129537591873199</v>
      </c>
    </row>
    <row r="57" spans="1:23" x14ac:dyDescent="0.25">
      <c r="A57" s="12" t="s">
        <v>45</v>
      </c>
      <c r="B57" s="44">
        <v>2.3339275874632768</v>
      </c>
      <c r="C57" s="45">
        <v>1.2490377857216306</v>
      </c>
      <c r="D57" s="45">
        <v>1.6417028006206713</v>
      </c>
      <c r="E57" s="45">
        <v>2.2083099791757532</v>
      </c>
      <c r="F57" s="45">
        <v>1.9363034903528134</v>
      </c>
      <c r="G57" s="45">
        <v>0.48725686075424102</v>
      </c>
      <c r="H57" s="45">
        <v>1.2945384278575376</v>
      </c>
      <c r="I57" s="45">
        <v>1.5028753130593151</v>
      </c>
      <c r="J57" s="45">
        <v>1.7532485241003528</v>
      </c>
      <c r="K57" s="46">
        <v>1.3482338326349705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0.48725686075424102</v>
      </c>
      <c r="W57" s="18">
        <f t="shared" si="4"/>
        <v>0.76178092496738958</v>
      </c>
    </row>
    <row r="58" spans="1:23" x14ac:dyDescent="0.25">
      <c r="A58" s="12" t="s">
        <v>45</v>
      </c>
      <c r="B58" s="44">
        <v>2.5751363197618895</v>
      </c>
      <c r="C58" s="45">
        <v>1.3833325704022768</v>
      </c>
      <c r="D58" s="45">
        <v>1.8364308100960181</v>
      </c>
      <c r="E58" s="45">
        <v>2.4391524779551301</v>
      </c>
      <c r="F58" s="45">
        <v>2.2269288423764908</v>
      </c>
      <c r="G58" s="45">
        <v>0.50855946717032763</v>
      </c>
      <c r="H58" s="45">
        <v>1.5805722709547325</v>
      </c>
      <c r="I58" s="45">
        <v>1.246214242106616</v>
      </c>
      <c r="J58" s="45">
        <v>2.0117239362743229</v>
      </c>
      <c r="K58" s="46">
        <v>1.6190080392316111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0.50855946717032763</v>
      </c>
      <c r="W58" s="18">
        <f t="shared" si="4"/>
        <v>0.73765477493628839</v>
      </c>
    </row>
    <row r="59" spans="1:23" x14ac:dyDescent="0.25">
      <c r="A59" s="12" t="s">
        <v>45</v>
      </c>
      <c r="B59" s="44">
        <v>2.0343211127801686</v>
      </c>
      <c r="C59" s="45">
        <v>0.87363522845230224</v>
      </c>
      <c r="D59" s="45">
        <v>1.276096045864318</v>
      </c>
      <c r="E59" s="45">
        <v>1.945190855576397</v>
      </c>
      <c r="F59" s="45">
        <v>1.706273003359343</v>
      </c>
      <c r="G59" s="45">
        <v>0.55251797450669871</v>
      </c>
      <c r="H59" s="45">
        <v>1.0760402085178655</v>
      </c>
      <c r="I59" s="45">
        <v>1.4790236350084578</v>
      </c>
      <c r="J59" s="45">
        <v>1.4068991135878972</v>
      </c>
      <c r="K59" s="46">
        <v>1.0076856999627075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0.55251797450669871</v>
      </c>
      <c r="W59" s="18">
        <f t="shared" si="4"/>
        <v>0.32111725394560353</v>
      </c>
    </row>
    <row r="60" spans="1:23" x14ac:dyDescent="0.25">
      <c r="A60" s="12" t="s">
        <v>45</v>
      </c>
      <c r="B60" s="44">
        <v>1.9705441671606165</v>
      </c>
      <c r="C60" s="45">
        <v>1.0894606159743427</v>
      </c>
      <c r="D60" s="45">
        <v>1.3947303393661805</v>
      </c>
      <c r="E60" s="45">
        <v>1.8655266759209623</v>
      </c>
      <c r="F60" s="45">
        <v>1.5773964289666018</v>
      </c>
      <c r="G60" s="45">
        <v>0.64075174326381801</v>
      </c>
      <c r="H60" s="45">
        <v>0.91425208893247067</v>
      </c>
      <c r="I60" s="45">
        <v>1.6903230676239727</v>
      </c>
      <c r="J60" s="45">
        <v>1.4323078101647526</v>
      </c>
      <c r="K60" s="46">
        <v>1.0445263136976237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0.64075174326381801</v>
      </c>
      <c r="W60" s="18">
        <f t="shared" si="4"/>
        <v>0.27350034566865267</v>
      </c>
    </row>
    <row r="61" spans="1:23" x14ac:dyDescent="0.25">
      <c r="A61" s="12" t="s">
        <v>45</v>
      </c>
      <c r="B61" s="44">
        <v>1.99435853334783</v>
      </c>
      <c r="C61" s="45">
        <v>0.8873083981555373</v>
      </c>
      <c r="D61" s="45">
        <v>1.2104078726049821</v>
      </c>
      <c r="E61" s="45">
        <v>1.8810201138306</v>
      </c>
      <c r="F61" s="45">
        <v>1.5717982799763692</v>
      </c>
      <c r="G61" s="45">
        <v>0.53454805060196731</v>
      </c>
      <c r="H61" s="45">
        <v>0.93943772017412908</v>
      </c>
      <c r="I61" s="45">
        <v>1.6229341635223626</v>
      </c>
      <c r="J61" s="45">
        <v>1.342115802498993</v>
      </c>
      <c r="K61" s="46">
        <v>0.9048359830681767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0.53454805060196731</v>
      </c>
      <c r="W61" s="18">
        <f t="shared" si="4"/>
        <v>0.35276034755357</v>
      </c>
    </row>
    <row r="62" spans="1:23" x14ac:dyDescent="0.25">
      <c r="A62" s="12" t="s">
        <v>45</v>
      </c>
      <c r="B62" s="44">
        <v>2.0983915784426559</v>
      </c>
      <c r="C62" s="45">
        <v>1.0724930606095882</v>
      </c>
      <c r="D62" s="45">
        <v>1.3718418660037128</v>
      </c>
      <c r="E62" s="45">
        <v>1.9443582761759433</v>
      </c>
      <c r="F62" s="45">
        <v>1.6833404551889908</v>
      </c>
      <c r="G62" s="45">
        <v>0.73285420635319087</v>
      </c>
      <c r="H62" s="45">
        <v>1.0940422046750913</v>
      </c>
      <c r="I62" s="45">
        <v>1.6413575939657123</v>
      </c>
      <c r="J62" s="45">
        <v>1.4405738701093667</v>
      </c>
      <c r="K62" s="46">
        <v>1.104162661458665</v>
      </c>
      <c r="M62" s="18" t="str">
        <f t="shared" si="0"/>
        <v>SIX</v>
      </c>
      <c r="N62" s="17" t="b">
        <f t="shared" si="1"/>
        <v>1</v>
      </c>
      <c r="U62" s="18" t="str">
        <f t="shared" si="2"/>
        <v>SIX</v>
      </c>
      <c r="V62" s="18">
        <f t="shared" si="3"/>
        <v>0.73285420635319087</v>
      </c>
      <c r="W62" s="18">
        <f t="shared" si="4"/>
        <v>0.33963885425639728</v>
      </c>
    </row>
    <row r="63" spans="1:23" x14ac:dyDescent="0.25">
      <c r="A63" s="12" t="s">
        <v>45</v>
      </c>
      <c r="B63" s="44">
        <v>2.180033376026127</v>
      </c>
      <c r="C63" s="45">
        <v>1.0506509412581899</v>
      </c>
      <c r="D63" s="45">
        <v>1.400281435704029</v>
      </c>
      <c r="E63" s="45">
        <v>2.0494882335806066</v>
      </c>
      <c r="F63" s="45">
        <v>1.7862142457313954</v>
      </c>
      <c r="G63" s="45">
        <v>0.62122920120460856</v>
      </c>
      <c r="H63" s="45">
        <v>1.1676365409372382</v>
      </c>
      <c r="I63" s="45">
        <v>1.4828665402645622</v>
      </c>
      <c r="J63" s="45">
        <v>1.5046952179200148</v>
      </c>
      <c r="K63" s="46">
        <v>1.157263611699</v>
      </c>
      <c r="M63" s="18" t="str">
        <f t="shared" si="0"/>
        <v>SIX</v>
      </c>
      <c r="N63" s="17" t="b">
        <f t="shared" si="1"/>
        <v>1</v>
      </c>
      <c r="U63" s="18" t="str">
        <f t="shared" si="2"/>
        <v>SIX</v>
      </c>
      <c r="V63" s="18">
        <f t="shared" si="3"/>
        <v>0.62122920120460856</v>
      </c>
      <c r="W63" s="18">
        <f t="shared" si="4"/>
        <v>0.42942174005358136</v>
      </c>
    </row>
    <row r="64" spans="1:23" ht="15.75" thickBot="1" x14ac:dyDescent="0.3">
      <c r="A64" s="12" t="s">
        <v>45</v>
      </c>
      <c r="B64" s="44">
        <v>2.0162958994018063</v>
      </c>
      <c r="C64" s="45">
        <v>1.114924770624248</v>
      </c>
      <c r="D64" s="45">
        <v>1.3831020558074212</v>
      </c>
      <c r="E64" s="45">
        <v>1.869461474946762</v>
      </c>
      <c r="F64" s="45">
        <v>1.6592055132096866</v>
      </c>
      <c r="G64" s="45">
        <v>0.72889881007750357</v>
      </c>
      <c r="H64" s="45">
        <v>1.0280447432072148</v>
      </c>
      <c r="I64" s="45">
        <v>1.5848881311467866</v>
      </c>
      <c r="J64" s="45">
        <v>1.402431095545861</v>
      </c>
      <c r="K64" s="46">
        <v>1.0950310489855331</v>
      </c>
      <c r="M64" s="18" t="str">
        <f t="shared" si="0"/>
        <v>SIX</v>
      </c>
      <c r="N64" s="17" t="b">
        <f t="shared" si="1"/>
        <v>1</v>
      </c>
      <c r="U64" s="18" t="str">
        <f t="shared" si="2"/>
        <v>SIX</v>
      </c>
      <c r="V64" s="18">
        <f t="shared" si="3"/>
        <v>0.72889881007750357</v>
      </c>
      <c r="W64" s="18">
        <f t="shared" si="4"/>
        <v>0.29914593312971127</v>
      </c>
    </row>
    <row r="65" spans="1:23" ht="15.75" thickBot="1" x14ac:dyDescent="0.3">
      <c r="A65" s="13" t="s">
        <v>45</v>
      </c>
      <c r="B65" s="47">
        <v>1.9028856341126912</v>
      </c>
      <c r="C65" s="48">
        <v>1.1116471025976931</v>
      </c>
      <c r="D65" s="48">
        <v>1.3639419834173458</v>
      </c>
      <c r="E65" s="48">
        <v>1.828688995580573</v>
      </c>
      <c r="F65" s="48">
        <v>1.5611232806318529</v>
      </c>
      <c r="G65" s="48">
        <v>0.78736826456845399</v>
      </c>
      <c r="H65" s="48">
        <v>0.93383481123657675</v>
      </c>
      <c r="I65" s="48">
        <v>1.6550432423479995</v>
      </c>
      <c r="J65" s="48">
        <v>1.3297206485657946</v>
      </c>
      <c r="K65" s="49">
        <v>1.0487288977348046</v>
      </c>
      <c r="M65" s="19" t="str">
        <f t="shared" si="0"/>
        <v>SIX</v>
      </c>
      <c r="N65" s="21" t="b">
        <f t="shared" si="1"/>
        <v>1</v>
      </c>
      <c r="O65" s="30">
        <f>COUNTIF($N56:$N65,TRUE)/(10 - COUNTIF($N56:$N65,"#N/A"))</f>
        <v>1</v>
      </c>
      <c r="U65" s="19" t="str">
        <f t="shared" si="2"/>
        <v>SIX</v>
      </c>
      <c r="V65" s="19">
        <f t="shared" si="3"/>
        <v>0.78736826456845399</v>
      </c>
      <c r="W65" s="19">
        <f t="shared" si="4"/>
        <v>0.14646654666812275</v>
      </c>
    </row>
    <row r="66" spans="1:23" x14ac:dyDescent="0.25">
      <c r="A66" s="11" t="s">
        <v>46</v>
      </c>
      <c r="B66" s="41">
        <v>1.3694080383977294</v>
      </c>
      <c r="C66" s="42">
        <v>1.2425816135964078</v>
      </c>
      <c r="D66" s="42">
        <v>1.0973123726692504</v>
      </c>
      <c r="E66" s="42">
        <v>1.4132388163270682</v>
      </c>
      <c r="F66" s="42">
        <v>0.92046117658010618</v>
      </c>
      <c r="G66" s="42">
        <v>1.4294645217217845</v>
      </c>
      <c r="H66" s="42">
        <v>0.47038189706052297</v>
      </c>
      <c r="I66" s="42">
        <v>2.4545587371424942</v>
      </c>
      <c r="J66" s="42">
        <v>0.71408998631188048</v>
      </c>
      <c r="K66" s="43">
        <v>0.6922835764073163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0.47038189706052297</v>
      </c>
      <c r="W66" s="16">
        <f t="shared" si="4"/>
        <v>0.22190167934679333</v>
      </c>
    </row>
    <row r="67" spans="1:23" x14ac:dyDescent="0.25">
      <c r="A67" s="12" t="s">
        <v>46</v>
      </c>
      <c r="B67" s="44">
        <v>1.2783364061631712</v>
      </c>
      <c r="C67" s="45">
        <v>1.2377123574438982</v>
      </c>
      <c r="D67" s="45">
        <v>1.0972527416290543</v>
      </c>
      <c r="E67" s="45">
        <v>1.3602386559704618</v>
      </c>
      <c r="F67" s="45">
        <v>0.70395622403024116</v>
      </c>
      <c r="G67" s="45">
        <v>1.4140657891354707</v>
      </c>
      <c r="H67" s="45">
        <v>0.38583630450138284</v>
      </c>
      <c r="I67" s="45">
        <v>2.44013502467083</v>
      </c>
      <c r="J67" s="45">
        <v>0.74533905123948729</v>
      </c>
      <c r="K67" s="46">
        <v>0.66439822565323992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0.38583630450138284</v>
      </c>
      <c r="W67" s="18">
        <f t="shared" si="4"/>
        <v>0.27856192115185707</v>
      </c>
    </row>
    <row r="68" spans="1:23" x14ac:dyDescent="0.25">
      <c r="A68" s="12" t="s">
        <v>46</v>
      </c>
      <c r="B68" s="44">
        <v>1.3822107152766148</v>
      </c>
      <c r="C68" s="45">
        <v>1.2758287052779547</v>
      </c>
      <c r="D68" s="45">
        <v>1.1632091287061073</v>
      </c>
      <c r="E68" s="45">
        <v>1.5042809756375717</v>
      </c>
      <c r="F68" s="45">
        <v>0.97731556704583555</v>
      </c>
      <c r="G68" s="45">
        <v>1.4970471890814221</v>
      </c>
      <c r="H68" s="45">
        <v>0.63116669111207635</v>
      </c>
      <c r="I68" s="45">
        <v>2.5126332876802207</v>
      </c>
      <c r="J68" s="45">
        <v>0.81154536213142126</v>
      </c>
      <c r="K68" s="46">
        <v>0.79314736449856715</v>
      </c>
      <c r="M68" s="18" t="str">
        <f t="shared" si="0"/>
        <v>SEVEN</v>
      </c>
      <c r="N68" s="17" t="b">
        <f t="shared" si="1"/>
        <v>1</v>
      </c>
      <c r="U68" s="18" t="str">
        <f t="shared" si="2"/>
        <v>SEVEN</v>
      </c>
      <c r="V68" s="18">
        <f t="shared" si="3"/>
        <v>0.63116669111207635</v>
      </c>
      <c r="W68" s="18">
        <f t="shared" si="4"/>
        <v>0.1619806733864908</v>
      </c>
    </row>
    <row r="69" spans="1:23" x14ac:dyDescent="0.25">
      <c r="A69" s="12" t="s">
        <v>46</v>
      </c>
      <c r="B69" s="44">
        <v>1.163341834212376</v>
      </c>
      <c r="C69" s="45">
        <v>1.2350193635776401</v>
      </c>
      <c r="D69" s="45">
        <v>1.0525783171479728</v>
      </c>
      <c r="E69" s="45">
        <v>1.1773111925833946</v>
      </c>
      <c r="F69" s="45">
        <v>0.68695233034541636</v>
      </c>
      <c r="G69" s="45">
        <v>1.4734516934558057</v>
      </c>
      <c r="H69" s="45">
        <v>0.37185918789542977</v>
      </c>
      <c r="I69" s="45">
        <v>2.4799085132526018</v>
      </c>
      <c r="J69" s="45">
        <v>0.64692286651110564</v>
      </c>
      <c r="K69" s="46">
        <v>0.6149592419294907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0.37185918789542977</v>
      </c>
      <c r="W69" s="18">
        <f t="shared" si="4"/>
        <v>0.24310005403406093</v>
      </c>
    </row>
    <row r="70" spans="1:23" x14ac:dyDescent="0.25">
      <c r="A70" s="12" t="s">
        <v>46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46</v>
      </c>
      <c r="B71" s="44">
        <v>1.2634514558109613</v>
      </c>
      <c r="C71" s="45">
        <v>1.2557332938171784</v>
      </c>
      <c r="D71" s="45">
        <v>1.1247312205579734</v>
      </c>
      <c r="E71" s="45">
        <v>1.3860980033133601</v>
      </c>
      <c r="F71" s="45">
        <v>0.69007025971870795</v>
      </c>
      <c r="G71" s="45">
        <v>1.4539077927880186</v>
      </c>
      <c r="H71" s="45">
        <v>0.37291915326062958</v>
      </c>
      <c r="I71" s="45">
        <v>2.5033725660212927</v>
      </c>
      <c r="J71" s="45">
        <v>0.79657937689618574</v>
      </c>
      <c r="K71" s="46">
        <v>0.67280699681890588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0.37291915326062958</v>
      </c>
      <c r="W71" s="18">
        <f t="shared" ref="W71:W105" si="9">SMALL(B71:K71,2)-V71</f>
        <v>0.2998878435582763</v>
      </c>
    </row>
    <row r="72" spans="1:23" x14ac:dyDescent="0.25">
      <c r="A72" s="12" t="s">
        <v>46</v>
      </c>
      <c r="B72" s="44">
        <v>1.2251566017042816</v>
      </c>
      <c r="C72" s="45">
        <v>1.2515759191775346</v>
      </c>
      <c r="D72" s="45">
        <v>1.2066711943475918</v>
      </c>
      <c r="E72" s="45">
        <v>1.4314843742717396</v>
      </c>
      <c r="F72" s="45">
        <v>0.76758178460743842</v>
      </c>
      <c r="G72" s="45">
        <v>1.3611890721844853</v>
      </c>
      <c r="H72" s="45">
        <v>0.40646052531225424</v>
      </c>
      <c r="I72" s="45">
        <v>2.4121664365232989</v>
      </c>
      <c r="J72" s="45">
        <v>0.85903273804402747</v>
      </c>
      <c r="K72" s="46">
        <v>0.76182252684122886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0.40646052531225424</v>
      </c>
      <c r="W72" s="18">
        <f t="shared" si="9"/>
        <v>0.35536200152897462</v>
      </c>
    </row>
    <row r="73" spans="1:23" x14ac:dyDescent="0.25">
      <c r="A73" s="12" t="s">
        <v>46</v>
      </c>
      <c r="B73" s="44">
        <v>1.1733027696382312</v>
      </c>
      <c r="C73" s="45">
        <v>1.3277190565821873</v>
      </c>
      <c r="D73" s="45">
        <v>1.1565211688031396</v>
      </c>
      <c r="E73" s="45">
        <v>1.3784505376087985</v>
      </c>
      <c r="F73" s="45">
        <v>0.71690120321586848</v>
      </c>
      <c r="G73" s="45">
        <v>1.5554726367631058</v>
      </c>
      <c r="H73" s="45">
        <v>0.4765733597082541</v>
      </c>
      <c r="I73" s="45">
        <v>2.566987928722765</v>
      </c>
      <c r="J73" s="45">
        <v>0.66406199310705549</v>
      </c>
      <c r="K73" s="46">
        <v>0.76579942171984106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0.4765733597082541</v>
      </c>
      <c r="W73" s="18">
        <f t="shared" si="9"/>
        <v>0.1874886333988014</v>
      </c>
    </row>
    <row r="74" spans="1:23" ht="15.75" thickBot="1" x14ac:dyDescent="0.3">
      <c r="A74" s="12" t="s">
        <v>46</v>
      </c>
      <c r="B74" s="44">
        <v>1.2115122573407244</v>
      </c>
      <c r="C74" s="45">
        <v>1.3443996087501033</v>
      </c>
      <c r="D74" s="45">
        <v>1.2549332942437648</v>
      </c>
      <c r="E74" s="45">
        <v>1.5111823109859099</v>
      </c>
      <c r="F74" s="45">
        <v>0.87886934362579694</v>
      </c>
      <c r="G74" s="45">
        <v>1.5194293605067304</v>
      </c>
      <c r="H74" s="45">
        <v>0.50242080073361461</v>
      </c>
      <c r="I74" s="45">
        <v>2.5691859894382403</v>
      </c>
      <c r="J74" s="45">
        <v>0.79390831991700983</v>
      </c>
      <c r="K74" s="46">
        <v>0.81311942545541926</v>
      </c>
      <c r="M74" s="18" t="str">
        <f t="shared" si="5"/>
        <v>SEVEN</v>
      </c>
      <c r="N74" s="17" t="b">
        <f t="shared" si="6"/>
        <v>1</v>
      </c>
      <c r="U74" s="18" t="str">
        <f t="shared" si="7"/>
        <v>SEVEN</v>
      </c>
      <c r="V74" s="18">
        <f t="shared" si="8"/>
        <v>0.50242080073361461</v>
      </c>
      <c r="W74" s="18">
        <f t="shared" si="9"/>
        <v>0.29148751918339522</v>
      </c>
    </row>
    <row r="75" spans="1:23" ht="15.75" thickBot="1" x14ac:dyDescent="0.3">
      <c r="A75" s="13" t="s">
        <v>46</v>
      </c>
      <c r="B75" s="47">
        <v>1.1378203448684645</v>
      </c>
      <c r="C75" s="48">
        <v>1.4099777375487543</v>
      </c>
      <c r="D75" s="48">
        <v>1.1513955410642147</v>
      </c>
      <c r="E75" s="48">
        <v>1.2357947928483322</v>
      </c>
      <c r="F75" s="48">
        <v>0.7943275908670927</v>
      </c>
      <c r="G75" s="48">
        <v>1.6023508674859825</v>
      </c>
      <c r="H75" s="48">
        <v>0.45772232843662475</v>
      </c>
      <c r="I75" s="48">
        <v>2.590129049595681</v>
      </c>
      <c r="J75" s="48">
        <v>0.58885683975046699</v>
      </c>
      <c r="K75" s="49">
        <v>0.78833319603385466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1</v>
      </c>
      <c r="U75" s="19" t="str">
        <f t="shared" si="7"/>
        <v>SEVEN</v>
      </c>
      <c r="V75" s="19">
        <f t="shared" si="8"/>
        <v>0.45772232843662475</v>
      </c>
      <c r="W75" s="19">
        <f t="shared" si="9"/>
        <v>0.13113451131384224</v>
      </c>
    </row>
    <row r="76" spans="1:23" x14ac:dyDescent="0.25">
      <c r="A76" s="11" t="s">
        <v>47</v>
      </c>
      <c r="B76" s="41">
        <v>3.1377733605806375</v>
      </c>
      <c r="C76" s="42">
        <v>1.5477855230675317</v>
      </c>
      <c r="D76" s="42">
        <v>2.1185712278460729</v>
      </c>
      <c r="E76" s="42">
        <v>2.9165903165504816</v>
      </c>
      <c r="F76" s="42">
        <v>2.8066035477003202</v>
      </c>
      <c r="G76" s="42">
        <v>1.289167442870087</v>
      </c>
      <c r="H76" s="42">
        <v>2.3190830249106189</v>
      </c>
      <c r="I76" s="42">
        <v>0.66182604803400169</v>
      </c>
      <c r="J76" s="42">
        <v>2.5176557678875455</v>
      </c>
      <c r="K76" s="43">
        <v>2.0665312788965675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0.66182604803400169</v>
      </c>
      <c r="W76" s="16">
        <f t="shared" si="9"/>
        <v>0.62734139483608531</v>
      </c>
    </row>
    <row r="77" spans="1:23" x14ac:dyDescent="0.25">
      <c r="A77" s="12" t="s">
        <v>47</v>
      </c>
      <c r="B77" s="44">
        <v>3.6077670132173609</v>
      </c>
      <c r="C77" s="45">
        <v>1.9694601417764364</v>
      </c>
      <c r="D77" s="45">
        <v>2.5729159752040487</v>
      </c>
      <c r="E77" s="45">
        <v>3.3444365278730048</v>
      </c>
      <c r="F77" s="45">
        <v>3.2596968896296614</v>
      </c>
      <c r="G77" s="45">
        <v>1.4363969115597299</v>
      </c>
      <c r="H77" s="45">
        <v>2.6606465295792812</v>
      </c>
      <c r="I77" s="45">
        <v>0.51537681746395669</v>
      </c>
      <c r="J77" s="45">
        <v>2.9359893612713654</v>
      </c>
      <c r="K77" s="46">
        <v>2.4506586488350988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0.51537681746395669</v>
      </c>
      <c r="W77" s="18">
        <f t="shared" si="9"/>
        <v>0.92102009409577323</v>
      </c>
    </row>
    <row r="78" spans="1:23" x14ac:dyDescent="0.25">
      <c r="A78" s="12" t="s">
        <v>47</v>
      </c>
      <c r="B78" s="44">
        <v>3.6172697659265935</v>
      </c>
      <c r="C78" s="45">
        <v>1.9728134176712144</v>
      </c>
      <c r="D78" s="45">
        <v>2.5767184393265117</v>
      </c>
      <c r="E78" s="45">
        <v>3.368646981791021</v>
      </c>
      <c r="F78" s="45">
        <v>3.2798629667982788</v>
      </c>
      <c r="G78" s="45">
        <v>1.4085517687120672</v>
      </c>
      <c r="H78" s="45">
        <v>2.6681066598451895</v>
      </c>
      <c r="I78" s="45">
        <v>0.53827576151879664</v>
      </c>
      <c r="J78" s="45">
        <v>2.9480051533518812</v>
      </c>
      <c r="K78" s="46">
        <v>2.4768258082415162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0.53827576151879664</v>
      </c>
      <c r="W78" s="18">
        <f t="shared" si="9"/>
        <v>0.87027600719327058</v>
      </c>
    </row>
    <row r="79" spans="1:23" x14ac:dyDescent="0.25">
      <c r="A79" s="12" t="s">
        <v>47</v>
      </c>
      <c r="B79" s="44">
        <v>3.2004231363484767</v>
      </c>
      <c r="C79" s="45">
        <v>1.5117852290993594</v>
      </c>
      <c r="D79" s="45">
        <v>2.0818345478550295</v>
      </c>
      <c r="E79" s="45">
        <v>2.8679797826187445</v>
      </c>
      <c r="F79" s="45">
        <v>2.8201471787843975</v>
      </c>
      <c r="G79" s="45">
        <v>1.2464405173583071</v>
      </c>
      <c r="H79" s="45">
        <v>2.2857736604937564</v>
      </c>
      <c r="I79" s="45">
        <v>0.60657510312031104</v>
      </c>
      <c r="J79" s="45">
        <v>2.4980715827947488</v>
      </c>
      <c r="K79" s="46">
        <v>1.9887958907865662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0.60657510312031104</v>
      </c>
      <c r="W79" s="18">
        <f t="shared" si="9"/>
        <v>0.63986541423799603</v>
      </c>
    </row>
    <row r="80" spans="1:23" x14ac:dyDescent="0.25">
      <c r="A80" s="12" t="s">
        <v>47</v>
      </c>
      <c r="B80" s="44">
        <v>2.8265404808296042</v>
      </c>
      <c r="C80" s="45">
        <v>1.3129044108100889</v>
      </c>
      <c r="D80" s="45">
        <v>1.8595209339684164</v>
      </c>
      <c r="E80" s="45">
        <v>2.5833531396084441</v>
      </c>
      <c r="F80" s="45">
        <v>2.4546234821894632</v>
      </c>
      <c r="G80" s="45">
        <v>0.90267510229543013</v>
      </c>
      <c r="H80" s="45">
        <v>1.8868363666004251</v>
      </c>
      <c r="I80" s="45">
        <v>0.71774600634160768</v>
      </c>
      <c r="J80" s="45">
        <v>2.1369602263174103</v>
      </c>
      <c r="K80" s="46">
        <v>1.6955205319305815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0.71774600634160768</v>
      </c>
      <c r="W80" s="18">
        <f t="shared" si="9"/>
        <v>0.18492909595382245</v>
      </c>
    </row>
    <row r="81" spans="1:23" x14ac:dyDescent="0.25">
      <c r="A81" s="12" t="s">
        <v>47</v>
      </c>
      <c r="B81" s="44">
        <v>3.3899658071225893</v>
      </c>
      <c r="C81" s="45">
        <v>1.7703952460779748</v>
      </c>
      <c r="D81" s="45">
        <v>2.3678237251306635</v>
      </c>
      <c r="E81" s="45">
        <v>3.1134164594768534</v>
      </c>
      <c r="F81" s="45">
        <v>3.0493770708588346</v>
      </c>
      <c r="G81" s="45">
        <v>1.2992923248943964</v>
      </c>
      <c r="H81" s="45">
        <v>2.462678332958292</v>
      </c>
      <c r="I81" s="45">
        <v>0.43717558141209056</v>
      </c>
      <c r="J81" s="45">
        <v>2.7149721865128007</v>
      </c>
      <c r="K81" s="46">
        <v>2.2311633306879348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0.43717558141209056</v>
      </c>
      <c r="W81" s="18">
        <f t="shared" si="9"/>
        <v>0.86211674348230583</v>
      </c>
    </row>
    <row r="82" spans="1:23" x14ac:dyDescent="0.25">
      <c r="A82" s="12" t="s">
        <v>47</v>
      </c>
      <c r="B82" s="44">
        <v>3.5609330875637779</v>
      </c>
      <c r="C82" s="45">
        <v>2.1744080901880789</v>
      </c>
      <c r="D82" s="45">
        <v>2.72174214909356</v>
      </c>
      <c r="E82" s="45">
        <v>3.380617358755067</v>
      </c>
      <c r="F82" s="45">
        <v>3.2759379869232799</v>
      </c>
      <c r="G82" s="45">
        <v>1.6004489918164333</v>
      </c>
      <c r="H82" s="45">
        <v>2.668548376167895</v>
      </c>
      <c r="I82" s="45">
        <v>0.60656878835538852</v>
      </c>
      <c r="J82" s="45">
        <v>2.9576400201150377</v>
      </c>
      <c r="K82" s="46">
        <v>2.5870235417451344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0.60656878835538852</v>
      </c>
      <c r="W82" s="18">
        <f t="shared" si="9"/>
        <v>0.99388020346104478</v>
      </c>
    </row>
    <row r="83" spans="1:23" x14ac:dyDescent="0.25">
      <c r="A83" s="12" t="s">
        <v>47</v>
      </c>
      <c r="B83" s="44">
        <v>3.738575690437246</v>
      </c>
      <c r="C83" s="45">
        <v>2.2314624282849409</v>
      </c>
      <c r="D83" s="45">
        <v>2.7861879138197954</v>
      </c>
      <c r="E83" s="45">
        <v>3.5440134576857565</v>
      </c>
      <c r="F83" s="45">
        <v>3.4254458488632009</v>
      </c>
      <c r="G83" s="45">
        <v>1.6265074784150748</v>
      </c>
      <c r="H83" s="45">
        <v>2.7858039950333628</v>
      </c>
      <c r="I83" s="45">
        <v>0.86712739694025254</v>
      </c>
      <c r="J83" s="45">
        <v>3.0905225918764763</v>
      </c>
      <c r="K83" s="46">
        <v>2.7011475578611424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0.86712739694025254</v>
      </c>
      <c r="W83" s="18">
        <f t="shared" si="9"/>
        <v>0.75938008147482228</v>
      </c>
    </row>
    <row r="84" spans="1:23" ht="15.75" thickBot="1" x14ac:dyDescent="0.3">
      <c r="A84" s="12" t="s">
        <v>47</v>
      </c>
      <c r="B84" s="44">
        <v>3.1488240786324764</v>
      </c>
      <c r="C84" s="45">
        <v>1.4980228030472496</v>
      </c>
      <c r="D84" s="45">
        <v>2.0903510942157864</v>
      </c>
      <c r="E84" s="45">
        <v>2.8892198679360339</v>
      </c>
      <c r="F84" s="45">
        <v>2.8013900353800434</v>
      </c>
      <c r="G84" s="45">
        <v>1.1024532716796724</v>
      </c>
      <c r="H84" s="45">
        <v>2.2355983318452703</v>
      </c>
      <c r="I84" s="45">
        <v>0.49378164995250973</v>
      </c>
      <c r="J84" s="45">
        <v>2.4644099223361962</v>
      </c>
      <c r="K84" s="46">
        <v>2.0055377331131963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0.49378164995250973</v>
      </c>
      <c r="W84" s="18">
        <f t="shared" si="9"/>
        <v>0.60867162172716271</v>
      </c>
    </row>
    <row r="85" spans="1:23" ht="15.75" thickBot="1" x14ac:dyDescent="0.3">
      <c r="A85" s="13" t="s">
        <v>47</v>
      </c>
      <c r="B85" s="47">
        <v>2.8028244915666569</v>
      </c>
      <c r="C85" s="48">
        <v>1.2909718111287432</v>
      </c>
      <c r="D85" s="48">
        <v>1.7827021910041285</v>
      </c>
      <c r="E85" s="48">
        <v>2.4431853612979224</v>
      </c>
      <c r="F85" s="48">
        <v>2.4324183497177314</v>
      </c>
      <c r="G85" s="48">
        <v>1.1866401632020049</v>
      </c>
      <c r="H85" s="48">
        <v>1.9552073496261202</v>
      </c>
      <c r="I85" s="48">
        <v>0.88723304144682791</v>
      </c>
      <c r="J85" s="48">
        <v>2.1373141376704465</v>
      </c>
      <c r="K85" s="49">
        <v>1.671392648731334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EIGHT</v>
      </c>
      <c r="V85" s="19">
        <f t="shared" si="8"/>
        <v>0.88723304144682791</v>
      </c>
      <c r="W85" s="19">
        <f t="shared" si="9"/>
        <v>0.29940712175517703</v>
      </c>
    </row>
    <row r="86" spans="1:23" x14ac:dyDescent="0.25">
      <c r="A86" s="11" t="s">
        <v>48</v>
      </c>
      <c r="B86" s="41">
        <v>1.2632847985274767</v>
      </c>
      <c r="C86" s="42">
        <v>1.2865541907532918</v>
      </c>
      <c r="D86" s="42">
        <v>0.9345594838683402</v>
      </c>
      <c r="E86" s="42">
        <v>1.2139142692928537</v>
      </c>
      <c r="F86" s="42">
        <v>0.82956698059005041</v>
      </c>
      <c r="G86" s="42">
        <v>1.7349681106114403</v>
      </c>
      <c r="H86" s="42">
        <v>0.81048629267296834</v>
      </c>
      <c r="I86" s="42">
        <v>2.6523405775306186</v>
      </c>
      <c r="J86" s="42">
        <v>0.26626095796787697</v>
      </c>
      <c r="K86" s="43">
        <v>0.65812497752818921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0.26626095796787697</v>
      </c>
      <c r="W86" s="16">
        <f t="shared" si="9"/>
        <v>0.39186401956031225</v>
      </c>
    </row>
    <row r="87" spans="1:23" x14ac:dyDescent="0.25">
      <c r="A87" s="12" t="s">
        <v>48</v>
      </c>
      <c r="B87" s="44">
        <v>1.0816530160395823</v>
      </c>
      <c r="C87" s="45">
        <v>1.302479630539497</v>
      </c>
      <c r="D87" s="45">
        <v>1.0031446596691052</v>
      </c>
      <c r="E87" s="45">
        <v>1.1656617937745291</v>
      </c>
      <c r="F87" s="45">
        <v>0.68433165048148803</v>
      </c>
      <c r="G87" s="45">
        <v>1.6809554518415784</v>
      </c>
      <c r="H87" s="45">
        <v>0.68788710135793174</v>
      </c>
      <c r="I87" s="45">
        <v>2.6577744114580617</v>
      </c>
      <c r="J87" s="45">
        <v>0.42806224165057066</v>
      </c>
      <c r="K87" s="46">
        <v>0.65729177089439017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0.42806224165057066</v>
      </c>
      <c r="W87" s="18">
        <f t="shared" si="9"/>
        <v>0.22922952924381951</v>
      </c>
    </row>
    <row r="88" spans="1:23" x14ac:dyDescent="0.25">
      <c r="A88" s="12" t="s">
        <v>48</v>
      </c>
      <c r="B88" s="44">
        <v>1.383583709685811</v>
      </c>
      <c r="C88" s="45">
        <v>1.3496357365077136</v>
      </c>
      <c r="D88" s="45">
        <v>0.93759689820127057</v>
      </c>
      <c r="E88" s="45">
        <v>1.2466654710241463</v>
      </c>
      <c r="F88" s="45">
        <v>0.85045326142273558</v>
      </c>
      <c r="G88" s="45">
        <v>1.7598752933342574</v>
      </c>
      <c r="H88" s="45">
        <v>0.82927978311541239</v>
      </c>
      <c r="I88" s="45">
        <v>2.6582697575174854</v>
      </c>
      <c r="J88" s="45">
        <v>0.30489386036842236</v>
      </c>
      <c r="K88" s="46">
        <v>0.69102688623166075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0.30489386036842236</v>
      </c>
      <c r="W88" s="18">
        <f t="shared" si="9"/>
        <v>0.38613302586323839</v>
      </c>
    </row>
    <row r="89" spans="1:23" x14ac:dyDescent="0.25">
      <c r="A89" s="12" t="s">
        <v>48</v>
      </c>
      <c r="B89" s="44">
        <v>1.2806766360009434</v>
      </c>
      <c r="C89" s="45">
        <v>1.3048513852507504</v>
      </c>
      <c r="D89" s="45">
        <v>0.90849142408049299</v>
      </c>
      <c r="E89" s="45">
        <v>1.2086204379058669</v>
      </c>
      <c r="F89" s="45">
        <v>0.8716890118169669</v>
      </c>
      <c r="G89" s="45">
        <v>1.7414960819448622</v>
      </c>
      <c r="H89" s="45">
        <v>0.80589355190417533</v>
      </c>
      <c r="I89" s="45">
        <v>2.6635561860791155</v>
      </c>
      <c r="J89" s="45">
        <v>0.16729464046044437</v>
      </c>
      <c r="K89" s="46">
        <v>0.64321416300317658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0.16729464046044437</v>
      </c>
      <c r="W89" s="18">
        <f t="shared" si="9"/>
        <v>0.47591952254273218</v>
      </c>
    </row>
    <row r="90" spans="1:23" x14ac:dyDescent="0.25">
      <c r="A90" s="12" t="s">
        <v>48</v>
      </c>
      <c r="B90" s="44">
        <v>1.3307176722763323</v>
      </c>
      <c r="C90" s="45">
        <v>1.2447414172487692</v>
      </c>
      <c r="D90" s="45">
        <v>0.91450539789307206</v>
      </c>
      <c r="E90" s="45">
        <v>1.2764828538807838</v>
      </c>
      <c r="F90" s="45">
        <v>0.89143057928957226</v>
      </c>
      <c r="G90" s="45">
        <v>1.7413664477583031</v>
      </c>
      <c r="H90" s="45">
        <v>0.87918110525528448</v>
      </c>
      <c r="I90" s="45">
        <v>2.6385446491210556</v>
      </c>
      <c r="J90" s="45">
        <v>0.38492396285176367</v>
      </c>
      <c r="K90" s="46">
        <v>0.67359724268927434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0.38492396285176367</v>
      </c>
      <c r="W90" s="18">
        <f t="shared" si="9"/>
        <v>0.28867327983751068</v>
      </c>
    </row>
    <row r="91" spans="1:23" x14ac:dyDescent="0.25">
      <c r="A91" s="12" t="s">
        <v>48</v>
      </c>
      <c r="B91" s="44">
        <v>1.2879066892036597</v>
      </c>
      <c r="C91" s="45">
        <v>1.2294609698221717</v>
      </c>
      <c r="D91" s="45">
        <v>0.92989889341360166</v>
      </c>
      <c r="E91" s="45">
        <v>1.2732521306741265</v>
      </c>
      <c r="F91" s="45">
        <v>0.94005600036728609</v>
      </c>
      <c r="G91" s="45">
        <v>1.7121681056299185</v>
      </c>
      <c r="H91" s="45">
        <v>0.86915643846846891</v>
      </c>
      <c r="I91" s="45">
        <v>2.6207136804398221</v>
      </c>
      <c r="J91" s="45">
        <v>0.37366738190641768</v>
      </c>
      <c r="K91" s="46">
        <v>0.6605074643876192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0.37366738190641768</v>
      </c>
      <c r="W91" s="18">
        <f t="shared" si="9"/>
        <v>0.28684008248120152</v>
      </c>
    </row>
    <row r="92" spans="1:23" x14ac:dyDescent="0.25">
      <c r="A92" s="12" t="s">
        <v>48</v>
      </c>
      <c r="B92" s="44">
        <v>1.218264294809432</v>
      </c>
      <c r="C92" s="45">
        <v>1.1714835782980186</v>
      </c>
      <c r="D92" s="45">
        <v>0.92378371095325296</v>
      </c>
      <c r="E92" s="45">
        <v>1.2605704293968043</v>
      </c>
      <c r="F92" s="45">
        <v>0.91093904777205459</v>
      </c>
      <c r="G92" s="45">
        <v>1.6147426935283098</v>
      </c>
      <c r="H92" s="45">
        <v>0.7874518841729452</v>
      </c>
      <c r="I92" s="45">
        <v>2.5452926879931712</v>
      </c>
      <c r="J92" s="45">
        <v>0.37409738952332233</v>
      </c>
      <c r="K92" s="46">
        <v>0.56969554937626343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0.37409738952332233</v>
      </c>
      <c r="W92" s="18">
        <f t="shared" si="9"/>
        <v>0.1955981598529411</v>
      </c>
    </row>
    <row r="93" spans="1:23" x14ac:dyDescent="0.25">
      <c r="A93" s="12" t="s">
        <v>48</v>
      </c>
      <c r="B93" s="44">
        <v>1.3733714107414337</v>
      </c>
      <c r="C93" s="45">
        <v>1.3036277281848596</v>
      </c>
      <c r="D93" s="45">
        <v>0.9626569514598744</v>
      </c>
      <c r="E93" s="45">
        <v>1.2918477893830227</v>
      </c>
      <c r="F93" s="45">
        <v>0.82478226227909968</v>
      </c>
      <c r="G93" s="45">
        <v>1.7332683901481656</v>
      </c>
      <c r="H93" s="45">
        <v>0.80401937753801689</v>
      </c>
      <c r="I93" s="45">
        <v>2.6524450085533808</v>
      </c>
      <c r="J93" s="45">
        <v>0.38472731948606126</v>
      </c>
      <c r="K93" s="46">
        <v>0.66799044445159372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0.38472731948606126</v>
      </c>
      <c r="W93" s="18">
        <f t="shared" si="9"/>
        <v>0.28326312496553246</v>
      </c>
    </row>
    <row r="94" spans="1:23" ht="15.75" thickBot="1" x14ac:dyDescent="0.3">
      <c r="A94" s="12" t="s">
        <v>48</v>
      </c>
      <c r="B94" s="44">
        <v>1.3072665506723335</v>
      </c>
      <c r="C94" s="45">
        <v>1.2176185745761747</v>
      </c>
      <c r="D94" s="45">
        <v>0.88517631649092443</v>
      </c>
      <c r="E94" s="45">
        <v>1.1693311263188444</v>
      </c>
      <c r="F94" s="45">
        <v>0.89248961579477226</v>
      </c>
      <c r="G94" s="45">
        <v>1.6266495477791154</v>
      </c>
      <c r="H94" s="45">
        <v>0.75915012545231642</v>
      </c>
      <c r="I94" s="45">
        <v>2.5516354332598157</v>
      </c>
      <c r="J94" s="45">
        <v>0.30423086530739291</v>
      </c>
      <c r="K94" s="46">
        <v>0.56556500920607644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0.30423086530739291</v>
      </c>
      <c r="W94" s="18">
        <f t="shared" si="9"/>
        <v>0.26133414389868354</v>
      </c>
    </row>
    <row r="95" spans="1:23" ht="15.75" thickBot="1" x14ac:dyDescent="0.3">
      <c r="A95" s="13" t="s">
        <v>48</v>
      </c>
      <c r="B95" s="47">
        <v>1.2660439895807107</v>
      </c>
      <c r="C95" s="48">
        <v>1.2050422501474969</v>
      </c>
      <c r="D95" s="48">
        <v>0.88331279755730507</v>
      </c>
      <c r="E95" s="48">
        <v>1.2086511201156604</v>
      </c>
      <c r="F95" s="48">
        <v>0.88083597420520132</v>
      </c>
      <c r="G95" s="48">
        <v>1.664201539899778</v>
      </c>
      <c r="H95" s="48">
        <v>0.81795941669589323</v>
      </c>
      <c r="I95" s="48">
        <v>2.572106265647772</v>
      </c>
      <c r="J95" s="48">
        <v>0.30176876518354506</v>
      </c>
      <c r="K95" s="49">
        <v>0.59425218671557056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NINE</v>
      </c>
      <c r="V95" s="19">
        <f t="shared" si="8"/>
        <v>0.30176876518354506</v>
      </c>
      <c r="W95" s="19">
        <f t="shared" si="9"/>
        <v>0.2924834215320255</v>
      </c>
    </row>
    <row r="96" spans="1:23" x14ac:dyDescent="0.25">
      <c r="A96" s="11" t="s">
        <v>49</v>
      </c>
      <c r="B96" s="41">
        <v>1.6797891490678623</v>
      </c>
      <c r="C96" s="42">
        <v>0.81563523670693916</v>
      </c>
      <c r="D96" s="42">
        <v>0.57844667340372469</v>
      </c>
      <c r="E96" s="42">
        <v>1.3860238953293644</v>
      </c>
      <c r="F96" s="42">
        <v>1.2399896971183029</v>
      </c>
      <c r="G96" s="42">
        <v>1.360568596944818</v>
      </c>
      <c r="H96" s="42">
        <v>0.92381156641897755</v>
      </c>
      <c r="I96" s="42">
        <v>2.3031248161749711</v>
      </c>
      <c r="J96" s="42">
        <v>0.81387622440900464</v>
      </c>
      <c r="K96" s="43">
        <v>0.35400333508937804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0.35400333508937804</v>
      </c>
      <c r="W96" s="16">
        <f t="shared" si="9"/>
        <v>0.22444333831434665</v>
      </c>
    </row>
    <row r="97" spans="1:23" x14ac:dyDescent="0.25">
      <c r="A97" s="12" t="s">
        <v>49</v>
      </c>
      <c r="B97" s="44">
        <v>1.5720297858999612</v>
      </c>
      <c r="C97" s="45">
        <v>0.84549135634260697</v>
      </c>
      <c r="D97" s="45">
        <v>0.62610302864367084</v>
      </c>
      <c r="E97" s="45">
        <v>1.2338835748495751</v>
      </c>
      <c r="F97" s="45">
        <v>1.090109933519305</v>
      </c>
      <c r="G97" s="45">
        <v>1.2780855108068034</v>
      </c>
      <c r="H97" s="45">
        <v>0.73275712992126196</v>
      </c>
      <c r="I97" s="45">
        <v>2.2477980714847843</v>
      </c>
      <c r="J97" s="45">
        <v>0.74441804529186539</v>
      </c>
      <c r="K97" s="46">
        <v>0.1303611756709053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0.1303611756709053</v>
      </c>
      <c r="W97" s="18">
        <f t="shared" si="9"/>
        <v>0.49574185297276552</v>
      </c>
    </row>
    <row r="98" spans="1:23" x14ac:dyDescent="0.25">
      <c r="A98" s="12" t="s">
        <v>49</v>
      </c>
      <c r="B98" s="44">
        <v>1.6137687624849872</v>
      </c>
      <c r="C98" s="45">
        <v>0.98069694543861541</v>
      </c>
      <c r="D98" s="45">
        <v>0.63101778498021943</v>
      </c>
      <c r="E98" s="45">
        <v>1.2779007550818806</v>
      </c>
      <c r="F98" s="45">
        <v>1.0590533703546428</v>
      </c>
      <c r="G98" s="45">
        <v>1.4484508086145877</v>
      </c>
      <c r="H98" s="45">
        <v>0.79430289633426021</v>
      </c>
      <c r="I98" s="45">
        <v>2.3897482991495336</v>
      </c>
      <c r="J98" s="45">
        <v>0.68446534162168793</v>
      </c>
      <c r="K98" s="46">
        <v>0.30641489176441344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0.30641489176441344</v>
      </c>
      <c r="W98" s="18">
        <f t="shared" si="9"/>
        <v>0.32460289321580599</v>
      </c>
    </row>
    <row r="99" spans="1:23" x14ac:dyDescent="0.25">
      <c r="A99" s="12" t="s">
        <v>49</v>
      </c>
      <c r="B99" s="44">
        <v>1.6146602056279933</v>
      </c>
      <c r="C99" s="45">
        <v>0.84213093984676624</v>
      </c>
      <c r="D99" s="45">
        <v>0.59672040627643186</v>
      </c>
      <c r="E99" s="45">
        <v>1.3265869100105847</v>
      </c>
      <c r="F99" s="45">
        <v>1.181174089711458</v>
      </c>
      <c r="G99" s="45">
        <v>1.338452271536809</v>
      </c>
      <c r="H99" s="45">
        <v>0.83778000958953869</v>
      </c>
      <c r="I99" s="45">
        <v>2.2806419171238925</v>
      </c>
      <c r="J99" s="45">
        <v>0.72948701183657838</v>
      </c>
      <c r="K99" s="46">
        <v>0.26716118753239065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0.26716118753239065</v>
      </c>
      <c r="W99" s="18">
        <f t="shared" si="9"/>
        <v>0.3295592187440412</v>
      </c>
    </row>
    <row r="100" spans="1:23" x14ac:dyDescent="0.25">
      <c r="A100" s="12" t="s">
        <v>49</v>
      </c>
      <c r="B100" s="44">
        <v>1.629000552872661</v>
      </c>
      <c r="C100" s="45">
        <v>0.84852292028495158</v>
      </c>
      <c r="D100" s="45">
        <v>0.70269963989390538</v>
      </c>
      <c r="E100" s="45">
        <v>1.3820299527637583</v>
      </c>
      <c r="F100" s="45">
        <v>1.1396043893209504</v>
      </c>
      <c r="G100" s="45">
        <v>1.329181050709219</v>
      </c>
      <c r="H100" s="45">
        <v>0.81468125474514663</v>
      </c>
      <c r="I100" s="45">
        <v>2.2836407240257639</v>
      </c>
      <c r="J100" s="45">
        <v>0.79622114523734533</v>
      </c>
      <c r="K100" s="46">
        <v>0.30598238849203008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0.30598238849203008</v>
      </c>
      <c r="W100" s="18">
        <f t="shared" si="9"/>
        <v>0.3967172514018753</v>
      </c>
    </row>
    <row r="101" spans="1:23" x14ac:dyDescent="0.25">
      <c r="A101" s="12" t="s">
        <v>49</v>
      </c>
      <c r="B101" s="44">
        <v>2.099952891408801</v>
      </c>
      <c r="C101" s="45">
        <v>0.56163517839869392</v>
      </c>
      <c r="D101" s="45">
        <v>0.91029466071814513</v>
      </c>
      <c r="E101" s="45">
        <v>1.8613571838020251</v>
      </c>
      <c r="F101" s="45">
        <v>1.6737472286871611</v>
      </c>
      <c r="G101" s="45">
        <v>0.99811277448931657</v>
      </c>
      <c r="H101" s="45">
        <v>1.2592884712007031</v>
      </c>
      <c r="I101" s="45">
        <v>1.9539908653075266</v>
      </c>
      <c r="J101" s="45">
        <v>1.3442249382597313</v>
      </c>
      <c r="K101" s="46">
        <v>0.75208182480161334</v>
      </c>
      <c r="M101" s="18" t="str">
        <f t="shared" si="5"/>
        <v>TWO</v>
      </c>
      <c r="N101" s="17" t="b">
        <f t="shared" si="6"/>
        <v>0</v>
      </c>
      <c r="U101" s="18" t="str">
        <f t="shared" si="7"/>
        <v>TWO</v>
      </c>
      <c r="V101" s="18">
        <f t="shared" si="8"/>
        <v>0.56163517839869392</v>
      </c>
      <c r="W101" s="18">
        <f t="shared" si="9"/>
        <v>0.19044664640291942</v>
      </c>
    </row>
    <row r="102" spans="1:23" x14ac:dyDescent="0.25">
      <c r="A102" s="12" t="s">
        <v>49</v>
      </c>
      <c r="B102" s="44">
        <v>1.72026374111822</v>
      </c>
      <c r="C102" s="45">
        <v>0.70194856574092046</v>
      </c>
      <c r="D102" s="45">
        <v>0.75649537428805469</v>
      </c>
      <c r="E102" s="45">
        <v>1.4582969600063604</v>
      </c>
      <c r="F102" s="45">
        <v>1.237510675419951</v>
      </c>
      <c r="G102" s="45">
        <v>1.1107022332991514</v>
      </c>
      <c r="H102" s="45">
        <v>0.83509712624479915</v>
      </c>
      <c r="I102" s="45">
        <v>2.0710860544852139</v>
      </c>
      <c r="J102" s="45">
        <v>0.91864063345185554</v>
      </c>
      <c r="K102" s="46">
        <v>0.37227970717054093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0.37227970717054093</v>
      </c>
      <c r="W102" s="18">
        <f t="shared" si="9"/>
        <v>0.32966885857037953</v>
      </c>
    </row>
    <row r="103" spans="1:23" x14ac:dyDescent="0.25">
      <c r="A103" s="12" t="s">
        <v>49</v>
      </c>
      <c r="B103" s="44">
        <v>1.5804631501412734</v>
      </c>
      <c r="C103" s="45">
        <v>0.78353145541650748</v>
      </c>
      <c r="D103" s="45">
        <v>0.75015675704034701</v>
      </c>
      <c r="E103" s="45">
        <v>1.3355175621390525</v>
      </c>
      <c r="F103" s="45">
        <v>1.1282675586295168</v>
      </c>
      <c r="G103" s="45">
        <v>1.1868755905029083</v>
      </c>
      <c r="H103" s="45">
        <v>0.7212706182733285</v>
      </c>
      <c r="I103" s="45">
        <v>2.1547063332239009</v>
      </c>
      <c r="J103" s="45">
        <v>0.81972999087045839</v>
      </c>
      <c r="K103" s="46">
        <v>0.29836802875938018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0.29836802875938018</v>
      </c>
      <c r="W103" s="18">
        <f t="shared" si="9"/>
        <v>0.42290258951394832</v>
      </c>
    </row>
    <row r="104" spans="1:23" ht="15.75" thickBot="1" x14ac:dyDescent="0.3">
      <c r="A104" s="12" t="s">
        <v>49</v>
      </c>
      <c r="B104" s="44">
        <v>1.619738320779367</v>
      </c>
      <c r="C104" s="45">
        <v>0.94199470548967701</v>
      </c>
      <c r="D104" s="45">
        <v>0.62829614610908247</v>
      </c>
      <c r="E104" s="45">
        <v>1.1622172710333003</v>
      </c>
      <c r="F104" s="45">
        <v>1.0652733306898587</v>
      </c>
      <c r="G104" s="45">
        <v>1.3768804318672963</v>
      </c>
      <c r="H104" s="45">
        <v>0.79821339582015416</v>
      </c>
      <c r="I104" s="45">
        <v>2.2958870386121277</v>
      </c>
      <c r="J104" s="45">
        <v>0.74144645827245736</v>
      </c>
      <c r="K104" s="46">
        <v>0.3241356886931977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0.3241356886931977</v>
      </c>
      <c r="W104" s="18">
        <f t="shared" si="9"/>
        <v>0.30416045741588477</v>
      </c>
    </row>
    <row r="105" spans="1:23" ht="15.75" thickBot="1" x14ac:dyDescent="0.3">
      <c r="A105" s="13" t="s">
        <v>49</v>
      </c>
      <c r="B105" s="47">
        <v>1.6834782950559266</v>
      </c>
      <c r="C105" s="48">
        <v>0.86375798643694046</v>
      </c>
      <c r="D105" s="48">
        <v>0.67966769273683236</v>
      </c>
      <c r="E105" s="48">
        <v>1.3333471692879044</v>
      </c>
      <c r="F105" s="48">
        <v>1.1873178369075985</v>
      </c>
      <c r="G105" s="48">
        <v>1.3028961252461082</v>
      </c>
      <c r="H105" s="48">
        <v>0.8563044297685527</v>
      </c>
      <c r="I105" s="48">
        <v>2.2372830170287434</v>
      </c>
      <c r="J105" s="48">
        <v>0.80026478600018247</v>
      </c>
      <c r="K105" s="49">
        <v>0.3618264444327699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0.9</v>
      </c>
      <c r="U105" s="19" t="str">
        <f t="shared" si="7"/>
        <v>ZERO</v>
      </c>
      <c r="V105" s="19">
        <f t="shared" si="8"/>
        <v>0.3618264444327699</v>
      </c>
      <c r="W105" s="19">
        <f t="shared" si="9"/>
        <v>0.31784124830406246</v>
      </c>
    </row>
  </sheetData>
  <mergeCells count="2">
    <mergeCell ref="B4:K4"/>
    <mergeCell ref="R17:S17"/>
  </mergeCells>
  <conditionalFormatting sqref="B6:K6">
    <cfRule type="top10" dxfId="4527" priority="902" bottom="1" rank="1"/>
    <cfRule type="top10" dxfId="4526" priority="903" bottom="1" rank="2"/>
    <cfRule type="top10" dxfId="4525" priority="904" bottom="1" rank="3"/>
    <cfRule type="top10" dxfId="4524" priority="905" bottom="1" rank="4"/>
  </conditionalFormatting>
  <conditionalFormatting sqref="M6 A6">
    <cfRule type="duplicateValues" dxfId="4523" priority="901"/>
  </conditionalFormatting>
  <conditionalFormatting sqref="N6">
    <cfRule type="duplicateValues" dxfId="4522" priority="900"/>
  </conditionalFormatting>
  <conditionalFormatting sqref="B7:K7">
    <cfRule type="top10" dxfId="4521" priority="896" bottom="1" rank="1"/>
    <cfRule type="top10" dxfId="4520" priority="897" bottom="1" rank="2"/>
    <cfRule type="top10" dxfId="4519" priority="898" bottom="1" rank="3"/>
    <cfRule type="top10" dxfId="4518" priority="899" bottom="1" rank="4"/>
  </conditionalFormatting>
  <conditionalFormatting sqref="M7 A7">
    <cfRule type="duplicateValues" dxfId="4517" priority="895"/>
  </conditionalFormatting>
  <conditionalFormatting sqref="B8:K8">
    <cfRule type="top10" dxfId="4516" priority="891" bottom="1" rank="1"/>
    <cfRule type="top10" dxfId="4515" priority="892" bottom="1" rank="2"/>
    <cfRule type="top10" dxfId="4514" priority="893" bottom="1" rank="3"/>
    <cfRule type="top10" dxfId="4513" priority="894" bottom="1" rank="4"/>
  </conditionalFormatting>
  <conditionalFormatting sqref="M8 A8">
    <cfRule type="duplicateValues" dxfId="4512" priority="890"/>
  </conditionalFormatting>
  <conditionalFormatting sqref="B9:K9">
    <cfRule type="top10" dxfId="4511" priority="886" bottom="1" rank="1"/>
    <cfRule type="top10" dxfId="4510" priority="887" bottom="1" rank="2"/>
    <cfRule type="top10" dxfId="4509" priority="888" bottom="1" rank="3"/>
    <cfRule type="top10" dxfId="4508" priority="889" bottom="1" rank="4"/>
  </conditionalFormatting>
  <conditionalFormatting sqref="M9 A9">
    <cfRule type="duplicateValues" dxfId="4507" priority="885"/>
  </conditionalFormatting>
  <conditionalFormatting sqref="B10:K10">
    <cfRule type="top10" dxfId="4506" priority="881" bottom="1" rank="1"/>
    <cfRule type="top10" dxfId="4505" priority="882" bottom="1" rank="2"/>
    <cfRule type="top10" dxfId="4504" priority="883" bottom="1" rank="3"/>
    <cfRule type="top10" dxfId="4503" priority="884" bottom="1" rank="4"/>
  </conditionalFormatting>
  <conditionalFormatting sqref="M10 A10">
    <cfRule type="duplicateValues" dxfId="4502" priority="880"/>
  </conditionalFormatting>
  <conditionalFormatting sqref="B11:K11">
    <cfRule type="top10" dxfId="4501" priority="876" bottom="1" rank="1"/>
    <cfRule type="top10" dxfId="4500" priority="877" bottom="1" rank="2"/>
    <cfRule type="top10" dxfId="4499" priority="878" bottom="1" rank="3"/>
    <cfRule type="top10" dxfId="4498" priority="879" bottom="1" rank="4"/>
  </conditionalFormatting>
  <conditionalFormatting sqref="M11 A11">
    <cfRule type="duplicateValues" dxfId="4497" priority="875"/>
  </conditionalFormatting>
  <conditionalFormatting sqref="B12:K12">
    <cfRule type="top10" dxfId="4496" priority="871" bottom="1" rank="1"/>
    <cfRule type="top10" dxfId="4495" priority="872" bottom="1" rank="2"/>
    <cfRule type="top10" dxfId="4494" priority="873" bottom="1" rank="3"/>
    <cfRule type="top10" dxfId="4493" priority="874" bottom="1" rank="4"/>
  </conditionalFormatting>
  <conditionalFormatting sqref="M12 A12">
    <cfRule type="duplicateValues" dxfId="4492" priority="870"/>
  </conditionalFormatting>
  <conditionalFormatting sqref="B13:K13">
    <cfRule type="top10" dxfId="4491" priority="866" bottom="1" rank="1"/>
    <cfRule type="top10" dxfId="4490" priority="867" bottom="1" rank="2"/>
    <cfRule type="top10" dxfId="4489" priority="868" bottom="1" rank="3"/>
    <cfRule type="top10" dxfId="4488" priority="869" bottom="1" rank="4"/>
  </conditionalFormatting>
  <conditionalFormatting sqref="M13 A13">
    <cfRule type="duplicateValues" dxfId="4487" priority="865"/>
  </conditionalFormatting>
  <conditionalFormatting sqref="B14:K14">
    <cfRule type="top10" dxfId="4486" priority="861" bottom="1" rank="1"/>
    <cfRule type="top10" dxfId="4485" priority="862" bottom="1" rank="2"/>
    <cfRule type="top10" dxfId="4484" priority="863" bottom="1" rank="3"/>
    <cfRule type="top10" dxfId="4483" priority="864" bottom="1" rank="4"/>
  </conditionalFormatting>
  <conditionalFormatting sqref="M14 A14">
    <cfRule type="duplicateValues" dxfId="4482" priority="860"/>
  </conditionalFormatting>
  <conditionalFormatting sqref="B15:K15">
    <cfRule type="top10" dxfId="4481" priority="856" bottom="1" rank="1"/>
    <cfRule type="top10" dxfId="4480" priority="857" bottom="1" rank="2"/>
    <cfRule type="top10" dxfId="4479" priority="858" bottom="1" rank="3"/>
    <cfRule type="top10" dxfId="4478" priority="859" bottom="1" rank="4"/>
  </conditionalFormatting>
  <conditionalFormatting sqref="M15 A15">
    <cfRule type="duplicateValues" dxfId="4477" priority="855"/>
  </conditionalFormatting>
  <conditionalFormatting sqref="B16:K16">
    <cfRule type="top10" dxfId="4476" priority="851" bottom="1" rank="1"/>
    <cfRule type="top10" dxfId="4475" priority="852" bottom="1" rank="2"/>
    <cfRule type="top10" dxfId="4474" priority="853" bottom="1" rank="3"/>
    <cfRule type="top10" dxfId="4473" priority="854" bottom="1" rank="4"/>
  </conditionalFormatting>
  <conditionalFormatting sqref="M16 A16">
    <cfRule type="duplicateValues" dxfId="4472" priority="850"/>
  </conditionalFormatting>
  <conditionalFormatting sqref="B17:K17">
    <cfRule type="top10" dxfId="4471" priority="846" bottom="1" rank="1"/>
    <cfRule type="top10" dxfId="4470" priority="847" bottom="1" rank="2"/>
    <cfRule type="top10" dxfId="4469" priority="848" bottom="1" rank="3"/>
    <cfRule type="top10" dxfId="4468" priority="849" bottom="1" rank="4"/>
  </conditionalFormatting>
  <conditionalFormatting sqref="M17 A17">
    <cfRule type="duplicateValues" dxfId="4467" priority="845"/>
  </conditionalFormatting>
  <conditionalFormatting sqref="B18:K18">
    <cfRule type="top10" dxfId="4466" priority="841" bottom="1" rank="1"/>
    <cfRule type="top10" dxfId="4465" priority="842" bottom="1" rank="2"/>
    <cfRule type="top10" dxfId="4464" priority="843" bottom="1" rank="3"/>
    <cfRule type="top10" dxfId="4463" priority="844" bottom="1" rank="4"/>
  </conditionalFormatting>
  <conditionalFormatting sqref="M18 A18">
    <cfRule type="duplicateValues" dxfId="4462" priority="840"/>
  </conditionalFormatting>
  <conditionalFormatting sqref="B19:K19">
    <cfRule type="top10" dxfId="4461" priority="836" bottom="1" rank="1"/>
    <cfRule type="top10" dxfId="4460" priority="837" bottom="1" rank="2"/>
    <cfRule type="top10" dxfId="4459" priority="838" bottom="1" rank="3"/>
    <cfRule type="top10" dxfId="4458" priority="839" bottom="1" rank="4"/>
  </conditionalFormatting>
  <conditionalFormatting sqref="M19 A19">
    <cfRule type="duplicateValues" dxfId="4457" priority="835"/>
  </conditionalFormatting>
  <conditionalFormatting sqref="B20:K20">
    <cfRule type="top10" dxfId="4456" priority="831" bottom="1" rank="1"/>
    <cfRule type="top10" dxfId="4455" priority="832" bottom="1" rank="2"/>
    <cfRule type="top10" dxfId="4454" priority="833" bottom="1" rank="3"/>
    <cfRule type="top10" dxfId="4453" priority="834" bottom="1" rank="4"/>
  </conditionalFormatting>
  <conditionalFormatting sqref="M20 A20">
    <cfRule type="duplicateValues" dxfId="4452" priority="830"/>
  </conditionalFormatting>
  <conditionalFormatting sqref="B21:K21">
    <cfRule type="top10" dxfId="4451" priority="826" bottom="1" rank="1"/>
    <cfRule type="top10" dxfId="4450" priority="827" bottom="1" rank="2"/>
    <cfRule type="top10" dxfId="4449" priority="828" bottom="1" rank="3"/>
    <cfRule type="top10" dxfId="4448" priority="829" bottom="1" rank="4"/>
  </conditionalFormatting>
  <conditionalFormatting sqref="M21 A21">
    <cfRule type="duplicateValues" dxfId="4447" priority="825"/>
  </conditionalFormatting>
  <conditionalFormatting sqref="B22:K22">
    <cfRule type="top10" dxfId="4446" priority="821" bottom="1" rank="1"/>
    <cfRule type="top10" dxfId="4445" priority="822" bottom="1" rank="2"/>
    <cfRule type="top10" dxfId="4444" priority="823" bottom="1" rank="3"/>
    <cfRule type="top10" dxfId="4443" priority="824" bottom="1" rank="4"/>
  </conditionalFormatting>
  <conditionalFormatting sqref="M22 A22">
    <cfRule type="duplicateValues" dxfId="4442" priority="820"/>
  </conditionalFormatting>
  <conditionalFormatting sqref="B23:K23">
    <cfRule type="top10" dxfId="4441" priority="816" bottom="1" rank="1"/>
    <cfRule type="top10" dxfId="4440" priority="817" bottom="1" rank="2"/>
    <cfRule type="top10" dxfId="4439" priority="818" bottom="1" rank="3"/>
    <cfRule type="top10" dxfId="4438" priority="819" bottom="1" rank="4"/>
  </conditionalFormatting>
  <conditionalFormatting sqref="M23 A23">
    <cfRule type="duplicateValues" dxfId="4437" priority="815"/>
  </conditionalFormatting>
  <conditionalFormatting sqref="B24:K24">
    <cfRule type="top10" dxfId="4436" priority="811" bottom="1" rank="1"/>
    <cfRule type="top10" dxfId="4435" priority="812" bottom="1" rank="2"/>
    <cfRule type="top10" dxfId="4434" priority="813" bottom="1" rank="3"/>
    <cfRule type="top10" dxfId="4433" priority="814" bottom="1" rank="4"/>
  </conditionalFormatting>
  <conditionalFormatting sqref="M24 A24">
    <cfRule type="duplicateValues" dxfId="4432" priority="810"/>
  </conditionalFormatting>
  <conditionalFormatting sqref="B25:K25">
    <cfRule type="top10" dxfId="4431" priority="806" bottom="1" rank="1"/>
    <cfRule type="top10" dxfId="4430" priority="807" bottom="1" rank="2"/>
    <cfRule type="top10" dxfId="4429" priority="808" bottom="1" rank="3"/>
    <cfRule type="top10" dxfId="4428" priority="809" bottom="1" rank="4"/>
  </conditionalFormatting>
  <conditionalFormatting sqref="M25 A25">
    <cfRule type="duplicateValues" dxfId="4427" priority="805"/>
  </conditionalFormatting>
  <conditionalFormatting sqref="B26:K26">
    <cfRule type="top10" dxfId="4426" priority="801" bottom="1" rank="1"/>
    <cfRule type="top10" dxfId="4425" priority="802" bottom="1" rank="2"/>
    <cfRule type="top10" dxfId="4424" priority="803" bottom="1" rank="3"/>
    <cfRule type="top10" dxfId="4423" priority="804" bottom="1" rank="4"/>
  </conditionalFormatting>
  <conditionalFormatting sqref="M26 A26">
    <cfRule type="duplicateValues" dxfId="4422" priority="800"/>
  </conditionalFormatting>
  <conditionalFormatting sqref="B27:K27">
    <cfRule type="top10" dxfId="4421" priority="796" bottom="1" rank="1"/>
    <cfRule type="top10" dxfId="4420" priority="797" bottom="1" rank="2"/>
    <cfRule type="top10" dxfId="4419" priority="798" bottom="1" rank="3"/>
    <cfRule type="top10" dxfId="4418" priority="799" bottom="1" rank="4"/>
  </conditionalFormatting>
  <conditionalFormatting sqref="M27 A27">
    <cfRule type="duplicateValues" dxfId="4417" priority="795"/>
  </conditionalFormatting>
  <conditionalFormatting sqref="B28:K28">
    <cfRule type="top10" dxfId="4416" priority="791" bottom="1" rank="1"/>
    <cfRule type="top10" dxfId="4415" priority="792" bottom="1" rank="2"/>
    <cfRule type="top10" dxfId="4414" priority="793" bottom="1" rank="3"/>
    <cfRule type="top10" dxfId="4413" priority="794" bottom="1" rank="4"/>
  </conditionalFormatting>
  <conditionalFormatting sqref="M28 A28">
    <cfRule type="duplicateValues" dxfId="4412" priority="790"/>
  </conditionalFormatting>
  <conditionalFormatting sqref="B29:K29">
    <cfRule type="top10" dxfId="4411" priority="786" bottom="1" rank="1"/>
    <cfRule type="top10" dxfId="4410" priority="787" bottom="1" rank="2"/>
    <cfRule type="top10" dxfId="4409" priority="788" bottom="1" rank="3"/>
    <cfRule type="top10" dxfId="4408" priority="789" bottom="1" rank="4"/>
  </conditionalFormatting>
  <conditionalFormatting sqref="M29 A29">
    <cfRule type="duplicateValues" dxfId="4407" priority="785"/>
  </conditionalFormatting>
  <conditionalFormatting sqref="B30:K30">
    <cfRule type="top10" dxfId="4406" priority="781" bottom="1" rank="1"/>
    <cfRule type="top10" dxfId="4405" priority="782" bottom="1" rank="2"/>
    <cfRule type="top10" dxfId="4404" priority="783" bottom="1" rank="3"/>
    <cfRule type="top10" dxfId="4403" priority="784" bottom="1" rank="4"/>
  </conditionalFormatting>
  <conditionalFormatting sqref="M30 A30">
    <cfRule type="duplicateValues" dxfId="4402" priority="780"/>
  </conditionalFormatting>
  <conditionalFormatting sqref="B31:K31">
    <cfRule type="top10" dxfId="4401" priority="776" bottom="1" rank="1"/>
    <cfRule type="top10" dxfId="4400" priority="777" bottom="1" rank="2"/>
    <cfRule type="top10" dxfId="4399" priority="778" bottom="1" rank="3"/>
    <cfRule type="top10" dxfId="4398" priority="779" bottom="1" rank="4"/>
  </conditionalFormatting>
  <conditionalFormatting sqref="M31 A31">
    <cfRule type="duplicateValues" dxfId="4397" priority="775"/>
  </conditionalFormatting>
  <conditionalFormatting sqref="B32:K32">
    <cfRule type="top10" dxfId="4396" priority="771" bottom="1" rank="1"/>
    <cfRule type="top10" dxfId="4395" priority="772" bottom="1" rank="2"/>
    <cfRule type="top10" dxfId="4394" priority="773" bottom="1" rank="3"/>
    <cfRule type="top10" dxfId="4393" priority="774" bottom="1" rank="4"/>
  </conditionalFormatting>
  <conditionalFormatting sqref="M32 A32">
    <cfRule type="duplicateValues" dxfId="4392" priority="770"/>
  </conditionalFormatting>
  <conditionalFormatting sqref="B33:K33">
    <cfRule type="top10" dxfId="4391" priority="766" bottom="1" rank="1"/>
    <cfRule type="top10" dxfId="4390" priority="767" bottom="1" rank="2"/>
    <cfRule type="top10" dxfId="4389" priority="768" bottom="1" rank="3"/>
    <cfRule type="top10" dxfId="4388" priority="769" bottom="1" rank="4"/>
  </conditionalFormatting>
  <conditionalFormatting sqref="M33 A33">
    <cfRule type="duplicateValues" dxfId="4387" priority="765"/>
  </conditionalFormatting>
  <conditionalFormatting sqref="B34:K34">
    <cfRule type="top10" dxfId="4386" priority="761" bottom="1" rank="1"/>
    <cfRule type="top10" dxfId="4385" priority="762" bottom="1" rank="2"/>
    <cfRule type="top10" dxfId="4384" priority="763" bottom="1" rank="3"/>
    <cfRule type="top10" dxfId="4383" priority="764" bottom="1" rank="4"/>
  </conditionalFormatting>
  <conditionalFormatting sqref="M34 A34">
    <cfRule type="duplicateValues" dxfId="4382" priority="760"/>
  </conditionalFormatting>
  <conditionalFormatting sqref="B35:K35">
    <cfRule type="top10" dxfId="4381" priority="756" bottom="1" rank="1"/>
    <cfRule type="top10" dxfId="4380" priority="757" bottom="1" rank="2"/>
    <cfRule type="top10" dxfId="4379" priority="758" bottom="1" rank="3"/>
    <cfRule type="top10" dxfId="4378" priority="759" bottom="1" rank="4"/>
  </conditionalFormatting>
  <conditionalFormatting sqref="M35 A35">
    <cfRule type="duplicateValues" dxfId="4377" priority="755"/>
  </conditionalFormatting>
  <conditionalFormatting sqref="B36:K36">
    <cfRule type="top10" dxfId="4376" priority="751" bottom="1" rank="1"/>
    <cfRule type="top10" dxfId="4375" priority="752" bottom="1" rank="2"/>
    <cfRule type="top10" dxfId="4374" priority="753" bottom="1" rank="3"/>
    <cfRule type="top10" dxfId="4373" priority="754" bottom="1" rank="4"/>
  </conditionalFormatting>
  <conditionalFormatting sqref="M36 A36">
    <cfRule type="duplicateValues" dxfId="4372" priority="750"/>
  </conditionalFormatting>
  <conditionalFormatting sqref="B37:K37">
    <cfRule type="top10" dxfId="4371" priority="746" bottom="1" rank="1"/>
    <cfRule type="top10" dxfId="4370" priority="747" bottom="1" rank="2"/>
    <cfRule type="top10" dxfId="4369" priority="748" bottom="1" rank="3"/>
    <cfRule type="top10" dxfId="4368" priority="749" bottom="1" rank="4"/>
  </conditionalFormatting>
  <conditionalFormatting sqref="M37 A37">
    <cfRule type="duplicateValues" dxfId="4367" priority="745"/>
  </conditionalFormatting>
  <conditionalFormatting sqref="B38:K38">
    <cfRule type="top10" dxfId="4366" priority="741" bottom="1" rank="1"/>
    <cfRule type="top10" dxfId="4365" priority="742" bottom="1" rank="2"/>
    <cfRule type="top10" dxfId="4364" priority="743" bottom="1" rank="3"/>
    <cfRule type="top10" dxfId="4363" priority="744" bottom="1" rank="4"/>
  </conditionalFormatting>
  <conditionalFormatting sqref="M38 A38">
    <cfRule type="duplicateValues" dxfId="4362" priority="740"/>
  </conditionalFormatting>
  <conditionalFormatting sqref="B39:K39">
    <cfRule type="top10" dxfId="4361" priority="736" bottom="1" rank="1"/>
    <cfRule type="top10" dxfId="4360" priority="737" bottom="1" rank="2"/>
    <cfRule type="top10" dxfId="4359" priority="738" bottom="1" rank="3"/>
    <cfRule type="top10" dxfId="4358" priority="739" bottom="1" rank="4"/>
  </conditionalFormatting>
  <conditionalFormatting sqref="M39 A39">
    <cfRule type="duplicateValues" dxfId="4357" priority="735"/>
  </conditionalFormatting>
  <conditionalFormatting sqref="B40:K40">
    <cfRule type="top10" dxfId="4356" priority="731" bottom="1" rank="1"/>
    <cfRule type="top10" dxfId="4355" priority="732" bottom="1" rank="2"/>
    <cfRule type="top10" dxfId="4354" priority="733" bottom="1" rank="3"/>
    <cfRule type="top10" dxfId="4353" priority="734" bottom="1" rank="4"/>
  </conditionalFormatting>
  <conditionalFormatting sqref="M40 A40">
    <cfRule type="duplicateValues" dxfId="4352" priority="730"/>
  </conditionalFormatting>
  <conditionalFormatting sqref="B41:K41">
    <cfRule type="top10" dxfId="4351" priority="726" bottom="1" rank="1"/>
    <cfRule type="top10" dxfId="4350" priority="727" bottom="1" rank="2"/>
    <cfRule type="top10" dxfId="4349" priority="728" bottom="1" rank="3"/>
    <cfRule type="top10" dxfId="4348" priority="729" bottom="1" rank="4"/>
  </conditionalFormatting>
  <conditionalFormatting sqref="M41 A41">
    <cfRule type="duplicateValues" dxfId="4347" priority="725"/>
  </conditionalFormatting>
  <conditionalFormatting sqref="B42:K42">
    <cfRule type="top10" dxfId="4346" priority="721" bottom="1" rank="1"/>
    <cfRule type="top10" dxfId="4345" priority="722" bottom="1" rank="2"/>
    <cfRule type="top10" dxfId="4344" priority="723" bottom="1" rank="3"/>
    <cfRule type="top10" dxfId="4343" priority="724" bottom="1" rank="4"/>
  </conditionalFormatting>
  <conditionalFormatting sqref="M42 A42">
    <cfRule type="duplicateValues" dxfId="4342" priority="720"/>
  </conditionalFormatting>
  <conditionalFormatting sqref="B43:K43">
    <cfRule type="top10" dxfId="4341" priority="716" bottom="1" rank="1"/>
    <cfRule type="top10" dxfId="4340" priority="717" bottom="1" rank="2"/>
    <cfRule type="top10" dxfId="4339" priority="718" bottom="1" rank="3"/>
    <cfRule type="top10" dxfId="4338" priority="719" bottom="1" rank="4"/>
  </conditionalFormatting>
  <conditionalFormatting sqref="M43 A43">
    <cfRule type="duplicateValues" dxfId="4337" priority="715"/>
  </conditionalFormatting>
  <conditionalFormatting sqref="B44:K44">
    <cfRule type="top10" dxfId="4336" priority="711" bottom="1" rank="1"/>
    <cfRule type="top10" dxfId="4335" priority="712" bottom="1" rank="2"/>
    <cfRule type="top10" dxfId="4334" priority="713" bottom="1" rank="3"/>
    <cfRule type="top10" dxfId="4333" priority="714" bottom="1" rank="4"/>
  </conditionalFormatting>
  <conditionalFormatting sqref="M44 A44">
    <cfRule type="duplicateValues" dxfId="4332" priority="710"/>
  </conditionalFormatting>
  <conditionalFormatting sqref="B45:K45">
    <cfRule type="top10" dxfId="4331" priority="706" bottom="1" rank="1"/>
    <cfRule type="top10" dxfId="4330" priority="707" bottom="1" rank="2"/>
    <cfRule type="top10" dxfId="4329" priority="708" bottom="1" rank="3"/>
    <cfRule type="top10" dxfId="4328" priority="709" bottom="1" rank="4"/>
  </conditionalFormatting>
  <conditionalFormatting sqref="M45 A45">
    <cfRule type="duplicateValues" dxfId="4327" priority="705"/>
  </conditionalFormatting>
  <conditionalFormatting sqref="B46:K46">
    <cfRule type="top10" dxfId="4326" priority="701" bottom="1" rank="1"/>
    <cfRule type="top10" dxfId="4325" priority="702" bottom="1" rank="2"/>
    <cfRule type="top10" dxfId="4324" priority="703" bottom="1" rank="3"/>
    <cfRule type="top10" dxfId="4323" priority="704" bottom="1" rank="4"/>
  </conditionalFormatting>
  <conditionalFormatting sqref="M46 A46">
    <cfRule type="duplicateValues" dxfId="4322" priority="700"/>
  </conditionalFormatting>
  <conditionalFormatting sqref="B47:K47">
    <cfRule type="top10" dxfId="4321" priority="696" bottom="1" rank="1"/>
    <cfRule type="top10" dxfId="4320" priority="697" bottom="1" rank="2"/>
    <cfRule type="top10" dxfId="4319" priority="698" bottom="1" rank="3"/>
    <cfRule type="top10" dxfId="4318" priority="699" bottom="1" rank="4"/>
  </conditionalFormatting>
  <conditionalFormatting sqref="M47 A47">
    <cfRule type="duplicateValues" dxfId="4317" priority="695"/>
  </conditionalFormatting>
  <conditionalFormatting sqref="B48:K48">
    <cfRule type="top10" dxfId="4316" priority="691" bottom="1" rank="1"/>
    <cfRule type="top10" dxfId="4315" priority="692" bottom="1" rank="2"/>
    <cfRule type="top10" dxfId="4314" priority="693" bottom="1" rank="3"/>
    <cfRule type="top10" dxfId="4313" priority="694" bottom="1" rank="4"/>
  </conditionalFormatting>
  <conditionalFormatting sqref="M48 A48">
    <cfRule type="duplicateValues" dxfId="4312" priority="690"/>
  </conditionalFormatting>
  <conditionalFormatting sqref="B49:K49">
    <cfRule type="top10" dxfId="4311" priority="686" bottom="1" rank="1"/>
    <cfRule type="top10" dxfId="4310" priority="687" bottom="1" rank="2"/>
    <cfRule type="top10" dxfId="4309" priority="688" bottom="1" rank="3"/>
    <cfRule type="top10" dxfId="4308" priority="689" bottom="1" rank="4"/>
  </conditionalFormatting>
  <conditionalFormatting sqref="M49 A49">
    <cfRule type="duplicateValues" dxfId="4307" priority="685"/>
  </conditionalFormatting>
  <conditionalFormatting sqref="B50:K50">
    <cfRule type="top10" dxfId="4306" priority="681" bottom="1" rank="1"/>
    <cfRule type="top10" dxfId="4305" priority="682" bottom="1" rank="2"/>
    <cfRule type="top10" dxfId="4304" priority="683" bottom="1" rank="3"/>
    <cfRule type="top10" dxfId="4303" priority="684" bottom="1" rank="4"/>
  </conditionalFormatting>
  <conditionalFormatting sqref="M50 A50">
    <cfRule type="duplicateValues" dxfId="4302" priority="680"/>
  </conditionalFormatting>
  <conditionalFormatting sqref="B51:K51">
    <cfRule type="top10" dxfId="4301" priority="676" bottom="1" rank="1"/>
    <cfRule type="top10" dxfId="4300" priority="677" bottom="1" rank="2"/>
    <cfRule type="top10" dxfId="4299" priority="678" bottom="1" rank="3"/>
    <cfRule type="top10" dxfId="4298" priority="679" bottom="1" rank="4"/>
  </conditionalFormatting>
  <conditionalFormatting sqref="M51 A51">
    <cfRule type="duplicateValues" dxfId="4297" priority="675"/>
  </conditionalFormatting>
  <conditionalFormatting sqref="B52:K52">
    <cfRule type="top10" dxfId="4296" priority="671" bottom="1" rank="1"/>
    <cfRule type="top10" dxfId="4295" priority="672" bottom="1" rank="2"/>
    <cfRule type="top10" dxfId="4294" priority="673" bottom="1" rank="3"/>
    <cfRule type="top10" dxfId="4293" priority="674" bottom="1" rank="4"/>
  </conditionalFormatting>
  <conditionalFormatting sqref="M52 A52">
    <cfRule type="duplicateValues" dxfId="4292" priority="670"/>
  </conditionalFormatting>
  <conditionalFormatting sqref="B53:K53">
    <cfRule type="top10" dxfId="4291" priority="666" bottom="1" rank="1"/>
    <cfRule type="top10" dxfId="4290" priority="667" bottom="1" rank="2"/>
    <cfRule type="top10" dxfId="4289" priority="668" bottom="1" rank="3"/>
    <cfRule type="top10" dxfId="4288" priority="669" bottom="1" rank="4"/>
  </conditionalFormatting>
  <conditionalFormatting sqref="M53 A53">
    <cfRule type="duplicateValues" dxfId="4287" priority="665"/>
  </conditionalFormatting>
  <conditionalFormatting sqref="B54:K54">
    <cfRule type="top10" dxfId="4286" priority="661" bottom="1" rank="1"/>
    <cfRule type="top10" dxfId="4285" priority="662" bottom="1" rank="2"/>
    <cfRule type="top10" dxfId="4284" priority="663" bottom="1" rank="3"/>
    <cfRule type="top10" dxfId="4283" priority="664" bottom="1" rank="4"/>
  </conditionalFormatting>
  <conditionalFormatting sqref="M54 A54">
    <cfRule type="duplicateValues" dxfId="4282" priority="660"/>
  </conditionalFormatting>
  <conditionalFormatting sqref="B55:K55">
    <cfRule type="top10" dxfId="4281" priority="656" bottom="1" rank="1"/>
    <cfRule type="top10" dxfId="4280" priority="657" bottom="1" rank="2"/>
    <cfRule type="top10" dxfId="4279" priority="658" bottom="1" rank="3"/>
    <cfRule type="top10" dxfId="4278" priority="659" bottom="1" rank="4"/>
  </conditionalFormatting>
  <conditionalFormatting sqref="M55 A55">
    <cfRule type="duplicateValues" dxfId="4277" priority="655"/>
  </conditionalFormatting>
  <conditionalFormatting sqref="B56:K56">
    <cfRule type="top10" dxfId="4276" priority="651" bottom="1" rank="1"/>
    <cfRule type="top10" dxfId="4275" priority="652" bottom="1" rank="2"/>
    <cfRule type="top10" dxfId="4274" priority="653" bottom="1" rank="3"/>
    <cfRule type="top10" dxfId="4273" priority="654" bottom="1" rank="4"/>
  </conditionalFormatting>
  <conditionalFormatting sqref="M56 A56">
    <cfRule type="duplicateValues" dxfId="4272" priority="650"/>
  </conditionalFormatting>
  <conditionalFormatting sqref="B57:K57">
    <cfRule type="top10" dxfId="4271" priority="646" bottom="1" rank="1"/>
    <cfRule type="top10" dxfId="4270" priority="647" bottom="1" rank="2"/>
    <cfRule type="top10" dxfId="4269" priority="648" bottom="1" rank="3"/>
    <cfRule type="top10" dxfId="4268" priority="649" bottom="1" rank="4"/>
  </conditionalFormatting>
  <conditionalFormatting sqref="M57 A57">
    <cfRule type="duplicateValues" dxfId="4267" priority="645"/>
  </conditionalFormatting>
  <conditionalFormatting sqref="B58:K58">
    <cfRule type="top10" dxfId="4266" priority="641" bottom="1" rank="1"/>
    <cfRule type="top10" dxfId="4265" priority="642" bottom="1" rank="2"/>
    <cfRule type="top10" dxfId="4264" priority="643" bottom="1" rank="3"/>
    <cfRule type="top10" dxfId="4263" priority="644" bottom="1" rank="4"/>
  </conditionalFormatting>
  <conditionalFormatting sqref="M58 A58">
    <cfRule type="duplicateValues" dxfId="4262" priority="640"/>
  </conditionalFormatting>
  <conditionalFormatting sqref="B59:K59">
    <cfRule type="top10" dxfId="4261" priority="636" bottom="1" rank="1"/>
    <cfRule type="top10" dxfId="4260" priority="637" bottom="1" rank="2"/>
    <cfRule type="top10" dxfId="4259" priority="638" bottom="1" rank="3"/>
    <cfRule type="top10" dxfId="4258" priority="639" bottom="1" rank="4"/>
  </conditionalFormatting>
  <conditionalFormatting sqref="M59 A59">
    <cfRule type="duplicateValues" dxfId="4257" priority="635"/>
  </conditionalFormatting>
  <conditionalFormatting sqref="B60:K60">
    <cfRule type="top10" dxfId="4256" priority="631" bottom="1" rank="1"/>
    <cfRule type="top10" dxfId="4255" priority="632" bottom="1" rank="2"/>
    <cfRule type="top10" dxfId="4254" priority="633" bottom="1" rank="3"/>
    <cfRule type="top10" dxfId="4253" priority="634" bottom="1" rank="4"/>
  </conditionalFormatting>
  <conditionalFormatting sqref="M60 A60">
    <cfRule type="duplicateValues" dxfId="4252" priority="630"/>
  </conditionalFormatting>
  <conditionalFormatting sqref="B61:K61">
    <cfRule type="top10" dxfId="4251" priority="626" bottom="1" rank="1"/>
    <cfRule type="top10" dxfId="4250" priority="627" bottom="1" rank="2"/>
    <cfRule type="top10" dxfId="4249" priority="628" bottom="1" rank="3"/>
    <cfRule type="top10" dxfId="4248" priority="629" bottom="1" rank="4"/>
  </conditionalFormatting>
  <conditionalFormatting sqref="M61 A61">
    <cfRule type="duplicateValues" dxfId="4247" priority="625"/>
  </conditionalFormatting>
  <conditionalFormatting sqref="B62:K62">
    <cfRule type="top10" dxfId="4246" priority="621" bottom="1" rank="1"/>
    <cfRule type="top10" dxfId="4245" priority="622" bottom="1" rank="2"/>
    <cfRule type="top10" dxfId="4244" priority="623" bottom="1" rank="3"/>
    <cfRule type="top10" dxfId="4243" priority="624" bottom="1" rank="4"/>
  </conditionalFormatting>
  <conditionalFormatting sqref="M62 A62">
    <cfRule type="duplicateValues" dxfId="4242" priority="620"/>
  </conditionalFormatting>
  <conditionalFormatting sqref="B63:K63">
    <cfRule type="top10" dxfId="4241" priority="616" bottom="1" rank="1"/>
    <cfRule type="top10" dxfId="4240" priority="617" bottom="1" rank="2"/>
    <cfRule type="top10" dxfId="4239" priority="618" bottom="1" rank="3"/>
    <cfRule type="top10" dxfId="4238" priority="619" bottom="1" rank="4"/>
  </conditionalFormatting>
  <conditionalFormatting sqref="M63 A63">
    <cfRule type="duplicateValues" dxfId="4237" priority="615"/>
  </conditionalFormatting>
  <conditionalFormatting sqref="B64:K64">
    <cfRule type="top10" dxfId="4236" priority="611" bottom="1" rank="1"/>
    <cfRule type="top10" dxfId="4235" priority="612" bottom="1" rank="2"/>
    <cfRule type="top10" dxfId="4234" priority="613" bottom="1" rank="3"/>
    <cfRule type="top10" dxfId="4233" priority="614" bottom="1" rank="4"/>
  </conditionalFormatting>
  <conditionalFormatting sqref="M64 A64">
    <cfRule type="duplicateValues" dxfId="4232" priority="610"/>
  </conditionalFormatting>
  <conditionalFormatting sqref="B65:K65">
    <cfRule type="top10" dxfId="4231" priority="606" bottom="1" rank="1"/>
    <cfRule type="top10" dxfId="4230" priority="607" bottom="1" rank="2"/>
    <cfRule type="top10" dxfId="4229" priority="608" bottom="1" rank="3"/>
    <cfRule type="top10" dxfId="4228" priority="609" bottom="1" rank="4"/>
  </conditionalFormatting>
  <conditionalFormatting sqref="M65 A65">
    <cfRule type="duplicateValues" dxfId="4227" priority="605"/>
  </conditionalFormatting>
  <conditionalFormatting sqref="B66:K66">
    <cfRule type="top10" dxfId="4226" priority="601" bottom="1" rank="1"/>
    <cfRule type="top10" dxfId="4225" priority="602" bottom="1" rank="2"/>
    <cfRule type="top10" dxfId="4224" priority="603" bottom="1" rank="3"/>
    <cfRule type="top10" dxfId="4223" priority="604" bottom="1" rank="4"/>
  </conditionalFormatting>
  <conditionalFormatting sqref="M66 A66">
    <cfRule type="duplicateValues" dxfId="4222" priority="600"/>
  </conditionalFormatting>
  <conditionalFormatting sqref="B67:K67">
    <cfRule type="top10" dxfId="4221" priority="596" bottom="1" rank="1"/>
    <cfRule type="top10" dxfId="4220" priority="597" bottom="1" rank="2"/>
    <cfRule type="top10" dxfId="4219" priority="598" bottom="1" rank="3"/>
    <cfRule type="top10" dxfId="4218" priority="599" bottom="1" rank="4"/>
  </conditionalFormatting>
  <conditionalFormatting sqref="M67 A67">
    <cfRule type="duplicateValues" dxfId="4217" priority="595"/>
  </conditionalFormatting>
  <conditionalFormatting sqref="B68:K68">
    <cfRule type="top10" dxfId="4216" priority="591" bottom="1" rank="1"/>
    <cfRule type="top10" dxfId="4215" priority="592" bottom="1" rank="2"/>
    <cfRule type="top10" dxfId="4214" priority="593" bottom="1" rank="3"/>
    <cfRule type="top10" dxfId="4213" priority="594" bottom="1" rank="4"/>
  </conditionalFormatting>
  <conditionalFormatting sqref="M68 A68">
    <cfRule type="duplicateValues" dxfId="4212" priority="590"/>
  </conditionalFormatting>
  <conditionalFormatting sqref="B69:K69">
    <cfRule type="top10" dxfId="4211" priority="586" bottom="1" rank="1"/>
    <cfRule type="top10" dxfId="4210" priority="587" bottom="1" rank="2"/>
    <cfRule type="top10" dxfId="4209" priority="588" bottom="1" rank="3"/>
    <cfRule type="top10" dxfId="4208" priority="589" bottom="1" rank="4"/>
  </conditionalFormatting>
  <conditionalFormatting sqref="M69 A69">
    <cfRule type="duplicateValues" dxfId="4207" priority="585"/>
  </conditionalFormatting>
  <conditionalFormatting sqref="B70:K70">
    <cfRule type="top10" dxfId="4206" priority="581" bottom="1" rank="1"/>
    <cfRule type="top10" dxfId="4205" priority="582" bottom="1" rank="2"/>
    <cfRule type="top10" dxfId="4204" priority="583" bottom="1" rank="3"/>
    <cfRule type="top10" dxfId="4203" priority="584" bottom="1" rank="4"/>
  </conditionalFormatting>
  <conditionalFormatting sqref="M70 A70">
    <cfRule type="duplicateValues" dxfId="4202" priority="580"/>
  </conditionalFormatting>
  <conditionalFormatting sqref="B71:K71">
    <cfRule type="top10" dxfId="4201" priority="576" bottom="1" rank="1"/>
    <cfRule type="top10" dxfId="4200" priority="577" bottom="1" rank="2"/>
    <cfRule type="top10" dxfId="4199" priority="578" bottom="1" rank="3"/>
    <cfRule type="top10" dxfId="4198" priority="579" bottom="1" rank="4"/>
  </conditionalFormatting>
  <conditionalFormatting sqref="M71 A71">
    <cfRule type="duplicateValues" dxfId="4197" priority="575"/>
  </conditionalFormatting>
  <conditionalFormatting sqref="B72:K72">
    <cfRule type="top10" dxfId="4196" priority="571" bottom="1" rank="1"/>
    <cfRule type="top10" dxfId="4195" priority="572" bottom="1" rank="2"/>
    <cfRule type="top10" dxfId="4194" priority="573" bottom="1" rank="3"/>
    <cfRule type="top10" dxfId="4193" priority="574" bottom="1" rank="4"/>
  </conditionalFormatting>
  <conditionalFormatting sqref="M72 A72">
    <cfRule type="duplicateValues" dxfId="4192" priority="570"/>
  </conditionalFormatting>
  <conditionalFormatting sqref="B73:K73">
    <cfRule type="top10" dxfId="4191" priority="566" bottom="1" rank="1"/>
    <cfRule type="top10" dxfId="4190" priority="567" bottom="1" rank="2"/>
    <cfRule type="top10" dxfId="4189" priority="568" bottom="1" rank="3"/>
    <cfRule type="top10" dxfId="4188" priority="569" bottom="1" rank="4"/>
  </conditionalFormatting>
  <conditionalFormatting sqref="M73 A73">
    <cfRule type="duplicateValues" dxfId="4187" priority="565"/>
  </conditionalFormatting>
  <conditionalFormatting sqref="B74:K74">
    <cfRule type="top10" dxfId="4186" priority="561" bottom="1" rank="1"/>
    <cfRule type="top10" dxfId="4185" priority="562" bottom="1" rank="2"/>
    <cfRule type="top10" dxfId="4184" priority="563" bottom="1" rank="3"/>
    <cfRule type="top10" dxfId="4183" priority="564" bottom="1" rank="4"/>
  </conditionalFormatting>
  <conditionalFormatting sqref="M74 A74">
    <cfRule type="duplicateValues" dxfId="4182" priority="560"/>
  </conditionalFormatting>
  <conditionalFormatting sqref="B75:K75">
    <cfRule type="top10" dxfId="4181" priority="556" bottom="1" rank="1"/>
    <cfRule type="top10" dxfId="4180" priority="557" bottom="1" rank="2"/>
    <cfRule type="top10" dxfId="4179" priority="558" bottom="1" rank="3"/>
    <cfRule type="top10" dxfId="4178" priority="559" bottom="1" rank="4"/>
  </conditionalFormatting>
  <conditionalFormatting sqref="M75 A75">
    <cfRule type="duplicateValues" dxfId="4177" priority="555"/>
  </conditionalFormatting>
  <conditionalFormatting sqref="B76:K76">
    <cfRule type="top10" dxfId="4176" priority="551" bottom="1" rank="1"/>
    <cfRule type="top10" dxfId="4175" priority="552" bottom="1" rank="2"/>
    <cfRule type="top10" dxfId="4174" priority="553" bottom="1" rank="3"/>
    <cfRule type="top10" dxfId="4173" priority="554" bottom="1" rank="4"/>
  </conditionalFormatting>
  <conditionalFormatting sqref="M76 A76">
    <cfRule type="duplicateValues" dxfId="4172" priority="550"/>
  </conditionalFormatting>
  <conditionalFormatting sqref="B77:K77">
    <cfRule type="top10" dxfId="4171" priority="546" bottom="1" rank="1"/>
    <cfRule type="top10" dxfId="4170" priority="547" bottom="1" rank="2"/>
    <cfRule type="top10" dxfId="4169" priority="548" bottom="1" rank="3"/>
    <cfRule type="top10" dxfId="4168" priority="549" bottom="1" rank="4"/>
  </conditionalFormatting>
  <conditionalFormatting sqref="M77 A77">
    <cfRule type="duplicateValues" dxfId="4167" priority="545"/>
  </conditionalFormatting>
  <conditionalFormatting sqref="B78:K78">
    <cfRule type="top10" dxfId="4166" priority="541" bottom="1" rank="1"/>
    <cfRule type="top10" dxfId="4165" priority="542" bottom="1" rank="2"/>
    <cfRule type="top10" dxfId="4164" priority="543" bottom="1" rank="3"/>
    <cfRule type="top10" dxfId="4163" priority="544" bottom="1" rank="4"/>
  </conditionalFormatting>
  <conditionalFormatting sqref="M78 A78">
    <cfRule type="duplicateValues" dxfId="4162" priority="540"/>
  </conditionalFormatting>
  <conditionalFormatting sqref="B79:K79">
    <cfRule type="top10" dxfId="4161" priority="536" bottom="1" rank="1"/>
    <cfRule type="top10" dxfId="4160" priority="537" bottom="1" rank="2"/>
    <cfRule type="top10" dxfId="4159" priority="538" bottom="1" rank="3"/>
    <cfRule type="top10" dxfId="4158" priority="539" bottom="1" rank="4"/>
  </conditionalFormatting>
  <conditionalFormatting sqref="M79 A79">
    <cfRule type="duplicateValues" dxfId="4157" priority="535"/>
  </conditionalFormatting>
  <conditionalFormatting sqref="B80:K80">
    <cfRule type="top10" dxfId="4156" priority="531" bottom="1" rank="1"/>
    <cfRule type="top10" dxfId="4155" priority="532" bottom="1" rank="2"/>
    <cfRule type="top10" dxfId="4154" priority="533" bottom="1" rank="3"/>
    <cfRule type="top10" dxfId="4153" priority="534" bottom="1" rank="4"/>
  </conditionalFormatting>
  <conditionalFormatting sqref="M80 A80">
    <cfRule type="duplicateValues" dxfId="4152" priority="530"/>
  </conditionalFormatting>
  <conditionalFormatting sqref="B81:K81">
    <cfRule type="top10" dxfId="4151" priority="526" bottom="1" rank="1"/>
    <cfRule type="top10" dxfId="4150" priority="527" bottom="1" rank="2"/>
    <cfRule type="top10" dxfId="4149" priority="528" bottom="1" rank="3"/>
    <cfRule type="top10" dxfId="4148" priority="529" bottom="1" rank="4"/>
  </conditionalFormatting>
  <conditionalFormatting sqref="M81 A81">
    <cfRule type="duplicateValues" dxfId="4147" priority="525"/>
  </conditionalFormatting>
  <conditionalFormatting sqref="B82:K82">
    <cfRule type="top10" dxfId="4146" priority="521" bottom="1" rank="1"/>
    <cfRule type="top10" dxfId="4145" priority="522" bottom="1" rank="2"/>
    <cfRule type="top10" dxfId="4144" priority="523" bottom="1" rank="3"/>
    <cfRule type="top10" dxfId="4143" priority="524" bottom="1" rank="4"/>
  </conditionalFormatting>
  <conditionalFormatting sqref="M82 A82">
    <cfRule type="duplicateValues" dxfId="4142" priority="520"/>
  </conditionalFormatting>
  <conditionalFormatting sqref="B83:K83">
    <cfRule type="top10" dxfId="4141" priority="516" bottom="1" rank="1"/>
    <cfRule type="top10" dxfId="4140" priority="517" bottom="1" rank="2"/>
    <cfRule type="top10" dxfId="4139" priority="518" bottom="1" rank="3"/>
    <cfRule type="top10" dxfId="4138" priority="519" bottom="1" rank="4"/>
  </conditionalFormatting>
  <conditionalFormatting sqref="M83 A83">
    <cfRule type="duplicateValues" dxfId="4137" priority="515"/>
  </conditionalFormatting>
  <conditionalFormatting sqref="B84:K84">
    <cfRule type="top10" dxfId="4136" priority="511" bottom="1" rank="1"/>
    <cfRule type="top10" dxfId="4135" priority="512" bottom="1" rank="2"/>
    <cfRule type="top10" dxfId="4134" priority="513" bottom="1" rank="3"/>
    <cfRule type="top10" dxfId="4133" priority="514" bottom="1" rank="4"/>
  </conditionalFormatting>
  <conditionalFormatting sqref="M84 A84">
    <cfRule type="duplicateValues" dxfId="4132" priority="510"/>
  </conditionalFormatting>
  <conditionalFormatting sqref="B85:K85">
    <cfRule type="top10" dxfId="4131" priority="506" bottom="1" rank="1"/>
    <cfRule type="top10" dxfId="4130" priority="507" bottom="1" rank="2"/>
    <cfRule type="top10" dxfId="4129" priority="508" bottom="1" rank="3"/>
    <cfRule type="top10" dxfId="4128" priority="509" bottom="1" rank="4"/>
  </conditionalFormatting>
  <conditionalFormatting sqref="M85 A85">
    <cfRule type="duplicateValues" dxfId="4127" priority="505"/>
  </conditionalFormatting>
  <conditionalFormatting sqref="B86:K86">
    <cfRule type="top10" dxfId="4126" priority="501" bottom="1" rank="1"/>
    <cfRule type="top10" dxfId="4125" priority="502" bottom="1" rank="2"/>
    <cfRule type="top10" dxfId="4124" priority="503" bottom="1" rank="3"/>
    <cfRule type="top10" dxfId="4123" priority="504" bottom="1" rank="4"/>
  </conditionalFormatting>
  <conditionalFormatting sqref="M86 A86">
    <cfRule type="duplicateValues" dxfId="4122" priority="500"/>
  </conditionalFormatting>
  <conditionalFormatting sqref="B87:K87">
    <cfRule type="top10" dxfId="4121" priority="496" bottom="1" rank="1"/>
    <cfRule type="top10" dxfId="4120" priority="497" bottom="1" rank="2"/>
    <cfRule type="top10" dxfId="4119" priority="498" bottom="1" rank="3"/>
    <cfRule type="top10" dxfId="4118" priority="499" bottom="1" rank="4"/>
  </conditionalFormatting>
  <conditionalFormatting sqref="M87 A87">
    <cfRule type="duplicateValues" dxfId="4117" priority="495"/>
  </conditionalFormatting>
  <conditionalFormatting sqref="B88:K88">
    <cfRule type="top10" dxfId="4116" priority="491" bottom="1" rank="1"/>
    <cfRule type="top10" dxfId="4115" priority="492" bottom="1" rank="2"/>
    <cfRule type="top10" dxfId="4114" priority="493" bottom="1" rank="3"/>
    <cfRule type="top10" dxfId="4113" priority="494" bottom="1" rank="4"/>
  </conditionalFormatting>
  <conditionalFormatting sqref="M88 A88">
    <cfRule type="duplicateValues" dxfId="4112" priority="490"/>
  </conditionalFormatting>
  <conditionalFormatting sqref="B89:K89">
    <cfRule type="top10" dxfId="4111" priority="486" bottom="1" rank="1"/>
    <cfRule type="top10" dxfId="4110" priority="487" bottom="1" rank="2"/>
    <cfRule type="top10" dxfId="4109" priority="488" bottom="1" rank="3"/>
    <cfRule type="top10" dxfId="4108" priority="489" bottom="1" rank="4"/>
  </conditionalFormatting>
  <conditionalFormatting sqref="M89 A89">
    <cfRule type="duplicateValues" dxfId="4107" priority="485"/>
  </conditionalFormatting>
  <conditionalFormatting sqref="B90:K90">
    <cfRule type="top10" dxfId="4106" priority="481" bottom="1" rank="1"/>
    <cfRule type="top10" dxfId="4105" priority="482" bottom="1" rank="2"/>
    <cfRule type="top10" dxfId="4104" priority="483" bottom="1" rank="3"/>
    <cfRule type="top10" dxfId="4103" priority="484" bottom="1" rank="4"/>
  </conditionalFormatting>
  <conditionalFormatting sqref="M90 A90">
    <cfRule type="duplicateValues" dxfId="4102" priority="480"/>
  </conditionalFormatting>
  <conditionalFormatting sqref="B91:K91">
    <cfRule type="top10" dxfId="4101" priority="476" bottom="1" rank="1"/>
    <cfRule type="top10" dxfId="4100" priority="477" bottom="1" rank="2"/>
    <cfRule type="top10" dxfId="4099" priority="478" bottom="1" rank="3"/>
    <cfRule type="top10" dxfId="4098" priority="479" bottom="1" rank="4"/>
  </conditionalFormatting>
  <conditionalFormatting sqref="M91 A91">
    <cfRule type="duplicateValues" dxfId="4097" priority="475"/>
  </conditionalFormatting>
  <conditionalFormatting sqref="B92:K92">
    <cfRule type="top10" dxfId="4096" priority="471" bottom="1" rank="1"/>
    <cfRule type="top10" dxfId="4095" priority="472" bottom="1" rank="2"/>
    <cfRule type="top10" dxfId="4094" priority="473" bottom="1" rank="3"/>
    <cfRule type="top10" dxfId="4093" priority="474" bottom="1" rank="4"/>
  </conditionalFormatting>
  <conditionalFormatting sqref="M92 A92">
    <cfRule type="duplicateValues" dxfId="4092" priority="470"/>
  </conditionalFormatting>
  <conditionalFormatting sqref="B93:K93">
    <cfRule type="top10" dxfId="4091" priority="466" bottom="1" rank="1"/>
    <cfRule type="top10" dxfId="4090" priority="467" bottom="1" rank="2"/>
    <cfRule type="top10" dxfId="4089" priority="468" bottom="1" rank="3"/>
    <cfRule type="top10" dxfId="4088" priority="469" bottom="1" rank="4"/>
  </conditionalFormatting>
  <conditionalFormatting sqref="M93 A93">
    <cfRule type="duplicateValues" dxfId="4087" priority="465"/>
  </conditionalFormatting>
  <conditionalFormatting sqref="B94:K94">
    <cfRule type="top10" dxfId="4086" priority="461" bottom="1" rank="1"/>
    <cfRule type="top10" dxfId="4085" priority="462" bottom="1" rank="2"/>
    <cfRule type="top10" dxfId="4084" priority="463" bottom="1" rank="3"/>
    <cfRule type="top10" dxfId="4083" priority="464" bottom="1" rank="4"/>
  </conditionalFormatting>
  <conditionalFormatting sqref="M94 A94">
    <cfRule type="duplicateValues" dxfId="4082" priority="460"/>
  </conditionalFormatting>
  <conditionalFormatting sqref="B95:K95">
    <cfRule type="top10" dxfId="4081" priority="456" bottom="1" rank="1"/>
    <cfRule type="top10" dxfId="4080" priority="457" bottom="1" rank="2"/>
    <cfRule type="top10" dxfId="4079" priority="458" bottom="1" rank="3"/>
    <cfRule type="top10" dxfId="4078" priority="459" bottom="1" rank="4"/>
  </conditionalFormatting>
  <conditionalFormatting sqref="M95 A95">
    <cfRule type="duplicateValues" dxfId="4077" priority="455"/>
  </conditionalFormatting>
  <conditionalFormatting sqref="B96:K96">
    <cfRule type="top10" dxfId="4076" priority="451" bottom="1" rank="1"/>
    <cfRule type="top10" dxfId="4075" priority="452" bottom="1" rank="2"/>
    <cfRule type="top10" dxfId="4074" priority="453" bottom="1" rank="3"/>
    <cfRule type="top10" dxfId="4073" priority="454" bottom="1" rank="4"/>
  </conditionalFormatting>
  <conditionalFormatting sqref="M96 A96">
    <cfRule type="duplicateValues" dxfId="4072" priority="450"/>
  </conditionalFormatting>
  <conditionalFormatting sqref="B97:K97">
    <cfRule type="top10" dxfId="4071" priority="446" bottom="1" rank="1"/>
    <cfRule type="top10" dxfId="4070" priority="447" bottom="1" rank="2"/>
    <cfRule type="top10" dxfId="4069" priority="448" bottom="1" rank="3"/>
    <cfRule type="top10" dxfId="4068" priority="449" bottom="1" rank="4"/>
  </conditionalFormatting>
  <conditionalFormatting sqref="M97 A97">
    <cfRule type="duplicateValues" dxfId="4067" priority="445"/>
  </conditionalFormatting>
  <conditionalFormatting sqref="B98:K98">
    <cfRule type="top10" dxfId="4066" priority="441" bottom="1" rank="1"/>
    <cfRule type="top10" dxfId="4065" priority="442" bottom="1" rank="2"/>
    <cfRule type="top10" dxfId="4064" priority="443" bottom="1" rank="3"/>
    <cfRule type="top10" dxfId="4063" priority="444" bottom="1" rank="4"/>
  </conditionalFormatting>
  <conditionalFormatting sqref="M98 A98">
    <cfRule type="duplicateValues" dxfId="4062" priority="440"/>
  </conditionalFormatting>
  <conditionalFormatting sqref="B99:K99">
    <cfRule type="top10" dxfId="4061" priority="436" bottom="1" rank="1"/>
    <cfRule type="top10" dxfId="4060" priority="437" bottom="1" rank="2"/>
    <cfRule type="top10" dxfId="4059" priority="438" bottom="1" rank="3"/>
    <cfRule type="top10" dxfId="4058" priority="439" bottom="1" rank="4"/>
  </conditionalFormatting>
  <conditionalFormatting sqref="M99 A99">
    <cfRule type="duplicateValues" dxfId="4057" priority="435"/>
  </conditionalFormatting>
  <conditionalFormatting sqref="B100:K100">
    <cfRule type="top10" dxfId="4056" priority="431" bottom="1" rank="1"/>
    <cfRule type="top10" dxfId="4055" priority="432" bottom="1" rank="2"/>
    <cfRule type="top10" dxfId="4054" priority="433" bottom="1" rank="3"/>
    <cfRule type="top10" dxfId="4053" priority="434" bottom="1" rank="4"/>
  </conditionalFormatting>
  <conditionalFormatting sqref="M100 A100">
    <cfRule type="duplicateValues" dxfId="4052" priority="430"/>
  </conditionalFormatting>
  <conditionalFormatting sqref="B101:K101">
    <cfRule type="top10" dxfId="4051" priority="426" bottom="1" rank="1"/>
    <cfRule type="top10" dxfId="4050" priority="427" bottom="1" rank="2"/>
    <cfRule type="top10" dxfId="4049" priority="428" bottom="1" rank="3"/>
    <cfRule type="top10" dxfId="4048" priority="429" bottom="1" rank="4"/>
  </conditionalFormatting>
  <conditionalFormatting sqref="M101 A101">
    <cfRule type="duplicateValues" dxfId="4047" priority="425"/>
  </conditionalFormatting>
  <conditionalFormatting sqref="B102:K102">
    <cfRule type="top10" dxfId="4046" priority="421" bottom="1" rank="1"/>
    <cfRule type="top10" dxfId="4045" priority="422" bottom="1" rank="2"/>
    <cfRule type="top10" dxfId="4044" priority="423" bottom="1" rank="3"/>
    <cfRule type="top10" dxfId="4043" priority="424" bottom="1" rank="4"/>
  </conditionalFormatting>
  <conditionalFormatting sqref="M102 A102">
    <cfRule type="duplicateValues" dxfId="4042" priority="420"/>
  </conditionalFormatting>
  <conditionalFormatting sqref="B103:K103">
    <cfRule type="top10" dxfId="4041" priority="416" bottom="1" rank="1"/>
    <cfRule type="top10" dxfId="4040" priority="417" bottom="1" rank="2"/>
    <cfRule type="top10" dxfId="4039" priority="418" bottom="1" rank="3"/>
    <cfRule type="top10" dxfId="4038" priority="419" bottom="1" rank="4"/>
  </conditionalFormatting>
  <conditionalFormatting sqref="M103 A103">
    <cfRule type="duplicateValues" dxfId="4037" priority="415"/>
  </conditionalFormatting>
  <conditionalFormatting sqref="B104:K104">
    <cfRule type="top10" dxfId="4036" priority="411" bottom="1" rank="1"/>
    <cfRule type="top10" dxfId="4035" priority="412" bottom="1" rank="2"/>
    <cfRule type="top10" dxfId="4034" priority="413" bottom="1" rank="3"/>
    <cfRule type="top10" dxfId="4033" priority="414" bottom="1" rank="4"/>
  </conditionalFormatting>
  <conditionalFormatting sqref="M104 A104">
    <cfRule type="duplicateValues" dxfId="4032" priority="410"/>
  </conditionalFormatting>
  <conditionalFormatting sqref="B105:K105">
    <cfRule type="top10" dxfId="4031" priority="406" bottom="1" rank="1"/>
    <cfRule type="top10" dxfId="4030" priority="407" bottom="1" rank="2"/>
    <cfRule type="top10" dxfId="4029" priority="408" bottom="1" rank="3"/>
    <cfRule type="top10" dxfId="4028" priority="409" bottom="1" rank="4"/>
  </conditionalFormatting>
  <conditionalFormatting sqref="M105 A105">
    <cfRule type="duplicateValues" dxfId="4027" priority="405"/>
  </conditionalFormatting>
  <conditionalFormatting sqref="N7">
    <cfRule type="duplicateValues" dxfId="4026" priority="404"/>
  </conditionalFormatting>
  <conditionalFormatting sqref="N8">
    <cfRule type="duplicateValues" dxfId="4025" priority="403"/>
  </conditionalFormatting>
  <conditionalFormatting sqref="N9">
    <cfRule type="duplicateValues" dxfId="4024" priority="402"/>
  </conditionalFormatting>
  <conditionalFormatting sqref="N10">
    <cfRule type="duplicateValues" dxfId="4023" priority="401"/>
  </conditionalFormatting>
  <conditionalFormatting sqref="N11">
    <cfRule type="duplicateValues" dxfId="4022" priority="400"/>
  </conditionalFormatting>
  <conditionalFormatting sqref="N12">
    <cfRule type="duplicateValues" dxfId="4021" priority="399"/>
  </conditionalFormatting>
  <conditionalFormatting sqref="N13">
    <cfRule type="duplicateValues" dxfId="4020" priority="398"/>
  </conditionalFormatting>
  <conditionalFormatting sqref="N14">
    <cfRule type="duplicateValues" dxfId="4019" priority="397"/>
  </conditionalFormatting>
  <conditionalFormatting sqref="N15">
    <cfRule type="duplicateValues" dxfId="4018" priority="396"/>
  </conditionalFormatting>
  <conditionalFormatting sqref="N16">
    <cfRule type="duplicateValues" dxfId="4017" priority="395"/>
  </conditionalFormatting>
  <conditionalFormatting sqref="N17">
    <cfRule type="duplicateValues" dxfId="4016" priority="394"/>
  </conditionalFormatting>
  <conditionalFormatting sqref="N18">
    <cfRule type="duplicateValues" dxfId="4015" priority="393"/>
  </conditionalFormatting>
  <conditionalFormatting sqref="N19">
    <cfRule type="duplicateValues" dxfId="4014" priority="392"/>
  </conditionalFormatting>
  <conditionalFormatting sqref="N20">
    <cfRule type="duplicateValues" dxfId="4013" priority="391"/>
  </conditionalFormatting>
  <conditionalFormatting sqref="N21">
    <cfRule type="duplicateValues" dxfId="4012" priority="390"/>
  </conditionalFormatting>
  <conditionalFormatting sqref="N22">
    <cfRule type="duplicateValues" dxfId="4011" priority="389"/>
  </conditionalFormatting>
  <conditionalFormatting sqref="N23">
    <cfRule type="duplicateValues" dxfId="4010" priority="388"/>
  </conditionalFormatting>
  <conditionalFormatting sqref="N24">
    <cfRule type="duplicateValues" dxfId="4009" priority="387"/>
  </conditionalFormatting>
  <conditionalFormatting sqref="N25">
    <cfRule type="duplicateValues" dxfId="4008" priority="386"/>
  </conditionalFormatting>
  <conditionalFormatting sqref="N26">
    <cfRule type="duplicateValues" dxfId="4007" priority="385"/>
  </conditionalFormatting>
  <conditionalFormatting sqref="N27">
    <cfRule type="duplicateValues" dxfId="4006" priority="384"/>
  </conditionalFormatting>
  <conditionalFormatting sqref="N28">
    <cfRule type="duplicateValues" dxfId="4005" priority="383"/>
  </conditionalFormatting>
  <conditionalFormatting sqref="N29">
    <cfRule type="duplicateValues" dxfId="4004" priority="382"/>
  </conditionalFormatting>
  <conditionalFormatting sqref="N30">
    <cfRule type="duplicateValues" dxfId="4003" priority="381"/>
  </conditionalFormatting>
  <conditionalFormatting sqref="N31">
    <cfRule type="duplicateValues" dxfId="4002" priority="380"/>
  </conditionalFormatting>
  <conditionalFormatting sqref="N32">
    <cfRule type="duplicateValues" dxfId="4001" priority="379"/>
  </conditionalFormatting>
  <conditionalFormatting sqref="N33">
    <cfRule type="duplicateValues" dxfId="4000" priority="378"/>
  </conditionalFormatting>
  <conditionalFormatting sqref="N34">
    <cfRule type="duplicateValues" dxfId="3999" priority="377"/>
  </conditionalFormatting>
  <conditionalFormatting sqref="N35">
    <cfRule type="duplicateValues" dxfId="3998" priority="376"/>
  </conditionalFormatting>
  <conditionalFormatting sqref="N36">
    <cfRule type="duplicateValues" dxfId="3997" priority="375"/>
  </conditionalFormatting>
  <conditionalFormatting sqref="N37">
    <cfRule type="duplicateValues" dxfId="3996" priority="374"/>
  </conditionalFormatting>
  <conditionalFormatting sqref="N38">
    <cfRule type="duplicateValues" dxfId="3995" priority="373"/>
  </conditionalFormatting>
  <conditionalFormatting sqref="N39">
    <cfRule type="duplicateValues" dxfId="3994" priority="372"/>
  </conditionalFormatting>
  <conditionalFormatting sqref="N40">
    <cfRule type="duplicateValues" dxfId="3993" priority="371"/>
  </conditionalFormatting>
  <conditionalFormatting sqref="N41">
    <cfRule type="duplicateValues" dxfId="3992" priority="370"/>
  </conditionalFormatting>
  <conditionalFormatting sqref="N42">
    <cfRule type="duplicateValues" dxfId="3991" priority="369"/>
  </conditionalFormatting>
  <conditionalFormatting sqref="N43">
    <cfRule type="duplicateValues" dxfId="3990" priority="368"/>
  </conditionalFormatting>
  <conditionalFormatting sqref="N44">
    <cfRule type="duplicateValues" dxfId="3989" priority="367"/>
  </conditionalFormatting>
  <conditionalFormatting sqref="N45">
    <cfRule type="duplicateValues" dxfId="3988" priority="366"/>
  </conditionalFormatting>
  <conditionalFormatting sqref="N46">
    <cfRule type="duplicateValues" dxfId="3987" priority="365"/>
  </conditionalFormatting>
  <conditionalFormatting sqref="N47">
    <cfRule type="duplicateValues" dxfId="3986" priority="364"/>
  </conditionalFormatting>
  <conditionalFormatting sqref="N48">
    <cfRule type="duplicateValues" dxfId="3985" priority="363"/>
  </conditionalFormatting>
  <conditionalFormatting sqref="N49">
    <cfRule type="duplicateValues" dxfId="3984" priority="362"/>
  </conditionalFormatting>
  <conditionalFormatting sqref="N50">
    <cfRule type="duplicateValues" dxfId="3983" priority="361"/>
  </conditionalFormatting>
  <conditionalFormatting sqref="N51">
    <cfRule type="duplicateValues" dxfId="3982" priority="360"/>
  </conditionalFormatting>
  <conditionalFormatting sqref="N52">
    <cfRule type="duplicateValues" dxfId="3981" priority="359"/>
  </conditionalFormatting>
  <conditionalFormatting sqref="N53">
    <cfRule type="duplicateValues" dxfId="3980" priority="358"/>
  </conditionalFormatting>
  <conditionalFormatting sqref="N54">
    <cfRule type="duplicateValues" dxfId="3979" priority="357"/>
  </conditionalFormatting>
  <conditionalFormatting sqref="N55">
    <cfRule type="duplicateValues" dxfId="3978" priority="356"/>
  </conditionalFormatting>
  <conditionalFormatting sqref="N56">
    <cfRule type="duplicateValues" dxfId="3977" priority="355"/>
  </conditionalFormatting>
  <conditionalFormatting sqref="N57">
    <cfRule type="duplicateValues" dxfId="3976" priority="354"/>
  </conditionalFormatting>
  <conditionalFormatting sqref="N58">
    <cfRule type="duplicateValues" dxfId="3975" priority="353"/>
  </conditionalFormatting>
  <conditionalFormatting sqref="N59">
    <cfRule type="duplicateValues" dxfId="3974" priority="352"/>
  </conditionalFormatting>
  <conditionalFormatting sqref="N60">
    <cfRule type="duplicateValues" dxfId="3973" priority="351"/>
  </conditionalFormatting>
  <conditionalFormatting sqref="N61">
    <cfRule type="duplicateValues" dxfId="3972" priority="350"/>
  </conditionalFormatting>
  <conditionalFormatting sqref="N62">
    <cfRule type="duplicateValues" dxfId="3971" priority="349"/>
  </conditionalFormatting>
  <conditionalFormatting sqref="N63">
    <cfRule type="duplicateValues" dxfId="3970" priority="348"/>
  </conditionalFormatting>
  <conditionalFormatting sqref="N64">
    <cfRule type="duplicateValues" dxfId="3969" priority="347"/>
  </conditionalFormatting>
  <conditionalFormatting sqref="N65">
    <cfRule type="duplicateValues" dxfId="3968" priority="346"/>
  </conditionalFormatting>
  <conditionalFormatting sqref="N66">
    <cfRule type="duplicateValues" dxfId="3967" priority="345"/>
  </conditionalFormatting>
  <conditionalFormatting sqref="N67">
    <cfRule type="duplicateValues" dxfId="3966" priority="344"/>
  </conditionalFormatting>
  <conditionalFormatting sqref="N68">
    <cfRule type="duplicateValues" dxfId="3965" priority="343"/>
  </conditionalFormatting>
  <conditionalFormatting sqref="N69">
    <cfRule type="duplicateValues" dxfId="3964" priority="342"/>
  </conditionalFormatting>
  <conditionalFormatting sqref="N70">
    <cfRule type="duplicateValues" dxfId="3963" priority="341"/>
  </conditionalFormatting>
  <conditionalFormatting sqref="N71">
    <cfRule type="duplicateValues" dxfId="3962" priority="340"/>
  </conditionalFormatting>
  <conditionalFormatting sqref="N72">
    <cfRule type="duplicateValues" dxfId="3961" priority="339"/>
  </conditionalFormatting>
  <conditionalFormatting sqref="N73">
    <cfRule type="duplicateValues" dxfId="3960" priority="338"/>
  </conditionalFormatting>
  <conditionalFormatting sqref="N74">
    <cfRule type="duplicateValues" dxfId="3959" priority="337"/>
  </conditionalFormatting>
  <conditionalFormatting sqref="N75">
    <cfRule type="duplicateValues" dxfId="3958" priority="336"/>
  </conditionalFormatting>
  <conditionalFormatting sqref="N76">
    <cfRule type="duplicateValues" dxfId="3957" priority="335"/>
  </conditionalFormatting>
  <conditionalFormatting sqref="N77">
    <cfRule type="duplicateValues" dxfId="3956" priority="334"/>
  </conditionalFormatting>
  <conditionalFormatting sqref="N78">
    <cfRule type="duplicateValues" dxfId="3955" priority="333"/>
  </conditionalFormatting>
  <conditionalFormatting sqref="N79">
    <cfRule type="duplicateValues" dxfId="3954" priority="332"/>
  </conditionalFormatting>
  <conditionalFormatting sqref="N80">
    <cfRule type="duplicateValues" dxfId="3953" priority="331"/>
  </conditionalFormatting>
  <conditionalFormatting sqref="N81">
    <cfRule type="duplicateValues" dxfId="3952" priority="330"/>
  </conditionalFormatting>
  <conditionalFormatting sqref="N82">
    <cfRule type="duplicateValues" dxfId="3951" priority="329"/>
  </conditionalFormatting>
  <conditionalFormatting sqref="N83">
    <cfRule type="duplicateValues" dxfId="3950" priority="328"/>
  </conditionalFormatting>
  <conditionalFormatting sqref="N84">
    <cfRule type="duplicateValues" dxfId="3949" priority="327"/>
  </conditionalFormatting>
  <conditionalFormatting sqref="N85">
    <cfRule type="duplicateValues" dxfId="3948" priority="326"/>
  </conditionalFormatting>
  <conditionalFormatting sqref="N86">
    <cfRule type="duplicateValues" dxfId="3947" priority="325"/>
  </conditionalFormatting>
  <conditionalFormatting sqref="N87">
    <cfRule type="duplicateValues" dxfId="3946" priority="324"/>
  </conditionalFormatting>
  <conditionalFormatting sqref="N88">
    <cfRule type="duplicateValues" dxfId="3945" priority="323"/>
  </conditionalFormatting>
  <conditionalFormatting sqref="N89">
    <cfRule type="duplicateValues" dxfId="3944" priority="322"/>
  </conditionalFormatting>
  <conditionalFormatting sqref="N90">
    <cfRule type="duplicateValues" dxfId="3943" priority="321"/>
  </conditionalFormatting>
  <conditionalFormatting sqref="N91">
    <cfRule type="duplicateValues" dxfId="3942" priority="320"/>
  </conditionalFormatting>
  <conditionalFormatting sqref="N92">
    <cfRule type="duplicateValues" dxfId="3941" priority="319"/>
  </conditionalFormatting>
  <conditionalFormatting sqref="N93">
    <cfRule type="duplicateValues" dxfId="3940" priority="318"/>
  </conditionalFormatting>
  <conditionalFormatting sqref="N94">
    <cfRule type="duplicateValues" dxfId="3939" priority="317"/>
  </conditionalFormatting>
  <conditionalFormatting sqref="N95">
    <cfRule type="duplicateValues" dxfId="3938" priority="316"/>
  </conditionalFormatting>
  <conditionalFormatting sqref="N96">
    <cfRule type="duplicateValues" dxfId="3937" priority="315"/>
  </conditionalFormatting>
  <conditionalFormatting sqref="N97">
    <cfRule type="duplicateValues" dxfId="3936" priority="314"/>
  </conditionalFormatting>
  <conditionalFormatting sqref="N98">
    <cfRule type="duplicateValues" dxfId="3935" priority="313"/>
  </conditionalFormatting>
  <conditionalFormatting sqref="N99">
    <cfRule type="duplicateValues" dxfId="3934" priority="312"/>
  </conditionalFormatting>
  <conditionalFormatting sqref="N100">
    <cfRule type="duplicateValues" dxfId="3933" priority="311"/>
  </conditionalFormatting>
  <conditionalFormatting sqref="N101">
    <cfRule type="duplicateValues" dxfId="3932" priority="310"/>
  </conditionalFormatting>
  <conditionalFormatting sqref="N102">
    <cfRule type="duplicateValues" dxfId="3931" priority="309"/>
  </conditionalFormatting>
  <conditionalFormatting sqref="N103">
    <cfRule type="duplicateValues" dxfId="3930" priority="308"/>
  </conditionalFormatting>
  <conditionalFormatting sqref="N104">
    <cfRule type="duplicateValues" dxfId="3929" priority="307"/>
  </conditionalFormatting>
  <conditionalFormatting sqref="N105">
    <cfRule type="duplicateValues" dxfId="3928" priority="306"/>
  </conditionalFormatting>
  <conditionalFormatting sqref="M6:N105">
    <cfRule type="expression" dxfId="3927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926" priority="303"/>
  </conditionalFormatting>
  <conditionalFormatting sqref="U7">
    <cfRule type="duplicateValues" dxfId="3925" priority="302"/>
  </conditionalFormatting>
  <conditionalFormatting sqref="U8">
    <cfRule type="duplicateValues" dxfId="3924" priority="301"/>
  </conditionalFormatting>
  <conditionalFormatting sqref="U9">
    <cfRule type="duplicateValues" dxfId="3923" priority="300"/>
  </conditionalFormatting>
  <conditionalFormatting sqref="U10">
    <cfRule type="duplicateValues" dxfId="3922" priority="299"/>
  </conditionalFormatting>
  <conditionalFormatting sqref="U11">
    <cfRule type="duplicateValues" dxfId="3921" priority="298"/>
  </conditionalFormatting>
  <conditionalFormatting sqref="U12">
    <cfRule type="duplicateValues" dxfId="3920" priority="297"/>
  </conditionalFormatting>
  <conditionalFormatting sqref="U13">
    <cfRule type="duplicateValues" dxfId="3919" priority="296"/>
  </conditionalFormatting>
  <conditionalFormatting sqref="U14">
    <cfRule type="duplicateValues" dxfId="3918" priority="295"/>
  </conditionalFormatting>
  <conditionalFormatting sqref="U15">
    <cfRule type="duplicateValues" dxfId="3917" priority="294"/>
  </conditionalFormatting>
  <conditionalFormatting sqref="U16">
    <cfRule type="duplicateValues" dxfId="3916" priority="293"/>
  </conditionalFormatting>
  <conditionalFormatting sqref="U17">
    <cfRule type="duplicateValues" dxfId="3915" priority="292"/>
  </conditionalFormatting>
  <conditionalFormatting sqref="U18">
    <cfRule type="duplicateValues" dxfId="3914" priority="291"/>
  </conditionalFormatting>
  <conditionalFormatting sqref="U19">
    <cfRule type="duplicateValues" dxfId="3913" priority="290"/>
  </conditionalFormatting>
  <conditionalFormatting sqref="U20">
    <cfRule type="duplicateValues" dxfId="3912" priority="289"/>
  </conditionalFormatting>
  <conditionalFormatting sqref="U21">
    <cfRule type="duplicateValues" dxfId="3911" priority="288"/>
  </conditionalFormatting>
  <conditionalFormatting sqref="U22">
    <cfRule type="duplicateValues" dxfId="3910" priority="287"/>
  </conditionalFormatting>
  <conditionalFormatting sqref="U23">
    <cfRule type="duplicateValues" dxfId="3909" priority="286"/>
  </conditionalFormatting>
  <conditionalFormatting sqref="U24">
    <cfRule type="duplicateValues" dxfId="3908" priority="285"/>
  </conditionalFormatting>
  <conditionalFormatting sqref="U25">
    <cfRule type="duplicateValues" dxfId="3907" priority="284"/>
  </conditionalFormatting>
  <conditionalFormatting sqref="U26">
    <cfRule type="duplicateValues" dxfId="3906" priority="283"/>
  </conditionalFormatting>
  <conditionalFormatting sqref="U27">
    <cfRule type="duplicateValues" dxfId="3905" priority="282"/>
  </conditionalFormatting>
  <conditionalFormatting sqref="U28">
    <cfRule type="duplicateValues" dxfId="3904" priority="281"/>
  </conditionalFormatting>
  <conditionalFormatting sqref="U29">
    <cfRule type="duplicateValues" dxfId="3903" priority="280"/>
  </conditionalFormatting>
  <conditionalFormatting sqref="U30">
    <cfRule type="duplicateValues" dxfId="3902" priority="279"/>
  </conditionalFormatting>
  <conditionalFormatting sqref="U31">
    <cfRule type="duplicateValues" dxfId="3901" priority="278"/>
  </conditionalFormatting>
  <conditionalFormatting sqref="U32">
    <cfRule type="duplicateValues" dxfId="3900" priority="277"/>
  </conditionalFormatting>
  <conditionalFormatting sqref="U33">
    <cfRule type="duplicateValues" dxfId="3899" priority="276"/>
  </conditionalFormatting>
  <conditionalFormatting sqref="U34">
    <cfRule type="duplicateValues" dxfId="3898" priority="275"/>
  </conditionalFormatting>
  <conditionalFormatting sqref="U35">
    <cfRule type="duplicateValues" dxfId="3897" priority="274"/>
  </conditionalFormatting>
  <conditionalFormatting sqref="U36">
    <cfRule type="duplicateValues" dxfId="3896" priority="273"/>
  </conditionalFormatting>
  <conditionalFormatting sqref="U37">
    <cfRule type="duplicateValues" dxfId="3895" priority="272"/>
  </conditionalFormatting>
  <conditionalFormatting sqref="U38">
    <cfRule type="duplicateValues" dxfId="3894" priority="271"/>
  </conditionalFormatting>
  <conditionalFormatting sqref="U39">
    <cfRule type="duplicateValues" dxfId="3893" priority="270"/>
  </conditionalFormatting>
  <conditionalFormatting sqref="U40">
    <cfRule type="duplicateValues" dxfId="3892" priority="269"/>
  </conditionalFormatting>
  <conditionalFormatting sqref="U41">
    <cfRule type="duplicateValues" dxfId="3891" priority="268"/>
  </conditionalFormatting>
  <conditionalFormatting sqref="U42">
    <cfRule type="duplicateValues" dxfId="3890" priority="267"/>
  </conditionalFormatting>
  <conditionalFormatting sqref="U43">
    <cfRule type="duplicateValues" dxfId="3889" priority="266"/>
  </conditionalFormatting>
  <conditionalFormatting sqref="U44">
    <cfRule type="duplicateValues" dxfId="3888" priority="265"/>
  </conditionalFormatting>
  <conditionalFormatting sqref="U45">
    <cfRule type="duplicateValues" dxfId="3887" priority="264"/>
  </conditionalFormatting>
  <conditionalFormatting sqref="U46">
    <cfRule type="duplicateValues" dxfId="3886" priority="263"/>
  </conditionalFormatting>
  <conditionalFormatting sqref="U47">
    <cfRule type="duplicateValues" dxfId="3885" priority="262"/>
  </conditionalFormatting>
  <conditionalFormatting sqref="U48">
    <cfRule type="duplicateValues" dxfId="3884" priority="261"/>
  </conditionalFormatting>
  <conditionalFormatting sqref="U49">
    <cfRule type="duplicateValues" dxfId="3883" priority="260"/>
  </conditionalFormatting>
  <conditionalFormatting sqref="U50">
    <cfRule type="duplicateValues" dxfId="3882" priority="259"/>
  </conditionalFormatting>
  <conditionalFormatting sqref="U51">
    <cfRule type="duplicateValues" dxfId="3881" priority="258"/>
  </conditionalFormatting>
  <conditionalFormatting sqref="U52">
    <cfRule type="duplicateValues" dxfId="3880" priority="257"/>
  </conditionalFormatting>
  <conditionalFormatting sqref="U53">
    <cfRule type="duplicateValues" dxfId="3879" priority="256"/>
  </conditionalFormatting>
  <conditionalFormatting sqref="U54">
    <cfRule type="duplicateValues" dxfId="3878" priority="255"/>
  </conditionalFormatting>
  <conditionalFormatting sqref="U55">
    <cfRule type="duplicateValues" dxfId="3877" priority="254"/>
  </conditionalFormatting>
  <conditionalFormatting sqref="U56">
    <cfRule type="duplicateValues" dxfId="3876" priority="253"/>
  </conditionalFormatting>
  <conditionalFormatting sqref="U57">
    <cfRule type="duplicateValues" dxfId="3875" priority="252"/>
  </conditionalFormatting>
  <conditionalFormatting sqref="U58">
    <cfRule type="duplicateValues" dxfId="3874" priority="251"/>
  </conditionalFormatting>
  <conditionalFormatting sqref="U59">
    <cfRule type="duplicateValues" dxfId="3873" priority="250"/>
  </conditionalFormatting>
  <conditionalFormatting sqref="U60">
    <cfRule type="duplicateValues" dxfId="3872" priority="249"/>
  </conditionalFormatting>
  <conditionalFormatting sqref="U61">
    <cfRule type="duplicateValues" dxfId="3871" priority="248"/>
  </conditionalFormatting>
  <conditionalFormatting sqref="U62">
    <cfRule type="duplicateValues" dxfId="3870" priority="247"/>
  </conditionalFormatting>
  <conditionalFormatting sqref="U63">
    <cfRule type="duplicateValues" dxfId="3869" priority="246"/>
  </conditionalFormatting>
  <conditionalFormatting sqref="U64">
    <cfRule type="duplicateValues" dxfId="3868" priority="245"/>
  </conditionalFormatting>
  <conditionalFormatting sqref="U65">
    <cfRule type="duplicateValues" dxfId="3867" priority="244"/>
  </conditionalFormatting>
  <conditionalFormatting sqref="U66">
    <cfRule type="duplicateValues" dxfId="3866" priority="243"/>
  </conditionalFormatting>
  <conditionalFormatting sqref="U67">
    <cfRule type="duplicateValues" dxfId="3865" priority="242"/>
  </conditionalFormatting>
  <conditionalFormatting sqref="U68">
    <cfRule type="duplicateValues" dxfId="3864" priority="241"/>
  </conditionalFormatting>
  <conditionalFormatting sqref="U69">
    <cfRule type="duplicateValues" dxfId="3863" priority="240"/>
  </conditionalFormatting>
  <conditionalFormatting sqref="U70">
    <cfRule type="duplicateValues" dxfId="3862" priority="239"/>
  </conditionalFormatting>
  <conditionalFormatting sqref="U71">
    <cfRule type="duplicateValues" dxfId="3861" priority="238"/>
  </conditionalFormatting>
  <conditionalFormatting sqref="U72">
    <cfRule type="duplicateValues" dxfId="3860" priority="237"/>
  </conditionalFormatting>
  <conditionalFormatting sqref="U73">
    <cfRule type="duplicateValues" dxfId="3859" priority="236"/>
  </conditionalFormatting>
  <conditionalFormatting sqref="U74">
    <cfRule type="duplicateValues" dxfId="3858" priority="235"/>
  </conditionalFormatting>
  <conditionalFormatting sqref="U75">
    <cfRule type="duplicateValues" dxfId="3857" priority="234"/>
  </conditionalFormatting>
  <conditionalFormatting sqref="U76">
    <cfRule type="duplicateValues" dxfId="3856" priority="233"/>
  </conditionalFormatting>
  <conditionalFormatting sqref="U77">
    <cfRule type="duplicateValues" dxfId="3855" priority="232"/>
  </conditionalFormatting>
  <conditionalFormatting sqref="U78">
    <cfRule type="duplicateValues" dxfId="3854" priority="231"/>
  </conditionalFormatting>
  <conditionalFormatting sqref="U79">
    <cfRule type="duplicateValues" dxfId="3853" priority="230"/>
  </conditionalFormatting>
  <conditionalFormatting sqref="U80">
    <cfRule type="duplicateValues" dxfId="3852" priority="229"/>
  </conditionalFormatting>
  <conditionalFormatting sqref="U81">
    <cfRule type="duplicateValues" dxfId="3851" priority="228"/>
  </conditionalFormatting>
  <conditionalFormatting sqref="U82">
    <cfRule type="duplicateValues" dxfId="3850" priority="227"/>
  </conditionalFormatting>
  <conditionalFormatting sqref="U83">
    <cfRule type="duplicateValues" dxfId="3849" priority="226"/>
  </conditionalFormatting>
  <conditionalFormatting sqref="U84">
    <cfRule type="duplicateValues" dxfId="3848" priority="225"/>
  </conditionalFormatting>
  <conditionalFormatting sqref="U85">
    <cfRule type="duplicateValues" dxfId="3847" priority="224"/>
  </conditionalFormatting>
  <conditionalFormatting sqref="U86">
    <cfRule type="duplicateValues" dxfId="3846" priority="223"/>
  </conditionalFormatting>
  <conditionalFormatting sqref="U87">
    <cfRule type="duplicateValues" dxfId="3845" priority="222"/>
  </conditionalFormatting>
  <conditionalFormatting sqref="U88">
    <cfRule type="duplicateValues" dxfId="3844" priority="221"/>
  </conditionalFormatting>
  <conditionalFormatting sqref="U89">
    <cfRule type="duplicateValues" dxfId="3843" priority="220"/>
  </conditionalFormatting>
  <conditionalFormatting sqref="U90">
    <cfRule type="duplicateValues" dxfId="3842" priority="219"/>
  </conditionalFormatting>
  <conditionalFormatting sqref="U91">
    <cfRule type="duplicateValues" dxfId="3841" priority="218"/>
  </conditionalFormatting>
  <conditionalFormatting sqref="U92">
    <cfRule type="duplicateValues" dxfId="3840" priority="217"/>
  </conditionalFormatting>
  <conditionalFormatting sqref="U93">
    <cfRule type="duplicateValues" dxfId="3839" priority="216"/>
  </conditionalFormatting>
  <conditionalFormatting sqref="U94">
    <cfRule type="duplicateValues" dxfId="3838" priority="215"/>
  </conditionalFormatting>
  <conditionalFormatting sqref="U95">
    <cfRule type="duplicateValues" dxfId="3837" priority="214"/>
  </conditionalFormatting>
  <conditionalFormatting sqref="U96">
    <cfRule type="duplicateValues" dxfId="3836" priority="213"/>
  </conditionalFormatting>
  <conditionalFormatting sqref="U97">
    <cfRule type="duplicateValues" dxfId="3835" priority="212"/>
  </conditionalFormatting>
  <conditionalFormatting sqref="U98">
    <cfRule type="duplicateValues" dxfId="3834" priority="211"/>
  </conditionalFormatting>
  <conditionalFormatting sqref="U99">
    <cfRule type="duplicateValues" dxfId="3833" priority="210"/>
  </conditionalFormatting>
  <conditionalFormatting sqref="U100">
    <cfRule type="duplicateValues" dxfId="3832" priority="209"/>
  </conditionalFormatting>
  <conditionalFormatting sqref="U101">
    <cfRule type="duplicateValues" dxfId="3831" priority="208"/>
  </conditionalFormatting>
  <conditionalFormatting sqref="U102">
    <cfRule type="duplicateValues" dxfId="3830" priority="207"/>
  </conditionalFormatting>
  <conditionalFormatting sqref="U103">
    <cfRule type="duplicateValues" dxfId="3829" priority="206"/>
  </conditionalFormatting>
  <conditionalFormatting sqref="U104">
    <cfRule type="duplicateValues" dxfId="3828" priority="205"/>
  </conditionalFormatting>
  <conditionalFormatting sqref="U105">
    <cfRule type="duplicateValues" dxfId="3827" priority="204"/>
  </conditionalFormatting>
  <conditionalFormatting sqref="U6:U105">
    <cfRule type="expression" dxfId="3826" priority="203">
      <formula>ISNA($N6)</formula>
    </cfRule>
  </conditionalFormatting>
  <conditionalFormatting sqref="V6">
    <cfRule type="duplicateValues" dxfId="3825" priority="202"/>
  </conditionalFormatting>
  <conditionalFormatting sqref="V7">
    <cfRule type="duplicateValues" dxfId="3824" priority="201"/>
  </conditionalFormatting>
  <conditionalFormatting sqref="V8">
    <cfRule type="duplicateValues" dxfId="3823" priority="200"/>
  </conditionalFormatting>
  <conditionalFormatting sqref="V9">
    <cfRule type="duplicateValues" dxfId="3822" priority="199"/>
  </conditionalFormatting>
  <conditionalFormatting sqref="V10">
    <cfRule type="duplicateValues" dxfId="3821" priority="198"/>
  </conditionalFormatting>
  <conditionalFormatting sqref="V11">
    <cfRule type="duplicateValues" dxfId="3820" priority="197"/>
  </conditionalFormatting>
  <conditionalFormatting sqref="V12">
    <cfRule type="duplicateValues" dxfId="3819" priority="196"/>
  </conditionalFormatting>
  <conditionalFormatting sqref="V13">
    <cfRule type="duplicateValues" dxfId="3818" priority="195"/>
  </conditionalFormatting>
  <conditionalFormatting sqref="V14">
    <cfRule type="duplicateValues" dxfId="3817" priority="194"/>
  </conditionalFormatting>
  <conditionalFormatting sqref="V15">
    <cfRule type="duplicateValues" dxfId="3816" priority="193"/>
  </conditionalFormatting>
  <conditionalFormatting sqref="V16">
    <cfRule type="duplicateValues" dxfId="3815" priority="192"/>
  </conditionalFormatting>
  <conditionalFormatting sqref="V17">
    <cfRule type="duplicateValues" dxfId="3814" priority="191"/>
  </conditionalFormatting>
  <conditionalFormatting sqref="V18">
    <cfRule type="duplicateValues" dxfId="3813" priority="190"/>
  </conditionalFormatting>
  <conditionalFormatting sqref="V19">
    <cfRule type="duplicateValues" dxfId="3812" priority="189"/>
  </conditionalFormatting>
  <conditionalFormatting sqref="V20">
    <cfRule type="duplicateValues" dxfId="3811" priority="188"/>
  </conditionalFormatting>
  <conditionalFormatting sqref="V21">
    <cfRule type="duplicateValues" dxfId="3810" priority="187"/>
  </conditionalFormatting>
  <conditionalFormatting sqref="V22">
    <cfRule type="duplicateValues" dxfId="3809" priority="186"/>
  </conditionalFormatting>
  <conditionalFormatting sqref="V23">
    <cfRule type="duplicateValues" dxfId="3808" priority="185"/>
  </conditionalFormatting>
  <conditionalFormatting sqref="V24">
    <cfRule type="duplicateValues" dxfId="3807" priority="184"/>
  </conditionalFormatting>
  <conditionalFormatting sqref="V25">
    <cfRule type="duplicateValues" dxfId="3806" priority="183"/>
  </conditionalFormatting>
  <conditionalFormatting sqref="V26">
    <cfRule type="duplicateValues" dxfId="3805" priority="182"/>
  </conditionalFormatting>
  <conditionalFormatting sqref="V27">
    <cfRule type="duplicateValues" dxfId="3804" priority="181"/>
  </conditionalFormatting>
  <conditionalFormatting sqref="V28">
    <cfRule type="duplicateValues" dxfId="3803" priority="180"/>
  </conditionalFormatting>
  <conditionalFormatting sqref="V29">
    <cfRule type="duplicateValues" dxfId="3802" priority="179"/>
  </conditionalFormatting>
  <conditionalFormatting sqref="V30">
    <cfRule type="duplicateValues" dxfId="3801" priority="178"/>
  </conditionalFormatting>
  <conditionalFormatting sqref="V31">
    <cfRule type="duplicateValues" dxfId="3800" priority="177"/>
  </conditionalFormatting>
  <conditionalFormatting sqref="V32">
    <cfRule type="duplicateValues" dxfId="3799" priority="176"/>
  </conditionalFormatting>
  <conditionalFormatting sqref="V33">
    <cfRule type="duplicateValues" dxfId="3798" priority="175"/>
  </conditionalFormatting>
  <conditionalFormatting sqref="V34">
    <cfRule type="duplicateValues" dxfId="3797" priority="174"/>
  </conditionalFormatting>
  <conditionalFormatting sqref="V35">
    <cfRule type="duplicateValues" dxfId="3796" priority="173"/>
  </conditionalFormatting>
  <conditionalFormatting sqref="V36">
    <cfRule type="duplicateValues" dxfId="3795" priority="172"/>
  </conditionalFormatting>
  <conditionalFormatting sqref="V37">
    <cfRule type="duplicateValues" dxfId="3794" priority="171"/>
  </conditionalFormatting>
  <conditionalFormatting sqref="V38">
    <cfRule type="duplicateValues" dxfId="3793" priority="170"/>
  </conditionalFormatting>
  <conditionalFormatting sqref="V39">
    <cfRule type="duplicateValues" dxfId="3792" priority="169"/>
  </conditionalFormatting>
  <conditionalFormatting sqref="V40">
    <cfRule type="duplicateValues" dxfId="3791" priority="168"/>
  </conditionalFormatting>
  <conditionalFormatting sqref="V41">
    <cfRule type="duplicateValues" dxfId="3790" priority="167"/>
  </conditionalFormatting>
  <conditionalFormatting sqref="V42">
    <cfRule type="duplicateValues" dxfId="3789" priority="166"/>
  </conditionalFormatting>
  <conditionalFormatting sqref="V43">
    <cfRule type="duplicateValues" dxfId="3788" priority="165"/>
  </conditionalFormatting>
  <conditionalFormatting sqref="V44">
    <cfRule type="duplicateValues" dxfId="3787" priority="164"/>
  </conditionalFormatting>
  <conditionalFormatting sqref="V45">
    <cfRule type="duplicateValues" dxfId="3786" priority="163"/>
  </conditionalFormatting>
  <conditionalFormatting sqref="V46">
    <cfRule type="duplicateValues" dxfId="3785" priority="162"/>
  </conditionalFormatting>
  <conditionalFormatting sqref="V47">
    <cfRule type="duplicateValues" dxfId="3784" priority="161"/>
  </conditionalFormatting>
  <conditionalFormatting sqref="V48">
    <cfRule type="duplicateValues" dxfId="3783" priority="160"/>
  </conditionalFormatting>
  <conditionalFormatting sqref="V49">
    <cfRule type="duplicateValues" dxfId="3782" priority="159"/>
  </conditionalFormatting>
  <conditionalFormatting sqref="V50">
    <cfRule type="duplicateValues" dxfId="3781" priority="158"/>
  </conditionalFormatting>
  <conditionalFormatting sqref="V51">
    <cfRule type="duplicateValues" dxfId="3780" priority="157"/>
  </conditionalFormatting>
  <conditionalFormatting sqref="V52">
    <cfRule type="duplicateValues" dxfId="3779" priority="156"/>
  </conditionalFormatting>
  <conditionalFormatting sqref="V53">
    <cfRule type="duplicateValues" dxfId="3778" priority="155"/>
  </conditionalFormatting>
  <conditionalFormatting sqref="V54">
    <cfRule type="duplicateValues" dxfId="3777" priority="154"/>
  </conditionalFormatting>
  <conditionalFormatting sqref="V55">
    <cfRule type="duplicateValues" dxfId="3776" priority="153"/>
  </conditionalFormatting>
  <conditionalFormatting sqref="V56">
    <cfRule type="duplicateValues" dxfId="3775" priority="152"/>
  </conditionalFormatting>
  <conditionalFormatting sqref="V57">
    <cfRule type="duplicateValues" dxfId="3774" priority="151"/>
  </conditionalFormatting>
  <conditionalFormatting sqref="V58">
    <cfRule type="duplicateValues" dxfId="3773" priority="150"/>
  </conditionalFormatting>
  <conditionalFormatting sqref="V59">
    <cfRule type="duplicateValues" dxfId="3772" priority="149"/>
  </conditionalFormatting>
  <conditionalFormatting sqref="V60">
    <cfRule type="duplicateValues" dxfId="3771" priority="148"/>
  </conditionalFormatting>
  <conditionalFormatting sqref="V61">
    <cfRule type="duplicateValues" dxfId="3770" priority="147"/>
  </conditionalFormatting>
  <conditionalFormatting sqref="V62">
    <cfRule type="duplicateValues" dxfId="3769" priority="146"/>
  </conditionalFormatting>
  <conditionalFormatting sqref="V63">
    <cfRule type="duplicateValues" dxfId="3768" priority="145"/>
  </conditionalFormatting>
  <conditionalFormatting sqref="V64">
    <cfRule type="duplicateValues" dxfId="3767" priority="144"/>
  </conditionalFormatting>
  <conditionalFormatting sqref="V65">
    <cfRule type="duplicateValues" dxfId="3766" priority="143"/>
  </conditionalFormatting>
  <conditionalFormatting sqref="V66">
    <cfRule type="duplicateValues" dxfId="3765" priority="142"/>
  </conditionalFormatting>
  <conditionalFormatting sqref="V67">
    <cfRule type="duplicateValues" dxfId="3764" priority="141"/>
  </conditionalFormatting>
  <conditionalFormatting sqref="V68">
    <cfRule type="duplicateValues" dxfId="3763" priority="140"/>
  </conditionalFormatting>
  <conditionalFormatting sqref="V69">
    <cfRule type="duplicateValues" dxfId="3762" priority="139"/>
  </conditionalFormatting>
  <conditionalFormatting sqref="V70">
    <cfRule type="duplicateValues" dxfId="3761" priority="138"/>
  </conditionalFormatting>
  <conditionalFormatting sqref="V71">
    <cfRule type="duplicateValues" dxfId="3760" priority="137"/>
  </conditionalFormatting>
  <conditionalFormatting sqref="V72">
    <cfRule type="duplicateValues" dxfId="3759" priority="136"/>
  </conditionalFormatting>
  <conditionalFormatting sqref="V73">
    <cfRule type="duplicateValues" dxfId="3758" priority="135"/>
  </conditionalFormatting>
  <conditionalFormatting sqref="V74">
    <cfRule type="duplicateValues" dxfId="3757" priority="134"/>
  </conditionalFormatting>
  <conditionalFormatting sqref="V75">
    <cfRule type="duplicateValues" dxfId="3756" priority="133"/>
  </conditionalFormatting>
  <conditionalFormatting sqref="V76">
    <cfRule type="duplicateValues" dxfId="3755" priority="132"/>
  </conditionalFormatting>
  <conditionalFormatting sqref="V77">
    <cfRule type="duplicateValues" dxfId="3754" priority="131"/>
  </conditionalFormatting>
  <conditionalFormatting sqref="V78">
    <cfRule type="duplicateValues" dxfId="3753" priority="130"/>
  </conditionalFormatting>
  <conditionalFormatting sqref="V79">
    <cfRule type="duplicateValues" dxfId="3752" priority="129"/>
  </conditionalFormatting>
  <conditionalFormatting sqref="V80">
    <cfRule type="duplicateValues" dxfId="3751" priority="128"/>
  </conditionalFormatting>
  <conditionalFormatting sqref="V81">
    <cfRule type="duplicateValues" dxfId="3750" priority="127"/>
  </conditionalFormatting>
  <conditionalFormatting sqref="V82">
    <cfRule type="duplicateValues" dxfId="3749" priority="126"/>
  </conditionalFormatting>
  <conditionalFormatting sqref="V83">
    <cfRule type="duplicateValues" dxfId="3748" priority="125"/>
  </conditionalFormatting>
  <conditionalFormatting sqref="V84">
    <cfRule type="duplicateValues" dxfId="3747" priority="124"/>
  </conditionalFormatting>
  <conditionalFormatting sqref="V85">
    <cfRule type="duplicateValues" dxfId="3746" priority="123"/>
  </conditionalFormatting>
  <conditionalFormatting sqref="V86">
    <cfRule type="duplicateValues" dxfId="3745" priority="122"/>
  </conditionalFormatting>
  <conditionalFormatting sqref="V87">
    <cfRule type="duplicateValues" dxfId="3744" priority="121"/>
  </conditionalFormatting>
  <conditionalFormatting sqref="V88">
    <cfRule type="duplicateValues" dxfId="3743" priority="120"/>
  </conditionalFormatting>
  <conditionalFormatting sqref="V89">
    <cfRule type="duplicateValues" dxfId="3742" priority="119"/>
  </conditionalFormatting>
  <conditionalFormatting sqref="V90">
    <cfRule type="duplicateValues" dxfId="3741" priority="118"/>
  </conditionalFormatting>
  <conditionalFormatting sqref="V91">
    <cfRule type="duplicateValues" dxfId="3740" priority="117"/>
  </conditionalFormatting>
  <conditionalFormatting sqref="V92">
    <cfRule type="duplicateValues" dxfId="3739" priority="116"/>
  </conditionalFormatting>
  <conditionalFormatting sqref="V93">
    <cfRule type="duplicateValues" dxfId="3738" priority="115"/>
  </conditionalFormatting>
  <conditionalFormatting sqref="V94">
    <cfRule type="duplicateValues" dxfId="3737" priority="114"/>
  </conditionalFormatting>
  <conditionalFormatting sqref="V95">
    <cfRule type="duplicateValues" dxfId="3736" priority="113"/>
  </conditionalFormatting>
  <conditionalFormatting sqref="V96">
    <cfRule type="duplicateValues" dxfId="3735" priority="112"/>
  </conditionalFormatting>
  <conditionalFormatting sqref="V97">
    <cfRule type="duplicateValues" dxfId="3734" priority="111"/>
  </conditionalFormatting>
  <conditionalFormatting sqref="V98">
    <cfRule type="duplicateValues" dxfId="3733" priority="110"/>
  </conditionalFormatting>
  <conditionalFormatting sqref="V99">
    <cfRule type="duplicateValues" dxfId="3732" priority="109"/>
  </conditionalFormatting>
  <conditionalFormatting sqref="V100">
    <cfRule type="duplicateValues" dxfId="3731" priority="108"/>
  </conditionalFormatting>
  <conditionalFormatting sqref="V101">
    <cfRule type="duplicateValues" dxfId="3730" priority="107"/>
  </conditionalFormatting>
  <conditionalFormatting sqref="V102">
    <cfRule type="duplicateValues" dxfId="3729" priority="106"/>
  </conditionalFormatting>
  <conditionalFormatting sqref="V103">
    <cfRule type="duplicateValues" dxfId="3728" priority="105"/>
  </conditionalFormatting>
  <conditionalFormatting sqref="V104">
    <cfRule type="duplicateValues" dxfId="3727" priority="104"/>
  </conditionalFormatting>
  <conditionalFormatting sqref="V105">
    <cfRule type="duplicateValues" dxfId="3726" priority="103"/>
  </conditionalFormatting>
  <conditionalFormatting sqref="V6:V105">
    <cfRule type="expression" dxfId="3725" priority="102">
      <formula>ISNA($N6)</formula>
    </cfRule>
  </conditionalFormatting>
  <conditionalFormatting sqref="W6">
    <cfRule type="duplicateValues" dxfId="3724" priority="101"/>
  </conditionalFormatting>
  <conditionalFormatting sqref="W7">
    <cfRule type="duplicateValues" dxfId="3723" priority="100"/>
  </conditionalFormatting>
  <conditionalFormatting sqref="W8">
    <cfRule type="duplicateValues" dxfId="3722" priority="99"/>
  </conditionalFormatting>
  <conditionalFormatting sqref="W9">
    <cfRule type="duplicateValues" dxfId="3721" priority="98"/>
  </conditionalFormatting>
  <conditionalFormatting sqref="W10">
    <cfRule type="duplicateValues" dxfId="3720" priority="97"/>
  </conditionalFormatting>
  <conditionalFormatting sqref="W11">
    <cfRule type="duplicateValues" dxfId="3719" priority="96"/>
  </conditionalFormatting>
  <conditionalFormatting sqref="W12">
    <cfRule type="duplicateValues" dxfId="3718" priority="95"/>
  </conditionalFormatting>
  <conditionalFormatting sqref="W13">
    <cfRule type="duplicateValues" dxfId="3717" priority="94"/>
  </conditionalFormatting>
  <conditionalFormatting sqref="W14">
    <cfRule type="duplicateValues" dxfId="3716" priority="93"/>
  </conditionalFormatting>
  <conditionalFormatting sqref="W15">
    <cfRule type="duplicateValues" dxfId="3715" priority="92"/>
  </conditionalFormatting>
  <conditionalFormatting sqref="W16">
    <cfRule type="duplicateValues" dxfId="3714" priority="91"/>
  </conditionalFormatting>
  <conditionalFormatting sqref="W17">
    <cfRule type="duplicateValues" dxfId="3713" priority="90"/>
  </conditionalFormatting>
  <conditionalFormatting sqref="W18">
    <cfRule type="duplicateValues" dxfId="3712" priority="89"/>
  </conditionalFormatting>
  <conditionalFormatting sqref="W19">
    <cfRule type="duplicateValues" dxfId="3711" priority="88"/>
  </conditionalFormatting>
  <conditionalFormatting sqref="W20">
    <cfRule type="duplicateValues" dxfId="3710" priority="87"/>
  </conditionalFormatting>
  <conditionalFormatting sqref="W21">
    <cfRule type="duplicateValues" dxfId="3709" priority="86"/>
  </conditionalFormatting>
  <conditionalFormatting sqref="W22">
    <cfRule type="duplicateValues" dxfId="3708" priority="85"/>
  </conditionalFormatting>
  <conditionalFormatting sqref="W23">
    <cfRule type="duplicateValues" dxfId="3707" priority="84"/>
  </conditionalFormatting>
  <conditionalFormatting sqref="W24">
    <cfRule type="duplicateValues" dxfId="3706" priority="83"/>
  </conditionalFormatting>
  <conditionalFormatting sqref="W25">
    <cfRule type="duplicateValues" dxfId="3705" priority="82"/>
  </conditionalFormatting>
  <conditionalFormatting sqref="W26">
    <cfRule type="duplicateValues" dxfId="3704" priority="81"/>
  </conditionalFormatting>
  <conditionalFormatting sqref="W27">
    <cfRule type="duplicateValues" dxfId="3703" priority="80"/>
  </conditionalFormatting>
  <conditionalFormatting sqref="W28">
    <cfRule type="duplicateValues" dxfId="3702" priority="79"/>
  </conditionalFormatting>
  <conditionalFormatting sqref="W29">
    <cfRule type="duplicateValues" dxfId="3701" priority="78"/>
  </conditionalFormatting>
  <conditionalFormatting sqref="W30">
    <cfRule type="duplicateValues" dxfId="3700" priority="77"/>
  </conditionalFormatting>
  <conditionalFormatting sqref="W31">
    <cfRule type="duplicateValues" dxfId="3699" priority="76"/>
  </conditionalFormatting>
  <conditionalFormatting sqref="W32">
    <cfRule type="duplicateValues" dxfId="3698" priority="75"/>
  </conditionalFormatting>
  <conditionalFormatting sqref="W33">
    <cfRule type="duplicateValues" dxfId="3697" priority="74"/>
  </conditionalFormatting>
  <conditionalFormatting sqref="W34">
    <cfRule type="duplicateValues" dxfId="3696" priority="73"/>
  </conditionalFormatting>
  <conditionalFormatting sqref="W35">
    <cfRule type="duplicateValues" dxfId="3695" priority="72"/>
  </conditionalFormatting>
  <conditionalFormatting sqref="W36">
    <cfRule type="duplicateValues" dxfId="3694" priority="71"/>
  </conditionalFormatting>
  <conditionalFormatting sqref="W37">
    <cfRule type="duplicateValues" dxfId="3693" priority="70"/>
  </conditionalFormatting>
  <conditionalFormatting sqref="W38">
    <cfRule type="duplicateValues" dxfId="3692" priority="69"/>
  </conditionalFormatting>
  <conditionalFormatting sqref="W39">
    <cfRule type="duplicateValues" dxfId="3691" priority="68"/>
  </conditionalFormatting>
  <conditionalFormatting sqref="W40">
    <cfRule type="duplicateValues" dxfId="3690" priority="67"/>
  </conditionalFormatting>
  <conditionalFormatting sqref="W41">
    <cfRule type="duplicateValues" dxfId="3689" priority="66"/>
  </conditionalFormatting>
  <conditionalFormatting sqref="W42">
    <cfRule type="duplicateValues" dxfId="3688" priority="65"/>
  </conditionalFormatting>
  <conditionalFormatting sqref="W43">
    <cfRule type="duplicateValues" dxfId="3687" priority="64"/>
  </conditionalFormatting>
  <conditionalFormatting sqref="W44">
    <cfRule type="duplicateValues" dxfId="3686" priority="63"/>
  </conditionalFormatting>
  <conditionalFormatting sqref="W45">
    <cfRule type="duplicateValues" dxfId="3685" priority="62"/>
  </conditionalFormatting>
  <conditionalFormatting sqref="W46">
    <cfRule type="duplicateValues" dxfId="3684" priority="61"/>
  </conditionalFormatting>
  <conditionalFormatting sqref="W47">
    <cfRule type="duplicateValues" dxfId="3683" priority="60"/>
  </conditionalFormatting>
  <conditionalFormatting sqref="W48">
    <cfRule type="duplicateValues" dxfId="3682" priority="59"/>
  </conditionalFormatting>
  <conditionalFormatting sqref="W49">
    <cfRule type="duplicateValues" dxfId="3681" priority="58"/>
  </conditionalFormatting>
  <conditionalFormatting sqref="W50">
    <cfRule type="duplicateValues" dxfId="3680" priority="57"/>
  </conditionalFormatting>
  <conditionalFormatting sqref="W51">
    <cfRule type="duplicateValues" dxfId="3679" priority="56"/>
  </conditionalFormatting>
  <conditionalFormatting sqref="W52">
    <cfRule type="duplicateValues" dxfId="3678" priority="55"/>
  </conditionalFormatting>
  <conditionalFormatting sqref="W53">
    <cfRule type="duplicateValues" dxfId="3677" priority="54"/>
  </conditionalFormatting>
  <conditionalFormatting sqref="W54">
    <cfRule type="duplicateValues" dxfId="3676" priority="53"/>
  </conditionalFormatting>
  <conditionalFormatting sqref="W55">
    <cfRule type="duplicateValues" dxfId="3675" priority="52"/>
  </conditionalFormatting>
  <conditionalFormatting sqref="W56">
    <cfRule type="duplicateValues" dxfId="3674" priority="51"/>
  </conditionalFormatting>
  <conditionalFormatting sqref="W57">
    <cfRule type="duplicateValues" dxfId="3673" priority="50"/>
  </conditionalFormatting>
  <conditionalFormatting sqref="W58">
    <cfRule type="duplicateValues" dxfId="3672" priority="49"/>
  </conditionalFormatting>
  <conditionalFormatting sqref="W59">
    <cfRule type="duplicateValues" dxfId="3671" priority="48"/>
  </conditionalFormatting>
  <conditionalFormatting sqref="W60">
    <cfRule type="duplicateValues" dxfId="3670" priority="47"/>
  </conditionalFormatting>
  <conditionalFormatting sqref="W61">
    <cfRule type="duplicateValues" dxfId="3669" priority="46"/>
  </conditionalFormatting>
  <conditionalFormatting sqref="W62">
    <cfRule type="duplicateValues" dxfId="3668" priority="45"/>
  </conditionalFormatting>
  <conditionalFormatting sqref="W63">
    <cfRule type="duplicateValues" dxfId="3667" priority="44"/>
  </conditionalFormatting>
  <conditionalFormatting sqref="W64">
    <cfRule type="duplicateValues" dxfId="3666" priority="43"/>
  </conditionalFormatting>
  <conditionalFormatting sqref="W65">
    <cfRule type="duplicateValues" dxfId="3665" priority="42"/>
  </conditionalFormatting>
  <conditionalFormatting sqref="W66">
    <cfRule type="duplicateValues" dxfId="3664" priority="41"/>
  </conditionalFormatting>
  <conditionalFormatting sqref="W67">
    <cfRule type="duplicateValues" dxfId="3663" priority="40"/>
  </conditionalFormatting>
  <conditionalFormatting sqref="W68">
    <cfRule type="duplicateValues" dxfId="3662" priority="39"/>
  </conditionalFormatting>
  <conditionalFormatting sqref="W69">
    <cfRule type="duplicateValues" dxfId="3661" priority="38"/>
  </conditionalFormatting>
  <conditionalFormatting sqref="W70">
    <cfRule type="duplicateValues" dxfId="3660" priority="37"/>
  </conditionalFormatting>
  <conditionalFormatting sqref="W71">
    <cfRule type="duplicateValues" dxfId="3659" priority="36"/>
  </conditionalFormatting>
  <conditionalFormatting sqref="W72">
    <cfRule type="duplicateValues" dxfId="3658" priority="35"/>
  </conditionalFormatting>
  <conditionalFormatting sqref="W73">
    <cfRule type="duplicateValues" dxfId="3657" priority="34"/>
  </conditionalFormatting>
  <conditionalFormatting sqref="W74">
    <cfRule type="duplicateValues" dxfId="3656" priority="33"/>
  </conditionalFormatting>
  <conditionalFormatting sqref="W75">
    <cfRule type="duplicateValues" dxfId="3655" priority="32"/>
  </conditionalFormatting>
  <conditionalFormatting sqref="W76">
    <cfRule type="duplicateValues" dxfId="3654" priority="31"/>
  </conditionalFormatting>
  <conditionalFormatting sqref="W77">
    <cfRule type="duplicateValues" dxfId="3653" priority="30"/>
  </conditionalFormatting>
  <conditionalFormatting sqref="W78">
    <cfRule type="duplicateValues" dxfId="3652" priority="29"/>
  </conditionalFormatting>
  <conditionalFormatting sqref="W79">
    <cfRule type="duplicateValues" dxfId="3651" priority="28"/>
  </conditionalFormatting>
  <conditionalFormatting sqref="W80">
    <cfRule type="duplicateValues" dxfId="3650" priority="27"/>
  </conditionalFormatting>
  <conditionalFormatting sqref="W81">
    <cfRule type="duplicateValues" dxfId="3649" priority="26"/>
  </conditionalFormatting>
  <conditionalFormatting sqref="W82">
    <cfRule type="duplicateValues" dxfId="3648" priority="25"/>
  </conditionalFormatting>
  <conditionalFormatting sqref="W83">
    <cfRule type="duplicateValues" dxfId="3647" priority="24"/>
  </conditionalFormatting>
  <conditionalFormatting sqref="W84">
    <cfRule type="duplicateValues" dxfId="3646" priority="23"/>
  </conditionalFormatting>
  <conditionalFormatting sqref="W85">
    <cfRule type="duplicateValues" dxfId="3645" priority="22"/>
  </conditionalFormatting>
  <conditionalFormatting sqref="W86">
    <cfRule type="duplicateValues" dxfId="3644" priority="21"/>
  </conditionalFormatting>
  <conditionalFormatting sqref="W87">
    <cfRule type="duplicateValues" dxfId="3643" priority="20"/>
  </conditionalFormatting>
  <conditionalFormatting sqref="W88">
    <cfRule type="duplicateValues" dxfId="3642" priority="19"/>
  </conditionalFormatting>
  <conditionalFormatting sqref="W89">
    <cfRule type="duplicateValues" dxfId="3641" priority="18"/>
  </conditionalFormatting>
  <conditionalFormatting sqref="W90">
    <cfRule type="duplicateValues" dxfId="3640" priority="17"/>
  </conditionalFormatting>
  <conditionalFormatting sqref="W91">
    <cfRule type="duplicateValues" dxfId="3639" priority="16"/>
  </conditionalFormatting>
  <conditionalFormatting sqref="W92">
    <cfRule type="duplicateValues" dxfId="3638" priority="15"/>
  </conditionalFormatting>
  <conditionalFormatting sqref="W93">
    <cfRule type="duplicateValues" dxfId="3637" priority="14"/>
  </conditionalFormatting>
  <conditionalFormatting sqref="W94">
    <cfRule type="duplicateValues" dxfId="3636" priority="13"/>
  </conditionalFormatting>
  <conditionalFormatting sqref="W95">
    <cfRule type="duplicateValues" dxfId="3635" priority="12"/>
  </conditionalFormatting>
  <conditionalFormatting sqref="W96">
    <cfRule type="duplicateValues" dxfId="3634" priority="11"/>
  </conditionalFormatting>
  <conditionalFormatting sqref="W97">
    <cfRule type="duplicateValues" dxfId="3633" priority="10"/>
  </conditionalFormatting>
  <conditionalFormatting sqref="W98">
    <cfRule type="duplicateValues" dxfId="3632" priority="9"/>
  </conditionalFormatting>
  <conditionalFormatting sqref="W99">
    <cfRule type="duplicateValues" dxfId="3631" priority="8"/>
  </conditionalFormatting>
  <conditionalFormatting sqref="W100">
    <cfRule type="duplicateValues" dxfId="3630" priority="7"/>
  </conditionalFormatting>
  <conditionalFormatting sqref="W101">
    <cfRule type="duplicateValues" dxfId="3629" priority="6"/>
  </conditionalFormatting>
  <conditionalFormatting sqref="W102">
    <cfRule type="duplicateValues" dxfId="3628" priority="5"/>
  </conditionalFormatting>
  <conditionalFormatting sqref="W103">
    <cfRule type="duplicateValues" dxfId="3627" priority="4"/>
  </conditionalFormatting>
  <conditionalFormatting sqref="W104">
    <cfRule type="duplicateValues" dxfId="3626" priority="3"/>
  </conditionalFormatting>
  <conditionalFormatting sqref="W105">
    <cfRule type="duplicateValues" dxfId="3625" priority="2"/>
  </conditionalFormatting>
  <conditionalFormatting sqref="W6:W105">
    <cfRule type="expression" dxfId="3624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60</v>
      </c>
      <c r="H1" s="65" t="s">
        <v>60</v>
      </c>
      <c r="I1" s="32" t="s">
        <v>2</v>
      </c>
      <c r="J1" s="65" t="s">
        <v>36</v>
      </c>
      <c r="K1" s="66" t="s">
        <v>36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61</v>
      </c>
      <c r="H2" s="67" t="s">
        <v>61</v>
      </c>
      <c r="I2" s="34" t="s">
        <v>24</v>
      </c>
      <c r="J2" s="67" t="s">
        <v>59</v>
      </c>
      <c r="K2" s="68" t="s">
        <v>59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2.5015583227136137E-3</v>
      </c>
      <c r="C6" s="42">
        <v>3.7327445572965093E-2</v>
      </c>
      <c r="D6" s="42">
        <v>2.7843253865076044E-2</v>
      </c>
      <c r="E6" s="42">
        <v>1.8313733579835581E-2</v>
      </c>
      <c r="F6" s="42">
        <v>4.6566239495931319E-3</v>
      </c>
      <c r="G6" s="42">
        <v>4.5684964375484506E-2</v>
      </c>
      <c r="H6" s="42">
        <v>1.2176059728007105E-2</v>
      </c>
      <c r="I6" s="42">
        <v>8.6889433858692203E-2</v>
      </c>
      <c r="J6" s="42">
        <v>4.9141263420694019E-3</v>
      </c>
      <c r="K6" s="43">
        <v>8.1715979027179569E-3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0.8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2.5015583227136137E-3</v>
      </c>
      <c r="W6" s="16">
        <f>SMALL(B6:K6,2)-V6</f>
        <v>2.1550656268795182E-3</v>
      </c>
    </row>
    <row r="7" spans="1:23" x14ac:dyDescent="0.25">
      <c r="A7" s="12" t="s">
        <v>40</v>
      </c>
      <c r="B7" s="44">
        <v>5.9163792720118569E-3</v>
      </c>
      <c r="C7" s="45">
        <v>3.0840351104024152E-2</v>
      </c>
      <c r="D7" s="45">
        <v>2.8036415883337676E-2</v>
      </c>
      <c r="E7" s="45">
        <v>1.5757562469066018E-2</v>
      </c>
      <c r="F7" s="45">
        <v>1.0959935861157422E-2</v>
      </c>
      <c r="G7" s="45">
        <v>4.3371065300439798E-2</v>
      </c>
      <c r="H7" s="45">
        <v>1.7877309301739662E-2</v>
      </c>
      <c r="I7" s="45">
        <v>7.9453778718881554E-2</v>
      </c>
      <c r="J7" s="45">
        <v>1.3257946531098689E-2</v>
      </c>
      <c r="K7" s="46">
        <v>8.6572548404944879E-3</v>
      </c>
      <c r="M7" s="18" t="str">
        <f t="shared" si="0"/>
        <v>ONE</v>
      </c>
      <c r="N7" s="17" t="b">
        <f t="shared" si="1"/>
        <v>1</v>
      </c>
      <c r="Q7" s="23" t="s">
        <v>6</v>
      </c>
      <c r="R7" s="26">
        <f>IF(ISERR($O$25)," ",$O$25)</f>
        <v>0.1</v>
      </c>
      <c r="S7" s="17">
        <f>(10 - COUNTIF($N16:$N25,"#N/A"))</f>
        <v>10</v>
      </c>
      <c r="U7" s="18" t="str">
        <f t="shared" si="2"/>
        <v>ONE</v>
      </c>
      <c r="V7" s="18">
        <f t="shared" ref="V7:V70" si="3">MIN(B7:K7)</f>
        <v>5.9163792720118569E-3</v>
      </c>
      <c r="W7" s="18">
        <f t="shared" ref="W7:W70" si="4">SMALL(B7:K7,2)-V7</f>
        <v>2.740875568482631E-3</v>
      </c>
    </row>
    <row r="8" spans="1:23" x14ac:dyDescent="0.25">
      <c r="A8" s="12" t="s">
        <v>40</v>
      </c>
      <c r="B8" s="44">
        <v>7.3895545030810486E-3</v>
      </c>
      <c r="C8" s="45">
        <v>3.4717990753661061E-2</v>
      </c>
      <c r="D8" s="45">
        <v>2.7717188745042778E-2</v>
      </c>
      <c r="E8" s="45">
        <v>1.4034154989192776E-2</v>
      </c>
      <c r="F8" s="45">
        <v>8.4179040685113567E-3</v>
      </c>
      <c r="G8" s="45">
        <v>4.7182496526823263E-2</v>
      </c>
      <c r="H8" s="45">
        <v>2.1678303231656967E-2</v>
      </c>
      <c r="I8" s="45">
        <v>8.3607687797052285E-2</v>
      </c>
      <c r="J8" s="45">
        <v>1.0372027993240076E-2</v>
      </c>
      <c r="K8" s="46">
        <v>9.5251907339543845E-3</v>
      </c>
      <c r="M8" s="18" t="str">
        <f t="shared" si="0"/>
        <v>ONE</v>
      </c>
      <c r="N8" s="17" t="b">
        <f t="shared" si="1"/>
        <v>1</v>
      </c>
      <c r="Q8" s="23" t="s">
        <v>8</v>
      </c>
      <c r="R8" s="26">
        <f>IF(ISERR($O$35)," ",$O$35)</f>
        <v>0.2</v>
      </c>
      <c r="S8" s="17">
        <f>(10 - COUNTIF($N26:$N35,"#N/A"))</f>
        <v>10</v>
      </c>
      <c r="U8" s="18" t="str">
        <f t="shared" si="2"/>
        <v>ONE</v>
      </c>
      <c r="V8" s="18">
        <f t="shared" si="3"/>
        <v>7.3895545030810486E-3</v>
      </c>
      <c r="W8" s="18">
        <f t="shared" si="4"/>
        <v>1.0283495654303081E-3</v>
      </c>
    </row>
    <row r="9" spans="1:23" x14ac:dyDescent="0.25">
      <c r="A9" s="12" t="s">
        <v>40</v>
      </c>
      <c r="B9" s="44">
        <v>1.0273280497208307E-2</v>
      </c>
      <c r="C9" s="45">
        <v>3.2310685587486114E-2</v>
      </c>
      <c r="D9" s="45">
        <v>2.6431814289153404E-2</v>
      </c>
      <c r="E9" s="45">
        <v>1.3753079809761487E-2</v>
      </c>
      <c r="F9" s="45">
        <v>1.2499478676486637E-2</v>
      </c>
      <c r="G9" s="45">
        <v>4.8416120940192126E-2</v>
      </c>
      <c r="H9" s="45">
        <v>2.3604174800681131E-2</v>
      </c>
      <c r="I9" s="45">
        <v>8.4242048665019623E-2</v>
      </c>
      <c r="J9" s="45">
        <v>1.4422407583856846E-2</v>
      </c>
      <c r="K9" s="46">
        <v>9.776445118388195E-3</v>
      </c>
      <c r="M9" s="18" t="str">
        <f t="shared" si="0"/>
        <v>ZERO</v>
      </c>
      <c r="N9" s="17" t="b">
        <f t="shared" si="1"/>
        <v>0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ZERO</v>
      </c>
      <c r="V9" s="18">
        <f t="shared" si="3"/>
        <v>9.776445118388195E-3</v>
      </c>
      <c r="W9" s="18">
        <f t="shared" si="4"/>
        <v>4.9683537882011172E-4</v>
      </c>
    </row>
    <row r="10" spans="1:23" x14ac:dyDescent="0.25">
      <c r="A10" s="12" t="s">
        <v>40</v>
      </c>
      <c r="B10" s="44">
        <v>1.3692271151638274E-2</v>
      </c>
      <c r="C10" s="45">
        <v>3.5306725918606952E-2</v>
      </c>
      <c r="D10" s="45">
        <v>2.6577540468628015E-2</v>
      </c>
      <c r="E10" s="45">
        <v>1.074409861825E-2</v>
      </c>
      <c r="F10" s="45">
        <v>1.0235963405361464E-2</v>
      </c>
      <c r="G10" s="45">
        <v>5.3382488573723595E-2</v>
      </c>
      <c r="H10" s="45">
        <v>2.6578638339415078E-2</v>
      </c>
      <c r="I10" s="45">
        <v>9.2443556731938867E-2</v>
      </c>
      <c r="J10" s="45">
        <v>1.3994726435375466E-2</v>
      </c>
      <c r="K10" s="46">
        <v>1.1717619519098998E-2</v>
      </c>
      <c r="M10" s="18" t="str">
        <f t="shared" si="0"/>
        <v>FIVE</v>
      </c>
      <c r="N10" s="17" t="b">
        <f t="shared" si="1"/>
        <v>0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FIVE</v>
      </c>
      <c r="V10" s="18">
        <f t="shared" si="3"/>
        <v>1.0235963405361464E-2</v>
      </c>
      <c r="W10" s="18">
        <f t="shared" si="4"/>
        <v>5.081352128885365E-4</v>
      </c>
    </row>
    <row r="11" spans="1:23" x14ac:dyDescent="0.25">
      <c r="A11" s="12" t="s">
        <v>40</v>
      </c>
      <c r="B11" s="44">
        <v>5.7471299190559391E-3</v>
      </c>
      <c r="C11" s="45">
        <v>3.6072928465686535E-2</v>
      </c>
      <c r="D11" s="45">
        <v>2.8826069104679566E-2</v>
      </c>
      <c r="E11" s="45">
        <v>1.2333091559307282E-2</v>
      </c>
      <c r="F11" s="45">
        <v>7.1146260864608131E-3</v>
      </c>
      <c r="G11" s="45">
        <v>5.0494707832516167E-2</v>
      </c>
      <c r="H11" s="45">
        <v>2.0339125757229161E-2</v>
      </c>
      <c r="I11" s="45">
        <v>8.9982236826592343E-2</v>
      </c>
      <c r="J11" s="45">
        <v>1.0723364472083795E-2</v>
      </c>
      <c r="K11" s="46">
        <v>1.0475399498445285E-2</v>
      </c>
      <c r="M11" s="18" t="str">
        <f t="shared" si="0"/>
        <v>ONE</v>
      </c>
      <c r="N11" s="17" t="b">
        <f t="shared" si="1"/>
        <v>1</v>
      </c>
      <c r="Q11" s="23" t="s">
        <v>11</v>
      </c>
      <c r="R11" s="26">
        <f>IF(ISERR($O$65)," ",$O$65)</f>
        <v>0</v>
      </c>
      <c r="S11" s="17">
        <f>(10 - COUNTIF($N56:$N65,"#N/A"))</f>
        <v>10</v>
      </c>
      <c r="U11" s="18" t="str">
        <f t="shared" si="2"/>
        <v>ONE</v>
      </c>
      <c r="V11" s="18">
        <f t="shared" si="3"/>
        <v>5.7471299190559391E-3</v>
      </c>
      <c r="W11" s="18">
        <f t="shared" si="4"/>
        <v>1.367496167404874E-3</v>
      </c>
    </row>
    <row r="12" spans="1:23" x14ac:dyDescent="0.25">
      <c r="A12" s="12" t="s">
        <v>40</v>
      </c>
      <c r="B12" s="44">
        <v>4.1388963915414481E-3</v>
      </c>
      <c r="C12" s="45">
        <v>3.4322520808429749E-2</v>
      </c>
      <c r="D12" s="45">
        <v>2.7202657899489582E-2</v>
      </c>
      <c r="E12" s="45">
        <v>1.5804459036550922E-2</v>
      </c>
      <c r="F12" s="45">
        <v>6.7664842317777685E-3</v>
      </c>
      <c r="G12" s="45">
        <v>4.7225473041677429E-2</v>
      </c>
      <c r="H12" s="45">
        <v>1.7399352052166438E-2</v>
      </c>
      <c r="I12" s="45">
        <v>8.5347105827525097E-2</v>
      </c>
      <c r="J12" s="45">
        <v>8.2543662685249947E-3</v>
      </c>
      <c r="K12" s="46">
        <v>8.5018011477044891E-3</v>
      </c>
      <c r="M12" s="18" t="str">
        <f t="shared" si="0"/>
        <v>ONE</v>
      </c>
      <c r="N12" s="17" t="b">
        <f t="shared" si="1"/>
        <v>1</v>
      </c>
      <c r="Q12" s="23" t="s">
        <v>12</v>
      </c>
      <c r="R12" s="26">
        <f>IF(ISERR($O$75)," ",$O$75)</f>
        <v>0</v>
      </c>
      <c r="S12" s="17">
        <f>(10 - COUNTIF($N66:$N75,"#N/A"))</f>
        <v>9</v>
      </c>
      <c r="U12" s="18" t="str">
        <f t="shared" si="2"/>
        <v>ONE</v>
      </c>
      <c r="V12" s="18">
        <f t="shared" si="3"/>
        <v>4.1388963915414481E-3</v>
      </c>
      <c r="W12" s="18">
        <f t="shared" si="4"/>
        <v>2.6275878402363204E-3</v>
      </c>
    </row>
    <row r="13" spans="1:23" x14ac:dyDescent="0.25">
      <c r="A13" s="12" t="s">
        <v>40</v>
      </c>
      <c r="B13" s="44">
        <v>7.2789829635910054E-3</v>
      </c>
      <c r="C13" s="45">
        <v>3.1774229821779292E-2</v>
      </c>
      <c r="D13" s="45">
        <v>2.7003843869615695E-2</v>
      </c>
      <c r="E13" s="45">
        <v>1.60711674099656E-2</v>
      </c>
      <c r="F13" s="45">
        <v>1.1431979086562804E-2</v>
      </c>
      <c r="G13" s="45">
        <v>4.4616263614053617E-2</v>
      </c>
      <c r="H13" s="45">
        <v>1.7969405950127054E-2</v>
      </c>
      <c r="I13" s="45">
        <v>8.2482229161360943E-2</v>
      </c>
      <c r="J13" s="45">
        <v>1.3063289020281095E-2</v>
      </c>
      <c r="K13" s="46">
        <v>8.7882194145573536E-3</v>
      </c>
      <c r="M13" s="18" t="str">
        <f t="shared" si="0"/>
        <v>ONE</v>
      </c>
      <c r="N13" s="17" t="b">
        <f t="shared" si="1"/>
        <v>1</v>
      </c>
      <c r="Q13" s="23" t="s">
        <v>13</v>
      </c>
      <c r="R13" s="26">
        <f>IF(ISERR($O$85)," ",$O$85)</f>
        <v>0.1</v>
      </c>
      <c r="S13" s="17">
        <f>(10 - COUNTIF($N76:$N85,"#N/A"))</f>
        <v>10</v>
      </c>
      <c r="U13" s="18" t="str">
        <f t="shared" si="2"/>
        <v>ONE</v>
      </c>
      <c r="V13" s="18">
        <f t="shared" si="3"/>
        <v>7.2789829635910054E-3</v>
      </c>
      <c r="W13" s="18">
        <f t="shared" si="4"/>
        <v>1.5092364509663482E-3</v>
      </c>
    </row>
    <row r="14" spans="1:23" ht="15.75" thickBot="1" x14ac:dyDescent="0.3">
      <c r="A14" s="12" t="s">
        <v>40</v>
      </c>
      <c r="B14" s="44">
        <v>4.310897823071886E-3</v>
      </c>
      <c r="C14" s="45">
        <v>3.1916570116373513E-2</v>
      </c>
      <c r="D14" s="45">
        <v>2.6881351189634011E-2</v>
      </c>
      <c r="E14" s="45">
        <v>1.9397037272891431E-2</v>
      </c>
      <c r="F14" s="45">
        <v>1.1450835175244815E-2</v>
      </c>
      <c r="G14" s="45">
        <v>4.0943055866725329E-2</v>
      </c>
      <c r="H14" s="45">
        <v>1.2396869928914551E-2</v>
      </c>
      <c r="I14" s="45">
        <v>8.1061337529919286E-2</v>
      </c>
      <c r="J14" s="45">
        <v>1.0981015056805293E-2</v>
      </c>
      <c r="K14" s="46">
        <v>7.4486620138217111E-3</v>
      </c>
      <c r="M14" s="18" t="str">
        <f t="shared" si="0"/>
        <v>ONE</v>
      </c>
      <c r="N14" s="17" t="b">
        <f t="shared" si="1"/>
        <v>1</v>
      </c>
      <c r="Q14" s="23" t="s">
        <v>14</v>
      </c>
      <c r="R14" s="26">
        <f>IF(ISERR($O$95)," ",$O$95)</f>
        <v>0.5</v>
      </c>
      <c r="S14" s="17">
        <f>(10 - COUNTIF($N86:$N95,"#N/A"))</f>
        <v>10</v>
      </c>
      <c r="U14" s="18" t="str">
        <f t="shared" si="2"/>
        <v>ONE</v>
      </c>
      <c r="V14" s="18">
        <f t="shared" si="3"/>
        <v>4.310897823071886E-3</v>
      </c>
      <c r="W14" s="18">
        <f t="shared" si="4"/>
        <v>3.1377641907498251E-3</v>
      </c>
    </row>
    <row r="15" spans="1:23" ht="15.75" thickBot="1" x14ac:dyDescent="0.3">
      <c r="A15" s="13" t="s">
        <v>40</v>
      </c>
      <c r="B15" s="47">
        <v>6.0642225263703858E-3</v>
      </c>
      <c r="C15" s="48">
        <v>3.5190749524319283E-2</v>
      </c>
      <c r="D15" s="48">
        <v>2.7052006963186999E-2</v>
      </c>
      <c r="E15" s="48">
        <v>1.3334246003076682E-2</v>
      </c>
      <c r="F15" s="48">
        <v>9.8879261886355794E-3</v>
      </c>
      <c r="G15" s="48">
        <v>5.0528314734375898E-2</v>
      </c>
      <c r="H15" s="48">
        <v>2.1665445839572237E-2</v>
      </c>
      <c r="I15" s="48">
        <v>8.6582106333900635E-2</v>
      </c>
      <c r="J15" s="48">
        <v>1.1795008185077628E-2</v>
      </c>
      <c r="K15" s="49">
        <v>9.7794984978596174E-3</v>
      </c>
      <c r="M15" s="19" t="str">
        <f t="shared" si="0"/>
        <v>ONE</v>
      </c>
      <c r="N15" s="21" t="b">
        <f t="shared" si="1"/>
        <v>1</v>
      </c>
      <c r="O15" s="30">
        <f>COUNTIF($N6:$N15,TRUE)/(10 - COUNTIF($N6:$N15,"#N/A"))</f>
        <v>0.8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ONE</v>
      </c>
      <c r="V15" s="19">
        <f t="shared" si="3"/>
        <v>6.0642225263703858E-3</v>
      </c>
      <c r="W15" s="19">
        <f t="shared" si="4"/>
        <v>3.7152759714892316E-3</v>
      </c>
    </row>
    <row r="16" spans="1:23" ht="15.75" thickBot="1" x14ac:dyDescent="0.3">
      <c r="A16" s="11" t="s">
        <v>42</v>
      </c>
      <c r="B16" s="41">
        <v>3.14662258921624E-2</v>
      </c>
      <c r="C16" s="42">
        <v>3.9280377153374131E-3</v>
      </c>
      <c r="D16" s="42">
        <v>7.5770606033720191E-3</v>
      </c>
      <c r="E16" s="42">
        <v>3.5975196148207947E-2</v>
      </c>
      <c r="F16" s="42">
        <v>3.213382476736365E-2</v>
      </c>
      <c r="G16" s="42">
        <v>2.458238371776663E-2</v>
      </c>
      <c r="H16" s="42">
        <v>2.2470758069228627E-2</v>
      </c>
      <c r="I16" s="42">
        <v>5.4701158008635134E-2</v>
      </c>
      <c r="J16" s="42">
        <v>2.0459100266694896E-2</v>
      </c>
      <c r="K16" s="43">
        <v>1.7543690412623282E-3</v>
      </c>
      <c r="M16" s="16" t="str">
        <f t="shared" si="0"/>
        <v>ZERO</v>
      </c>
      <c r="N16" s="20" t="b">
        <f t="shared" si="1"/>
        <v>0</v>
      </c>
      <c r="U16" s="16" t="str">
        <f t="shared" si="2"/>
        <v>ZERO</v>
      </c>
      <c r="V16" s="16">
        <f t="shared" si="3"/>
        <v>1.7543690412623282E-3</v>
      </c>
      <c r="W16" s="16">
        <f t="shared" si="4"/>
        <v>2.1736686740750849E-3</v>
      </c>
    </row>
    <row r="17" spans="1:23" ht="15.75" thickBot="1" x14ac:dyDescent="0.3">
      <c r="A17" s="12" t="s">
        <v>42</v>
      </c>
      <c r="B17" s="44">
        <v>2.744567054751559E-2</v>
      </c>
      <c r="C17" s="45">
        <v>7.1543467434401244E-3</v>
      </c>
      <c r="D17" s="45">
        <v>1.1681137753396353E-2</v>
      </c>
      <c r="E17" s="45">
        <v>3.6957482796592681E-2</v>
      </c>
      <c r="F17" s="45">
        <v>3.0128096843888209E-2</v>
      </c>
      <c r="G17" s="45">
        <v>1.8530965441093956E-2</v>
      </c>
      <c r="H17" s="45">
        <v>1.7788962795367302E-2</v>
      </c>
      <c r="I17" s="45">
        <v>5.2436781721940141E-2</v>
      </c>
      <c r="J17" s="45">
        <v>1.8430709843777433E-2</v>
      </c>
      <c r="K17" s="46">
        <v>1.4183328812909035E-3</v>
      </c>
      <c r="M17" s="18" t="str">
        <f t="shared" si="0"/>
        <v>ZERO</v>
      </c>
      <c r="N17" s="17" t="b">
        <f t="shared" si="1"/>
        <v>0</v>
      </c>
      <c r="Q17" s="61" t="s">
        <v>21</v>
      </c>
      <c r="R17" s="126">
        <f>COUNTIF($N6:$N105,TRUE)/(100 - COUNTIF($N6:$N105,"#N/A"))</f>
        <v>0.46464646464646464</v>
      </c>
      <c r="S17" s="127"/>
      <c r="U17" s="18" t="str">
        <f t="shared" si="2"/>
        <v>ZERO</v>
      </c>
      <c r="V17" s="18">
        <f t="shared" si="3"/>
        <v>1.4183328812909035E-3</v>
      </c>
      <c r="W17" s="18">
        <f t="shared" si="4"/>
        <v>5.7360138621492208E-3</v>
      </c>
    </row>
    <row r="18" spans="1:23" x14ac:dyDescent="0.25">
      <c r="A18" s="12" t="s">
        <v>42</v>
      </c>
      <c r="B18" s="44">
        <v>2.7931827609277725E-2</v>
      </c>
      <c r="C18" s="45">
        <v>3.6302631071613335E-3</v>
      </c>
      <c r="D18" s="45">
        <v>9.6554104867326625E-3</v>
      </c>
      <c r="E18" s="45">
        <v>3.7442862071132246E-2</v>
      </c>
      <c r="F18" s="45">
        <v>3.3682383730510315E-2</v>
      </c>
      <c r="G18" s="45">
        <v>1.3271449628616708E-2</v>
      </c>
      <c r="H18" s="45">
        <v>1.8340816762681275E-2</v>
      </c>
      <c r="I18" s="45">
        <v>4.818322072084251E-2</v>
      </c>
      <c r="J18" s="45">
        <v>1.9865040866585342E-2</v>
      </c>
      <c r="K18" s="46">
        <v>3.2171292225844804E-3</v>
      </c>
      <c r="M18" s="18" t="str">
        <f t="shared" si="0"/>
        <v>ZERO</v>
      </c>
      <c r="N18" s="17" t="b">
        <f t="shared" si="1"/>
        <v>0</v>
      </c>
      <c r="U18" s="18" t="str">
        <f t="shared" si="2"/>
        <v>ZERO</v>
      </c>
      <c r="V18" s="18">
        <f t="shared" si="3"/>
        <v>3.2171292225844804E-3</v>
      </c>
      <c r="W18" s="18">
        <f t="shared" si="4"/>
        <v>4.1313388457685316E-4</v>
      </c>
    </row>
    <row r="19" spans="1:23" x14ac:dyDescent="0.25">
      <c r="A19" s="12" t="s">
        <v>42</v>
      </c>
      <c r="B19" s="44">
        <v>2.9333548530791335E-2</v>
      </c>
      <c r="C19" s="45">
        <v>8.5800894923444629E-3</v>
      </c>
      <c r="D19" s="45">
        <v>9.9581947343538313E-3</v>
      </c>
      <c r="E19" s="45">
        <v>3.258119979490974E-2</v>
      </c>
      <c r="F19" s="45">
        <v>3.0994726318541374E-2</v>
      </c>
      <c r="G19" s="45">
        <v>2.6808487909551638E-2</v>
      </c>
      <c r="H19" s="45">
        <v>2.1772794390479196E-2</v>
      </c>
      <c r="I19" s="45">
        <v>5.981825497131725E-2</v>
      </c>
      <c r="J19" s="45">
        <v>2.0687803388534171E-2</v>
      </c>
      <c r="K19" s="46">
        <v>2.9785693481900345E-4</v>
      </c>
      <c r="M19" s="18" t="str">
        <f t="shared" si="0"/>
        <v>ZERO</v>
      </c>
      <c r="N19" s="17" t="b">
        <f t="shared" si="1"/>
        <v>0</v>
      </c>
      <c r="U19" s="18" t="str">
        <f t="shared" si="2"/>
        <v>ZERO</v>
      </c>
      <c r="V19" s="18">
        <f t="shared" si="3"/>
        <v>2.9785693481900345E-4</v>
      </c>
      <c r="W19" s="18">
        <f t="shared" si="4"/>
        <v>8.2822325575254603E-3</v>
      </c>
    </row>
    <row r="20" spans="1:23" x14ac:dyDescent="0.25">
      <c r="A20" s="12" t="s">
        <v>42</v>
      </c>
      <c r="B20" s="44">
        <v>3.0472390173949784E-2</v>
      </c>
      <c r="C20" s="45">
        <v>8.1885843303435742E-3</v>
      </c>
      <c r="D20" s="45">
        <v>1.0928035861859788E-2</v>
      </c>
      <c r="E20" s="45">
        <v>3.3876064308451977E-2</v>
      </c>
      <c r="F20" s="45">
        <v>3.0967290325839739E-2</v>
      </c>
      <c r="G20" s="45">
        <v>2.5338144140785869E-2</v>
      </c>
      <c r="H20" s="45">
        <v>2.2706738343485276E-2</v>
      </c>
      <c r="I20" s="45">
        <v>5.7362572938574233E-2</v>
      </c>
      <c r="J20" s="45">
        <v>2.0722888986674792E-2</v>
      </c>
      <c r="K20" s="46">
        <v>3.6493951327905803E-4</v>
      </c>
      <c r="M20" s="18" t="str">
        <f t="shared" si="0"/>
        <v>ZERO</v>
      </c>
      <c r="N20" s="17" t="b">
        <f t="shared" si="1"/>
        <v>0</v>
      </c>
      <c r="U20" s="18" t="str">
        <f t="shared" si="2"/>
        <v>ZERO</v>
      </c>
      <c r="V20" s="18">
        <f t="shared" si="3"/>
        <v>3.6493951327905803E-4</v>
      </c>
      <c r="W20" s="18">
        <f t="shared" si="4"/>
        <v>7.8236448170645161E-3</v>
      </c>
    </row>
    <row r="21" spans="1:23" x14ac:dyDescent="0.25">
      <c r="A21" s="12" t="s">
        <v>42</v>
      </c>
      <c r="B21" s="44">
        <v>2.5371551239194622E-2</v>
      </c>
      <c r="C21" s="45">
        <v>8.9615923038283904E-3</v>
      </c>
      <c r="D21" s="45">
        <v>1.178825402967984E-2</v>
      </c>
      <c r="E21" s="45">
        <v>3.1451134675801788E-2</v>
      </c>
      <c r="F21" s="45">
        <v>2.8316818784527513E-2</v>
      </c>
      <c r="G21" s="45">
        <v>2.4658530134520219E-2</v>
      </c>
      <c r="H21" s="45">
        <v>2.0126404485511784E-2</v>
      </c>
      <c r="I21" s="45">
        <v>5.9841626445647694E-2</v>
      </c>
      <c r="J21" s="45">
        <v>1.8981311463270666E-2</v>
      </c>
      <c r="K21" s="46">
        <v>1.9418153089504047E-4</v>
      </c>
      <c r="M21" s="18" t="str">
        <f t="shared" si="0"/>
        <v>ZERO</v>
      </c>
      <c r="N21" s="17" t="b">
        <f t="shared" si="1"/>
        <v>0</v>
      </c>
      <c r="U21" s="18" t="str">
        <f t="shared" si="2"/>
        <v>ZERO</v>
      </c>
      <c r="V21" s="18">
        <f t="shared" si="3"/>
        <v>1.9418153089504047E-4</v>
      </c>
      <c r="W21" s="18">
        <f t="shared" si="4"/>
        <v>8.7674107729333491E-3</v>
      </c>
    </row>
    <row r="22" spans="1:23" x14ac:dyDescent="0.25">
      <c r="A22" s="12" t="s">
        <v>42</v>
      </c>
      <c r="B22" s="44">
        <v>2.9290994826853642E-2</v>
      </c>
      <c r="C22" s="45">
        <v>4.5981225872615897E-3</v>
      </c>
      <c r="D22" s="45">
        <v>7.943110619557681E-3</v>
      </c>
      <c r="E22" s="45">
        <v>3.6312089036709717E-2</v>
      </c>
      <c r="F22" s="45">
        <v>3.1786664056265374E-2</v>
      </c>
      <c r="G22" s="45">
        <v>2.187097019855434E-2</v>
      </c>
      <c r="H22" s="45">
        <v>2.093225738215921E-2</v>
      </c>
      <c r="I22" s="45">
        <v>5.4240833449542163E-2</v>
      </c>
      <c r="J22" s="45">
        <v>1.9033250945707535E-2</v>
      </c>
      <c r="K22" s="46">
        <v>2.3440758509063681E-3</v>
      </c>
      <c r="M22" s="18" t="str">
        <f t="shared" si="0"/>
        <v>ZERO</v>
      </c>
      <c r="N22" s="17" t="b">
        <f t="shared" si="1"/>
        <v>0</v>
      </c>
      <c r="U22" s="18" t="str">
        <f t="shared" si="2"/>
        <v>ZERO</v>
      </c>
      <c r="V22" s="18">
        <f t="shared" si="3"/>
        <v>2.3440758509063681E-3</v>
      </c>
      <c r="W22" s="18">
        <f t="shared" si="4"/>
        <v>2.2540467363552216E-3</v>
      </c>
    </row>
    <row r="23" spans="1:23" x14ac:dyDescent="0.25">
      <c r="A23" s="12" t="s">
        <v>42</v>
      </c>
      <c r="B23" s="44">
        <v>2.7583760755290124E-2</v>
      </c>
      <c r="C23" s="45">
        <v>8.8057293314849905E-4</v>
      </c>
      <c r="D23" s="45">
        <v>6.5995107942079106E-3</v>
      </c>
      <c r="E23" s="45">
        <v>3.7782195897233153E-2</v>
      </c>
      <c r="F23" s="45">
        <v>3.2231568856070883E-2</v>
      </c>
      <c r="G23" s="45">
        <v>1.4498752877255987E-2</v>
      </c>
      <c r="H23" s="45">
        <v>1.8267446356211508E-2</v>
      </c>
      <c r="I23" s="45">
        <v>4.9115698958577307E-2</v>
      </c>
      <c r="J23" s="45">
        <v>1.7459016112804957E-2</v>
      </c>
      <c r="K23" s="46">
        <v>4.9839658552097718E-3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8.8057293314849905E-4</v>
      </c>
      <c r="W23" s="18">
        <f t="shared" si="4"/>
        <v>4.1033929220612728E-3</v>
      </c>
    </row>
    <row r="24" spans="1:23" ht="15.75" thickBot="1" x14ac:dyDescent="0.3">
      <c r="A24" s="12" t="s">
        <v>42</v>
      </c>
      <c r="B24" s="44">
        <v>2.8337308586237661E-2</v>
      </c>
      <c r="C24" s="45">
        <v>4.5262849801278454E-3</v>
      </c>
      <c r="D24" s="45">
        <v>9.3241769177641459E-3</v>
      </c>
      <c r="E24" s="45">
        <v>3.8392723811799451E-2</v>
      </c>
      <c r="F24" s="45">
        <v>3.3982767214631268E-2</v>
      </c>
      <c r="G24" s="45">
        <v>1.5109308273953036E-2</v>
      </c>
      <c r="H24" s="50">
        <v>1.7331745677464545E-2</v>
      </c>
      <c r="I24" s="45">
        <v>5.1879537494107265E-2</v>
      </c>
      <c r="J24" s="45">
        <v>2.0153850532647292E-2</v>
      </c>
      <c r="K24" s="46">
        <v>3.148703151537739E-3</v>
      </c>
      <c r="M24" s="18" t="str">
        <f t="shared" si="0"/>
        <v>ZERO</v>
      </c>
      <c r="N24" s="17" t="b">
        <f t="shared" si="1"/>
        <v>0</v>
      </c>
      <c r="U24" s="18" t="str">
        <f t="shared" si="2"/>
        <v>ZERO</v>
      </c>
      <c r="V24" s="18">
        <f t="shared" si="3"/>
        <v>3.148703151537739E-3</v>
      </c>
      <c r="W24" s="18">
        <f t="shared" si="4"/>
        <v>1.3775818285901064E-3</v>
      </c>
    </row>
    <row r="25" spans="1:23" ht="15.75" thickBot="1" x14ac:dyDescent="0.3">
      <c r="A25" s="13" t="s">
        <v>42</v>
      </c>
      <c r="B25" s="47">
        <v>2.413777638513559E-2</v>
      </c>
      <c r="C25" s="48">
        <v>1.2897726292965095E-2</v>
      </c>
      <c r="D25" s="48">
        <v>1.4684397298930721E-2</v>
      </c>
      <c r="E25" s="48">
        <v>3.1385869316129758E-2</v>
      </c>
      <c r="F25" s="48">
        <v>2.6434149084903734E-2</v>
      </c>
      <c r="G25" s="48">
        <v>2.4394291493563036E-2</v>
      </c>
      <c r="H25" s="48">
        <v>1.9164949975247019E-2</v>
      </c>
      <c r="I25" s="48">
        <v>5.9268774103058891E-2</v>
      </c>
      <c r="J25" s="48">
        <v>1.7865018641190222E-2</v>
      </c>
      <c r="K25" s="49">
        <v>1.2449759332123847E-3</v>
      </c>
      <c r="M25" s="19" t="str">
        <f t="shared" si="0"/>
        <v>ZERO</v>
      </c>
      <c r="N25" s="21" t="b">
        <f t="shared" si="1"/>
        <v>0</v>
      </c>
      <c r="O25" s="30">
        <f>COUNTIF($N16:$N25,TRUE)/(10 - COUNTIF($N16:$N25,"#N/A"))</f>
        <v>0.1</v>
      </c>
      <c r="U25" s="19" t="str">
        <f t="shared" si="2"/>
        <v>ZERO</v>
      </c>
      <c r="V25" s="19">
        <f t="shared" si="3"/>
        <v>1.2449759332123847E-3</v>
      </c>
      <c r="W25" s="19">
        <f t="shared" si="4"/>
        <v>1.165275035975271E-2</v>
      </c>
    </row>
    <row r="26" spans="1:23" x14ac:dyDescent="0.25">
      <c r="A26" s="11" t="s">
        <v>43</v>
      </c>
      <c r="B26" s="41">
        <v>2.9903124805213226E-2</v>
      </c>
      <c r="C26" s="42">
        <v>5.6131439466109746E-3</v>
      </c>
      <c r="D26" s="42">
        <v>3.1822693269238679E-3</v>
      </c>
      <c r="E26" s="42">
        <v>3.5966349745779433E-2</v>
      </c>
      <c r="F26" s="42">
        <v>3.3776835267980088E-2</v>
      </c>
      <c r="G26" s="42">
        <v>2.1282110941885056E-2</v>
      </c>
      <c r="H26" s="42">
        <v>1.9673138036326147E-2</v>
      </c>
      <c r="I26" s="42">
        <v>6.1876835697466104E-2</v>
      </c>
      <c r="J26" s="42">
        <v>1.5781875301087926E-2</v>
      </c>
      <c r="K26" s="43">
        <v>4.2751938336242348E-3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3.1822693269238679E-3</v>
      </c>
      <c r="W26" s="16">
        <f t="shared" si="4"/>
        <v>1.0929245067003669E-3</v>
      </c>
    </row>
    <row r="27" spans="1:23" x14ac:dyDescent="0.25">
      <c r="A27" s="12" t="s">
        <v>43</v>
      </c>
      <c r="B27" s="44">
        <v>3.2053681656067472E-2</v>
      </c>
      <c r="C27" s="45">
        <v>1.2557644849803123E-2</v>
      </c>
      <c r="D27" s="45">
        <v>3.5107673834828025E-3</v>
      </c>
      <c r="E27" s="45">
        <v>2.9535527597188402E-2</v>
      </c>
      <c r="F27" s="45">
        <v>3.0332660128629122E-2</v>
      </c>
      <c r="G27" s="45">
        <v>3.2684334227134709E-2</v>
      </c>
      <c r="H27" s="45">
        <v>2.2852737786846926E-2</v>
      </c>
      <c r="I27" s="45">
        <v>7.8147724249162262E-2</v>
      </c>
      <c r="J27" s="45">
        <v>1.5263077260539253E-2</v>
      </c>
      <c r="K27" s="46">
        <v>9.2283005120714825E-4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9.2283005120714825E-4</v>
      </c>
      <c r="W27" s="18">
        <f t="shared" si="4"/>
        <v>2.5879373322756543E-3</v>
      </c>
    </row>
    <row r="28" spans="1:23" x14ac:dyDescent="0.25">
      <c r="A28" s="12" t="s">
        <v>43</v>
      </c>
      <c r="B28" s="44">
        <v>2.9723520860589145E-2</v>
      </c>
      <c r="C28" s="45">
        <v>2.5907237835506372E-3</v>
      </c>
      <c r="D28" s="45">
        <v>5.650942426954679E-3</v>
      </c>
      <c r="E28" s="45">
        <v>3.9735472864064411E-2</v>
      </c>
      <c r="F28" s="45">
        <v>3.1896929297655544E-2</v>
      </c>
      <c r="G28" s="45">
        <v>1.3786918355032367E-2</v>
      </c>
      <c r="H28" s="45">
        <v>1.5336570825484465E-2</v>
      </c>
      <c r="I28" s="45">
        <v>5.1880705317873414E-2</v>
      </c>
      <c r="J28" s="45">
        <v>1.5542692284084359E-2</v>
      </c>
      <c r="K28" s="46">
        <v>5.0069927119446257E-3</v>
      </c>
      <c r="M28" s="18" t="str">
        <f t="shared" si="0"/>
        <v>TWO</v>
      </c>
      <c r="N28" s="17" t="b">
        <f t="shared" si="1"/>
        <v>0</v>
      </c>
      <c r="U28" s="18" t="str">
        <f t="shared" si="2"/>
        <v>TWO</v>
      </c>
      <c r="V28" s="18">
        <f t="shared" si="3"/>
        <v>2.5907237835506372E-3</v>
      </c>
      <c r="W28" s="18">
        <f t="shared" si="4"/>
        <v>2.4162689283939885E-3</v>
      </c>
    </row>
    <row r="29" spans="1:23" x14ac:dyDescent="0.25">
      <c r="A29" s="12" t="s">
        <v>43</v>
      </c>
      <c r="B29" s="44">
        <v>3.2025450514237899E-2</v>
      </c>
      <c r="C29" s="45">
        <v>8.3813118675640612E-3</v>
      </c>
      <c r="D29" s="45">
        <v>5.3584803636873048E-3</v>
      </c>
      <c r="E29" s="45">
        <v>3.4758374610935727E-2</v>
      </c>
      <c r="F29" s="45">
        <v>3.0004289487626859E-2</v>
      </c>
      <c r="G29" s="45">
        <v>2.601411718129603E-2</v>
      </c>
      <c r="H29" s="45">
        <v>2.1001526480540326E-2</v>
      </c>
      <c r="I29" s="45">
        <v>6.5919058355201607E-2</v>
      </c>
      <c r="J29" s="45">
        <v>1.5479911457036607E-2</v>
      </c>
      <c r="K29" s="46">
        <v>2.1444039312818628E-3</v>
      </c>
      <c r="M29" s="18" t="str">
        <f t="shared" si="0"/>
        <v>ZERO</v>
      </c>
      <c r="N29" s="17" t="b">
        <f t="shared" si="1"/>
        <v>0</v>
      </c>
      <c r="U29" s="18" t="str">
        <f t="shared" si="2"/>
        <v>ZERO</v>
      </c>
      <c r="V29" s="18">
        <f t="shared" si="3"/>
        <v>2.1444039312818628E-3</v>
      </c>
      <c r="W29" s="18">
        <f t="shared" si="4"/>
        <v>3.2140764324054419E-3</v>
      </c>
    </row>
    <row r="30" spans="1:23" x14ac:dyDescent="0.25">
      <c r="A30" s="12" t="s">
        <v>43</v>
      </c>
      <c r="B30" s="44">
        <v>2.8009840554364642E-2</v>
      </c>
      <c r="C30" s="45">
        <v>7.9526204817465286E-3</v>
      </c>
      <c r="D30" s="45">
        <v>4.9892815524860377E-3</v>
      </c>
      <c r="E30" s="45">
        <v>3.4761403416470923E-2</v>
      </c>
      <c r="F30" s="45">
        <v>2.9576434370378848E-2</v>
      </c>
      <c r="G30" s="45">
        <v>2.3457965019307185E-2</v>
      </c>
      <c r="H30" s="45">
        <v>1.7856959065108959E-2</v>
      </c>
      <c r="I30" s="45">
        <v>6.3501409618785781E-2</v>
      </c>
      <c r="J30" s="45">
        <v>1.3899755384828244E-2</v>
      </c>
      <c r="K30" s="46">
        <v>3.195892284142114E-3</v>
      </c>
      <c r="M30" s="18" t="str">
        <f t="shared" si="0"/>
        <v>ZERO</v>
      </c>
      <c r="N30" s="17" t="b">
        <f t="shared" si="1"/>
        <v>0</v>
      </c>
      <c r="U30" s="18" t="str">
        <f t="shared" si="2"/>
        <v>ZERO</v>
      </c>
      <c r="V30" s="18">
        <f t="shared" si="3"/>
        <v>3.195892284142114E-3</v>
      </c>
      <c r="W30" s="18">
        <f t="shared" si="4"/>
        <v>1.7933892683439237E-3</v>
      </c>
    </row>
    <row r="31" spans="1:23" x14ac:dyDescent="0.25">
      <c r="A31" s="12" t="s">
        <v>43</v>
      </c>
      <c r="B31" s="44">
        <v>2.8900487405588794E-2</v>
      </c>
      <c r="C31" s="45">
        <v>5.0299091635636513E-3</v>
      </c>
      <c r="D31" s="45">
        <v>1.986608824039407E-3</v>
      </c>
      <c r="E31" s="45">
        <v>3.5714643641445012E-2</v>
      </c>
      <c r="F31" s="45">
        <v>3.0900097105570904E-2</v>
      </c>
      <c r="G31" s="45">
        <v>2.28467107013091E-2</v>
      </c>
      <c r="H31" s="45">
        <v>1.7237437956444356E-2</v>
      </c>
      <c r="I31" s="45">
        <v>6.6915670863326421E-2</v>
      </c>
      <c r="J31" s="45">
        <v>1.3213293385190124E-2</v>
      </c>
      <c r="K31" s="46">
        <v>5.1102698717279708E-3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1.986608824039407E-3</v>
      </c>
      <c r="W31" s="18">
        <f t="shared" si="4"/>
        <v>3.0433003395242443E-3</v>
      </c>
    </row>
    <row r="32" spans="1:23" x14ac:dyDescent="0.25">
      <c r="A32" s="12" t="s">
        <v>43</v>
      </c>
      <c r="B32" s="44">
        <v>2.9721877197645852E-2</v>
      </c>
      <c r="C32" s="45">
        <v>6.1861270763077583E-3</v>
      </c>
      <c r="D32" s="45">
        <v>4.2614200456820087E-3</v>
      </c>
      <c r="E32" s="45">
        <v>3.6283287346929663E-2</v>
      </c>
      <c r="F32" s="45">
        <v>3.169732633293168E-2</v>
      </c>
      <c r="G32" s="45">
        <v>2.1602876572054529E-2</v>
      </c>
      <c r="H32" s="45">
        <v>1.701577279132882E-2</v>
      </c>
      <c r="I32" s="45">
        <v>6.4271848005700391E-2</v>
      </c>
      <c r="J32" s="45">
        <v>1.5290982112095017E-2</v>
      </c>
      <c r="K32" s="46">
        <v>3.8750383160588925E-3</v>
      </c>
      <c r="M32" s="18" t="str">
        <f t="shared" si="0"/>
        <v>ZERO</v>
      </c>
      <c r="N32" s="17" t="b">
        <f t="shared" si="1"/>
        <v>0</v>
      </c>
      <c r="U32" s="18" t="str">
        <f t="shared" si="2"/>
        <v>ZERO</v>
      </c>
      <c r="V32" s="18">
        <f t="shared" si="3"/>
        <v>3.8750383160588925E-3</v>
      </c>
      <c r="W32" s="18">
        <f t="shared" si="4"/>
        <v>3.8638172962311614E-4</v>
      </c>
    </row>
    <row r="33" spans="1:23" x14ac:dyDescent="0.25">
      <c r="A33" s="12" t="s">
        <v>43</v>
      </c>
      <c r="B33" s="44">
        <v>3.0868740890759073E-2</v>
      </c>
      <c r="C33" s="45">
        <v>8.4157937778147618E-3</v>
      </c>
      <c r="D33" s="45">
        <v>4.5016402149405353E-3</v>
      </c>
      <c r="E33" s="45">
        <v>3.3075010178075147E-2</v>
      </c>
      <c r="F33" s="45">
        <v>3.1371962582930693E-2</v>
      </c>
      <c r="G33" s="45">
        <v>2.4023096001821044E-2</v>
      </c>
      <c r="H33" s="45">
        <v>2.0207944163021199E-2</v>
      </c>
      <c r="I33" s="45">
        <v>6.7698231864678951E-2</v>
      </c>
      <c r="J33" s="45">
        <v>1.5688462746327934E-2</v>
      </c>
      <c r="K33" s="46">
        <v>2.6297817567043089E-3</v>
      </c>
      <c r="M33" s="18" t="str">
        <f t="shared" si="0"/>
        <v>ZERO</v>
      </c>
      <c r="N33" s="17" t="b">
        <f t="shared" si="1"/>
        <v>0</v>
      </c>
      <c r="U33" s="18" t="str">
        <f t="shared" si="2"/>
        <v>ZERO</v>
      </c>
      <c r="V33" s="18">
        <f t="shared" si="3"/>
        <v>2.6297817567043089E-3</v>
      </c>
      <c r="W33" s="18">
        <f t="shared" si="4"/>
        <v>1.8718584582362264E-3</v>
      </c>
    </row>
    <row r="34" spans="1:23" ht="15.75" thickBot="1" x14ac:dyDescent="0.3">
      <c r="A34" s="12" t="s">
        <v>43</v>
      </c>
      <c r="B34" s="44">
        <v>2.3808113818333591E-2</v>
      </c>
      <c r="C34" s="45">
        <v>2.6298471768220422E-2</v>
      </c>
      <c r="D34" s="45">
        <v>5.6644602253971554E-3</v>
      </c>
      <c r="E34" s="45">
        <v>1.7743526439939039E-2</v>
      </c>
      <c r="F34" s="45">
        <v>2.3980169964715459E-2</v>
      </c>
      <c r="G34" s="45">
        <v>5.2783483821791016E-2</v>
      </c>
      <c r="H34" s="45">
        <v>2.4414054658971212E-2</v>
      </c>
      <c r="I34" s="45">
        <v>9.9986058506746883E-2</v>
      </c>
      <c r="J34" s="45">
        <v>1.2948826473621161E-2</v>
      </c>
      <c r="K34" s="46">
        <v>4.605096104824194E-3</v>
      </c>
      <c r="M34" s="18" t="str">
        <f t="shared" si="0"/>
        <v>ZERO</v>
      </c>
      <c r="N34" s="17" t="b">
        <f t="shared" si="1"/>
        <v>0</v>
      </c>
      <c r="U34" s="18" t="str">
        <f t="shared" si="2"/>
        <v>ZERO</v>
      </c>
      <c r="V34" s="18">
        <f t="shared" si="3"/>
        <v>4.605096104824194E-3</v>
      </c>
      <c r="W34" s="18">
        <f t="shared" si="4"/>
        <v>1.0593641205729615E-3</v>
      </c>
    </row>
    <row r="35" spans="1:23" ht="15.75" thickBot="1" x14ac:dyDescent="0.3">
      <c r="A35" s="13" t="s">
        <v>43</v>
      </c>
      <c r="B35" s="47">
        <v>3.0646853922085382E-2</v>
      </c>
      <c r="C35" s="48">
        <v>1.9031239498183694E-3</v>
      </c>
      <c r="D35" s="48">
        <v>3.5457444338984311E-3</v>
      </c>
      <c r="E35" s="48">
        <v>3.7916457359799552E-2</v>
      </c>
      <c r="F35" s="48">
        <v>3.1276281280720165E-2</v>
      </c>
      <c r="G35" s="48">
        <v>1.7672254611583522E-2</v>
      </c>
      <c r="H35" s="48">
        <v>1.7866595722654456E-2</v>
      </c>
      <c r="I35" s="48">
        <v>6.0379370309778649E-2</v>
      </c>
      <c r="J35" s="48">
        <v>1.4612804647993071E-2</v>
      </c>
      <c r="K35" s="49">
        <v>5.6940699544228033E-3</v>
      </c>
      <c r="M35" s="19" t="str">
        <f t="shared" si="0"/>
        <v>TWO</v>
      </c>
      <c r="N35" s="21" t="b">
        <f t="shared" si="1"/>
        <v>0</v>
      </c>
      <c r="O35" s="30">
        <f>COUNTIF($N26:$N35,TRUE)/(10 - COUNTIF($N26:$N35,"#N/A"))</f>
        <v>0.2</v>
      </c>
      <c r="U35" s="19" t="str">
        <f t="shared" si="2"/>
        <v>TWO</v>
      </c>
      <c r="V35" s="19">
        <f t="shared" si="3"/>
        <v>1.9031239498183694E-3</v>
      </c>
      <c r="W35" s="19">
        <f t="shared" si="4"/>
        <v>1.6426204840800616E-3</v>
      </c>
    </row>
    <row r="36" spans="1:23" x14ac:dyDescent="0.25">
      <c r="A36" s="11" t="s">
        <v>41</v>
      </c>
      <c r="B36" s="41">
        <v>1.4158483826599299E-2</v>
      </c>
      <c r="C36" s="42">
        <v>3.3837909336896024E-2</v>
      </c>
      <c r="D36" s="42">
        <v>2.5079303067742545E-2</v>
      </c>
      <c r="E36" s="42">
        <v>3.9759357531747239E-3</v>
      </c>
      <c r="F36" s="42">
        <v>1.314276897415145E-2</v>
      </c>
      <c r="G36" s="42">
        <v>5.4392349335974768E-2</v>
      </c>
      <c r="H36" s="42">
        <v>3.1595399637890195E-2</v>
      </c>
      <c r="I36" s="42">
        <v>9.1183991711384652E-2</v>
      </c>
      <c r="J36" s="42">
        <v>1.77187096584893E-2</v>
      </c>
      <c r="K36" s="43">
        <v>1.2526241799114057E-2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3.9759357531747239E-3</v>
      </c>
      <c r="W36" s="16">
        <f t="shared" si="4"/>
        <v>8.5503060459393328E-3</v>
      </c>
    </row>
    <row r="37" spans="1:23" x14ac:dyDescent="0.25">
      <c r="A37" s="12" t="s">
        <v>41</v>
      </c>
      <c r="B37" s="44">
        <v>1.4097804270391E-2</v>
      </c>
      <c r="C37" s="45">
        <v>3.2016028812838382E-2</v>
      </c>
      <c r="D37" s="45">
        <v>2.2376933469645664E-2</v>
      </c>
      <c r="E37" s="45">
        <v>2.0899867512664365E-3</v>
      </c>
      <c r="F37" s="45">
        <v>1.1651308462253422E-2</v>
      </c>
      <c r="G37" s="45">
        <v>5.7087874487476716E-2</v>
      </c>
      <c r="H37" s="45">
        <v>3.4255195753581463E-2</v>
      </c>
      <c r="I37" s="45">
        <v>9.1696844887362988E-2</v>
      </c>
      <c r="J37" s="45">
        <v>1.5856844335486321E-2</v>
      </c>
      <c r="K37" s="46">
        <v>1.1611400745542014E-2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2.0899867512664365E-3</v>
      </c>
      <c r="W37" s="18">
        <f t="shared" si="4"/>
        <v>9.5214139942755779E-3</v>
      </c>
    </row>
    <row r="38" spans="1:23" x14ac:dyDescent="0.25">
      <c r="A38" s="12" t="s">
        <v>41</v>
      </c>
      <c r="B38" s="44">
        <v>1.7217718984779258E-2</v>
      </c>
      <c r="C38" s="45">
        <v>3.1512115809864877E-2</v>
      </c>
      <c r="D38" s="45">
        <v>1.9819935394513773E-2</v>
      </c>
      <c r="E38" s="45">
        <v>4.9793698496429541E-3</v>
      </c>
      <c r="F38" s="45">
        <v>1.3060091137206669E-2</v>
      </c>
      <c r="G38" s="45">
        <v>5.8445609650326046E-2</v>
      </c>
      <c r="H38" s="45">
        <v>3.4113084750126851E-2</v>
      </c>
      <c r="I38" s="45">
        <v>9.4011955475837683E-2</v>
      </c>
      <c r="J38" s="45">
        <v>1.5182840903554149E-2</v>
      </c>
      <c r="K38" s="46">
        <v>1.0867042047405649E-2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4.9793698496429541E-3</v>
      </c>
      <c r="W38" s="18">
        <f t="shared" si="4"/>
        <v>5.8876721977626952E-3</v>
      </c>
    </row>
    <row r="39" spans="1:23" x14ac:dyDescent="0.25">
      <c r="A39" s="12" t="s">
        <v>41</v>
      </c>
      <c r="B39" s="44">
        <v>1.7102010288652873E-2</v>
      </c>
      <c r="C39" s="45">
        <v>3.2148010668130056E-2</v>
      </c>
      <c r="D39" s="45">
        <v>2.3336350406058363E-2</v>
      </c>
      <c r="E39" s="45">
        <v>4.7119149575957885E-3</v>
      </c>
      <c r="F39" s="45">
        <v>1.1493859331944413E-2</v>
      </c>
      <c r="G39" s="45">
        <v>5.7695442802244409E-2</v>
      </c>
      <c r="H39" s="45">
        <v>3.4279134668413598E-2</v>
      </c>
      <c r="I39" s="45">
        <v>9.0561978352187711E-2</v>
      </c>
      <c r="J39" s="45">
        <v>1.6681608071956611E-2</v>
      </c>
      <c r="K39" s="46">
        <v>1.2422175387580552E-2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4.7119149575957885E-3</v>
      </c>
      <c r="W39" s="18">
        <f t="shared" si="4"/>
        <v>6.7819443743486248E-3</v>
      </c>
    </row>
    <row r="40" spans="1:23" x14ac:dyDescent="0.25">
      <c r="A40" s="12" t="s">
        <v>41</v>
      </c>
      <c r="B40" s="44">
        <v>1.775336594493386E-2</v>
      </c>
      <c r="C40" s="45">
        <v>3.3189651063795976E-2</v>
      </c>
      <c r="D40" s="45">
        <v>2.3783096773491368E-2</v>
      </c>
      <c r="E40" s="45">
        <v>4.6919883229970677E-3</v>
      </c>
      <c r="F40" s="45">
        <v>1.2037701192273317E-2</v>
      </c>
      <c r="G40" s="45">
        <v>5.7826974222274279E-2</v>
      </c>
      <c r="H40" s="45">
        <v>3.4443723870411738E-2</v>
      </c>
      <c r="I40" s="45">
        <v>9.209949456295688E-2</v>
      </c>
      <c r="J40" s="45">
        <v>1.709879137710545E-2</v>
      </c>
      <c r="K40" s="46">
        <v>1.2785647591417211E-2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4.6919883229970677E-3</v>
      </c>
      <c r="W40" s="18">
        <f t="shared" si="4"/>
        <v>7.345712869276249E-3</v>
      </c>
    </row>
    <row r="41" spans="1:23" x14ac:dyDescent="0.25">
      <c r="A41" s="12" t="s">
        <v>41</v>
      </c>
      <c r="B41" s="44">
        <v>1.8315540155732692E-2</v>
      </c>
      <c r="C41" s="45">
        <v>3.2125019863917852E-2</v>
      </c>
      <c r="D41" s="45">
        <v>2.1808561410711174E-2</v>
      </c>
      <c r="E41" s="45">
        <v>3.5465224063862891E-3</v>
      </c>
      <c r="F41" s="45">
        <v>1.2929119028572298E-2</v>
      </c>
      <c r="G41" s="45">
        <v>5.845917994977437E-2</v>
      </c>
      <c r="H41" s="45">
        <v>3.4214666294463E-2</v>
      </c>
      <c r="I41" s="45">
        <v>9.8092197791454061E-2</v>
      </c>
      <c r="J41" s="45">
        <v>1.7112890770922623E-2</v>
      </c>
      <c r="K41" s="46">
        <v>1.190014600724628E-2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3.5465224063862891E-3</v>
      </c>
      <c r="W41" s="18">
        <f t="shared" si="4"/>
        <v>8.3536236008599912E-3</v>
      </c>
    </row>
    <row r="42" spans="1:23" x14ac:dyDescent="0.25">
      <c r="A42" s="12" t="s">
        <v>41</v>
      </c>
      <c r="B42" s="44">
        <v>1.924663669117958E-2</v>
      </c>
      <c r="C42" s="45">
        <v>3.0539982981265142E-2</v>
      </c>
      <c r="D42" s="45">
        <v>2.2110884009127044E-2</v>
      </c>
      <c r="E42" s="45">
        <v>4.4153102660191013E-3</v>
      </c>
      <c r="F42" s="45">
        <v>1.2910462322922674E-2</v>
      </c>
      <c r="G42" s="45">
        <v>5.8145854010445197E-2</v>
      </c>
      <c r="H42" s="45">
        <v>3.6525750176810562E-2</v>
      </c>
      <c r="I42" s="45">
        <v>9.2779454784041107E-2</v>
      </c>
      <c r="J42" s="45">
        <v>1.7771961338642176E-2</v>
      </c>
      <c r="K42" s="46">
        <v>1.1943209589290401E-2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4.4153102660191013E-3</v>
      </c>
      <c r="W42" s="18">
        <f t="shared" si="4"/>
        <v>7.5278993232712997E-3</v>
      </c>
    </row>
    <row r="43" spans="1:23" x14ac:dyDescent="0.25">
      <c r="A43" s="12" t="s">
        <v>41</v>
      </c>
      <c r="B43" s="44">
        <v>1.4962570229282027E-2</v>
      </c>
      <c r="C43" s="45">
        <v>3.1560384835648284E-2</v>
      </c>
      <c r="D43" s="45">
        <v>2.4170960327847567E-2</v>
      </c>
      <c r="E43" s="45">
        <v>3.1156817792770339E-3</v>
      </c>
      <c r="F43" s="45">
        <v>1.296347266440376E-2</v>
      </c>
      <c r="G43" s="45">
        <v>5.4617519663421404E-2</v>
      </c>
      <c r="H43" s="45">
        <v>3.1297514846275507E-2</v>
      </c>
      <c r="I43" s="45">
        <v>9.204093641288931E-2</v>
      </c>
      <c r="J43" s="45">
        <v>1.8750758564799581E-2</v>
      </c>
      <c r="K43" s="46">
        <v>1.2362690974503984E-2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3.1156817792770339E-3</v>
      </c>
      <c r="W43" s="18">
        <f t="shared" si="4"/>
        <v>9.2470091952269497E-3</v>
      </c>
    </row>
    <row r="44" spans="1:23" ht="15.75" thickBot="1" x14ac:dyDescent="0.3">
      <c r="A44" s="12" t="s">
        <v>41</v>
      </c>
      <c r="B44" s="44">
        <v>9.9048918890480807E-3</v>
      </c>
      <c r="C44" s="45">
        <v>2.6949347081313912E-2</v>
      </c>
      <c r="D44" s="45">
        <v>2.2560359298352782E-2</v>
      </c>
      <c r="E44" s="45">
        <v>2.2259556301066803E-3</v>
      </c>
      <c r="F44" s="45">
        <v>1.8093221320780853E-2</v>
      </c>
      <c r="G44" s="45">
        <v>4.8673141407498885E-2</v>
      </c>
      <c r="H44" s="45">
        <v>2.6940908300812961E-2</v>
      </c>
      <c r="I44" s="45">
        <v>8.4437410458475928E-2</v>
      </c>
      <c r="J44" s="45">
        <v>2.2437301437896583E-2</v>
      </c>
      <c r="K44" s="46">
        <v>1.0389523723576904E-2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2.2259556301066803E-3</v>
      </c>
      <c r="W44" s="18">
        <f t="shared" si="4"/>
        <v>7.6789362589414004E-3</v>
      </c>
    </row>
    <row r="45" spans="1:23" ht="15.75" thickBot="1" x14ac:dyDescent="0.3">
      <c r="A45" s="13" t="s">
        <v>41</v>
      </c>
      <c r="B45" s="47">
        <v>1.9541729582806672E-2</v>
      </c>
      <c r="C45" s="48">
        <v>3.5017171021433612E-2</v>
      </c>
      <c r="D45" s="48">
        <v>2.0839321383997494E-2</v>
      </c>
      <c r="E45" s="48">
        <v>4.8456675651484954E-4</v>
      </c>
      <c r="F45" s="48">
        <v>1.3204301762836674E-2</v>
      </c>
      <c r="G45" s="48">
        <v>6.0734782239512945E-2</v>
      </c>
      <c r="H45" s="48">
        <v>3.5630703798074759E-2</v>
      </c>
      <c r="I45" s="48">
        <v>0.1075390836802409</v>
      </c>
      <c r="J45" s="48">
        <v>1.7054813471341239E-2</v>
      </c>
      <c r="K45" s="49">
        <v>1.2895288949693591E-2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4.8456675651484954E-4</v>
      </c>
      <c r="W45" s="19">
        <f t="shared" si="4"/>
        <v>1.2410722193178741E-2</v>
      </c>
    </row>
    <row r="46" spans="1:23" x14ac:dyDescent="0.25">
      <c r="A46" s="11" t="s">
        <v>44</v>
      </c>
      <c r="B46" s="41">
        <v>1.2461314438872492E-2</v>
      </c>
      <c r="C46" s="42">
        <v>4.1225709826549044E-2</v>
      </c>
      <c r="D46" s="42">
        <v>3.1401845192385897E-2</v>
      </c>
      <c r="E46" s="42">
        <v>2.3491952374599629E-2</v>
      </c>
      <c r="F46" s="42">
        <v>1.190549578365431E-4</v>
      </c>
      <c r="G46" s="42">
        <v>5.3042974918913681E-2</v>
      </c>
      <c r="H46" s="42">
        <v>1.6215146227275299E-2</v>
      </c>
      <c r="I46" s="42">
        <v>9.1803024013891635E-2</v>
      </c>
      <c r="J46" s="42">
        <v>3.199102811574716E-3</v>
      </c>
      <c r="K46" s="43">
        <v>1.109411846233329E-2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1.190549578365431E-4</v>
      </c>
      <c r="W46" s="16">
        <f t="shared" si="4"/>
        <v>3.0800478537381729E-3</v>
      </c>
    </row>
    <row r="47" spans="1:23" x14ac:dyDescent="0.25">
      <c r="A47" s="12" t="s">
        <v>44</v>
      </c>
      <c r="B47" s="44">
        <v>1.452786915318873E-2</v>
      </c>
      <c r="C47" s="45">
        <v>3.5940462348716035E-2</v>
      </c>
      <c r="D47" s="45">
        <v>3.1290830316435016E-2</v>
      </c>
      <c r="E47" s="45">
        <v>2.6446163430116611E-2</v>
      </c>
      <c r="F47" s="45">
        <v>5.3475540232006298E-3</v>
      </c>
      <c r="G47" s="45">
        <v>4.461500654196543E-2</v>
      </c>
      <c r="H47" s="45">
        <v>1.4692627912305667E-2</v>
      </c>
      <c r="I47" s="45">
        <v>8.5692380809027913E-2</v>
      </c>
      <c r="J47" s="45">
        <v>7.3005326527813309E-3</v>
      </c>
      <c r="K47" s="46">
        <v>9.4014788407592378E-3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5.3475540232006298E-3</v>
      </c>
      <c r="W47" s="18">
        <f t="shared" si="4"/>
        <v>1.9529786295807011E-3</v>
      </c>
    </row>
    <row r="48" spans="1:23" x14ac:dyDescent="0.25">
      <c r="A48" s="12" t="s">
        <v>44</v>
      </c>
      <c r="B48" s="44">
        <v>1.4539045519811462E-2</v>
      </c>
      <c r="C48" s="45">
        <v>3.8468503523476423E-2</v>
      </c>
      <c r="D48" s="45">
        <v>3.2193752180544294E-2</v>
      </c>
      <c r="E48" s="45">
        <v>2.3560005036660055E-2</v>
      </c>
      <c r="F48" s="45">
        <v>2.3777304044345811E-3</v>
      </c>
      <c r="G48" s="45">
        <v>4.9065123877138073E-2</v>
      </c>
      <c r="H48" s="45">
        <v>1.7737484481131507E-2</v>
      </c>
      <c r="I48" s="45">
        <v>8.8045802273499049E-2</v>
      </c>
      <c r="J48" s="45">
        <v>6.1153903065958061E-3</v>
      </c>
      <c r="K48" s="46">
        <v>1.0858642826521461E-2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2.3777304044345811E-3</v>
      </c>
      <c r="W48" s="18">
        <f t="shared" si="4"/>
        <v>3.737659902161225E-3</v>
      </c>
    </row>
    <row r="49" spans="1:23" x14ac:dyDescent="0.25">
      <c r="A49" s="12" t="s">
        <v>44</v>
      </c>
      <c r="B49" s="44">
        <v>1.2314252537142193E-2</v>
      </c>
      <c r="C49" s="45">
        <v>3.6984434992079582E-2</v>
      </c>
      <c r="D49" s="45">
        <v>3.0940219042761619E-2</v>
      </c>
      <c r="E49" s="45">
        <v>2.4314895737379726E-2</v>
      </c>
      <c r="F49" s="45">
        <v>1.5343403597800898E-3</v>
      </c>
      <c r="G49" s="45">
        <v>4.6950959283135502E-2</v>
      </c>
      <c r="H49" s="45">
        <v>1.584683168748962E-2</v>
      </c>
      <c r="I49" s="45">
        <v>8.7557965823961983E-2</v>
      </c>
      <c r="J49" s="45">
        <v>3.9392607239325025E-3</v>
      </c>
      <c r="K49" s="46">
        <v>9.2454936844670113E-3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1.5343403597800898E-3</v>
      </c>
      <c r="W49" s="18">
        <f t="shared" si="4"/>
        <v>2.4049203641524127E-3</v>
      </c>
    </row>
    <row r="50" spans="1:23" x14ac:dyDescent="0.25">
      <c r="A50" s="12" t="s">
        <v>44</v>
      </c>
      <c r="B50" s="44">
        <v>1.2665569181668859E-2</v>
      </c>
      <c r="C50" s="45">
        <v>4.4893349628252616E-2</v>
      </c>
      <c r="D50" s="45">
        <v>3.4009841499867806E-2</v>
      </c>
      <c r="E50" s="45">
        <v>9.8519945732602129E-3</v>
      </c>
      <c r="F50" s="45">
        <v>4.9729550260774781E-3</v>
      </c>
      <c r="G50" s="45">
        <v>6.6834461786799165E-2</v>
      </c>
      <c r="H50" s="45">
        <v>2.87692585075848E-2</v>
      </c>
      <c r="I50" s="45">
        <v>9.8994508527422739E-2</v>
      </c>
      <c r="J50" s="45">
        <v>6.1765924857706111E-3</v>
      </c>
      <c r="K50" s="46">
        <v>1.631181026608558E-2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4.9729550260774781E-3</v>
      </c>
      <c r="W50" s="18">
        <f t="shared" si="4"/>
        <v>1.203637459693133E-3</v>
      </c>
    </row>
    <row r="51" spans="1:23" x14ac:dyDescent="0.25">
      <c r="A51" s="12" t="s">
        <v>44</v>
      </c>
      <c r="B51" s="44">
        <v>1.8544018515212972E-2</v>
      </c>
      <c r="C51" s="45">
        <v>3.8502621442667098E-2</v>
      </c>
      <c r="D51" s="45">
        <v>2.9407617256038243E-2</v>
      </c>
      <c r="E51" s="45">
        <v>1.8398405017166559E-2</v>
      </c>
      <c r="F51" s="45">
        <v>2.9784959594584583E-3</v>
      </c>
      <c r="G51" s="45">
        <v>5.7209471305394353E-2</v>
      </c>
      <c r="H51" s="45">
        <v>2.6761982298448603E-2</v>
      </c>
      <c r="I51" s="45">
        <v>9.203977791440901E-2</v>
      </c>
      <c r="J51" s="45">
        <v>8.0364364526621102E-3</v>
      </c>
      <c r="K51" s="46">
        <v>1.2346599662945932E-2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2.9784959594584583E-3</v>
      </c>
      <c r="W51" s="18">
        <f t="shared" si="4"/>
        <v>5.0579404932036519E-3</v>
      </c>
    </row>
    <row r="52" spans="1:23" x14ac:dyDescent="0.25">
      <c r="A52" s="12" t="s">
        <v>44</v>
      </c>
      <c r="B52" s="44">
        <v>2.0657264016847917E-2</v>
      </c>
      <c r="C52" s="45">
        <v>3.8680346742291656E-2</v>
      </c>
      <c r="D52" s="45">
        <v>2.7922977664670605E-2</v>
      </c>
      <c r="E52" s="45">
        <v>2.3833677810705792E-2</v>
      </c>
      <c r="F52" s="45">
        <v>7.3114520496569153E-3</v>
      </c>
      <c r="G52" s="45">
        <v>5.4600907012775465E-2</v>
      </c>
      <c r="H52" s="45">
        <v>1.9921915486810424E-2</v>
      </c>
      <c r="I52" s="45">
        <v>9.5264388683034731E-2</v>
      </c>
      <c r="J52" s="45">
        <v>9.1183474322093817E-3</v>
      </c>
      <c r="K52" s="46">
        <v>1.15072614615284E-2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7.3114520496569153E-3</v>
      </c>
      <c r="W52" s="18">
        <f t="shared" si="4"/>
        <v>1.8068953825524665E-3</v>
      </c>
    </row>
    <row r="53" spans="1:23" x14ac:dyDescent="0.25">
      <c r="A53" s="12" t="s">
        <v>44</v>
      </c>
      <c r="B53" s="44">
        <v>1.3758340024998591E-2</v>
      </c>
      <c r="C53" s="45">
        <v>4.1365551112541685E-2</v>
      </c>
      <c r="D53" s="45">
        <v>3.0146449102781261E-2</v>
      </c>
      <c r="E53" s="45">
        <v>2.3199252428292808E-2</v>
      </c>
      <c r="F53" s="45">
        <v>2.6467978666540326E-4</v>
      </c>
      <c r="G53" s="45">
        <v>5.4484095771672611E-2</v>
      </c>
      <c r="H53" s="45">
        <v>1.6599128156951946E-2</v>
      </c>
      <c r="I53" s="45">
        <v>9.50519873102698E-2</v>
      </c>
      <c r="J53" s="45">
        <v>2.8767822684964885E-3</v>
      </c>
      <c r="K53" s="46">
        <v>1.085944273435446E-2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2.6467978666540326E-4</v>
      </c>
      <c r="W53" s="18">
        <f t="shared" si="4"/>
        <v>2.6121024818310853E-3</v>
      </c>
    </row>
    <row r="54" spans="1:23" ht="15.75" thickBot="1" x14ac:dyDescent="0.3">
      <c r="A54" s="12" t="s">
        <v>44</v>
      </c>
      <c r="B54" s="44">
        <v>1.3723118087505398E-2</v>
      </c>
      <c r="C54" s="45">
        <v>4.403486726833733E-2</v>
      </c>
      <c r="D54" s="45">
        <v>3.3225994912591872E-2</v>
      </c>
      <c r="E54" s="45">
        <v>1.7625669595205694E-2</v>
      </c>
      <c r="F54" s="45">
        <v>4.7856860134178059E-5</v>
      </c>
      <c r="G54" s="45">
        <v>5.8547634957771183E-2</v>
      </c>
      <c r="H54" s="45">
        <v>1.942991550974928E-2</v>
      </c>
      <c r="I54" s="45">
        <v>0.10131282334832964</v>
      </c>
      <c r="J54" s="45">
        <v>6.3955626295584666E-3</v>
      </c>
      <c r="K54" s="46">
        <v>1.3668967817449914E-2</v>
      </c>
      <c r="M54" s="18" t="str">
        <f t="shared" si="0"/>
        <v>FIVE</v>
      </c>
      <c r="N54" s="17" t="b">
        <f t="shared" si="1"/>
        <v>1</v>
      </c>
      <c r="U54" s="18" t="str">
        <f t="shared" si="2"/>
        <v>FIVE</v>
      </c>
      <c r="V54" s="18">
        <f t="shared" si="3"/>
        <v>4.7856860134178059E-5</v>
      </c>
      <c r="W54" s="18">
        <f t="shared" si="4"/>
        <v>6.3477057694242885E-3</v>
      </c>
    </row>
    <row r="55" spans="1:23" ht="15.75" thickBot="1" x14ac:dyDescent="0.3">
      <c r="A55" s="13" t="s">
        <v>44</v>
      </c>
      <c r="B55" s="47">
        <v>1.288258565581526E-2</v>
      </c>
      <c r="C55" s="48">
        <v>4.0340899193607276E-2</v>
      </c>
      <c r="D55" s="48">
        <v>3.19908568795787E-2</v>
      </c>
      <c r="E55" s="48">
        <v>2.166740628580309E-2</v>
      </c>
      <c r="F55" s="48">
        <v>2.5898344099815167E-3</v>
      </c>
      <c r="G55" s="48">
        <v>5.1929214240996918E-2</v>
      </c>
      <c r="H55" s="48">
        <v>1.6411912430107391E-2</v>
      </c>
      <c r="I55" s="48">
        <v>9.3282804555509816E-2</v>
      </c>
      <c r="J55" s="48">
        <v>6.6232614741562525E-3</v>
      </c>
      <c r="K55" s="49">
        <v>1.1521956711310431E-2</v>
      </c>
      <c r="M55" s="19" t="str">
        <f t="shared" si="0"/>
        <v>FIVE</v>
      </c>
      <c r="N55" s="21" t="b">
        <f t="shared" si="1"/>
        <v>1</v>
      </c>
      <c r="O55" s="30">
        <f>COUNTIF($N46:$N55,TRUE)/(10 - COUNTIF($N46:$N55,"#N/A"))</f>
        <v>1</v>
      </c>
      <c r="U55" s="19" t="str">
        <f t="shared" si="2"/>
        <v>FIVE</v>
      </c>
      <c r="V55" s="19">
        <f t="shared" si="3"/>
        <v>2.5898344099815167E-3</v>
      </c>
      <c r="W55" s="19">
        <f t="shared" si="4"/>
        <v>4.0334270641747359E-3</v>
      </c>
    </row>
    <row r="56" spans="1:23" x14ac:dyDescent="0.25">
      <c r="A56" s="11" t="s">
        <v>45</v>
      </c>
      <c r="B56" s="41">
        <v>2.1147758649125215E-2</v>
      </c>
      <c r="C56" s="42">
        <v>5.7323525710012632E-3</v>
      </c>
      <c r="D56" s="42">
        <v>1.6805347443201165E-2</v>
      </c>
      <c r="E56" s="42">
        <v>4.3570272893503445E-2</v>
      </c>
      <c r="F56" s="42">
        <v>2.9939003626291032E-2</v>
      </c>
      <c r="G56" s="42">
        <v>6.2177411686679257E-3</v>
      </c>
      <c r="H56" s="42">
        <v>8.8559750837980504E-3</v>
      </c>
      <c r="I56" s="42">
        <v>3.9163544807135867E-2</v>
      </c>
      <c r="J56" s="42">
        <v>1.7790028672180491E-2</v>
      </c>
      <c r="K56" s="43">
        <v>3.1831994238692195E-3</v>
      </c>
      <c r="M56" s="16" t="str">
        <f t="shared" si="0"/>
        <v>ZERO</v>
      </c>
      <c r="N56" s="20" t="b">
        <f t="shared" si="1"/>
        <v>0</v>
      </c>
      <c r="U56" s="16" t="str">
        <f t="shared" si="2"/>
        <v>ZERO</v>
      </c>
      <c r="V56" s="16">
        <f t="shared" si="3"/>
        <v>3.1831994238692195E-3</v>
      </c>
      <c r="W56" s="16">
        <f t="shared" si="4"/>
        <v>2.5491531471320437E-3</v>
      </c>
    </row>
    <row r="57" spans="1:23" x14ac:dyDescent="0.25">
      <c r="A57" s="12" t="s">
        <v>45</v>
      </c>
      <c r="B57" s="44">
        <v>2.2233817254731787E-2</v>
      </c>
      <c r="C57" s="45">
        <v>7.6680759421366776E-3</v>
      </c>
      <c r="D57" s="45">
        <v>1.6640578573965253E-2</v>
      </c>
      <c r="E57" s="45">
        <v>4.3044086132182621E-2</v>
      </c>
      <c r="F57" s="45">
        <v>2.950782255886478E-2</v>
      </c>
      <c r="G57" s="45">
        <v>7.7314234090105627E-3</v>
      </c>
      <c r="H57" s="45">
        <v>9.1867607009715711E-3</v>
      </c>
      <c r="I57" s="45">
        <v>4.3094965304688169E-2</v>
      </c>
      <c r="J57" s="45">
        <v>1.7327712807876042E-2</v>
      </c>
      <c r="K57" s="46">
        <v>2.7643354710318651E-3</v>
      </c>
      <c r="M57" s="18" t="str">
        <f t="shared" si="0"/>
        <v>ZERO</v>
      </c>
      <c r="N57" s="17" t="b">
        <f t="shared" si="1"/>
        <v>0</v>
      </c>
      <c r="U57" s="18" t="str">
        <f t="shared" si="2"/>
        <v>ZERO</v>
      </c>
      <c r="V57" s="18">
        <f t="shared" si="3"/>
        <v>2.7643354710318651E-3</v>
      </c>
      <c r="W57" s="18">
        <f t="shared" si="4"/>
        <v>4.9037404711048125E-3</v>
      </c>
    </row>
    <row r="58" spans="1:23" x14ac:dyDescent="0.25">
      <c r="A58" s="12" t="s">
        <v>45</v>
      </c>
      <c r="B58" s="44">
        <v>2.8216232526210132E-2</v>
      </c>
      <c r="C58" s="45">
        <v>3.8916118810892117E-3</v>
      </c>
      <c r="D58" s="45">
        <v>1.7040069743235513E-2</v>
      </c>
      <c r="E58" s="45">
        <v>4.2448539860018286E-2</v>
      </c>
      <c r="F58" s="45">
        <v>3.3832110524564085E-2</v>
      </c>
      <c r="G58" s="45">
        <v>3.295544172360762E-3</v>
      </c>
      <c r="H58" s="45">
        <v>1.5040341066663045E-2</v>
      </c>
      <c r="I58" s="45">
        <v>3.6662169271112842E-2</v>
      </c>
      <c r="J58" s="45">
        <v>2.2530316107384186E-2</v>
      </c>
      <c r="K58" s="46">
        <v>2.2672673246202117E-3</v>
      </c>
      <c r="M58" s="18" t="str">
        <f t="shared" si="0"/>
        <v>ZERO</v>
      </c>
      <c r="N58" s="17" t="b">
        <f t="shared" si="1"/>
        <v>0</v>
      </c>
      <c r="U58" s="18" t="str">
        <f t="shared" si="2"/>
        <v>ZERO</v>
      </c>
      <c r="V58" s="18">
        <f t="shared" si="3"/>
        <v>2.2672673246202117E-3</v>
      </c>
      <c r="W58" s="18">
        <f t="shared" si="4"/>
        <v>1.0282768477405503E-3</v>
      </c>
    </row>
    <row r="59" spans="1:23" x14ac:dyDescent="0.25">
      <c r="A59" s="12" t="s">
        <v>45</v>
      </c>
      <c r="B59" s="44">
        <v>2.2641918627353583E-2</v>
      </c>
      <c r="C59" s="45">
        <v>6.1181270034386045E-3</v>
      </c>
      <c r="D59" s="45">
        <v>1.2745527214493797E-2</v>
      </c>
      <c r="E59" s="45">
        <v>3.9169836750069513E-2</v>
      </c>
      <c r="F59" s="45">
        <v>3.0446244814158814E-2</v>
      </c>
      <c r="G59" s="45">
        <v>5.8921653161102747E-3</v>
      </c>
      <c r="H59" s="45">
        <v>1.0691618135635191E-2</v>
      </c>
      <c r="I59" s="45">
        <v>4.9608418443243207E-2</v>
      </c>
      <c r="J59" s="45">
        <v>1.5684326001771661E-2</v>
      </c>
      <c r="K59" s="46">
        <v>4.48919144338815E-3</v>
      </c>
      <c r="M59" s="18" t="str">
        <f t="shared" si="0"/>
        <v>ZERO</v>
      </c>
      <c r="N59" s="17" t="b">
        <f t="shared" si="1"/>
        <v>0</v>
      </c>
      <c r="U59" s="18" t="str">
        <f t="shared" si="2"/>
        <v>ZERO</v>
      </c>
      <c r="V59" s="18">
        <f t="shared" si="3"/>
        <v>4.48919144338815E-3</v>
      </c>
      <c r="W59" s="18">
        <f t="shared" si="4"/>
        <v>1.4029738727221247E-3</v>
      </c>
    </row>
    <row r="60" spans="1:23" x14ac:dyDescent="0.25">
      <c r="A60" s="12" t="s">
        <v>45</v>
      </c>
      <c r="B60" s="44">
        <v>2.164863463827808E-2</v>
      </c>
      <c r="C60" s="45">
        <v>1.3024322026333326E-2</v>
      </c>
      <c r="D60" s="45">
        <v>1.7741710125657485E-2</v>
      </c>
      <c r="E60" s="45">
        <v>3.9440348830520201E-2</v>
      </c>
      <c r="F60" s="45">
        <v>2.8409252567193503E-2</v>
      </c>
      <c r="G60" s="45">
        <v>1.4327000830574164E-2</v>
      </c>
      <c r="H60" s="45">
        <v>9.5836245764378842E-3</v>
      </c>
      <c r="I60" s="45">
        <v>5.3461919995627175E-2</v>
      </c>
      <c r="J60" s="45">
        <v>1.7513034144113905E-2</v>
      </c>
      <c r="K60" s="46">
        <v>4.354196650581425E-4</v>
      </c>
      <c r="M60" s="18" t="str">
        <f t="shared" si="0"/>
        <v>ZERO</v>
      </c>
      <c r="N60" s="17" t="b">
        <f t="shared" si="1"/>
        <v>0</v>
      </c>
      <c r="U60" s="18" t="str">
        <f t="shared" si="2"/>
        <v>ZERO</v>
      </c>
      <c r="V60" s="18">
        <f t="shared" si="3"/>
        <v>4.354196650581425E-4</v>
      </c>
      <c r="W60" s="18">
        <f t="shared" si="4"/>
        <v>9.1482049113797426E-3</v>
      </c>
    </row>
    <row r="61" spans="1:23" x14ac:dyDescent="0.25">
      <c r="A61" s="12" t="s">
        <v>45</v>
      </c>
      <c r="B61" s="44">
        <v>2.1453685636458438E-2</v>
      </c>
      <c r="C61" s="45">
        <v>7.5834777070211516E-3</v>
      </c>
      <c r="D61" s="45">
        <v>1.5026703405001774E-2</v>
      </c>
      <c r="E61" s="45">
        <v>4.2326549629059344E-2</v>
      </c>
      <c r="F61" s="45">
        <v>2.8268029295344752E-2</v>
      </c>
      <c r="G61" s="45">
        <v>9.3248202208444132E-3</v>
      </c>
      <c r="H61" s="45">
        <v>8.2289712314189013E-3</v>
      </c>
      <c r="I61" s="45">
        <v>4.5159624798858065E-2</v>
      </c>
      <c r="J61" s="45">
        <v>1.5297677120567236E-2</v>
      </c>
      <c r="K61" s="46">
        <v>3.1826197006973389E-3</v>
      </c>
      <c r="M61" s="18" t="str">
        <f t="shared" si="0"/>
        <v>ZERO</v>
      </c>
      <c r="N61" s="17" t="b">
        <f t="shared" si="1"/>
        <v>0</v>
      </c>
      <c r="U61" s="18" t="str">
        <f t="shared" si="2"/>
        <v>ZERO</v>
      </c>
      <c r="V61" s="18">
        <f t="shared" si="3"/>
        <v>3.1826197006973389E-3</v>
      </c>
      <c r="W61" s="18">
        <f t="shared" si="4"/>
        <v>4.4008580063238127E-3</v>
      </c>
    </row>
    <row r="62" spans="1:23" x14ac:dyDescent="0.25">
      <c r="A62" s="12" t="s">
        <v>45</v>
      </c>
      <c r="B62" s="44">
        <v>2.5021489005123528E-2</v>
      </c>
      <c r="C62" s="45">
        <v>3.6605286825854497E-3</v>
      </c>
      <c r="D62" s="45">
        <v>1.2079225218825153E-2</v>
      </c>
      <c r="E62" s="45">
        <v>4.0450437874799308E-2</v>
      </c>
      <c r="F62" s="45">
        <v>3.1226220873884148E-2</v>
      </c>
      <c r="G62" s="45">
        <v>1.128233418275669E-2</v>
      </c>
      <c r="H62" s="45">
        <v>1.1457921199975785E-2</v>
      </c>
      <c r="I62" s="45">
        <v>4.8710116465414177E-2</v>
      </c>
      <c r="J62" s="45">
        <v>1.8530827468913668E-2</v>
      </c>
      <c r="K62" s="46">
        <v>3.6695147001403203E-3</v>
      </c>
      <c r="M62" s="18" t="str">
        <f t="shared" si="0"/>
        <v>TWO</v>
      </c>
      <c r="N62" s="17" t="b">
        <f t="shared" si="1"/>
        <v>0</v>
      </c>
      <c r="U62" s="18" t="str">
        <f t="shared" si="2"/>
        <v>TWO</v>
      </c>
      <c r="V62" s="18">
        <f t="shared" si="3"/>
        <v>3.6605286825854497E-3</v>
      </c>
      <c r="W62" s="18">
        <f t="shared" si="4"/>
        <v>8.9860175548706414E-6</v>
      </c>
    </row>
    <row r="63" spans="1:23" x14ac:dyDescent="0.25">
      <c r="A63" s="12" t="s">
        <v>45</v>
      </c>
      <c r="B63" s="44">
        <v>2.3074598812207251E-2</v>
      </c>
      <c r="C63" s="45">
        <v>2.3350887339663902E-3</v>
      </c>
      <c r="D63" s="45">
        <v>1.2784380757580125E-2</v>
      </c>
      <c r="E63" s="45">
        <v>4.1865447125566405E-2</v>
      </c>
      <c r="F63" s="45">
        <v>3.001454269978205E-2</v>
      </c>
      <c r="G63" s="45">
        <v>4.1221044039270391E-3</v>
      </c>
      <c r="H63" s="45">
        <v>9.4136093675274042E-3</v>
      </c>
      <c r="I63" s="45">
        <v>4.3473450375836824E-2</v>
      </c>
      <c r="J63" s="45">
        <v>1.5922521679445047E-2</v>
      </c>
      <c r="K63" s="46">
        <v>5.4148870014392942E-3</v>
      </c>
      <c r="M63" s="18" t="str">
        <f t="shared" si="0"/>
        <v>TWO</v>
      </c>
      <c r="N63" s="17" t="b">
        <f t="shared" si="1"/>
        <v>0</v>
      </c>
      <c r="U63" s="18" t="str">
        <f t="shared" si="2"/>
        <v>TWO</v>
      </c>
      <c r="V63" s="18">
        <f t="shared" si="3"/>
        <v>2.3350887339663902E-3</v>
      </c>
      <c r="W63" s="18">
        <f t="shared" si="4"/>
        <v>1.7870156699606489E-3</v>
      </c>
    </row>
    <row r="64" spans="1:23" ht="15.75" thickBot="1" x14ac:dyDescent="0.3">
      <c r="A64" s="12" t="s">
        <v>45</v>
      </c>
      <c r="B64" s="44">
        <v>2.321668805190125E-2</v>
      </c>
      <c r="C64" s="45">
        <v>8.2523648636375416E-3</v>
      </c>
      <c r="D64" s="45">
        <v>1.3907583696320292E-2</v>
      </c>
      <c r="E64" s="45">
        <v>3.8200339961059843E-2</v>
      </c>
      <c r="F64" s="45">
        <v>2.9608557427972901E-2</v>
      </c>
      <c r="G64" s="45">
        <v>9.5010647986610089E-3</v>
      </c>
      <c r="H64" s="45">
        <v>1.1070476297841834E-2</v>
      </c>
      <c r="I64" s="45">
        <v>5.3122694673390196E-2</v>
      </c>
      <c r="J64" s="45">
        <v>1.6446471426554359E-2</v>
      </c>
      <c r="K64" s="46">
        <v>3.1010286138634024E-3</v>
      </c>
      <c r="M64" s="18" t="str">
        <f t="shared" si="0"/>
        <v>ZERO</v>
      </c>
      <c r="N64" s="17" t="b">
        <f t="shared" si="1"/>
        <v>0</v>
      </c>
      <c r="U64" s="18" t="str">
        <f t="shared" si="2"/>
        <v>ZERO</v>
      </c>
      <c r="V64" s="18">
        <f t="shared" si="3"/>
        <v>3.1010286138634024E-3</v>
      </c>
      <c r="W64" s="18">
        <f t="shared" si="4"/>
        <v>5.1513362497741392E-3</v>
      </c>
    </row>
    <row r="65" spans="1:23" ht="15.75" thickBot="1" x14ac:dyDescent="0.3">
      <c r="A65" s="13" t="s">
        <v>45</v>
      </c>
      <c r="B65" s="47">
        <v>2.0720351039408766E-2</v>
      </c>
      <c r="C65" s="48">
        <v>1.0649441465124376E-2</v>
      </c>
      <c r="D65" s="48">
        <v>1.5768794495216142E-2</v>
      </c>
      <c r="E65" s="48">
        <v>3.9385894798143736E-2</v>
      </c>
      <c r="F65" s="48">
        <v>2.5936927524918024E-2</v>
      </c>
      <c r="G65" s="48">
        <v>8.3202305697876941E-3</v>
      </c>
      <c r="H65" s="48">
        <v>7.7980684548712847E-3</v>
      </c>
      <c r="I65" s="48">
        <v>5.2222491080691991E-2</v>
      </c>
      <c r="J65" s="48">
        <v>1.3169304038269736E-2</v>
      </c>
      <c r="K65" s="49">
        <v>3.0388277191522603E-3</v>
      </c>
      <c r="M65" s="19" t="str">
        <f t="shared" si="0"/>
        <v>ZERO</v>
      </c>
      <c r="N65" s="21" t="b">
        <f t="shared" si="1"/>
        <v>0</v>
      </c>
      <c r="O65" s="30">
        <f>COUNTIF($N56:$N65,TRUE)/(10 - COUNTIF($N56:$N65,"#N/A"))</f>
        <v>0</v>
      </c>
      <c r="U65" s="19" t="str">
        <f t="shared" si="2"/>
        <v>ZERO</v>
      </c>
      <c r="V65" s="19">
        <f t="shared" si="3"/>
        <v>3.0388277191522603E-3</v>
      </c>
      <c r="W65" s="19">
        <f t="shared" si="4"/>
        <v>4.7592407357190244E-3</v>
      </c>
    </row>
    <row r="66" spans="1:23" x14ac:dyDescent="0.25">
      <c r="A66" s="11" t="s">
        <v>46</v>
      </c>
      <c r="B66" s="41">
        <v>1.6489030891721518E-2</v>
      </c>
      <c r="C66" s="42">
        <v>2.3144333711191581E-2</v>
      </c>
      <c r="D66" s="42">
        <v>1.4603437084342202E-2</v>
      </c>
      <c r="E66" s="42">
        <v>3.8280340540172555E-2</v>
      </c>
      <c r="F66" s="42">
        <v>1.734090330767098E-2</v>
      </c>
      <c r="G66" s="42">
        <v>3.0122373086049814E-2</v>
      </c>
      <c r="H66" s="42">
        <v>1.0810959237228107E-3</v>
      </c>
      <c r="I66" s="42">
        <v>7.8670827415230321E-2</v>
      </c>
      <c r="J66" s="42">
        <v>4.7239601170890617E-3</v>
      </c>
      <c r="K66" s="43">
        <v>1.4629605674824648E-4</v>
      </c>
      <c r="M66" s="16" t="str">
        <f t="shared" si="0"/>
        <v>ZERO</v>
      </c>
      <c r="N66" s="20" t="b">
        <f t="shared" si="1"/>
        <v>0</v>
      </c>
      <c r="U66" s="16" t="str">
        <f t="shared" si="2"/>
        <v>ZERO</v>
      </c>
      <c r="V66" s="16">
        <f t="shared" si="3"/>
        <v>1.4629605674824648E-4</v>
      </c>
      <c r="W66" s="16">
        <f t="shared" si="4"/>
        <v>9.3479986697456424E-4</v>
      </c>
    </row>
    <row r="67" spans="1:23" x14ac:dyDescent="0.25">
      <c r="A67" s="12" t="s">
        <v>46</v>
      </c>
      <c r="B67" s="44">
        <v>1.9248409859093388E-2</v>
      </c>
      <c r="C67" s="45">
        <v>2.5759679741770753E-2</v>
      </c>
      <c r="D67" s="45">
        <v>1.7324276080857424E-2</v>
      </c>
      <c r="E67" s="45">
        <v>3.9070171890967835E-2</v>
      </c>
      <c r="F67" s="45">
        <v>1.7055636280322261E-2</v>
      </c>
      <c r="G67" s="45">
        <v>3.2370268996974344E-2</v>
      </c>
      <c r="H67" s="45">
        <v>4.598184007830193E-3</v>
      </c>
      <c r="I67" s="45">
        <v>7.7448853103065124E-2</v>
      </c>
      <c r="J67" s="45">
        <v>6.0738933029982102E-3</v>
      </c>
      <c r="K67" s="46">
        <v>1.8624604123417743E-3</v>
      </c>
      <c r="M67" s="18" t="str">
        <f t="shared" si="0"/>
        <v>ZERO</v>
      </c>
      <c r="N67" s="17" t="b">
        <f t="shared" si="1"/>
        <v>0</v>
      </c>
      <c r="U67" s="18" t="str">
        <f t="shared" si="2"/>
        <v>ZERO</v>
      </c>
      <c r="V67" s="18">
        <f t="shared" si="3"/>
        <v>1.8624604123417743E-3</v>
      </c>
      <c r="W67" s="18">
        <f t="shared" si="4"/>
        <v>2.7357235954884188E-3</v>
      </c>
    </row>
    <row r="68" spans="1:23" x14ac:dyDescent="0.25">
      <c r="A68" s="12" t="s">
        <v>46</v>
      </c>
      <c r="B68" s="44">
        <v>1.5752096010550956E-2</v>
      </c>
      <c r="C68" s="45">
        <v>2.2411662799373337E-2</v>
      </c>
      <c r="D68" s="45">
        <v>1.4251451379554537E-2</v>
      </c>
      <c r="E68" s="45">
        <v>4.0341800834256973E-2</v>
      </c>
      <c r="F68" s="45">
        <v>1.5714790764572953E-2</v>
      </c>
      <c r="G68" s="45">
        <v>2.8011843650431627E-2</v>
      </c>
      <c r="H68" s="45">
        <v>1.8024008155839641E-3</v>
      </c>
      <c r="I68" s="45">
        <v>7.7045942903658252E-2</v>
      </c>
      <c r="J68" s="45">
        <v>2.4431677416579204E-3</v>
      </c>
      <c r="K68" s="46">
        <v>1.1267318082351452E-3</v>
      </c>
      <c r="M68" s="18" t="str">
        <f t="shared" si="0"/>
        <v>ZERO</v>
      </c>
      <c r="N68" s="17" t="b">
        <f t="shared" si="1"/>
        <v>0</v>
      </c>
      <c r="U68" s="18" t="str">
        <f t="shared" si="2"/>
        <v>ZERO</v>
      </c>
      <c r="V68" s="18">
        <f t="shared" si="3"/>
        <v>1.1267318082351452E-3</v>
      </c>
      <c r="W68" s="18">
        <f t="shared" si="4"/>
        <v>6.7566900734881887E-4</v>
      </c>
    </row>
    <row r="69" spans="1:23" x14ac:dyDescent="0.25">
      <c r="A69" s="12" t="s">
        <v>46</v>
      </c>
      <c r="B69" s="44">
        <v>1.7862744407473426E-2</v>
      </c>
      <c r="C69" s="45">
        <v>2.5899684966716421E-2</v>
      </c>
      <c r="D69" s="45">
        <v>1.9489241807561619E-2</v>
      </c>
      <c r="E69" s="45">
        <v>3.2579459094183985E-2</v>
      </c>
      <c r="F69" s="45">
        <v>1.8169270286688022E-2</v>
      </c>
      <c r="G69" s="45">
        <v>3.385076504860475E-2</v>
      </c>
      <c r="H69" s="45">
        <v>1.077588817765142E-2</v>
      </c>
      <c r="I69" s="45">
        <v>7.8304842152438145E-2</v>
      </c>
      <c r="J69" s="45">
        <v>1.0162105620003983E-2</v>
      </c>
      <c r="K69" s="46">
        <v>3.4868617033131741E-3</v>
      </c>
      <c r="M69" s="18" t="str">
        <f t="shared" si="0"/>
        <v>ZERO</v>
      </c>
      <c r="N69" s="17" t="b">
        <f t="shared" si="1"/>
        <v>0</v>
      </c>
      <c r="U69" s="18" t="str">
        <f t="shared" si="2"/>
        <v>ZERO</v>
      </c>
      <c r="V69" s="18">
        <f t="shared" si="3"/>
        <v>3.4868617033131741E-3</v>
      </c>
      <c r="W69" s="18">
        <f t="shared" si="4"/>
        <v>6.6752439166908092E-3</v>
      </c>
    </row>
    <row r="70" spans="1:23" x14ac:dyDescent="0.25">
      <c r="A70" s="12" t="s">
        <v>46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46</v>
      </c>
      <c r="B71" s="44">
        <v>1.8556037094898312E-2</v>
      </c>
      <c r="C71" s="45">
        <v>2.6293439263593468E-2</v>
      </c>
      <c r="D71" s="45">
        <v>1.7764593369584313E-2</v>
      </c>
      <c r="E71" s="45">
        <v>3.6045505777413007E-2</v>
      </c>
      <c r="F71" s="45">
        <v>1.7021821861285771E-2</v>
      </c>
      <c r="G71" s="45">
        <v>3.5175937153696692E-2</v>
      </c>
      <c r="H71" s="45">
        <v>7.9531111146278893E-3</v>
      </c>
      <c r="I71" s="45">
        <v>7.8961215340427146E-2</v>
      </c>
      <c r="J71" s="45">
        <v>7.3997548933784473E-3</v>
      </c>
      <c r="K71" s="46">
        <v>2.6826108033238686E-3</v>
      </c>
      <c r="M71" s="18" t="str">
        <f t="shared" si="5"/>
        <v>ZERO</v>
      </c>
      <c r="N71" s="17" t="b">
        <f t="shared" si="6"/>
        <v>0</v>
      </c>
      <c r="U71" s="18" t="str">
        <f t="shared" si="7"/>
        <v>ZERO</v>
      </c>
      <c r="V71" s="18">
        <f t="shared" ref="V71:V105" si="8">MIN(B71:K71)</f>
        <v>2.6826108033238686E-3</v>
      </c>
      <c r="W71" s="18">
        <f t="shared" ref="W71:W105" si="9">SMALL(B71:K71,2)-V71</f>
        <v>4.7171440900545787E-3</v>
      </c>
    </row>
    <row r="72" spans="1:23" x14ac:dyDescent="0.25">
      <c r="A72" s="12" t="s">
        <v>46</v>
      </c>
      <c r="B72" s="44">
        <v>1.5371522780731383E-2</v>
      </c>
      <c r="C72" s="45">
        <v>2.306806033503446E-2</v>
      </c>
      <c r="D72" s="45">
        <v>1.7889521537211323E-2</v>
      </c>
      <c r="E72" s="45">
        <v>3.9840262991844046E-2</v>
      </c>
      <c r="F72" s="45">
        <v>1.7174660231723878E-2</v>
      </c>
      <c r="G72" s="45">
        <v>2.6263105567889848E-2</v>
      </c>
      <c r="H72" s="45">
        <v>1.2602393681536844E-3</v>
      </c>
      <c r="I72" s="45">
        <v>6.8244006015388617E-2</v>
      </c>
      <c r="J72" s="45">
        <v>6.0669283248659233E-3</v>
      </c>
      <c r="K72" s="46">
        <v>6.552597253786192E-4</v>
      </c>
      <c r="M72" s="18" t="str">
        <f t="shared" si="5"/>
        <v>ZERO</v>
      </c>
      <c r="N72" s="17" t="b">
        <f t="shared" si="6"/>
        <v>0</v>
      </c>
      <c r="U72" s="18" t="str">
        <f t="shared" si="7"/>
        <v>ZERO</v>
      </c>
      <c r="V72" s="18">
        <f t="shared" si="8"/>
        <v>6.552597253786192E-4</v>
      </c>
      <c r="W72" s="18">
        <f t="shared" si="9"/>
        <v>6.0497964277506523E-4</v>
      </c>
    </row>
    <row r="73" spans="1:23" x14ac:dyDescent="0.25">
      <c r="A73" s="12" t="s">
        <v>46</v>
      </c>
      <c r="B73" s="44">
        <v>1.4401708262446831E-2</v>
      </c>
      <c r="C73" s="45">
        <v>2.447068410162289E-2</v>
      </c>
      <c r="D73" s="45">
        <v>1.6345754010460775E-2</v>
      </c>
      <c r="E73" s="45">
        <v>3.5330288992818801E-2</v>
      </c>
      <c r="F73" s="45">
        <v>1.4352366744165257E-2</v>
      </c>
      <c r="G73" s="45">
        <v>3.0859839118779899E-2</v>
      </c>
      <c r="H73" s="45">
        <v>4.5298919038780569E-3</v>
      </c>
      <c r="I73" s="45">
        <v>7.6227242471190615E-2</v>
      </c>
      <c r="J73" s="45">
        <v>3.6648577979525448E-3</v>
      </c>
      <c r="K73" s="46">
        <v>5.2345639975315793E-4</v>
      </c>
      <c r="M73" s="18" t="str">
        <f t="shared" si="5"/>
        <v>ZERO</v>
      </c>
      <c r="N73" s="17" t="b">
        <f t="shared" si="6"/>
        <v>0</v>
      </c>
      <c r="U73" s="18" t="str">
        <f t="shared" si="7"/>
        <v>ZERO</v>
      </c>
      <c r="V73" s="18">
        <f t="shared" si="8"/>
        <v>5.2345639975315793E-4</v>
      </c>
      <c r="W73" s="18">
        <f t="shared" si="9"/>
        <v>3.1414013981993869E-3</v>
      </c>
    </row>
    <row r="74" spans="1:23" ht="15.75" thickBot="1" x14ac:dyDescent="0.3">
      <c r="A74" s="12" t="s">
        <v>46</v>
      </c>
      <c r="B74" s="44">
        <v>1.3083589678992499E-2</v>
      </c>
      <c r="C74" s="45">
        <v>2.5291626733694225E-2</v>
      </c>
      <c r="D74" s="45">
        <v>1.5967304900961786E-2</v>
      </c>
      <c r="E74" s="45">
        <v>3.8090659388118266E-2</v>
      </c>
      <c r="F74" s="45">
        <v>1.4695595998198927E-2</v>
      </c>
      <c r="G74" s="45">
        <v>3.0860575874299113E-2</v>
      </c>
      <c r="H74" s="45">
        <v>4.3597137663181282E-4</v>
      </c>
      <c r="I74" s="45">
        <v>7.915636398496334E-2</v>
      </c>
      <c r="J74" s="45">
        <v>2.5000884854379842E-3</v>
      </c>
      <c r="K74" s="46">
        <v>2.2587947349795093E-5</v>
      </c>
      <c r="M74" s="18" t="str">
        <f t="shared" si="5"/>
        <v>ZERO</v>
      </c>
      <c r="N74" s="17" t="b">
        <f t="shared" si="6"/>
        <v>0</v>
      </c>
      <c r="U74" s="18" t="str">
        <f t="shared" si="7"/>
        <v>ZERO</v>
      </c>
      <c r="V74" s="18">
        <f t="shared" si="8"/>
        <v>2.2587947349795093E-5</v>
      </c>
      <c r="W74" s="18">
        <f t="shared" si="9"/>
        <v>4.1338342928201773E-4</v>
      </c>
    </row>
    <row r="75" spans="1:23" ht="15.75" thickBot="1" x14ac:dyDescent="0.3">
      <c r="A75" s="13" t="s">
        <v>46</v>
      </c>
      <c r="B75" s="47">
        <v>1.2746102961149062E-2</v>
      </c>
      <c r="C75" s="48">
        <v>2.6340852773309942E-2</v>
      </c>
      <c r="D75" s="48">
        <v>1.712040810768051E-2</v>
      </c>
      <c r="E75" s="48">
        <v>3.4041809225284041E-2</v>
      </c>
      <c r="F75" s="48">
        <v>1.3474224243484507E-2</v>
      </c>
      <c r="G75" s="48">
        <v>3.070810655305059E-2</v>
      </c>
      <c r="H75" s="48">
        <v>1.194425408254516E-3</v>
      </c>
      <c r="I75" s="48">
        <v>7.9086015713560456E-2</v>
      </c>
      <c r="J75" s="48">
        <v>3.0215992575256499E-3</v>
      </c>
      <c r="K75" s="49">
        <v>1.1285294092548718E-3</v>
      </c>
      <c r="M75" s="19" t="str">
        <f t="shared" si="5"/>
        <v>ZERO</v>
      </c>
      <c r="N75" s="21" t="b">
        <f t="shared" si="6"/>
        <v>0</v>
      </c>
      <c r="O75" s="30">
        <f>COUNTIF($N66:$N75,TRUE)/(10 - COUNTIF($N66:$N75,"#N/A"))</f>
        <v>0</v>
      </c>
      <c r="U75" s="19" t="str">
        <f t="shared" si="7"/>
        <v>ZERO</v>
      </c>
      <c r="V75" s="19">
        <f t="shared" si="8"/>
        <v>1.1285294092548718E-3</v>
      </c>
      <c r="W75" s="19">
        <f t="shared" si="9"/>
        <v>6.5895998999644136E-5</v>
      </c>
    </row>
    <row r="76" spans="1:23" x14ac:dyDescent="0.25">
      <c r="A76" s="11" t="s">
        <v>47</v>
      </c>
      <c r="B76" s="41">
        <v>1.9127610456028368E-2</v>
      </c>
      <c r="C76" s="42">
        <v>2.6394455191143147E-3</v>
      </c>
      <c r="D76" s="42">
        <v>1.9273080867463228E-2</v>
      </c>
      <c r="E76" s="42">
        <v>4.4271315719485657E-2</v>
      </c>
      <c r="F76" s="42">
        <v>2.9613488099388702E-2</v>
      </c>
      <c r="G76" s="42">
        <v>2.9598426294612026E-3</v>
      </c>
      <c r="H76" s="42">
        <v>1.55083796785194E-2</v>
      </c>
      <c r="I76" s="42">
        <v>9.8548548885746823E-3</v>
      </c>
      <c r="J76" s="42">
        <v>2.2011081062569313E-2</v>
      </c>
      <c r="K76" s="43">
        <v>3.0906180629970302E-3</v>
      </c>
      <c r="M76" s="16" t="str">
        <f t="shared" si="5"/>
        <v>TWO</v>
      </c>
      <c r="N76" s="20" t="b">
        <f t="shared" si="6"/>
        <v>0</v>
      </c>
      <c r="U76" s="16" t="str">
        <f t="shared" si="7"/>
        <v>TWO</v>
      </c>
      <c r="V76" s="16">
        <f t="shared" si="8"/>
        <v>2.6394455191143147E-3</v>
      </c>
      <c r="W76" s="16">
        <f t="shared" si="9"/>
        <v>3.2039711034688792E-4</v>
      </c>
    </row>
    <row r="77" spans="1:23" x14ac:dyDescent="0.25">
      <c r="A77" s="12" t="s">
        <v>47</v>
      </c>
      <c r="B77" s="44">
        <v>1.6964934618408221E-2</v>
      </c>
      <c r="C77" s="45">
        <v>4.1824037600120129E-3</v>
      </c>
      <c r="D77" s="45">
        <v>2.0000119114925698E-2</v>
      </c>
      <c r="E77" s="45">
        <v>4.3594874848374959E-2</v>
      </c>
      <c r="F77" s="45">
        <v>3.1843195762146323E-2</v>
      </c>
      <c r="G77" s="45">
        <v>1.8237201638683365E-3</v>
      </c>
      <c r="H77" s="45">
        <v>1.5225404652334209E-2</v>
      </c>
      <c r="I77" s="45">
        <v>3.2232165171700577E-3</v>
      </c>
      <c r="J77" s="45">
        <v>2.3722340301442661E-2</v>
      </c>
      <c r="K77" s="46">
        <v>3.611207333626792E-3</v>
      </c>
      <c r="M77" s="18" t="str">
        <f t="shared" si="5"/>
        <v>SIX</v>
      </c>
      <c r="N77" s="17" t="b">
        <f t="shared" si="6"/>
        <v>0</v>
      </c>
      <c r="U77" s="18" t="str">
        <f t="shared" si="7"/>
        <v>SIX</v>
      </c>
      <c r="V77" s="18">
        <f t="shared" si="8"/>
        <v>1.8237201638683365E-3</v>
      </c>
      <c r="W77" s="18">
        <f t="shared" si="9"/>
        <v>1.3994963533017213E-3</v>
      </c>
    </row>
    <row r="78" spans="1:23" x14ac:dyDescent="0.25">
      <c r="A78" s="12" t="s">
        <v>47</v>
      </c>
      <c r="B78" s="44">
        <v>2.3825982084477754E-2</v>
      </c>
      <c r="C78" s="45">
        <v>5.2470539027350133E-3</v>
      </c>
      <c r="D78" s="45">
        <v>2.1440552197386973E-2</v>
      </c>
      <c r="E78" s="45">
        <v>4.5289054199080546E-2</v>
      </c>
      <c r="F78" s="45">
        <v>3.3919967414815455E-2</v>
      </c>
      <c r="G78" s="45">
        <v>4.911280713782995E-3</v>
      </c>
      <c r="H78" s="45">
        <v>1.6609903292344286E-2</v>
      </c>
      <c r="I78" s="45">
        <v>3.7701319354973561E-3</v>
      </c>
      <c r="J78" s="45">
        <v>2.7280172731332902E-2</v>
      </c>
      <c r="K78" s="46">
        <v>2.5020505889028341E-3</v>
      </c>
      <c r="M78" s="18" t="str">
        <f t="shared" si="5"/>
        <v>ZERO</v>
      </c>
      <c r="N78" s="17" t="b">
        <f t="shared" si="6"/>
        <v>0</v>
      </c>
      <c r="U78" s="18" t="str">
        <f t="shared" si="7"/>
        <v>ZERO</v>
      </c>
      <c r="V78" s="18">
        <f t="shared" si="8"/>
        <v>2.5020505889028341E-3</v>
      </c>
      <c r="W78" s="18">
        <f t="shared" si="9"/>
        <v>1.2680813465945221E-3</v>
      </c>
    </row>
    <row r="79" spans="1:23" x14ac:dyDescent="0.25">
      <c r="A79" s="12" t="s">
        <v>47</v>
      </c>
      <c r="B79" s="44">
        <v>2.1398285992396127E-2</v>
      </c>
      <c r="C79" s="45">
        <v>2.1623394133901755E-3</v>
      </c>
      <c r="D79" s="45">
        <v>2.1088932658451003E-2</v>
      </c>
      <c r="E79" s="45">
        <v>4.2686614146646568E-2</v>
      </c>
      <c r="F79" s="45">
        <v>3.187918869247422E-2</v>
      </c>
      <c r="G79" s="45">
        <v>2.5271053641590102E-3</v>
      </c>
      <c r="H79" s="45">
        <v>1.8229666514833789E-2</v>
      </c>
      <c r="I79" s="45">
        <v>7.8767292626601287E-3</v>
      </c>
      <c r="J79" s="45">
        <v>2.5630451381303723E-2</v>
      </c>
      <c r="K79" s="46">
        <v>1.4147379207119322E-3</v>
      </c>
      <c r="M79" s="18" t="str">
        <f t="shared" si="5"/>
        <v>ZERO</v>
      </c>
      <c r="N79" s="17" t="b">
        <f t="shared" si="6"/>
        <v>0</v>
      </c>
      <c r="U79" s="18" t="str">
        <f t="shared" si="7"/>
        <v>ZERO</v>
      </c>
      <c r="V79" s="18">
        <f t="shared" si="8"/>
        <v>1.4147379207119322E-3</v>
      </c>
      <c r="W79" s="18">
        <f t="shared" si="9"/>
        <v>7.4760149267824334E-4</v>
      </c>
    </row>
    <row r="80" spans="1:23" x14ac:dyDescent="0.25">
      <c r="A80" s="12" t="s">
        <v>47</v>
      </c>
      <c r="B80" s="44">
        <v>2.3009474919851745E-2</v>
      </c>
      <c r="C80" s="45">
        <v>6.8454427003209403E-3</v>
      </c>
      <c r="D80" s="45">
        <v>2.2888213501389393E-2</v>
      </c>
      <c r="E80" s="45">
        <v>4.1700296485541702E-2</v>
      </c>
      <c r="F80" s="45">
        <v>3.0577498570765759E-2</v>
      </c>
      <c r="G80" s="45">
        <v>4.0532170107289434E-3</v>
      </c>
      <c r="H80" s="45">
        <v>1.7184660624393749E-2</v>
      </c>
      <c r="I80" s="45">
        <v>2.8334093852386825E-2</v>
      </c>
      <c r="J80" s="45">
        <v>2.2419478685513014E-2</v>
      </c>
      <c r="K80" s="46">
        <v>4.1740647166390015E-4</v>
      </c>
      <c r="M80" s="18" t="str">
        <f t="shared" si="5"/>
        <v>ZERO</v>
      </c>
      <c r="N80" s="17" t="b">
        <f t="shared" si="6"/>
        <v>0</v>
      </c>
      <c r="U80" s="18" t="str">
        <f t="shared" si="7"/>
        <v>ZERO</v>
      </c>
      <c r="V80" s="18">
        <f t="shared" si="8"/>
        <v>4.1740647166390015E-4</v>
      </c>
      <c r="W80" s="18">
        <f t="shared" si="9"/>
        <v>3.6358105390650432E-3</v>
      </c>
    </row>
    <row r="81" spans="1:23" x14ac:dyDescent="0.25">
      <c r="A81" s="12" t="s">
        <v>47</v>
      </c>
      <c r="B81" s="44">
        <v>1.7896146500865864E-2</v>
      </c>
      <c r="C81" s="45">
        <v>6.1821558338072402E-3</v>
      </c>
      <c r="D81" s="45">
        <v>1.7742858969512488E-2</v>
      </c>
      <c r="E81" s="45">
        <v>4.2331772012667399E-2</v>
      </c>
      <c r="F81" s="45">
        <v>3.2548192869535017E-2</v>
      </c>
      <c r="G81" s="45">
        <v>7.0993928708886628E-4</v>
      </c>
      <c r="H81" s="45">
        <v>1.7059443886072227E-2</v>
      </c>
      <c r="I81" s="45">
        <v>5.6562371938129047E-3</v>
      </c>
      <c r="J81" s="45">
        <v>2.4067615033754666E-2</v>
      </c>
      <c r="K81" s="46">
        <v>4.1616694574761947E-3</v>
      </c>
      <c r="M81" s="18" t="str">
        <f t="shared" si="5"/>
        <v>SIX</v>
      </c>
      <c r="N81" s="17" t="b">
        <f t="shared" si="6"/>
        <v>0</v>
      </c>
      <c r="U81" s="18" t="str">
        <f t="shared" si="7"/>
        <v>SIX</v>
      </c>
      <c r="V81" s="18">
        <f t="shared" si="8"/>
        <v>7.0993928708886628E-4</v>
      </c>
      <c r="W81" s="18">
        <f t="shared" si="9"/>
        <v>3.4517301703873285E-3</v>
      </c>
    </row>
    <row r="82" spans="1:23" x14ac:dyDescent="0.25">
      <c r="A82" s="12" t="s">
        <v>47</v>
      </c>
      <c r="B82" s="44">
        <v>1.6144887860929286E-2</v>
      </c>
      <c r="C82" s="45">
        <v>3.1039434771124412E-3</v>
      </c>
      <c r="D82" s="45">
        <v>1.9579977661157461E-2</v>
      </c>
      <c r="E82" s="45">
        <v>3.9964716819029966E-2</v>
      </c>
      <c r="F82" s="45">
        <v>3.2152565953338333E-2</v>
      </c>
      <c r="G82" s="45">
        <v>3.5461360496541819E-3</v>
      </c>
      <c r="H82" s="45">
        <v>1.5301083374383779E-2</v>
      </c>
      <c r="I82" s="45">
        <v>1.1111810163721175E-2</v>
      </c>
      <c r="J82" s="45">
        <v>2.3331437264319386E-2</v>
      </c>
      <c r="K82" s="46">
        <v>4.0622166445119E-3</v>
      </c>
      <c r="M82" s="18" t="str">
        <f t="shared" si="5"/>
        <v>TWO</v>
      </c>
      <c r="N82" s="17" t="b">
        <f t="shared" si="6"/>
        <v>0</v>
      </c>
      <c r="U82" s="18" t="str">
        <f t="shared" si="7"/>
        <v>TWO</v>
      </c>
      <c r="V82" s="18">
        <f t="shared" si="8"/>
        <v>3.1039434771124412E-3</v>
      </c>
      <c r="W82" s="18">
        <f t="shared" si="9"/>
        <v>4.4219257254174069E-4</v>
      </c>
    </row>
    <row r="83" spans="1:23" x14ac:dyDescent="0.25">
      <c r="A83" s="12" t="s">
        <v>47</v>
      </c>
      <c r="B83" s="44">
        <v>1.7441528053018008E-2</v>
      </c>
      <c r="C83" s="45">
        <v>7.9973385155940602E-3</v>
      </c>
      <c r="D83" s="45">
        <v>2.0718192237313138E-2</v>
      </c>
      <c r="E83" s="45">
        <v>4.4715651696243225E-2</v>
      </c>
      <c r="F83" s="45">
        <v>3.0791887216208236E-2</v>
      </c>
      <c r="G83" s="45">
        <v>6.6522323829277807E-3</v>
      </c>
      <c r="H83" s="45">
        <v>1.2484922769193477E-2</v>
      </c>
      <c r="I83" s="45">
        <v>5.1187352783892137E-4</v>
      </c>
      <c r="J83" s="45">
        <v>2.4044139965921484E-2</v>
      </c>
      <c r="K83" s="46">
        <v>4.5612601604270225E-3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5.1187352783892137E-4</v>
      </c>
      <c r="W83" s="18">
        <f t="shared" si="9"/>
        <v>4.0493866325881011E-3</v>
      </c>
    </row>
    <row r="84" spans="1:23" ht="15.75" thickBot="1" x14ac:dyDescent="0.3">
      <c r="A84" s="12" t="s">
        <v>47</v>
      </c>
      <c r="B84" s="44">
        <v>2.2088379175294152E-2</v>
      </c>
      <c r="C84" s="45">
        <v>4.4824846591585768E-3</v>
      </c>
      <c r="D84" s="45">
        <v>1.9074338427249659E-2</v>
      </c>
      <c r="E84" s="45">
        <v>4.4515512465247549E-2</v>
      </c>
      <c r="F84" s="45">
        <v>2.998649593226704E-2</v>
      </c>
      <c r="G84" s="45">
        <v>2.3950039413023205E-4</v>
      </c>
      <c r="H84" s="45">
        <v>1.5604674699266931E-2</v>
      </c>
      <c r="I84" s="45">
        <v>9.8093905560343586E-3</v>
      </c>
      <c r="J84" s="45">
        <v>2.273059807399708E-2</v>
      </c>
      <c r="K84" s="46">
        <v>3.4960286521913417E-3</v>
      </c>
      <c r="M84" s="18" t="str">
        <f t="shared" si="5"/>
        <v>SIX</v>
      </c>
      <c r="N84" s="17" t="b">
        <f t="shared" si="6"/>
        <v>0</v>
      </c>
      <c r="U84" s="18" t="str">
        <f t="shared" si="7"/>
        <v>SIX</v>
      </c>
      <c r="V84" s="18">
        <f t="shared" si="8"/>
        <v>2.3950039413023205E-4</v>
      </c>
      <c r="W84" s="18">
        <f t="shared" si="9"/>
        <v>3.2565282580611097E-3</v>
      </c>
    </row>
    <row r="85" spans="1:23" ht="15.75" thickBot="1" x14ac:dyDescent="0.3">
      <c r="A85" s="13" t="s">
        <v>47</v>
      </c>
      <c r="B85" s="47">
        <v>2.2414593440722119E-2</v>
      </c>
      <c r="C85" s="48">
        <v>1.0005765700964245E-3</v>
      </c>
      <c r="D85" s="48">
        <v>1.9450258103657473E-2</v>
      </c>
      <c r="E85" s="48">
        <v>3.9584453763480736E-2</v>
      </c>
      <c r="F85" s="48">
        <v>2.9809557172498575E-2</v>
      </c>
      <c r="G85" s="48">
        <v>3.6602488207570158E-3</v>
      </c>
      <c r="H85" s="48">
        <v>1.7306664110161973E-2</v>
      </c>
      <c r="I85" s="48">
        <v>1.5962587838094844E-2</v>
      </c>
      <c r="J85" s="48">
        <v>2.3926220853239078E-2</v>
      </c>
      <c r="K85" s="49">
        <v>1.3689235100796142E-3</v>
      </c>
      <c r="M85" s="19" t="str">
        <f t="shared" si="5"/>
        <v>TWO</v>
      </c>
      <c r="N85" s="21" t="b">
        <f t="shared" si="6"/>
        <v>0</v>
      </c>
      <c r="O85" s="30">
        <f>COUNTIF($N76:$N85,TRUE)/(10 - COUNTIF($N76:$N85,"#N/A"))</f>
        <v>0.1</v>
      </c>
      <c r="U85" s="19" t="str">
        <f t="shared" si="7"/>
        <v>TWO</v>
      </c>
      <c r="V85" s="19">
        <f t="shared" si="8"/>
        <v>1.0005765700964245E-3</v>
      </c>
      <c r="W85" s="19">
        <f t="shared" si="9"/>
        <v>3.6834693998318967E-4</v>
      </c>
    </row>
    <row r="86" spans="1:23" x14ac:dyDescent="0.25">
      <c r="A86" s="11" t="s">
        <v>48</v>
      </c>
      <c r="B86" s="41">
        <v>1.9362333851355655E-2</v>
      </c>
      <c r="C86" s="42">
        <v>2.8601784697719287E-2</v>
      </c>
      <c r="D86" s="42">
        <v>1.8240058127440024E-2</v>
      </c>
      <c r="E86" s="42">
        <v>3.242727590230185E-2</v>
      </c>
      <c r="F86" s="42">
        <v>1.0442926292267769E-2</v>
      </c>
      <c r="G86" s="42">
        <v>3.7203325737788805E-2</v>
      </c>
      <c r="H86" s="42">
        <v>1.2562944416495797E-2</v>
      </c>
      <c r="I86" s="42">
        <v>8.4845329760744034E-2</v>
      </c>
      <c r="J86" s="42">
        <v>1.6334364293276761E-3</v>
      </c>
      <c r="K86" s="43">
        <v>2.7480867767029271E-3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1.6334364293276761E-3</v>
      </c>
      <c r="W86" s="16">
        <f t="shared" si="9"/>
        <v>1.114650347375251E-3</v>
      </c>
    </row>
    <row r="87" spans="1:23" x14ac:dyDescent="0.25">
      <c r="A87" s="12" t="s">
        <v>48</v>
      </c>
      <c r="B87" s="44">
        <v>1.7120096424783113E-2</v>
      </c>
      <c r="C87" s="45">
        <v>2.9867825783358871E-2</v>
      </c>
      <c r="D87" s="45">
        <v>2.0529752913209777E-2</v>
      </c>
      <c r="E87" s="45">
        <v>3.1474137766427851E-2</v>
      </c>
      <c r="F87" s="45">
        <v>1.0574434791061155E-2</v>
      </c>
      <c r="G87" s="45">
        <v>3.8211779473264859E-2</v>
      </c>
      <c r="H87" s="45">
        <v>1.250426433778716E-2</v>
      </c>
      <c r="I87" s="45">
        <v>8.0622348235072874E-2</v>
      </c>
      <c r="J87" s="45">
        <v>3.6553056515407131E-3</v>
      </c>
      <c r="K87" s="46">
        <v>4.2468943816561305E-3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3.6553056515407131E-3</v>
      </c>
      <c r="W87" s="18">
        <f t="shared" si="9"/>
        <v>5.9158873011541744E-4</v>
      </c>
    </row>
    <row r="88" spans="1:23" x14ac:dyDescent="0.25">
      <c r="A88" s="12" t="s">
        <v>48</v>
      </c>
      <c r="B88" s="44">
        <v>2.0122062392449611E-2</v>
      </c>
      <c r="C88" s="45">
        <v>2.8183661509054589E-2</v>
      </c>
      <c r="D88" s="45">
        <v>1.7157131104288289E-2</v>
      </c>
      <c r="E88" s="45">
        <v>3.200394311875189E-2</v>
      </c>
      <c r="F88" s="45">
        <v>1.0716578373304931E-2</v>
      </c>
      <c r="G88" s="45">
        <v>3.7664271154060805E-2</v>
      </c>
      <c r="H88" s="45">
        <v>1.2823199094283836E-2</v>
      </c>
      <c r="I88" s="45">
        <v>8.6287007342101665E-2</v>
      </c>
      <c r="J88" s="45">
        <v>1.5314888042013419E-3</v>
      </c>
      <c r="K88" s="46">
        <v>2.459311516625041E-3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1.5314888042013419E-3</v>
      </c>
      <c r="W88" s="18">
        <f t="shared" si="9"/>
        <v>9.2782271242369905E-4</v>
      </c>
    </row>
    <row r="89" spans="1:23" x14ac:dyDescent="0.25">
      <c r="A89" s="12" t="s">
        <v>48</v>
      </c>
      <c r="B89" s="44">
        <v>1.9084255136082758E-2</v>
      </c>
      <c r="C89" s="45">
        <v>2.8886493315675121E-2</v>
      </c>
      <c r="D89" s="45">
        <v>1.6211110741782872E-2</v>
      </c>
      <c r="E89" s="45">
        <v>3.1583458091030789E-2</v>
      </c>
      <c r="F89" s="45">
        <v>1.0243587531958961E-2</v>
      </c>
      <c r="G89" s="45">
        <v>3.8962835058388247E-2</v>
      </c>
      <c r="H89" s="45">
        <v>1.1886662534537972E-2</v>
      </c>
      <c r="I89" s="45">
        <v>8.8419591688823948E-2</v>
      </c>
      <c r="J89" s="45">
        <v>4.593986922969244E-4</v>
      </c>
      <c r="K89" s="46">
        <v>2.3706687450560145E-3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4.593986922969244E-4</v>
      </c>
      <c r="W89" s="18">
        <f t="shared" si="9"/>
        <v>1.9112700527590901E-3</v>
      </c>
    </row>
    <row r="90" spans="1:23" x14ac:dyDescent="0.25">
      <c r="A90" s="12" t="s">
        <v>48</v>
      </c>
      <c r="B90" s="44">
        <v>1.9832454771233236E-2</v>
      </c>
      <c r="C90" s="45">
        <v>2.6052234486970288E-2</v>
      </c>
      <c r="D90" s="45">
        <v>1.7041205520206958E-2</v>
      </c>
      <c r="E90" s="45">
        <v>3.2710964941421103E-2</v>
      </c>
      <c r="F90" s="45">
        <v>1.1031216927883667E-2</v>
      </c>
      <c r="G90" s="45">
        <v>3.6017901403805022E-2</v>
      </c>
      <c r="H90" s="45">
        <v>1.2652713779518914E-2</v>
      </c>
      <c r="I90" s="45">
        <v>8.3148275824054971E-2</v>
      </c>
      <c r="J90" s="45">
        <v>2.0321443925722105E-3</v>
      </c>
      <c r="K90" s="46">
        <v>1.9408622424612141E-3</v>
      </c>
      <c r="M90" s="18" t="str">
        <f t="shared" si="5"/>
        <v>ZERO</v>
      </c>
      <c r="N90" s="17" t="b">
        <f t="shared" si="6"/>
        <v>0</v>
      </c>
      <c r="U90" s="18" t="str">
        <f t="shared" si="7"/>
        <v>ZERO</v>
      </c>
      <c r="V90" s="18">
        <f t="shared" si="8"/>
        <v>1.9408622424612141E-3</v>
      </c>
      <c r="W90" s="18">
        <f t="shared" si="9"/>
        <v>9.1282150110996371E-5</v>
      </c>
    </row>
    <row r="91" spans="1:23" x14ac:dyDescent="0.25">
      <c r="A91" s="12" t="s">
        <v>48</v>
      </c>
      <c r="B91" s="44">
        <v>1.7549207071944233E-2</v>
      </c>
      <c r="C91" s="45">
        <v>2.6596641285350553E-2</v>
      </c>
      <c r="D91" s="45">
        <v>1.6864259507292402E-2</v>
      </c>
      <c r="E91" s="45">
        <v>3.2743287912643658E-2</v>
      </c>
      <c r="F91" s="45">
        <v>9.7580248542545669E-3</v>
      </c>
      <c r="G91" s="45">
        <v>3.5638336504724227E-2</v>
      </c>
      <c r="H91" s="45">
        <v>1.1210102028188292E-2</v>
      </c>
      <c r="I91" s="45">
        <v>8.1676366567192377E-2</v>
      </c>
      <c r="J91" s="45">
        <v>2.997638481276009E-4</v>
      </c>
      <c r="K91" s="46">
        <v>1.5276062037309418E-3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2.997638481276009E-4</v>
      </c>
      <c r="W91" s="18">
        <f t="shared" si="9"/>
        <v>1.2278423556033409E-3</v>
      </c>
    </row>
    <row r="92" spans="1:23" x14ac:dyDescent="0.25">
      <c r="A92" s="12" t="s">
        <v>48</v>
      </c>
      <c r="B92" s="44">
        <v>1.7998897209037187E-2</v>
      </c>
      <c r="C92" s="45">
        <v>2.4845761205260518E-2</v>
      </c>
      <c r="D92" s="45">
        <v>1.6359791286198556E-2</v>
      </c>
      <c r="E92" s="45">
        <v>3.3585719102467645E-2</v>
      </c>
      <c r="F92" s="45">
        <v>1.4381881241909516E-2</v>
      </c>
      <c r="G92" s="45">
        <v>3.3718394101897593E-2</v>
      </c>
      <c r="H92" s="45">
        <v>1.264294064366164E-2</v>
      </c>
      <c r="I92" s="45">
        <v>7.863998736622782E-2</v>
      </c>
      <c r="J92" s="45">
        <v>3.7492879567632056E-3</v>
      </c>
      <c r="K92" s="46">
        <v>1.1143030662183204E-3</v>
      </c>
      <c r="M92" s="18" t="str">
        <f t="shared" si="5"/>
        <v>ZERO</v>
      </c>
      <c r="N92" s="17" t="b">
        <f t="shared" si="6"/>
        <v>0</v>
      </c>
      <c r="U92" s="18" t="str">
        <f t="shared" si="7"/>
        <v>ZERO</v>
      </c>
      <c r="V92" s="18">
        <f t="shared" si="8"/>
        <v>1.1143030662183204E-3</v>
      </c>
      <c r="W92" s="18">
        <f t="shared" si="9"/>
        <v>2.6349848905448852E-3</v>
      </c>
    </row>
    <row r="93" spans="1:23" x14ac:dyDescent="0.25">
      <c r="A93" s="12" t="s">
        <v>48</v>
      </c>
      <c r="B93" s="44">
        <v>2.0908003482978776E-2</v>
      </c>
      <c r="C93" s="45">
        <v>2.6883846844073089E-2</v>
      </c>
      <c r="D93" s="45">
        <v>1.9025020278829505E-2</v>
      </c>
      <c r="E93" s="45">
        <v>3.3597092356985478E-2</v>
      </c>
      <c r="F93" s="45">
        <v>1.211703100411279E-2</v>
      </c>
      <c r="G93" s="45">
        <v>3.5793799034566628E-2</v>
      </c>
      <c r="H93" s="45">
        <v>1.3268419456109126E-2</v>
      </c>
      <c r="I93" s="45">
        <v>8.2279089982766618E-2</v>
      </c>
      <c r="J93" s="45">
        <v>3.8808134338336707E-3</v>
      </c>
      <c r="K93" s="46">
        <v>2.8102930699048451E-3</v>
      </c>
      <c r="M93" s="18" t="str">
        <f t="shared" si="5"/>
        <v>ZERO</v>
      </c>
      <c r="N93" s="17" t="b">
        <f t="shared" si="6"/>
        <v>0</v>
      </c>
      <c r="U93" s="18" t="str">
        <f t="shared" si="7"/>
        <v>ZERO</v>
      </c>
      <c r="V93" s="18">
        <f t="shared" si="8"/>
        <v>2.8102930699048451E-3</v>
      </c>
      <c r="W93" s="18">
        <f t="shared" si="9"/>
        <v>1.0705203639288256E-3</v>
      </c>
    </row>
    <row r="94" spans="1:23" ht="15.75" thickBot="1" x14ac:dyDescent="0.3">
      <c r="A94" s="12" t="s">
        <v>48</v>
      </c>
      <c r="B94" s="44">
        <v>2.090082174881449E-2</v>
      </c>
      <c r="C94" s="45">
        <v>2.6775995654688134E-2</v>
      </c>
      <c r="D94" s="45">
        <v>1.8535084488297358E-2</v>
      </c>
      <c r="E94" s="45">
        <v>3.3670971281821581E-2</v>
      </c>
      <c r="F94" s="45">
        <v>1.4248656286051277E-2</v>
      </c>
      <c r="G94" s="45">
        <v>3.3966655576156232E-2</v>
      </c>
      <c r="H94" s="45">
        <v>1.2561441461782719E-2</v>
      </c>
      <c r="I94" s="45">
        <v>8.194062701723695E-2</v>
      </c>
      <c r="J94" s="45">
        <v>5.1357168194058368E-3</v>
      </c>
      <c r="K94" s="46">
        <v>2.6741076247815592E-3</v>
      </c>
      <c r="M94" s="18" t="str">
        <f t="shared" si="5"/>
        <v>ZERO</v>
      </c>
      <c r="N94" s="17" t="b">
        <f t="shared" si="6"/>
        <v>0</v>
      </c>
      <c r="U94" s="18" t="str">
        <f t="shared" si="7"/>
        <v>ZERO</v>
      </c>
      <c r="V94" s="18">
        <f t="shared" si="8"/>
        <v>2.6741076247815592E-3</v>
      </c>
      <c r="W94" s="18">
        <f t="shared" si="9"/>
        <v>2.4616091946242777E-3</v>
      </c>
    </row>
    <row r="95" spans="1:23" ht="15.75" thickBot="1" x14ac:dyDescent="0.3">
      <c r="A95" s="13" t="s">
        <v>48</v>
      </c>
      <c r="B95" s="47">
        <v>2.0710586564625079E-2</v>
      </c>
      <c r="C95" s="48">
        <v>2.6522012807155566E-2</v>
      </c>
      <c r="D95" s="48">
        <v>1.7129647856322525E-2</v>
      </c>
      <c r="E95" s="48">
        <v>3.3614359425899201E-2</v>
      </c>
      <c r="F95" s="48">
        <v>1.2880102457538883E-2</v>
      </c>
      <c r="G95" s="48">
        <v>3.552502359950075E-2</v>
      </c>
      <c r="H95" s="48">
        <v>1.3923377698120232E-2</v>
      </c>
      <c r="I95" s="48">
        <v>8.1508420459039208E-2</v>
      </c>
      <c r="J95" s="48">
        <v>3.0658551710196734E-3</v>
      </c>
      <c r="K95" s="49">
        <v>2.1379914507367089E-3</v>
      </c>
      <c r="M95" s="19" t="str">
        <f t="shared" si="5"/>
        <v>ZERO</v>
      </c>
      <c r="N95" s="21" t="b">
        <f t="shared" si="6"/>
        <v>0</v>
      </c>
      <c r="O95" s="30">
        <f>COUNTIF($N86:$N95,TRUE)/(10 - COUNTIF($N86:$N95,"#N/A"))</f>
        <v>0.5</v>
      </c>
      <c r="U95" s="19" t="str">
        <f t="shared" si="7"/>
        <v>ZERO</v>
      </c>
      <c r="V95" s="19">
        <f t="shared" si="8"/>
        <v>2.1379914507367089E-3</v>
      </c>
      <c r="W95" s="19">
        <f t="shared" si="9"/>
        <v>9.2786372028296447E-4</v>
      </c>
    </row>
    <row r="96" spans="1:23" x14ac:dyDescent="0.25">
      <c r="A96" s="11" t="s">
        <v>49</v>
      </c>
      <c r="B96" s="41">
        <v>2.5093425095442424E-2</v>
      </c>
      <c r="C96" s="42">
        <v>1.3131805545712711E-2</v>
      </c>
      <c r="D96" s="42">
        <v>7.7386276575916683E-3</v>
      </c>
      <c r="E96" s="42">
        <v>3.4327308699988839E-2</v>
      </c>
      <c r="F96" s="42">
        <v>2.6186877293455868E-2</v>
      </c>
      <c r="G96" s="42">
        <v>2.6050902346512382E-2</v>
      </c>
      <c r="H96" s="42">
        <v>1.483524289504767E-2</v>
      </c>
      <c r="I96" s="42">
        <v>7.3177910321387735E-2</v>
      </c>
      <c r="J96" s="42">
        <v>1.1288379225730833E-2</v>
      </c>
      <c r="K96" s="43">
        <v>2.3661388590775949E-3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2.3661388590775949E-3</v>
      </c>
      <c r="W96" s="16">
        <f t="shared" si="9"/>
        <v>5.3724887985140734E-3</v>
      </c>
    </row>
    <row r="97" spans="1:23" x14ac:dyDescent="0.25">
      <c r="A97" s="12" t="s">
        <v>49</v>
      </c>
      <c r="B97" s="44">
        <v>2.3934204039921626E-2</v>
      </c>
      <c r="C97" s="45">
        <v>1.5567746157347155E-2</v>
      </c>
      <c r="D97" s="45">
        <v>1.1207472526451765E-2</v>
      </c>
      <c r="E97" s="45">
        <v>3.2576836772187159E-2</v>
      </c>
      <c r="F97" s="45">
        <v>2.5884800401867705E-2</v>
      </c>
      <c r="G97" s="45">
        <v>2.8787611198145973E-2</v>
      </c>
      <c r="H97" s="45">
        <v>1.7444315020553255E-2</v>
      </c>
      <c r="I97" s="45">
        <v>7.0333398380880069E-2</v>
      </c>
      <c r="J97" s="45">
        <v>1.3646667248140787E-2</v>
      </c>
      <c r="K97" s="46">
        <v>1.5369403413269256E-4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1.5369403413269256E-4</v>
      </c>
      <c r="W97" s="18">
        <f t="shared" si="9"/>
        <v>1.1053778492319073E-2</v>
      </c>
    </row>
    <row r="98" spans="1:23" x14ac:dyDescent="0.25">
      <c r="A98" s="12" t="s">
        <v>49</v>
      </c>
      <c r="B98" s="44">
        <v>2.5381366513688691E-2</v>
      </c>
      <c r="C98" s="45">
        <v>1.6319505467831518E-2</v>
      </c>
      <c r="D98" s="45">
        <v>1.1225853820737996E-2</v>
      </c>
      <c r="E98" s="45">
        <v>3.3106536239446573E-2</v>
      </c>
      <c r="F98" s="45">
        <v>2.3104998320610678E-2</v>
      </c>
      <c r="G98" s="45">
        <v>3.0545881654316796E-2</v>
      </c>
      <c r="H98" s="45">
        <v>1.7260386108563047E-2</v>
      </c>
      <c r="I98" s="45">
        <v>7.4694622894628984E-2</v>
      </c>
      <c r="J98" s="45">
        <v>1.134919891920241E-2</v>
      </c>
      <c r="K98" s="46">
        <v>1.6207607643837791E-4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1.6207607643837791E-4</v>
      </c>
      <c r="W98" s="18">
        <f t="shared" si="9"/>
        <v>1.1063777744299619E-2</v>
      </c>
    </row>
    <row r="99" spans="1:23" x14ac:dyDescent="0.25">
      <c r="A99" s="12" t="s">
        <v>49</v>
      </c>
      <c r="B99" s="44">
        <v>2.3093484838556798E-2</v>
      </c>
      <c r="C99" s="45">
        <v>1.414253350547239E-2</v>
      </c>
      <c r="D99" s="45">
        <v>8.8802685924325112E-3</v>
      </c>
      <c r="E99" s="45">
        <v>3.469405810424131E-2</v>
      </c>
      <c r="F99" s="45">
        <v>2.4584762308097894E-2</v>
      </c>
      <c r="G99" s="45">
        <v>2.2814565590188282E-2</v>
      </c>
      <c r="H99" s="45">
        <v>1.2951884310705406E-2</v>
      </c>
      <c r="I99" s="45">
        <v>7.1431056889823555E-2</v>
      </c>
      <c r="J99" s="45">
        <v>9.1672652370558601E-3</v>
      </c>
      <c r="K99" s="46">
        <v>2.8764844350836092E-3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2.8764844350836092E-3</v>
      </c>
      <c r="W99" s="18">
        <f t="shared" si="9"/>
        <v>6.003784157348902E-3</v>
      </c>
    </row>
    <row r="100" spans="1:23" x14ac:dyDescent="0.25">
      <c r="A100" s="12" t="s">
        <v>49</v>
      </c>
      <c r="B100" s="44">
        <v>2.4392592998178787E-2</v>
      </c>
      <c r="C100" s="45">
        <v>1.2763179360373394E-2</v>
      </c>
      <c r="D100" s="45">
        <v>1.0173756827439038E-2</v>
      </c>
      <c r="E100" s="45">
        <v>3.4464688829250162E-2</v>
      </c>
      <c r="F100" s="45">
        <v>2.4881349582888512E-2</v>
      </c>
      <c r="G100" s="45">
        <v>2.5479608058520592E-2</v>
      </c>
      <c r="H100" s="45">
        <v>1.6140329213131317E-2</v>
      </c>
      <c r="I100" s="45">
        <v>6.8104713760803903E-2</v>
      </c>
      <c r="J100" s="45">
        <v>1.1897710454802134E-2</v>
      </c>
      <c r="K100" s="46">
        <v>1.8056984885292367E-3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1.8056984885292367E-3</v>
      </c>
      <c r="W100" s="18">
        <f t="shared" si="9"/>
        <v>8.3680583389098007E-3</v>
      </c>
    </row>
    <row r="101" spans="1:23" x14ac:dyDescent="0.25">
      <c r="A101" s="12" t="s">
        <v>49</v>
      </c>
      <c r="B101" s="44">
        <v>2.766235256963348E-2</v>
      </c>
      <c r="C101" s="45">
        <v>4.4984010302111209E-3</v>
      </c>
      <c r="D101" s="45">
        <v>6.1576478256681281E-3</v>
      </c>
      <c r="E101" s="45">
        <v>3.9747572109926715E-2</v>
      </c>
      <c r="F101" s="45">
        <v>3.3550783536034599E-2</v>
      </c>
      <c r="G101" s="45">
        <v>1.6011158848243577E-2</v>
      </c>
      <c r="H101" s="45">
        <v>1.6151083000807812E-2</v>
      </c>
      <c r="I101" s="45">
        <v>5.4777679719035799E-2</v>
      </c>
      <c r="J101" s="45">
        <v>1.6329748679357301E-2</v>
      </c>
      <c r="K101" s="46">
        <v>4.9365476713528504E-3</v>
      </c>
      <c r="M101" s="18" t="str">
        <f t="shared" si="5"/>
        <v>TWO</v>
      </c>
      <c r="N101" s="17" t="b">
        <f t="shared" si="6"/>
        <v>0</v>
      </c>
      <c r="U101" s="18" t="str">
        <f t="shared" si="7"/>
        <v>TWO</v>
      </c>
      <c r="V101" s="18">
        <f t="shared" si="8"/>
        <v>4.4984010302111209E-3</v>
      </c>
      <c r="W101" s="18">
        <f t="shared" si="9"/>
        <v>4.3814664114172949E-4</v>
      </c>
    </row>
    <row r="102" spans="1:23" x14ac:dyDescent="0.25">
      <c r="A102" s="12" t="s">
        <v>49</v>
      </c>
      <c r="B102" s="44">
        <v>2.6259694068350947E-2</v>
      </c>
      <c r="C102" s="45">
        <v>1.0329890915690709E-2</v>
      </c>
      <c r="D102" s="45">
        <v>1.0261510749956012E-2</v>
      </c>
      <c r="E102" s="45">
        <v>3.6004767409857155E-2</v>
      </c>
      <c r="F102" s="45">
        <v>2.7760910050179329E-2</v>
      </c>
      <c r="G102" s="45">
        <v>2.0555856229394657E-2</v>
      </c>
      <c r="H102" s="45">
        <v>1.6105918083039805E-2</v>
      </c>
      <c r="I102" s="45">
        <v>6.2578829329314981E-2</v>
      </c>
      <c r="J102" s="45">
        <v>1.4313497305382804E-2</v>
      </c>
      <c r="K102" s="46">
        <v>2.3109423206987912E-3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2.3109423206987912E-3</v>
      </c>
      <c r="W102" s="18">
        <f t="shared" si="9"/>
        <v>7.9505684292572217E-3</v>
      </c>
    </row>
    <row r="103" spans="1:23" x14ac:dyDescent="0.25">
      <c r="A103" s="12" t="s">
        <v>49</v>
      </c>
      <c r="B103" s="44">
        <v>2.2827267006815567E-2</v>
      </c>
      <c r="C103" s="45">
        <v>1.2679061335789676E-2</v>
      </c>
      <c r="D103" s="45">
        <v>1.1934905565240503E-2</v>
      </c>
      <c r="E103" s="45">
        <v>3.435496081095045E-2</v>
      </c>
      <c r="F103" s="45">
        <v>2.566442754908525E-2</v>
      </c>
      <c r="G103" s="45">
        <v>2.1991466549977502E-2</v>
      </c>
      <c r="H103" s="45">
        <v>1.4517520483782118E-2</v>
      </c>
      <c r="I103" s="45">
        <v>6.3952600991676184E-2</v>
      </c>
      <c r="J103" s="45">
        <v>1.3358395529425131E-2</v>
      </c>
      <c r="K103" s="46">
        <v>1.4969666499272177E-3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1.4969666499272177E-3</v>
      </c>
      <c r="W103" s="18">
        <f t="shared" si="9"/>
        <v>1.0437938915313284E-2</v>
      </c>
    </row>
    <row r="104" spans="1:23" ht="15.75" thickBot="1" x14ac:dyDescent="0.3">
      <c r="A104" s="12" t="s">
        <v>49</v>
      </c>
      <c r="B104" s="44">
        <v>2.684878258919076E-2</v>
      </c>
      <c r="C104" s="45">
        <v>1.5012632454035047E-2</v>
      </c>
      <c r="D104" s="45">
        <v>1.1111725553902075E-2</v>
      </c>
      <c r="E104" s="45">
        <v>3.16589620313764E-2</v>
      </c>
      <c r="F104" s="45">
        <v>2.502850918818619E-2</v>
      </c>
      <c r="G104" s="45">
        <v>2.989253728656386E-2</v>
      </c>
      <c r="H104" s="45">
        <v>1.9778697806079139E-2</v>
      </c>
      <c r="I104" s="45">
        <v>7.2100508859875095E-2</v>
      </c>
      <c r="J104" s="45">
        <v>1.3943735373046932E-2</v>
      </c>
      <c r="K104" s="46">
        <v>2.6952250506434312E-4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2.6952250506434312E-4</v>
      </c>
      <c r="W104" s="18">
        <f t="shared" si="9"/>
        <v>1.0842203048837731E-2</v>
      </c>
    </row>
    <row r="105" spans="1:23" ht="15.75" thickBot="1" x14ac:dyDescent="0.3">
      <c r="A105" s="13" t="s">
        <v>49</v>
      </c>
      <c r="B105" s="47">
        <v>2.5826674304827275E-2</v>
      </c>
      <c r="C105" s="48">
        <v>1.2739356786758135E-2</v>
      </c>
      <c r="D105" s="48">
        <v>9.0131596325639021E-3</v>
      </c>
      <c r="E105" s="48">
        <v>3.3595314249238575E-2</v>
      </c>
      <c r="F105" s="48">
        <v>2.636628619431422E-2</v>
      </c>
      <c r="G105" s="48">
        <v>2.4990334569942544E-2</v>
      </c>
      <c r="H105" s="48">
        <v>1.6326435614375072E-2</v>
      </c>
      <c r="I105" s="48">
        <v>7.1278080711063507E-2</v>
      </c>
      <c r="J105" s="48">
        <v>1.2637188338982377E-2</v>
      </c>
      <c r="K105" s="49">
        <v>1.951766201196887E-3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0.9</v>
      </c>
      <c r="U105" s="19" t="str">
        <f t="shared" si="7"/>
        <v>ZERO</v>
      </c>
      <c r="V105" s="19">
        <f t="shared" si="8"/>
        <v>1.951766201196887E-3</v>
      </c>
      <c r="W105" s="19">
        <f t="shared" si="9"/>
        <v>7.061393431367015E-3</v>
      </c>
    </row>
  </sheetData>
  <mergeCells count="2">
    <mergeCell ref="B4:K4"/>
    <mergeCell ref="R17:S17"/>
  </mergeCells>
  <conditionalFormatting sqref="B6:K6">
    <cfRule type="top10" dxfId="3623" priority="902" bottom="1" rank="1"/>
    <cfRule type="top10" dxfId="3622" priority="903" bottom="1" rank="2"/>
    <cfRule type="top10" dxfId="3621" priority="904" bottom="1" rank="3"/>
    <cfRule type="top10" dxfId="3620" priority="905" bottom="1" rank="4"/>
  </conditionalFormatting>
  <conditionalFormatting sqref="M6 A6">
    <cfRule type="duplicateValues" dxfId="3619" priority="901"/>
  </conditionalFormatting>
  <conditionalFormatting sqref="N6">
    <cfRule type="duplicateValues" dxfId="3618" priority="900"/>
  </conditionalFormatting>
  <conditionalFormatting sqref="B7:K7">
    <cfRule type="top10" dxfId="3617" priority="896" bottom="1" rank="1"/>
    <cfRule type="top10" dxfId="3616" priority="897" bottom="1" rank="2"/>
    <cfRule type="top10" dxfId="3615" priority="898" bottom="1" rank="3"/>
    <cfRule type="top10" dxfId="3614" priority="899" bottom="1" rank="4"/>
  </conditionalFormatting>
  <conditionalFormatting sqref="M7 A7">
    <cfRule type="duplicateValues" dxfId="3613" priority="895"/>
  </conditionalFormatting>
  <conditionalFormatting sqref="B8:K8">
    <cfRule type="top10" dxfId="3612" priority="891" bottom="1" rank="1"/>
    <cfRule type="top10" dxfId="3611" priority="892" bottom="1" rank="2"/>
    <cfRule type="top10" dxfId="3610" priority="893" bottom="1" rank="3"/>
    <cfRule type="top10" dxfId="3609" priority="894" bottom="1" rank="4"/>
  </conditionalFormatting>
  <conditionalFormatting sqref="M8 A8">
    <cfRule type="duplicateValues" dxfId="3608" priority="890"/>
  </conditionalFormatting>
  <conditionalFormatting sqref="B9:K9">
    <cfRule type="top10" dxfId="3607" priority="886" bottom="1" rank="1"/>
    <cfRule type="top10" dxfId="3606" priority="887" bottom="1" rank="2"/>
    <cfRule type="top10" dxfId="3605" priority="888" bottom="1" rank="3"/>
    <cfRule type="top10" dxfId="3604" priority="889" bottom="1" rank="4"/>
  </conditionalFormatting>
  <conditionalFormatting sqref="M9 A9">
    <cfRule type="duplicateValues" dxfId="3603" priority="885"/>
  </conditionalFormatting>
  <conditionalFormatting sqref="B10:K10">
    <cfRule type="top10" dxfId="3602" priority="881" bottom="1" rank="1"/>
    <cfRule type="top10" dxfId="3601" priority="882" bottom="1" rank="2"/>
    <cfRule type="top10" dxfId="3600" priority="883" bottom="1" rank="3"/>
    <cfRule type="top10" dxfId="3599" priority="884" bottom="1" rank="4"/>
  </conditionalFormatting>
  <conditionalFormatting sqref="M10 A10">
    <cfRule type="duplicateValues" dxfId="3598" priority="880"/>
  </conditionalFormatting>
  <conditionalFormatting sqref="B11:K11">
    <cfRule type="top10" dxfId="3597" priority="876" bottom="1" rank="1"/>
    <cfRule type="top10" dxfId="3596" priority="877" bottom="1" rank="2"/>
    <cfRule type="top10" dxfId="3595" priority="878" bottom="1" rank="3"/>
    <cfRule type="top10" dxfId="3594" priority="879" bottom="1" rank="4"/>
  </conditionalFormatting>
  <conditionalFormatting sqref="M11 A11">
    <cfRule type="duplicateValues" dxfId="3593" priority="875"/>
  </conditionalFormatting>
  <conditionalFormatting sqref="B12:K12">
    <cfRule type="top10" dxfId="3592" priority="871" bottom="1" rank="1"/>
    <cfRule type="top10" dxfId="3591" priority="872" bottom="1" rank="2"/>
    <cfRule type="top10" dxfId="3590" priority="873" bottom="1" rank="3"/>
    <cfRule type="top10" dxfId="3589" priority="874" bottom="1" rank="4"/>
  </conditionalFormatting>
  <conditionalFormatting sqref="M12 A12">
    <cfRule type="duplicateValues" dxfId="3588" priority="870"/>
  </conditionalFormatting>
  <conditionalFormatting sqref="B13:K13">
    <cfRule type="top10" dxfId="3587" priority="866" bottom="1" rank="1"/>
    <cfRule type="top10" dxfId="3586" priority="867" bottom="1" rank="2"/>
    <cfRule type="top10" dxfId="3585" priority="868" bottom="1" rank="3"/>
    <cfRule type="top10" dxfId="3584" priority="869" bottom="1" rank="4"/>
  </conditionalFormatting>
  <conditionalFormatting sqref="M13 A13">
    <cfRule type="duplicateValues" dxfId="3583" priority="865"/>
  </conditionalFormatting>
  <conditionalFormatting sqref="B14:K14">
    <cfRule type="top10" dxfId="3582" priority="861" bottom="1" rank="1"/>
    <cfRule type="top10" dxfId="3581" priority="862" bottom="1" rank="2"/>
    <cfRule type="top10" dxfId="3580" priority="863" bottom="1" rank="3"/>
    <cfRule type="top10" dxfId="3579" priority="864" bottom="1" rank="4"/>
  </conditionalFormatting>
  <conditionalFormatting sqref="M14 A14">
    <cfRule type="duplicateValues" dxfId="3578" priority="860"/>
  </conditionalFormatting>
  <conditionalFormatting sqref="B15:K15">
    <cfRule type="top10" dxfId="3577" priority="856" bottom="1" rank="1"/>
    <cfRule type="top10" dxfId="3576" priority="857" bottom="1" rank="2"/>
    <cfRule type="top10" dxfId="3575" priority="858" bottom="1" rank="3"/>
    <cfRule type="top10" dxfId="3574" priority="859" bottom="1" rank="4"/>
  </conditionalFormatting>
  <conditionalFormatting sqref="M15 A15">
    <cfRule type="duplicateValues" dxfId="3573" priority="855"/>
  </conditionalFormatting>
  <conditionalFormatting sqref="B16:K16">
    <cfRule type="top10" dxfId="3572" priority="851" bottom="1" rank="1"/>
    <cfRule type="top10" dxfId="3571" priority="852" bottom="1" rank="2"/>
    <cfRule type="top10" dxfId="3570" priority="853" bottom="1" rank="3"/>
    <cfRule type="top10" dxfId="3569" priority="854" bottom="1" rank="4"/>
  </conditionalFormatting>
  <conditionalFormatting sqref="M16 A16">
    <cfRule type="duplicateValues" dxfId="3568" priority="850"/>
  </conditionalFormatting>
  <conditionalFormatting sqref="B17:K17">
    <cfRule type="top10" dxfId="3567" priority="846" bottom="1" rank="1"/>
    <cfRule type="top10" dxfId="3566" priority="847" bottom="1" rank="2"/>
    <cfRule type="top10" dxfId="3565" priority="848" bottom="1" rank="3"/>
    <cfRule type="top10" dxfId="3564" priority="849" bottom="1" rank="4"/>
  </conditionalFormatting>
  <conditionalFormatting sqref="M17 A17">
    <cfRule type="duplicateValues" dxfId="3563" priority="845"/>
  </conditionalFormatting>
  <conditionalFormatting sqref="B18:K18">
    <cfRule type="top10" dxfId="3562" priority="841" bottom="1" rank="1"/>
    <cfRule type="top10" dxfId="3561" priority="842" bottom="1" rank="2"/>
    <cfRule type="top10" dxfId="3560" priority="843" bottom="1" rank="3"/>
    <cfRule type="top10" dxfId="3559" priority="844" bottom="1" rank="4"/>
  </conditionalFormatting>
  <conditionalFormatting sqref="M18 A18">
    <cfRule type="duplicateValues" dxfId="3558" priority="840"/>
  </conditionalFormatting>
  <conditionalFormatting sqref="B19:K19">
    <cfRule type="top10" dxfId="3557" priority="836" bottom="1" rank="1"/>
    <cfRule type="top10" dxfId="3556" priority="837" bottom="1" rank="2"/>
    <cfRule type="top10" dxfId="3555" priority="838" bottom="1" rank="3"/>
    <cfRule type="top10" dxfId="3554" priority="839" bottom="1" rank="4"/>
  </conditionalFormatting>
  <conditionalFormatting sqref="M19 A19">
    <cfRule type="duplicateValues" dxfId="3553" priority="835"/>
  </conditionalFormatting>
  <conditionalFormatting sqref="B20:K20">
    <cfRule type="top10" dxfId="3552" priority="831" bottom="1" rank="1"/>
    <cfRule type="top10" dxfId="3551" priority="832" bottom="1" rank="2"/>
    <cfRule type="top10" dxfId="3550" priority="833" bottom="1" rank="3"/>
    <cfRule type="top10" dxfId="3549" priority="834" bottom="1" rank="4"/>
  </conditionalFormatting>
  <conditionalFormatting sqref="M20 A20">
    <cfRule type="duplicateValues" dxfId="3548" priority="830"/>
  </conditionalFormatting>
  <conditionalFormatting sqref="B21:K21">
    <cfRule type="top10" dxfId="3547" priority="826" bottom="1" rank="1"/>
    <cfRule type="top10" dxfId="3546" priority="827" bottom="1" rank="2"/>
    <cfRule type="top10" dxfId="3545" priority="828" bottom="1" rank="3"/>
    <cfRule type="top10" dxfId="3544" priority="829" bottom="1" rank="4"/>
  </conditionalFormatting>
  <conditionalFormatting sqref="M21 A21">
    <cfRule type="duplicateValues" dxfId="3543" priority="825"/>
  </conditionalFormatting>
  <conditionalFormatting sqref="B22:K22">
    <cfRule type="top10" dxfId="3542" priority="821" bottom="1" rank="1"/>
    <cfRule type="top10" dxfId="3541" priority="822" bottom="1" rank="2"/>
    <cfRule type="top10" dxfId="3540" priority="823" bottom="1" rank="3"/>
    <cfRule type="top10" dxfId="3539" priority="824" bottom="1" rank="4"/>
  </conditionalFormatting>
  <conditionalFormatting sqref="M22 A22">
    <cfRule type="duplicateValues" dxfId="3538" priority="820"/>
  </conditionalFormatting>
  <conditionalFormatting sqref="B23:K23">
    <cfRule type="top10" dxfId="3537" priority="816" bottom="1" rank="1"/>
    <cfRule type="top10" dxfId="3536" priority="817" bottom="1" rank="2"/>
    <cfRule type="top10" dxfId="3535" priority="818" bottom="1" rank="3"/>
    <cfRule type="top10" dxfId="3534" priority="819" bottom="1" rank="4"/>
  </conditionalFormatting>
  <conditionalFormatting sqref="M23 A23">
    <cfRule type="duplicateValues" dxfId="3533" priority="815"/>
  </conditionalFormatting>
  <conditionalFormatting sqref="B24:K24">
    <cfRule type="top10" dxfId="3532" priority="811" bottom="1" rank="1"/>
    <cfRule type="top10" dxfId="3531" priority="812" bottom="1" rank="2"/>
    <cfRule type="top10" dxfId="3530" priority="813" bottom="1" rank="3"/>
    <cfRule type="top10" dxfId="3529" priority="814" bottom="1" rank="4"/>
  </conditionalFormatting>
  <conditionalFormatting sqref="M24 A24">
    <cfRule type="duplicateValues" dxfId="3528" priority="810"/>
  </conditionalFormatting>
  <conditionalFormatting sqref="B25:K25">
    <cfRule type="top10" dxfId="3527" priority="806" bottom="1" rank="1"/>
    <cfRule type="top10" dxfId="3526" priority="807" bottom="1" rank="2"/>
    <cfRule type="top10" dxfId="3525" priority="808" bottom="1" rank="3"/>
    <cfRule type="top10" dxfId="3524" priority="809" bottom="1" rank="4"/>
  </conditionalFormatting>
  <conditionalFormatting sqref="M25 A25">
    <cfRule type="duplicateValues" dxfId="3523" priority="805"/>
  </conditionalFormatting>
  <conditionalFormatting sqref="B26:K26">
    <cfRule type="top10" dxfId="3522" priority="801" bottom="1" rank="1"/>
    <cfRule type="top10" dxfId="3521" priority="802" bottom="1" rank="2"/>
    <cfRule type="top10" dxfId="3520" priority="803" bottom="1" rank="3"/>
    <cfRule type="top10" dxfId="3519" priority="804" bottom="1" rank="4"/>
  </conditionalFormatting>
  <conditionalFormatting sqref="M26 A26">
    <cfRule type="duplicateValues" dxfId="3518" priority="800"/>
  </conditionalFormatting>
  <conditionalFormatting sqref="B27:K27">
    <cfRule type="top10" dxfId="3517" priority="796" bottom="1" rank="1"/>
    <cfRule type="top10" dxfId="3516" priority="797" bottom="1" rank="2"/>
    <cfRule type="top10" dxfId="3515" priority="798" bottom="1" rank="3"/>
    <cfRule type="top10" dxfId="3514" priority="799" bottom="1" rank="4"/>
  </conditionalFormatting>
  <conditionalFormatting sqref="M27 A27">
    <cfRule type="duplicateValues" dxfId="3513" priority="795"/>
  </conditionalFormatting>
  <conditionalFormatting sqref="B28:K28">
    <cfRule type="top10" dxfId="3512" priority="791" bottom="1" rank="1"/>
    <cfRule type="top10" dxfId="3511" priority="792" bottom="1" rank="2"/>
    <cfRule type="top10" dxfId="3510" priority="793" bottom="1" rank="3"/>
    <cfRule type="top10" dxfId="3509" priority="794" bottom="1" rank="4"/>
  </conditionalFormatting>
  <conditionalFormatting sqref="M28 A28">
    <cfRule type="duplicateValues" dxfId="3508" priority="790"/>
  </conditionalFormatting>
  <conditionalFormatting sqref="B29:K29">
    <cfRule type="top10" dxfId="3507" priority="786" bottom="1" rank="1"/>
    <cfRule type="top10" dxfId="3506" priority="787" bottom="1" rank="2"/>
    <cfRule type="top10" dxfId="3505" priority="788" bottom="1" rank="3"/>
    <cfRule type="top10" dxfId="3504" priority="789" bottom="1" rank="4"/>
  </conditionalFormatting>
  <conditionalFormatting sqref="M29 A29">
    <cfRule type="duplicateValues" dxfId="3503" priority="785"/>
  </conditionalFormatting>
  <conditionalFormatting sqref="B30:K30">
    <cfRule type="top10" dxfId="3502" priority="781" bottom="1" rank="1"/>
    <cfRule type="top10" dxfId="3501" priority="782" bottom="1" rank="2"/>
    <cfRule type="top10" dxfId="3500" priority="783" bottom="1" rank="3"/>
    <cfRule type="top10" dxfId="3499" priority="784" bottom="1" rank="4"/>
  </conditionalFormatting>
  <conditionalFormatting sqref="M30 A30">
    <cfRule type="duplicateValues" dxfId="3498" priority="780"/>
  </conditionalFormatting>
  <conditionalFormatting sqref="B31:K31">
    <cfRule type="top10" dxfId="3497" priority="776" bottom="1" rank="1"/>
    <cfRule type="top10" dxfId="3496" priority="777" bottom="1" rank="2"/>
    <cfRule type="top10" dxfId="3495" priority="778" bottom="1" rank="3"/>
    <cfRule type="top10" dxfId="3494" priority="779" bottom="1" rank="4"/>
  </conditionalFormatting>
  <conditionalFormatting sqref="M31 A31">
    <cfRule type="duplicateValues" dxfId="3493" priority="775"/>
  </conditionalFormatting>
  <conditionalFormatting sqref="B32:K32">
    <cfRule type="top10" dxfId="3492" priority="771" bottom="1" rank="1"/>
    <cfRule type="top10" dxfId="3491" priority="772" bottom="1" rank="2"/>
    <cfRule type="top10" dxfId="3490" priority="773" bottom="1" rank="3"/>
    <cfRule type="top10" dxfId="3489" priority="774" bottom="1" rank="4"/>
  </conditionalFormatting>
  <conditionalFormatting sqref="M32 A32">
    <cfRule type="duplicateValues" dxfId="3488" priority="770"/>
  </conditionalFormatting>
  <conditionalFormatting sqref="B33:K33">
    <cfRule type="top10" dxfId="3487" priority="766" bottom="1" rank="1"/>
    <cfRule type="top10" dxfId="3486" priority="767" bottom="1" rank="2"/>
    <cfRule type="top10" dxfId="3485" priority="768" bottom="1" rank="3"/>
    <cfRule type="top10" dxfId="3484" priority="769" bottom="1" rank="4"/>
  </conditionalFormatting>
  <conditionalFormatting sqref="M33 A33">
    <cfRule type="duplicateValues" dxfId="3483" priority="765"/>
  </conditionalFormatting>
  <conditionalFormatting sqref="B34:K34">
    <cfRule type="top10" dxfId="3482" priority="761" bottom="1" rank="1"/>
    <cfRule type="top10" dxfId="3481" priority="762" bottom="1" rank="2"/>
    <cfRule type="top10" dxfId="3480" priority="763" bottom="1" rank="3"/>
    <cfRule type="top10" dxfId="3479" priority="764" bottom="1" rank="4"/>
  </conditionalFormatting>
  <conditionalFormatting sqref="M34 A34">
    <cfRule type="duplicateValues" dxfId="3478" priority="760"/>
  </conditionalFormatting>
  <conditionalFormatting sqref="B35:K35">
    <cfRule type="top10" dxfId="3477" priority="756" bottom="1" rank="1"/>
    <cfRule type="top10" dxfId="3476" priority="757" bottom="1" rank="2"/>
    <cfRule type="top10" dxfId="3475" priority="758" bottom="1" rank="3"/>
    <cfRule type="top10" dxfId="3474" priority="759" bottom="1" rank="4"/>
  </conditionalFormatting>
  <conditionalFormatting sqref="M35 A35">
    <cfRule type="duplicateValues" dxfId="3473" priority="755"/>
  </conditionalFormatting>
  <conditionalFormatting sqref="B36:K36">
    <cfRule type="top10" dxfId="3472" priority="751" bottom="1" rank="1"/>
    <cfRule type="top10" dxfId="3471" priority="752" bottom="1" rank="2"/>
    <cfRule type="top10" dxfId="3470" priority="753" bottom="1" rank="3"/>
    <cfRule type="top10" dxfId="3469" priority="754" bottom="1" rank="4"/>
  </conditionalFormatting>
  <conditionalFormatting sqref="M36 A36">
    <cfRule type="duplicateValues" dxfId="3468" priority="750"/>
  </conditionalFormatting>
  <conditionalFormatting sqref="B37:K37">
    <cfRule type="top10" dxfId="3467" priority="746" bottom="1" rank="1"/>
    <cfRule type="top10" dxfId="3466" priority="747" bottom="1" rank="2"/>
    <cfRule type="top10" dxfId="3465" priority="748" bottom="1" rank="3"/>
    <cfRule type="top10" dxfId="3464" priority="749" bottom="1" rank="4"/>
  </conditionalFormatting>
  <conditionalFormatting sqref="M37 A37">
    <cfRule type="duplicateValues" dxfId="3463" priority="745"/>
  </conditionalFormatting>
  <conditionalFormatting sqref="B38:K38">
    <cfRule type="top10" dxfId="3462" priority="741" bottom="1" rank="1"/>
    <cfRule type="top10" dxfId="3461" priority="742" bottom="1" rank="2"/>
    <cfRule type="top10" dxfId="3460" priority="743" bottom="1" rank="3"/>
    <cfRule type="top10" dxfId="3459" priority="744" bottom="1" rank="4"/>
  </conditionalFormatting>
  <conditionalFormatting sqref="M38 A38">
    <cfRule type="duplicateValues" dxfId="3458" priority="740"/>
  </conditionalFormatting>
  <conditionalFormatting sqref="B39:K39">
    <cfRule type="top10" dxfId="3457" priority="736" bottom="1" rank="1"/>
    <cfRule type="top10" dxfId="3456" priority="737" bottom="1" rank="2"/>
    <cfRule type="top10" dxfId="3455" priority="738" bottom="1" rank="3"/>
    <cfRule type="top10" dxfId="3454" priority="739" bottom="1" rank="4"/>
  </conditionalFormatting>
  <conditionalFormatting sqref="M39 A39">
    <cfRule type="duplicateValues" dxfId="3453" priority="735"/>
  </conditionalFormatting>
  <conditionalFormatting sqref="B40:K40">
    <cfRule type="top10" dxfId="3452" priority="731" bottom="1" rank="1"/>
    <cfRule type="top10" dxfId="3451" priority="732" bottom="1" rank="2"/>
    <cfRule type="top10" dxfId="3450" priority="733" bottom="1" rank="3"/>
    <cfRule type="top10" dxfId="3449" priority="734" bottom="1" rank="4"/>
  </conditionalFormatting>
  <conditionalFormatting sqref="M40 A40">
    <cfRule type="duplicateValues" dxfId="3448" priority="730"/>
  </conditionalFormatting>
  <conditionalFormatting sqref="B41:K41">
    <cfRule type="top10" dxfId="3447" priority="726" bottom="1" rank="1"/>
    <cfRule type="top10" dxfId="3446" priority="727" bottom="1" rank="2"/>
    <cfRule type="top10" dxfId="3445" priority="728" bottom="1" rank="3"/>
    <cfRule type="top10" dxfId="3444" priority="729" bottom="1" rank="4"/>
  </conditionalFormatting>
  <conditionalFormatting sqref="M41 A41">
    <cfRule type="duplicateValues" dxfId="3443" priority="725"/>
  </conditionalFormatting>
  <conditionalFormatting sqref="B42:K42">
    <cfRule type="top10" dxfId="3442" priority="721" bottom="1" rank="1"/>
    <cfRule type="top10" dxfId="3441" priority="722" bottom="1" rank="2"/>
    <cfRule type="top10" dxfId="3440" priority="723" bottom="1" rank="3"/>
    <cfRule type="top10" dxfId="3439" priority="724" bottom="1" rank="4"/>
  </conditionalFormatting>
  <conditionalFormatting sqref="M42 A42">
    <cfRule type="duplicateValues" dxfId="3438" priority="720"/>
  </conditionalFormatting>
  <conditionalFormatting sqref="B43:K43">
    <cfRule type="top10" dxfId="3437" priority="716" bottom="1" rank="1"/>
    <cfRule type="top10" dxfId="3436" priority="717" bottom="1" rank="2"/>
    <cfRule type="top10" dxfId="3435" priority="718" bottom="1" rank="3"/>
    <cfRule type="top10" dxfId="3434" priority="719" bottom="1" rank="4"/>
  </conditionalFormatting>
  <conditionalFormatting sqref="M43 A43">
    <cfRule type="duplicateValues" dxfId="3433" priority="715"/>
  </conditionalFormatting>
  <conditionalFormatting sqref="B44:K44">
    <cfRule type="top10" dxfId="3432" priority="711" bottom="1" rank="1"/>
    <cfRule type="top10" dxfId="3431" priority="712" bottom="1" rank="2"/>
    <cfRule type="top10" dxfId="3430" priority="713" bottom="1" rank="3"/>
    <cfRule type="top10" dxfId="3429" priority="714" bottom="1" rank="4"/>
  </conditionalFormatting>
  <conditionalFormatting sqref="M44 A44">
    <cfRule type="duplicateValues" dxfId="3428" priority="710"/>
  </conditionalFormatting>
  <conditionalFormatting sqref="B45:K45">
    <cfRule type="top10" dxfId="3427" priority="706" bottom="1" rank="1"/>
    <cfRule type="top10" dxfId="3426" priority="707" bottom="1" rank="2"/>
    <cfRule type="top10" dxfId="3425" priority="708" bottom="1" rank="3"/>
    <cfRule type="top10" dxfId="3424" priority="709" bottom="1" rank="4"/>
  </conditionalFormatting>
  <conditionalFormatting sqref="M45 A45">
    <cfRule type="duplicateValues" dxfId="3423" priority="705"/>
  </conditionalFormatting>
  <conditionalFormatting sqref="B46:K46">
    <cfRule type="top10" dxfId="3422" priority="701" bottom="1" rank="1"/>
    <cfRule type="top10" dxfId="3421" priority="702" bottom="1" rank="2"/>
    <cfRule type="top10" dxfId="3420" priority="703" bottom="1" rank="3"/>
    <cfRule type="top10" dxfId="3419" priority="704" bottom="1" rank="4"/>
  </conditionalFormatting>
  <conditionalFormatting sqref="M46 A46">
    <cfRule type="duplicateValues" dxfId="3418" priority="700"/>
  </conditionalFormatting>
  <conditionalFormatting sqref="B47:K47">
    <cfRule type="top10" dxfId="3417" priority="696" bottom="1" rank="1"/>
    <cfRule type="top10" dxfId="3416" priority="697" bottom="1" rank="2"/>
    <cfRule type="top10" dxfId="3415" priority="698" bottom="1" rank="3"/>
    <cfRule type="top10" dxfId="3414" priority="699" bottom="1" rank="4"/>
  </conditionalFormatting>
  <conditionalFormatting sqref="M47 A47">
    <cfRule type="duplicateValues" dxfId="3413" priority="695"/>
  </conditionalFormatting>
  <conditionalFormatting sqref="B48:K48">
    <cfRule type="top10" dxfId="3412" priority="691" bottom="1" rank="1"/>
    <cfRule type="top10" dxfId="3411" priority="692" bottom="1" rank="2"/>
    <cfRule type="top10" dxfId="3410" priority="693" bottom="1" rank="3"/>
    <cfRule type="top10" dxfId="3409" priority="694" bottom="1" rank="4"/>
  </conditionalFormatting>
  <conditionalFormatting sqref="M48 A48">
    <cfRule type="duplicateValues" dxfId="3408" priority="690"/>
  </conditionalFormatting>
  <conditionalFormatting sqref="B49:K49">
    <cfRule type="top10" dxfId="3407" priority="686" bottom="1" rank="1"/>
    <cfRule type="top10" dxfId="3406" priority="687" bottom="1" rank="2"/>
    <cfRule type="top10" dxfId="3405" priority="688" bottom="1" rank="3"/>
    <cfRule type="top10" dxfId="3404" priority="689" bottom="1" rank="4"/>
  </conditionalFormatting>
  <conditionalFormatting sqref="M49 A49">
    <cfRule type="duplicateValues" dxfId="3403" priority="685"/>
  </conditionalFormatting>
  <conditionalFormatting sqref="B50:K50">
    <cfRule type="top10" dxfId="3402" priority="681" bottom="1" rank="1"/>
    <cfRule type="top10" dxfId="3401" priority="682" bottom="1" rank="2"/>
    <cfRule type="top10" dxfId="3400" priority="683" bottom="1" rank="3"/>
    <cfRule type="top10" dxfId="3399" priority="684" bottom="1" rank="4"/>
  </conditionalFormatting>
  <conditionalFormatting sqref="M50 A50">
    <cfRule type="duplicateValues" dxfId="3398" priority="680"/>
  </conditionalFormatting>
  <conditionalFormatting sqref="B51:K51">
    <cfRule type="top10" dxfId="3397" priority="676" bottom="1" rank="1"/>
    <cfRule type="top10" dxfId="3396" priority="677" bottom="1" rank="2"/>
    <cfRule type="top10" dxfId="3395" priority="678" bottom="1" rank="3"/>
    <cfRule type="top10" dxfId="3394" priority="679" bottom="1" rank="4"/>
  </conditionalFormatting>
  <conditionalFormatting sqref="M51 A51">
    <cfRule type="duplicateValues" dxfId="3393" priority="675"/>
  </conditionalFormatting>
  <conditionalFormatting sqref="B52:K52">
    <cfRule type="top10" dxfId="3392" priority="671" bottom="1" rank="1"/>
    <cfRule type="top10" dxfId="3391" priority="672" bottom="1" rank="2"/>
    <cfRule type="top10" dxfId="3390" priority="673" bottom="1" rank="3"/>
    <cfRule type="top10" dxfId="3389" priority="674" bottom="1" rank="4"/>
  </conditionalFormatting>
  <conditionalFormatting sqref="M52 A52">
    <cfRule type="duplicateValues" dxfId="3388" priority="670"/>
  </conditionalFormatting>
  <conditionalFormatting sqref="B53:K53">
    <cfRule type="top10" dxfId="3387" priority="666" bottom="1" rank="1"/>
    <cfRule type="top10" dxfId="3386" priority="667" bottom="1" rank="2"/>
    <cfRule type="top10" dxfId="3385" priority="668" bottom="1" rank="3"/>
    <cfRule type="top10" dxfId="3384" priority="669" bottom="1" rank="4"/>
  </conditionalFormatting>
  <conditionalFormatting sqref="M53 A53">
    <cfRule type="duplicateValues" dxfId="3383" priority="665"/>
  </conditionalFormatting>
  <conditionalFormatting sqref="B54:K54">
    <cfRule type="top10" dxfId="3382" priority="661" bottom="1" rank="1"/>
    <cfRule type="top10" dxfId="3381" priority="662" bottom="1" rank="2"/>
    <cfRule type="top10" dxfId="3380" priority="663" bottom="1" rank="3"/>
    <cfRule type="top10" dxfId="3379" priority="664" bottom="1" rank="4"/>
  </conditionalFormatting>
  <conditionalFormatting sqref="M54 A54">
    <cfRule type="duplicateValues" dxfId="3378" priority="660"/>
  </conditionalFormatting>
  <conditionalFormatting sqref="B55:K55">
    <cfRule type="top10" dxfId="3377" priority="656" bottom="1" rank="1"/>
    <cfRule type="top10" dxfId="3376" priority="657" bottom="1" rank="2"/>
    <cfRule type="top10" dxfId="3375" priority="658" bottom="1" rank="3"/>
    <cfRule type="top10" dxfId="3374" priority="659" bottom="1" rank="4"/>
  </conditionalFormatting>
  <conditionalFormatting sqref="M55 A55">
    <cfRule type="duplicateValues" dxfId="3373" priority="655"/>
  </conditionalFormatting>
  <conditionalFormatting sqref="B56:K56">
    <cfRule type="top10" dxfId="3372" priority="651" bottom="1" rank="1"/>
    <cfRule type="top10" dxfId="3371" priority="652" bottom="1" rank="2"/>
    <cfRule type="top10" dxfId="3370" priority="653" bottom="1" rank="3"/>
    <cfRule type="top10" dxfId="3369" priority="654" bottom="1" rank="4"/>
  </conditionalFormatting>
  <conditionalFormatting sqref="M56 A56">
    <cfRule type="duplicateValues" dxfId="3368" priority="650"/>
  </conditionalFormatting>
  <conditionalFormatting sqref="B57:K57">
    <cfRule type="top10" dxfId="3367" priority="646" bottom="1" rank="1"/>
    <cfRule type="top10" dxfId="3366" priority="647" bottom="1" rank="2"/>
    <cfRule type="top10" dxfId="3365" priority="648" bottom="1" rank="3"/>
    <cfRule type="top10" dxfId="3364" priority="649" bottom="1" rank="4"/>
  </conditionalFormatting>
  <conditionalFormatting sqref="M57 A57">
    <cfRule type="duplicateValues" dxfId="3363" priority="645"/>
  </conditionalFormatting>
  <conditionalFormatting sqref="B58:K58">
    <cfRule type="top10" dxfId="3362" priority="641" bottom="1" rank="1"/>
    <cfRule type="top10" dxfId="3361" priority="642" bottom="1" rank="2"/>
    <cfRule type="top10" dxfId="3360" priority="643" bottom="1" rank="3"/>
    <cfRule type="top10" dxfId="3359" priority="644" bottom="1" rank="4"/>
  </conditionalFormatting>
  <conditionalFormatting sqref="M58 A58">
    <cfRule type="duplicateValues" dxfId="3358" priority="640"/>
  </conditionalFormatting>
  <conditionalFormatting sqref="B59:K59">
    <cfRule type="top10" dxfId="3357" priority="636" bottom="1" rank="1"/>
    <cfRule type="top10" dxfId="3356" priority="637" bottom="1" rank="2"/>
    <cfRule type="top10" dxfId="3355" priority="638" bottom="1" rank="3"/>
    <cfRule type="top10" dxfId="3354" priority="639" bottom="1" rank="4"/>
  </conditionalFormatting>
  <conditionalFormatting sqref="M59 A59">
    <cfRule type="duplicateValues" dxfId="3353" priority="635"/>
  </conditionalFormatting>
  <conditionalFormatting sqref="B60:K60">
    <cfRule type="top10" dxfId="3352" priority="631" bottom="1" rank="1"/>
    <cfRule type="top10" dxfId="3351" priority="632" bottom="1" rank="2"/>
    <cfRule type="top10" dxfId="3350" priority="633" bottom="1" rank="3"/>
    <cfRule type="top10" dxfId="3349" priority="634" bottom="1" rank="4"/>
  </conditionalFormatting>
  <conditionalFormatting sqref="M60 A60">
    <cfRule type="duplicateValues" dxfId="3348" priority="630"/>
  </conditionalFormatting>
  <conditionalFormatting sqref="B61:K61">
    <cfRule type="top10" dxfId="3347" priority="626" bottom="1" rank="1"/>
    <cfRule type="top10" dxfId="3346" priority="627" bottom="1" rank="2"/>
    <cfRule type="top10" dxfId="3345" priority="628" bottom="1" rank="3"/>
    <cfRule type="top10" dxfId="3344" priority="629" bottom="1" rank="4"/>
  </conditionalFormatting>
  <conditionalFormatting sqref="M61 A61">
    <cfRule type="duplicateValues" dxfId="3343" priority="625"/>
  </conditionalFormatting>
  <conditionalFormatting sqref="B62:K62">
    <cfRule type="top10" dxfId="3342" priority="621" bottom="1" rank="1"/>
    <cfRule type="top10" dxfId="3341" priority="622" bottom="1" rank="2"/>
    <cfRule type="top10" dxfId="3340" priority="623" bottom="1" rank="3"/>
    <cfRule type="top10" dxfId="3339" priority="624" bottom="1" rank="4"/>
  </conditionalFormatting>
  <conditionalFormatting sqref="M62 A62">
    <cfRule type="duplicateValues" dxfId="3338" priority="620"/>
  </conditionalFormatting>
  <conditionalFormatting sqref="B63:K63">
    <cfRule type="top10" dxfId="3337" priority="616" bottom="1" rank="1"/>
    <cfRule type="top10" dxfId="3336" priority="617" bottom="1" rank="2"/>
    <cfRule type="top10" dxfId="3335" priority="618" bottom="1" rank="3"/>
    <cfRule type="top10" dxfId="3334" priority="619" bottom="1" rank="4"/>
  </conditionalFormatting>
  <conditionalFormatting sqref="M63 A63">
    <cfRule type="duplicateValues" dxfId="3333" priority="615"/>
  </conditionalFormatting>
  <conditionalFormatting sqref="B64:K64">
    <cfRule type="top10" dxfId="3332" priority="611" bottom="1" rank="1"/>
    <cfRule type="top10" dxfId="3331" priority="612" bottom="1" rank="2"/>
    <cfRule type="top10" dxfId="3330" priority="613" bottom="1" rank="3"/>
    <cfRule type="top10" dxfId="3329" priority="614" bottom="1" rank="4"/>
  </conditionalFormatting>
  <conditionalFormatting sqref="M64 A64">
    <cfRule type="duplicateValues" dxfId="3328" priority="610"/>
  </conditionalFormatting>
  <conditionalFormatting sqref="B65:K65">
    <cfRule type="top10" dxfId="3327" priority="606" bottom="1" rank="1"/>
    <cfRule type="top10" dxfId="3326" priority="607" bottom="1" rank="2"/>
    <cfRule type="top10" dxfId="3325" priority="608" bottom="1" rank="3"/>
    <cfRule type="top10" dxfId="3324" priority="609" bottom="1" rank="4"/>
  </conditionalFormatting>
  <conditionalFormatting sqref="M65 A65">
    <cfRule type="duplicateValues" dxfId="3323" priority="605"/>
  </conditionalFormatting>
  <conditionalFormatting sqref="B66:K66">
    <cfRule type="top10" dxfId="3322" priority="601" bottom="1" rank="1"/>
    <cfRule type="top10" dxfId="3321" priority="602" bottom="1" rank="2"/>
    <cfRule type="top10" dxfId="3320" priority="603" bottom="1" rank="3"/>
    <cfRule type="top10" dxfId="3319" priority="604" bottom="1" rank="4"/>
  </conditionalFormatting>
  <conditionalFormatting sqref="M66 A66">
    <cfRule type="duplicateValues" dxfId="3318" priority="600"/>
  </conditionalFormatting>
  <conditionalFormatting sqref="B67:K67">
    <cfRule type="top10" dxfId="3317" priority="596" bottom="1" rank="1"/>
    <cfRule type="top10" dxfId="3316" priority="597" bottom="1" rank="2"/>
    <cfRule type="top10" dxfId="3315" priority="598" bottom="1" rank="3"/>
    <cfRule type="top10" dxfId="3314" priority="599" bottom="1" rank="4"/>
  </conditionalFormatting>
  <conditionalFormatting sqref="M67 A67">
    <cfRule type="duplicateValues" dxfId="3313" priority="595"/>
  </conditionalFormatting>
  <conditionalFormatting sqref="B68:K68">
    <cfRule type="top10" dxfId="3312" priority="591" bottom="1" rank="1"/>
    <cfRule type="top10" dxfId="3311" priority="592" bottom="1" rank="2"/>
    <cfRule type="top10" dxfId="3310" priority="593" bottom="1" rank="3"/>
    <cfRule type="top10" dxfId="3309" priority="594" bottom="1" rank="4"/>
  </conditionalFormatting>
  <conditionalFormatting sqref="M68 A68">
    <cfRule type="duplicateValues" dxfId="3308" priority="590"/>
  </conditionalFormatting>
  <conditionalFormatting sqref="B69:K69">
    <cfRule type="top10" dxfId="3307" priority="586" bottom="1" rank="1"/>
    <cfRule type="top10" dxfId="3306" priority="587" bottom="1" rank="2"/>
    <cfRule type="top10" dxfId="3305" priority="588" bottom="1" rank="3"/>
    <cfRule type="top10" dxfId="3304" priority="589" bottom="1" rank="4"/>
  </conditionalFormatting>
  <conditionalFormatting sqref="M69 A69">
    <cfRule type="duplicateValues" dxfId="3303" priority="585"/>
  </conditionalFormatting>
  <conditionalFormatting sqref="B70:K70">
    <cfRule type="top10" dxfId="3302" priority="581" bottom="1" rank="1"/>
    <cfRule type="top10" dxfId="3301" priority="582" bottom="1" rank="2"/>
    <cfRule type="top10" dxfId="3300" priority="583" bottom="1" rank="3"/>
    <cfRule type="top10" dxfId="3299" priority="584" bottom="1" rank="4"/>
  </conditionalFormatting>
  <conditionalFormatting sqref="M70 A70">
    <cfRule type="duplicateValues" dxfId="3298" priority="580"/>
  </conditionalFormatting>
  <conditionalFormatting sqref="B71:K71">
    <cfRule type="top10" dxfId="3297" priority="576" bottom="1" rank="1"/>
    <cfRule type="top10" dxfId="3296" priority="577" bottom="1" rank="2"/>
    <cfRule type="top10" dxfId="3295" priority="578" bottom="1" rank="3"/>
    <cfRule type="top10" dxfId="3294" priority="579" bottom="1" rank="4"/>
  </conditionalFormatting>
  <conditionalFormatting sqref="M71 A71">
    <cfRule type="duplicateValues" dxfId="3293" priority="575"/>
  </conditionalFormatting>
  <conditionalFormatting sqref="B72:K72">
    <cfRule type="top10" dxfId="3292" priority="571" bottom="1" rank="1"/>
    <cfRule type="top10" dxfId="3291" priority="572" bottom="1" rank="2"/>
    <cfRule type="top10" dxfId="3290" priority="573" bottom="1" rank="3"/>
    <cfRule type="top10" dxfId="3289" priority="574" bottom="1" rank="4"/>
  </conditionalFormatting>
  <conditionalFormatting sqref="M72 A72">
    <cfRule type="duplicateValues" dxfId="3288" priority="570"/>
  </conditionalFormatting>
  <conditionalFormatting sqref="B73:K73">
    <cfRule type="top10" dxfId="3287" priority="566" bottom="1" rank="1"/>
    <cfRule type="top10" dxfId="3286" priority="567" bottom="1" rank="2"/>
    <cfRule type="top10" dxfId="3285" priority="568" bottom="1" rank="3"/>
    <cfRule type="top10" dxfId="3284" priority="569" bottom="1" rank="4"/>
  </conditionalFormatting>
  <conditionalFormatting sqref="M73 A73">
    <cfRule type="duplicateValues" dxfId="3283" priority="565"/>
  </conditionalFormatting>
  <conditionalFormatting sqref="B74:K74">
    <cfRule type="top10" dxfId="3282" priority="561" bottom="1" rank="1"/>
    <cfRule type="top10" dxfId="3281" priority="562" bottom="1" rank="2"/>
    <cfRule type="top10" dxfId="3280" priority="563" bottom="1" rank="3"/>
    <cfRule type="top10" dxfId="3279" priority="564" bottom="1" rank="4"/>
  </conditionalFormatting>
  <conditionalFormatting sqref="M74 A74">
    <cfRule type="duplicateValues" dxfId="3278" priority="560"/>
  </conditionalFormatting>
  <conditionalFormatting sqref="B75:K75">
    <cfRule type="top10" dxfId="3277" priority="556" bottom="1" rank="1"/>
    <cfRule type="top10" dxfId="3276" priority="557" bottom="1" rank="2"/>
    <cfRule type="top10" dxfId="3275" priority="558" bottom="1" rank="3"/>
    <cfRule type="top10" dxfId="3274" priority="559" bottom="1" rank="4"/>
  </conditionalFormatting>
  <conditionalFormatting sqref="M75 A75">
    <cfRule type="duplicateValues" dxfId="3273" priority="555"/>
  </conditionalFormatting>
  <conditionalFormatting sqref="B76:K76">
    <cfRule type="top10" dxfId="3272" priority="551" bottom="1" rank="1"/>
    <cfRule type="top10" dxfId="3271" priority="552" bottom="1" rank="2"/>
    <cfRule type="top10" dxfId="3270" priority="553" bottom="1" rank="3"/>
    <cfRule type="top10" dxfId="3269" priority="554" bottom="1" rank="4"/>
  </conditionalFormatting>
  <conditionalFormatting sqref="M76 A76">
    <cfRule type="duplicateValues" dxfId="3268" priority="550"/>
  </conditionalFormatting>
  <conditionalFormatting sqref="B77:K77">
    <cfRule type="top10" dxfId="3267" priority="546" bottom="1" rank="1"/>
    <cfRule type="top10" dxfId="3266" priority="547" bottom="1" rank="2"/>
    <cfRule type="top10" dxfId="3265" priority="548" bottom="1" rank="3"/>
    <cfRule type="top10" dxfId="3264" priority="549" bottom="1" rank="4"/>
  </conditionalFormatting>
  <conditionalFormatting sqref="M77 A77">
    <cfRule type="duplicateValues" dxfId="3263" priority="545"/>
  </conditionalFormatting>
  <conditionalFormatting sqref="B78:K78">
    <cfRule type="top10" dxfId="3262" priority="541" bottom="1" rank="1"/>
    <cfRule type="top10" dxfId="3261" priority="542" bottom="1" rank="2"/>
    <cfRule type="top10" dxfId="3260" priority="543" bottom="1" rank="3"/>
    <cfRule type="top10" dxfId="3259" priority="544" bottom="1" rank="4"/>
  </conditionalFormatting>
  <conditionalFormatting sqref="M78 A78">
    <cfRule type="duplicateValues" dxfId="3258" priority="540"/>
  </conditionalFormatting>
  <conditionalFormatting sqref="B79:K79">
    <cfRule type="top10" dxfId="3257" priority="536" bottom="1" rank="1"/>
    <cfRule type="top10" dxfId="3256" priority="537" bottom="1" rank="2"/>
    <cfRule type="top10" dxfId="3255" priority="538" bottom="1" rank="3"/>
    <cfRule type="top10" dxfId="3254" priority="539" bottom="1" rank="4"/>
  </conditionalFormatting>
  <conditionalFormatting sqref="M79 A79">
    <cfRule type="duplicateValues" dxfId="3253" priority="535"/>
  </conditionalFormatting>
  <conditionalFormatting sqref="B80:K80">
    <cfRule type="top10" dxfId="3252" priority="531" bottom="1" rank="1"/>
    <cfRule type="top10" dxfId="3251" priority="532" bottom="1" rank="2"/>
    <cfRule type="top10" dxfId="3250" priority="533" bottom="1" rank="3"/>
    <cfRule type="top10" dxfId="3249" priority="534" bottom="1" rank="4"/>
  </conditionalFormatting>
  <conditionalFormatting sqref="M80 A80">
    <cfRule type="duplicateValues" dxfId="3248" priority="530"/>
  </conditionalFormatting>
  <conditionalFormatting sqref="B81:K81">
    <cfRule type="top10" dxfId="3247" priority="526" bottom="1" rank="1"/>
    <cfRule type="top10" dxfId="3246" priority="527" bottom="1" rank="2"/>
    <cfRule type="top10" dxfId="3245" priority="528" bottom="1" rank="3"/>
    <cfRule type="top10" dxfId="3244" priority="529" bottom="1" rank="4"/>
  </conditionalFormatting>
  <conditionalFormatting sqref="M81 A81">
    <cfRule type="duplicateValues" dxfId="3243" priority="525"/>
  </conditionalFormatting>
  <conditionalFormatting sqref="B82:K82">
    <cfRule type="top10" dxfId="3242" priority="521" bottom="1" rank="1"/>
    <cfRule type="top10" dxfId="3241" priority="522" bottom="1" rank="2"/>
    <cfRule type="top10" dxfId="3240" priority="523" bottom="1" rank="3"/>
    <cfRule type="top10" dxfId="3239" priority="524" bottom="1" rank="4"/>
  </conditionalFormatting>
  <conditionalFormatting sqref="M82 A82">
    <cfRule type="duplicateValues" dxfId="3238" priority="520"/>
  </conditionalFormatting>
  <conditionalFormatting sqref="B83:K83">
    <cfRule type="top10" dxfId="3237" priority="516" bottom="1" rank="1"/>
    <cfRule type="top10" dxfId="3236" priority="517" bottom="1" rank="2"/>
    <cfRule type="top10" dxfId="3235" priority="518" bottom="1" rank="3"/>
    <cfRule type="top10" dxfId="3234" priority="519" bottom="1" rank="4"/>
  </conditionalFormatting>
  <conditionalFormatting sqref="M83 A83">
    <cfRule type="duplicateValues" dxfId="3233" priority="515"/>
  </conditionalFormatting>
  <conditionalFormatting sqref="B84:K84">
    <cfRule type="top10" dxfId="3232" priority="511" bottom="1" rank="1"/>
    <cfRule type="top10" dxfId="3231" priority="512" bottom="1" rank="2"/>
    <cfRule type="top10" dxfId="3230" priority="513" bottom="1" rank="3"/>
    <cfRule type="top10" dxfId="3229" priority="514" bottom="1" rank="4"/>
  </conditionalFormatting>
  <conditionalFormatting sqref="M84 A84">
    <cfRule type="duplicateValues" dxfId="3228" priority="510"/>
  </conditionalFormatting>
  <conditionalFormatting sqref="B85:K85">
    <cfRule type="top10" dxfId="3227" priority="506" bottom="1" rank="1"/>
    <cfRule type="top10" dxfId="3226" priority="507" bottom="1" rank="2"/>
    <cfRule type="top10" dxfId="3225" priority="508" bottom="1" rank="3"/>
    <cfRule type="top10" dxfId="3224" priority="509" bottom="1" rank="4"/>
  </conditionalFormatting>
  <conditionalFormatting sqref="M85 A85">
    <cfRule type="duplicateValues" dxfId="3223" priority="505"/>
  </conditionalFormatting>
  <conditionalFormatting sqref="B86:K86">
    <cfRule type="top10" dxfId="3222" priority="501" bottom="1" rank="1"/>
    <cfRule type="top10" dxfId="3221" priority="502" bottom="1" rank="2"/>
    <cfRule type="top10" dxfId="3220" priority="503" bottom="1" rank="3"/>
    <cfRule type="top10" dxfId="3219" priority="504" bottom="1" rank="4"/>
  </conditionalFormatting>
  <conditionalFormatting sqref="M86 A86">
    <cfRule type="duplicateValues" dxfId="3218" priority="500"/>
  </conditionalFormatting>
  <conditionalFormatting sqref="B87:K87">
    <cfRule type="top10" dxfId="3217" priority="496" bottom="1" rank="1"/>
    <cfRule type="top10" dxfId="3216" priority="497" bottom="1" rank="2"/>
    <cfRule type="top10" dxfId="3215" priority="498" bottom="1" rank="3"/>
    <cfRule type="top10" dxfId="3214" priority="499" bottom="1" rank="4"/>
  </conditionalFormatting>
  <conditionalFormatting sqref="M87 A87">
    <cfRule type="duplicateValues" dxfId="3213" priority="495"/>
  </conditionalFormatting>
  <conditionalFormatting sqref="B88:K88">
    <cfRule type="top10" dxfId="3212" priority="491" bottom="1" rank="1"/>
    <cfRule type="top10" dxfId="3211" priority="492" bottom="1" rank="2"/>
    <cfRule type="top10" dxfId="3210" priority="493" bottom="1" rank="3"/>
    <cfRule type="top10" dxfId="3209" priority="494" bottom="1" rank="4"/>
  </conditionalFormatting>
  <conditionalFormatting sqref="M88 A88">
    <cfRule type="duplicateValues" dxfId="3208" priority="490"/>
  </conditionalFormatting>
  <conditionalFormatting sqref="B89:K89">
    <cfRule type="top10" dxfId="3207" priority="486" bottom="1" rank="1"/>
    <cfRule type="top10" dxfId="3206" priority="487" bottom="1" rank="2"/>
    <cfRule type="top10" dxfId="3205" priority="488" bottom="1" rank="3"/>
    <cfRule type="top10" dxfId="3204" priority="489" bottom="1" rank="4"/>
  </conditionalFormatting>
  <conditionalFormatting sqref="M89 A89">
    <cfRule type="duplicateValues" dxfId="3203" priority="485"/>
  </conditionalFormatting>
  <conditionalFormatting sqref="B90:K90">
    <cfRule type="top10" dxfId="3202" priority="481" bottom="1" rank="1"/>
    <cfRule type="top10" dxfId="3201" priority="482" bottom="1" rank="2"/>
    <cfRule type="top10" dxfId="3200" priority="483" bottom="1" rank="3"/>
    <cfRule type="top10" dxfId="3199" priority="484" bottom="1" rank="4"/>
  </conditionalFormatting>
  <conditionalFormatting sqref="M90 A90">
    <cfRule type="duplicateValues" dxfId="3198" priority="480"/>
  </conditionalFormatting>
  <conditionalFormatting sqref="B91:K91">
    <cfRule type="top10" dxfId="3197" priority="476" bottom="1" rank="1"/>
    <cfRule type="top10" dxfId="3196" priority="477" bottom="1" rank="2"/>
    <cfRule type="top10" dxfId="3195" priority="478" bottom="1" rank="3"/>
    <cfRule type="top10" dxfId="3194" priority="479" bottom="1" rank="4"/>
  </conditionalFormatting>
  <conditionalFormatting sqref="M91 A91">
    <cfRule type="duplicateValues" dxfId="3193" priority="475"/>
  </conditionalFormatting>
  <conditionalFormatting sqref="B92:K92">
    <cfRule type="top10" dxfId="3192" priority="471" bottom="1" rank="1"/>
    <cfRule type="top10" dxfId="3191" priority="472" bottom="1" rank="2"/>
    <cfRule type="top10" dxfId="3190" priority="473" bottom="1" rank="3"/>
    <cfRule type="top10" dxfId="3189" priority="474" bottom="1" rank="4"/>
  </conditionalFormatting>
  <conditionalFormatting sqref="M92 A92">
    <cfRule type="duplicateValues" dxfId="3188" priority="470"/>
  </conditionalFormatting>
  <conditionalFormatting sqref="B93:K93">
    <cfRule type="top10" dxfId="3187" priority="466" bottom="1" rank="1"/>
    <cfRule type="top10" dxfId="3186" priority="467" bottom="1" rank="2"/>
    <cfRule type="top10" dxfId="3185" priority="468" bottom="1" rank="3"/>
    <cfRule type="top10" dxfId="3184" priority="469" bottom="1" rank="4"/>
  </conditionalFormatting>
  <conditionalFormatting sqref="M93 A93">
    <cfRule type="duplicateValues" dxfId="3183" priority="465"/>
  </conditionalFormatting>
  <conditionalFormatting sqref="B94:K94">
    <cfRule type="top10" dxfId="3182" priority="461" bottom="1" rank="1"/>
    <cfRule type="top10" dxfId="3181" priority="462" bottom="1" rank="2"/>
    <cfRule type="top10" dxfId="3180" priority="463" bottom="1" rank="3"/>
    <cfRule type="top10" dxfId="3179" priority="464" bottom="1" rank="4"/>
  </conditionalFormatting>
  <conditionalFormatting sqref="M94 A94">
    <cfRule type="duplicateValues" dxfId="3178" priority="460"/>
  </conditionalFormatting>
  <conditionalFormatting sqref="B95:K95">
    <cfRule type="top10" dxfId="3177" priority="456" bottom="1" rank="1"/>
    <cfRule type="top10" dxfId="3176" priority="457" bottom="1" rank="2"/>
    <cfRule type="top10" dxfId="3175" priority="458" bottom="1" rank="3"/>
    <cfRule type="top10" dxfId="3174" priority="459" bottom="1" rank="4"/>
  </conditionalFormatting>
  <conditionalFormatting sqref="M95 A95">
    <cfRule type="duplicateValues" dxfId="3173" priority="455"/>
  </conditionalFormatting>
  <conditionalFormatting sqref="B96:K96">
    <cfRule type="top10" dxfId="3172" priority="451" bottom="1" rank="1"/>
    <cfRule type="top10" dxfId="3171" priority="452" bottom="1" rank="2"/>
    <cfRule type="top10" dxfId="3170" priority="453" bottom="1" rank="3"/>
    <cfRule type="top10" dxfId="3169" priority="454" bottom="1" rank="4"/>
  </conditionalFormatting>
  <conditionalFormatting sqref="M96 A96">
    <cfRule type="duplicateValues" dxfId="3168" priority="450"/>
  </conditionalFormatting>
  <conditionalFormatting sqref="B97:K97">
    <cfRule type="top10" dxfId="3167" priority="446" bottom="1" rank="1"/>
    <cfRule type="top10" dxfId="3166" priority="447" bottom="1" rank="2"/>
    <cfRule type="top10" dxfId="3165" priority="448" bottom="1" rank="3"/>
    <cfRule type="top10" dxfId="3164" priority="449" bottom="1" rank="4"/>
  </conditionalFormatting>
  <conditionalFormatting sqref="M97 A97">
    <cfRule type="duplicateValues" dxfId="3163" priority="445"/>
  </conditionalFormatting>
  <conditionalFormatting sqref="B98:K98">
    <cfRule type="top10" dxfId="3162" priority="441" bottom="1" rank="1"/>
    <cfRule type="top10" dxfId="3161" priority="442" bottom="1" rank="2"/>
    <cfRule type="top10" dxfId="3160" priority="443" bottom="1" rank="3"/>
    <cfRule type="top10" dxfId="3159" priority="444" bottom="1" rank="4"/>
  </conditionalFormatting>
  <conditionalFormatting sqref="M98 A98">
    <cfRule type="duplicateValues" dxfId="3158" priority="440"/>
  </conditionalFormatting>
  <conditionalFormatting sqref="B99:K99">
    <cfRule type="top10" dxfId="3157" priority="436" bottom="1" rank="1"/>
    <cfRule type="top10" dxfId="3156" priority="437" bottom="1" rank="2"/>
    <cfRule type="top10" dxfId="3155" priority="438" bottom="1" rank="3"/>
    <cfRule type="top10" dxfId="3154" priority="439" bottom="1" rank="4"/>
  </conditionalFormatting>
  <conditionalFormatting sqref="M99 A99">
    <cfRule type="duplicateValues" dxfId="3153" priority="435"/>
  </conditionalFormatting>
  <conditionalFormatting sqref="B100:K100">
    <cfRule type="top10" dxfId="3152" priority="431" bottom="1" rank="1"/>
    <cfRule type="top10" dxfId="3151" priority="432" bottom="1" rank="2"/>
    <cfRule type="top10" dxfId="3150" priority="433" bottom="1" rank="3"/>
    <cfRule type="top10" dxfId="3149" priority="434" bottom="1" rank="4"/>
  </conditionalFormatting>
  <conditionalFormatting sqref="M100 A100">
    <cfRule type="duplicateValues" dxfId="3148" priority="430"/>
  </conditionalFormatting>
  <conditionalFormatting sqref="B101:K101">
    <cfRule type="top10" dxfId="3147" priority="426" bottom="1" rank="1"/>
    <cfRule type="top10" dxfId="3146" priority="427" bottom="1" rank="2"/>
    <cfRule type="top10" dxfId="3145" priority="428" bottom="1" rank="3"/>
    <cfRule type="top10" dxfId="3144" priority="429" bottom="1" rank="4"/>
  </conditionalFormatting>
  <conditionalFormatting sqref="M101 A101">
    <cfRule type="duplicateValues" dxfId="3143" priority="425"/>
  </conditionalFormatting>
  <conditionalFormatting sqref="B102:K102">
    <cfRule type="top10" dxfId="3142" priority="421" bottom="1" rank="1"/>
    <cfRule type="top10" dxfId="3141" priority="422" bottom="1" rank="2"/>
    <cfRule type="top10" dxfId="3140" priority="423" bottom="1" rank="3"/>
    <cfRule type="top10" dxfId="3139" priority="424" bottom="1" rank="4"/>
  </conditionalFormatting>
  <conditionalFormatting sqref="M102 A102">
    <cfRule type="duplicateValues" dxfId="3138" priority="420"/>
  </conditionalFormatting>
  <conditionalFormatting sqref="B103:K103">
    <cfRule type="top10" dxfId="3137" priority="416" bottom="1" rank="1"/>
    <cfRule type="top10" dxfId="3136" priority="417" bottom="1" rank="2"/>
    <cfRule type="top10" dxfId="3135" priority="418" bottom="1" rank="3"/>
    <cfRule type="top10" dxfId="3134" priority="419" bottom="1" rank="4"/>
  </conditionalFormatting>
  <conditionalFormatting sqref="M103 A103">
    <cfRule type="duplicateValues" dxfId="3133" priority="415"/>
  </conditionalFormatting>
  <conditionalFormatting sqref="B104:K104">
    <cfRule type="top10" dxfId="3132" priority="411" bottom="1" rank="1"/>
    <cfRule type="top10" dxfId="3131" priority="412" bottom="1" rank="2"/>
    <cfRule type="top10" dxfId="3130" priority="413" bottom="1" rank="3"/>
    <cfRule type="top10" dxfId="3129" priority="414" bottom="1" rank="4"/>
  </conditionalFormatting>
  <conditionalFormatting sqref="M104 A104">
    <cfRule type="duplicateValues" dxfId="3128" priority="410"/>
  </conditionalFormatting>
  <conditionalFormatting sqref="B105:K105">
    <cfRule type="top10" dxfId="3127" priority="406" bottom="1" rank="1"/>
    <cfRule type="top10" dxfId="3126" priority="407" bottom="1" rank="2"/>
    <cfRule type="top10" dxfId="3125" priority="408" bottom="1" rank="3"/>
    <cfRule type="top10" dxfId="3124" priority="409" bottom="1" rank="4"/>
  </conditionalFormatting>
  <conditionalFormatting sqref="M105 A105">
    <cfRule type="duplicateValues" dxfId="3123" priority="405"/>
  </conditionalFormatting>
  <conditionalFormatting sqref="N7">
    <cfRule type="duplicateValues" dxfId="3122" priority="404"/>
  </conditionalFormatting>
  <conditionalFormatting sqref="N8">
    <cfRule type="duplicateValues" dxfId="3121" priority="403"/>
  </conditionalFormatting>
  <conditionalFormatting sqref="N9">
    <cfRule type="duplicateValues" dxfId="3120" priority="402"/>
  </conditionalFormatting>
  <conditionalFormatting sqref="N10">
    <cfRule type="duplicateValues" dxfId="3119" priority="401"/>
  </conditionalFormatting>
  <conditionalFormatting sqref="N11">
    <cfRule type="duplicateValues" dxfId="3118" priority="400"/>
  </conditionalFormatting>
  <conditionalFormatting sqref="N12">
    <cfRule type="duplicateValues" dxfId="3117" priority="399"/>
  </conditionalFormatting>
  <conditionalFormatting sqref="N13">
    <cfRule type="duplicateValues" dxfId="3116" priority="398"/>
  </conditionalFormatting>
  <conditionalFormatting sqref="N14">
    <cfRule type="duplicateValues" dxfId="3115" priority="397"/>
  </conditionalFormatting>
  <conditionalFormatting sqref="N15">
    <cfRule type="duplicateValues" dxfId="3114" priority="396"/>
  </conditionalFormatting>
  <conditionalFormatting sqref="N16">
    <cfRule type="duplicateValues" dxfId="3113" priority="395"/>
  </conditionalFormatting>
  <conditionalFormatting sqref="N17">
    <cfRule type="duplicateValues" dxfId="3112" priority="394"/>
  </conditionalFormatting>
  <conditionalFormatting sqref="N18">
    <cfRule type="duplicateValues" dxfId="3111" priority="393"/>
  </conditionalFormatting>
  <conditionalFormatting sqref="N19">
    <cfRule type="duplicateValues" dxfId="3110" priority="392"/>
  </conditionalFormatting>
  <conditionalFormatting sqref="N20">
    <cfRule type="duplicateValues" dxfId="3109" priority="391"/>
  </conditionalFormatting>
  <conditionalFormatting sqref="N21">
    <cfRule type="duplicateValues" dxfId="3108" priority="390"/>
  </conditionalFormatting>
  <conditionalFormatting sqref="N22">
    <cfRule type="duplicateValues" dxfId="3107" priority="389"/>
  </conditionalFormatting>
  <conditionalFormatting sqref="N23">
    <cfRule type="duplicateValues" dxfId="3106" priority="388"/>
  </conditionalFormatting>
  <conditionalFormatting sqref="N24">
    <cfRule type="duplicateValues" dxfId="3105" priority="387"/>
  </conditionalFormatting>
  <conditionalFormatting sqref="N25">
    <cfRule type="duplicateValues" dxfId="3104" priority="386"/>
  </conditionalFormatting>
  <conditionalFormatting sqref="N26">
    <cfRule type="duplicateValues" dxfId="3103" priority="385"/>
  </conditionalFormatting>
  <conditionalFormatting sqref="N27">
    <cfRule type="duplicateValues" dxfId="3102" priority="384"/>
  </conditionalFormatting>
  <conditionalFormatting sqref="N28">
    <cfRule type="duplicateValues" dxfId="3101" priority="383"/>
  </conditionalFormatting>
  <conditionalFormatting sqref="N29">
    <cfRule type="duplicateValues" dxfId="3100" priority="382"/>
  </conditionalFormatting>
  <conditionalFormatting sqref="N30">
    <cfRule type="duplicateValues" dxfId="3099" priority="381"/>
  </conditionalFormatting>
  <conditionalFormatting sqref="N31">
    <cfRule type="duplicateValues" dxfId="3098" priority="380"/>
  </conditionalFormatting>
  <conditionalFormatting sqref="N32">
    <cfRule type="duplicateValues" dxfId="3097" priority="379"/>
  </conditionalFormatting>
  <conditionalFormatting sqref="N33">
    <cfRule type="duplicateValues" dxfId="3096" priority="378"/>
  </conditionalFormatting>
  <conditionalFormatting sqref="N34">
    <cfRule type="duplicateValues" dxfId="3095" priority="377"/>
  </conditionalFormatting>
  <conditionalFormatting sqref="N35">
    <cfRule type="duplicateValues" dxfId="3094" priority="376"/>
  </conditionalFormatting>
  <conditionalFormatting sqref="N36">
    <cfRule type="duplicateValues" dxfId="3093" priority="375"/>
  </conditionalFormatting>
  <conditionalFormatting sqref="N37">
    <cfRule type="duplicateValues" dxfId="3092" priority="374"/>
  </conditionalFormatting>
  <conditionalFormatting sqref="N38">
    <cfRule type="duplicateValues" dxfId="3091" priority="373"/>
  </conditionalFormatting>
  <conditionalFormatting sqref="N39">
    <cfRule type="duplicateValues" dxfId="3090" priority="372"/>
  </conditionalFormatting>
  <conditionalFormatting sqref="N40">
    <cfRule type="duplicateValues" dxfId="3089" priority="371"/>
  </conditionalFormatting>
  <conditionalFormatting sqref="N41">
    <cfRule type="duplicateValues" dxfId="3088" priority="370"/>
  </conditionalFormatting>
  <conditionalFormatting sqref="N42">
    <cfRule type="duplicateValues" dxfId="3087" priority="369"/>
  </conditionalFormatting>
  <conditionalFormatting sqref="N43">
    <cfRule type="duplicateValues" dxfId="3086" priority="368"/>
  </conditionalFormatting>
  <conditionalFormatting sqref="N44">
    <cfRule type="duplicateValues" dxfId="3085" priority="367"/>
  </conditionalFormatting>
  <conditionalFormatting sqref="N45">
    <cfRule type="duplicateValues" dxfId="3084" priority="366"/>
  </conditionalFormatting>
  <conditionalFormatting sqref="N46">
    <cfRule type="duplicateValues" dxfId="3083" priority="365"/>
  </conditionalFormatting>
  <conditionalFormatting sqref="N47">
    <cfRule type="duplicateValues" dxfId="3082" priority="364"/>
  </conditionalFormatting>
  <conditionalFormatting sqref="N48">
    <cfRule type="duplicateValues" dxfId="3081" priority="363"/>
  </conditionalFormatting>
  <conditionalFormatting sqref="N49">
    <cfRule type="duplicateValues" dxfId="3080" priority="362"/>
  </conditionalFormatting>
  <conditionalFormatting sqref="N50">
    <cfRule type="duplicateValues" dxfId="3079" priority="361"/>
  </conditionalFormatting>
  <conditionalFormatting sqref="N51">
    <cfRule type="duplicateValues" dxfId="3078" priority="360"/>
  </conditionalFormatting>
  <conditionalFormatting sqref="N52">
    <cfRule type="duplicateValues" dxfId="3077" priority="359"/>
  </conditionalFormatting>
  <conditionalFormatting sqref="N53">
    <cfRule type="duplicateValues" dxfId="3076" priority="358"/>
  </conditionalFormatting>
  <conditionalFormatting sqref="N54">
    <cfRule type="duplicateValues" dxfId="3075" priority="357"/>
  </conditionalFormatting>
  <conditionalFormatting sqref="N55">
    <cfRule type="duplicateValues" dxfId="3074" priority="356"/>
  </conditionalFormatting>
  <conditionalFormatting sqref="N56">
    <cfRule type="duplicateValues" dxfId="3073" priority="355"/>
  </conditionalFormatting>
  <conditionalFormatting sqref="N57">
    <cfRule type="duplicateValues" dxfId="3072" priority="354"/>
  </conditionalFormatting>
  <conditionalFormatting sqref="N58">
    <cfRule type="duplicateValues" dxfId="3071" priority="353"/>
  </conditionalFormatting>
  <conditionalFormatting sqref="N59">
    <cfRule type="duplicateValues" dxfId="3070" priority="352"/>
  </conditionalFormatting>
  <conditionalFormatting sqref="N60">
    <cfRule type="duplicateValues" dxfId="3069" priority="351"/>
  </conditionalFormatting>
  <conditionalFormatting sqref="N61">
    <cfRule type="duplicateValues" dxfId="3068" priority="350"/>
  </conditionalFormatting>
  <conditionalFormatting sqref="N62">
    <cfRule type="duplicateValues" dxfId="3067" priority="349"/>
  </conditionalFormatting>
  <conditionalFormatting sqref="N63">
    <cfRule type="duplicateValues" dxfId="3066" priority="348"/>
  </conditionalFormatting>
  <conditionalFormatting sqref="N64">
    <cfRule type="duplicateValues" dxfId="3065" priority="347"/>
  </conditionalFormatting>
  <conditionalFormatting sqref="N65">
    <cfRule type="duplicateValues" dxfId="3064" priority="346"/>
  </conditionalFormatting>
  <conditionalFormatting sqref="N66">
    <cfRule type="duplicateValues" dxfId="3063" priority="345"/>
  </conditionalFormatting>
  <conditionalFormatting sqref="N67">
    <cfRule type="duplicateValues" dxfId="3062" priority="344"/>
  </conditionalFormatting>
  <conditionalFormatting sqref="N68">
    <cfRule type="duplicateValues" dxfId="3061" priority="343"/>
  </conditionalFormatting>
  <conditionalFormatting sqref="N69">
    <cfRule type="duplicateValues" dxfId="3060" priority="342"/>
  </conditionalFormatting>
  <conditionalFormatting sqref="N70">
    <cfRule type="duplicateValues" dxfId="3059" priority="341"/>
  </conditionalFormatting>
  <conditionalFormatting sqref="N71">
    <cfRule type="duplicateValues" dxfId="3058" priority="340"/>
  </conditionalFormatting>
  <conditionalFormatting sqref="N72">
    <cfRule type="duplicateValues" dxfId="3057" priority="339"/>
  </conditionalFormatting>
  <conditionalFormatting sqref="N73">
    <cfRule type="duplicateValues" dxfId="3056" priority="338"/>
  </conditionalFormatting>
  <conditionalFormatting sqref="N74">
    <cfRule type="duplicateValues" dxfId="3055" priority="337"/>
  </conditionalFormatting>
  <conditionalFormatting sqref="N75">
    <cfRule type="duplicateValues" dxfId="3054" priority="336"/>
  </conditionalFormatting>
  <conditionalFormatting sqref="N76">
    <cfRule type="duplicateValues" dxfId="3053" priority="335"/>
  </conditionalFormatting>
  <conditionalFormatting sqref="N77">
    <cfRule type="duplicateValues" dxfId="3052" priority="334"/>
  </conditionalFormatting>
  <conditionalFormatting sqref="N78">
    <cfRule type="duplicateValues" dxfId="3051" priority="333"/>
  </conditionalFormatting>
  <conditionalFormatting sqref="N79">
    <cfRule type="duplicateValues" dxfId="3050" priority="332"/>
  </conditionalFormatting>
  <conditionalFormatting sqref="N80">
    <cfRule type="duplicateValues" dxfId="3049" priority="331"/>
  </conditionalFormatting>
  <conditionalFormatting sqref="N81">
    <cfRule type="duplicateValues" dxfId="3048" priority="330"/>
  </conditionalFormatting>
  <conditionalFormatting sqref="N82">
    <cfRule type="duplicateValues" dxfId="3047" priority="329"/>
  </conditionalFormatting>
  <conditionalFormatting sqref="N83">
    <cfRule type="duplicateValues" dxfId="3046" priority="328"/>
  </conditionalFormatting>
  <conditionalFormatting sqref="N84">
    <cfRule type="duplicateValues" dxfId="3045" priority="327"/>
  </conditionalFormatting>
  <conditionalFormatting sqref="N85">
    <cfRule type="duplicateValues" dxfId="3044" priority="326"/>
  </conditionalFormatting>
  <conditionalFormatting sqref="N86">
    <cfRule type="duplicateValues" dxfId="3043" priority="325"/>
  </conditionalFormatting>
  <conditionalFormatting sqref="N87">
    <cfRule type="duplicateValues" dxfId="3042" priority="324"/>
  </conditionalFormatting>
  <conditionalFormatting sqref="N88">
    <cfRule type="duplicateValues" dxfId="3041" priority="323"/>
  </conditionalFormatting>
  <conditionalFormatting sqref="N89">
    <cfRule type="duplicateValues" dxfId="3040" priority="322"/>
  </conditionalFormatting>
  <conditionalFormatting sqref="N90">
    <cfRule type="duplicateValues" dxfId="3039" priority="321"/>
  </conditionalFormatting>
  <conditionalFormatting sqref="N91">
    <cfRule type="duplicateValues" dxfId="3038" priority="320"/>
  </conditionalFormatting>
  <conditionalFormatting sqref="N92">
    <cfRule type="duplicateValues" dxfId="3037" priority="319"/>
  </conditionalFormatting>
  <conditionalFormatting sqref="N93">
    <cfRule type="duplicateValues" dxfId="3036" priority="318"/>
  </conditionalFormatting>
  <conditionalFormatting sqref="N94">
    <cfRule type="duplicateValues" dxfId="3035" priority="317"/>
  </conditionalFormatting>
  <conditionalFormatting sqref="N95">
    <cfRule type="duplicateValues" dxfId="3034" priority="316"/>
  </conditionalFormatting>
  <conditionalFormatting sqref="N96">
    <cfRule type="duplicateValues" dxfId="3033" priority="315"/>
  </conditionalFormatting>
  <conditionalFormatting sqref="N97">
    <cfRule type="duplicateValues" dxfId="3032" priority="314"/>
  </conditionalFormatting>
  <conditionalFormatting sqref="N98">
    <cfRule type="duplicateValues" dxfId="3031" priority="313"/>
  </conditionalFormatting>
  <conditionalFormatting sqref="N99">
    <cfRule type="duplicateValues" dxfId="3030" priority="312"/>
  </conditionalFormatting>
  <conditionalFormatting sqref="N100">
    <cfRule type="duplicateValues" dxfId="3029" priority="311"/>
  </conditionalFormatting>
  <conditionalFormatting sqref="N101">
    <cfRule type="duplicateValues" dxfId="3028" priority="310"/>
  </conditionalFormatting>
  <conditionalFormatting sqref="N102">
    <cfRule type="duplicateValues" dxfId="3027" priority="309"/>
  </conditionalFormatting>
  <conditionalFormatting sqref="N103">
    <cfRule type="duplicateValues" dxfId="3026" priority="308"/>
  </conditionalFormatting>
  <conditionalFormatting sqref="N104">
    <cfRule type="duplicateValues" dxfId="3025" priority="307"/>
  </conditionalFormatting>
  <conditionalFormatting sqref="N105">
    <cfRule type="duplicateValues" dxfId="3024" priority="306"/>
  </conditionalFormatting>
  <conditionalFormatting sqref="M6:N105">
    <cfRule type="expression" dxfId="3023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22" priority="303"/>
  </conditionalFormatting>
  <conditionalFormatting sqref="U7">
    <cfRule type="duplicateValues" dxfId="3021" priority="302"/>
  </conditionalFormatting>
  <conditionalFormatting sqref="U8">
    <cfRule type="duplicateValues" dxfId="3020" priority="301"/>
  </conditionalFormatting>
  <conditionalFormatting sqref="U9">
    <cfRule type="duplicateValues" dxfId="3019" priority="300"/>
  </conditionalFormatting>
  <conditionalFormatting sqref="U10">
    <cfRule type="duplicateValues" dxfId="3018" priority="299"/>
  </conditionalFormatting>
  <conditionalFormatting sqref="U11">
    <cfRule type="duplicateValues" dxfId="3017" priority="298"/>
  </conditionalFormatting>
  <conditionalFormatting sqref="U12">
    <cfRule type="duplicateValues" dxfId="3016" priority="297"/>
  </conditionalFormatting>
  <conditionalFormatting sqref="U13">
    <cfRule type="duplicateValues" dxfId="3015" priority="296"/>
  </conditionalFormatting>
  <conditionalFormatting sqref="U14">
    <cfRule type="duplicateValues" dxfId="3014" priority="295"/>
  </conditionalFormatting>
  <conditionalFormatting sqref="U15">
    <cfRule type="duplicateValues" dxfId="3013" priority="294"/>
  </conditionalFormatting>
  <conditionalFormatting sqref="U16">
    <cfRule type="duplicateValues" dxfId="3012" priority="293"/>
  </conditionalFormatting>
  <conditionalFormatting sqref="U17">
    <cfRule type="duplicateValues" dxfId="3011" priority="292"/>
  </conditionalFormatting>
  <conditionalFormatting sqref="U18">
    <cfRule type="duplicateValues" dxfId="3010" priority="291"/>
  </conditionalFormatting>
  <conditionalFormatting sqref="U19">
    <cfRule type="duplicateValues" dxfId="3009" priority="290"/>
  </conditionalFormatting>
  <conditionalFormatting sqref="U20">
    <cfRule type="duplicateValues" dxfId="3008" priority="289"/>
  </conditionalFormatting>
  <conditionalFormatting sqref="U21">
    <cfRule type="duplicateValues" dxfId="3007" priority="288"/>
  </conditionalFormatting>
  <conditionalFormatting sqref="U22">
    <cfRule type="duplicateValues" dxfId="3006" priority="287"/>
  </conditionalFormatting>
  <conditionalFormatting sqref="U23">
    <cfRule type="duplicateValues" dxfId="3005" priority="286"/>
  </conditionalFormatting>
  <conditionalFormatting sqref="U24">
    <cfRule type="duplicateValues" dxfId="3004" priority="285"/>
  </conditionalFormatting>
  <conditionalFormatting sqref="U25">
    <cfRule type="duplicateValues" dxfId="3003" priority="284"/>
  </conditionalFormatting>
  <conditionalFormatting sqref="U26">
    <cfRule type="duplicateValues" dxfId="3002" priority="283"/>
  </conditionalFormatting>
  <conditionalFormatting sqref="U27">
    <cfRule type="duplicateValues" dxfId="3001" priority="282"/>
  </conditionalFormatting>
  <conditionalFormatting sqref="U28">
    <cfRule type="duplicateValues" dxfId="3000" priority="281"/>
  </conditionalFormatting>
  <conditionalFormatting sqref="U29">
    <cfRule type="duplicateValues" dxfId="2999" priority="280"/>
  </conditionalFormatting>
  <conditionalFormatting sqref="U30">
    <cfRule type="duplicateValues" dxfId="2998" priority="279"/>
  </conditionalFormatting>
  <conditionalFormatting sqref="U31">
    <cfRule type="duplicateValues" dxfId="2997" priority="278"/>
  </conditionalFormatting>
  <conditionalFormatting sqref="U32">
    <cfRule type="duplicateValues" dxfId="2996" priority="277"/>
  </conditionalFormatting>
  <conditionalFormatting sqref="U33">
    <cfRule type="duplicateValues" dxfId="2995" priority="276"/>
  </conditionalFormatting>
  <conditionalFormatting sqref="U34">
    <cfRule type="duplicateValues" dxfId="2994" priority="275"/>
  </conditionalFormatting>
  <conditionalFormatting sqref="U35">
    <cfRule type="duplicateValues" dxfId="2993" priority="274"/>
  </conditionalFormatting>
  <conditionalFormatting sqref="U36">
    <cfRule type="duplicateValues" dxfId="2992" priority="273"/>
  </conditionalFormatting>
  <conditionalFormatting sqref="U37">
    <cfRule type="duplicateValues" dxfId="2991" priority="272"/>
  </conditionalFormatting>
  <conditionalFormatting sqref="U38">
    <cfRule type="duplicateValues" dxfId="2990" priority="271"/>
  </conditionalFormatting>
  <conditionalFormatting sqref="U39">
    <cfRule type="duplicateValues" dxfId="2989" priority="270"/>
  </conditionalFormatting>
  <conditionalFormatting sqref="U40">
    <cfRule type="duplicateValues" dxfId="2988" priority="269"/>
  </conditionalFormatting>
  <conditionalFormatting sqref="U41">
    <cfRule type="duplicateValues" dxfId="2987" priority="268"/>
  </conditionalFormatting>
  <conditionalFormatting sqref="U42">
    <cfRule type="duplicateValues" dxfId="2986" priority="267"/>
  </conditionalFormatting>
  <conditionalFormatting sqref="U43">
    <cfRule type="duplicateValues" dxfId="2985" priority="266"/>
  </conditionalFormatting>
  <conditionalFormatting sqref="U44">
    <cfRule type="duplicateValues" dxfId="2984" priority="265"/>
  </conditionalFormatting>
  <conditionalFormatting sqref="U45">
    <cfRule type="duplicateValues" dxfId="2983" priority="264"/>
  </conditionalFormatting>
  <conditionalFormatting sqref="U46">
    <cfRule type="duplicateValues" dxfId="2982" priority="263"/>
  </conditionalFormatting>
  <conditionalFormatting sqref="U47">
    <cfRule type="duplicateValues" dxfId="2981" priority="262"/>
  </conditionalFormatting>
  <conditionalFormatting sqref="U48">
    <cfRule type="duplicateValues" dxfId="2980" priority="261"/>
  </conditionalFormatting>
  <conditionalFormatting sqref="U49">
    <cfRule type="duplicateValues" dxfId="2979" priority="260"/>
  </conditionalFormatting>
  <conditionalFormatting sqref="U50">
    <cfRule type="duplicateValues" dxfId="2978" priority="259"/>
  </conditionalFormatting>
  <conditionalFormatting sqref="U51">
    <cfRule type="duplicateValues" dxfId="2977" priority="258"/>
  </conditionalFormatting>
  <conditionalFormatting sqref="U52">
    <cfRule type="duplicateValues" dxfId="2976" priority="257"/>
  </conditionalFormatting>
  <conditionalFormatting sqref="U53">
    <cfRule type="duplicateValues" dxfId="2975" priority="256"/>
  </conditionalFormatting>
  <conditionalFormatting sqref="U54">
    <cfRule type="duplicateValues" dxfId="2974" priority="255"/>
  </conditionalFormatting>
  <conditionalFormatting sqref="U55">
    <cfRule type="duplicateValues" dxfId="2973" priority="254"/>
  </conditionalFormatting>
  <conditionalFormatting sqref="U56">
    <cfRule type="duplicateValues" dxfId="2972" priority="253"/>
  </conditionalFormatting>
  <conditionalFormatting sqref="U57">
    <cfRule type="duplicateValues" dxfId="2971" priority="252"/>
  </conditionalFormatting>
  <conditionalFormatting sqref="U58">
    <cfRule type="duplicateValues" dxfId="2970" priority="251"/>
  </conditionalFormatting>
  <conditionalFormatting sqref="U59">
    <cfRule type="duplicateValues" dxfId="2969" priority="250"/>
  </conditionalFormatting>
  <conditionalFormatting sqref="U60">
    <cfRule type="duplicateValues" dxfId="2968" priority="249"/>
  </conditionalFormatting>
  <conditionalFormatting sqref="U61">
    <cfRule type="duplicateValues" dxfId="2967" priority="248"/>
  </conditionalFormatting>
  <conditionalFormatting sqref="U62">
    <cfRule type="duplicateValues" dxfId="2966" priority="247"/>
  </conditionalFormatting>
  <conditionalFormatting sqref="U63">
    <cfRule type="duplicateValues" dxfId="2965" priority="246"/>
  </conditionalFormatting>
  <conditionalFormatting sqref="U64">
    <cfRule type="duplicateValues" dxfId="2964" priority="245"/>
  </conditionalFormatting>
  <conditionalFormatting sqref="U65">
    <cfRule type="duplicateValues" dxfId="2963" priority="244"/>
  </conditionalFormatting>
  <conditionalFormatting sqref="U66">
    <cfRule type="duplicateValues" dxfId="2962" priority="243"/>
  </conditionalFormatting>
  <conditionalFormatting sqref="U67">
    <cfRule type="duplicateValues" dxfId="2961" priority="242"/>
  </conditionalFormatting>
  <conditionalFormatting sqref="U68">
    <cfRule type="duplicateValues" dxfId="2960" priority="241"/>
  </conditionalFormatting>
  <conditionalFormatting sqref="U69">
    <cfRule type="duplicateValues" dxfId="2959" priority="240"/>
  </conditionalFormatting>
  <conditionalFormatting sqref="U70">
    <cfRule type="duplicateValues" dxfId="2958" priority="239"/>
  </conditionalFormatting>
  <conditionalFormatting sqref="U71">
    <cfRule type="duplicateValues" dxfId="2957" priority="238"/>
  </conditionalFormatting>
  <conditionalFormatting sqref="U72">
    <cfRule type="duplicateValues" dxfId="2956" priority="237"/>
  </conditionalFormatting>
  <conditionalFormatting sqref="U73">
    <cfRule type="duplicateValues" dxfId="2955" priority="236"/>
  </conditionalFormatting>
  <conditionalFormatting sqref="U74">
    <cfRule type="duplicateValues" dxfId="2954" priority="235"/>
  </conditionalFormatting>
  <conditionalFormatting sqref="U75">
    <cfRule type="duplicateValues" dxfId="2953" priority="234"/>
  </conditionalFormatting>
  <conditionalFormatting sqref="U76">
    <cfRule type="duplicateValues" dxfId="2952" priority="233"/>
  </conditionalFormatting>
  <conditionalFormatting sqref="U77">
    <cfRule type="duplicateValues" dxfId="2951" priority="232"/>
  </conditionalFormatting>
  <conditionalFormatting sqref="U78">
    <cfRule type="duplicateValues" dxfId="2950" priority="231"/>
  </conditionalFormatting>
  <conditionalFormatting sqref="U79">
    <cfRule type="duplicateValues" dxfId="2949" priority="230"/>
  </conditionalFormatting>
  <conditionalFormatting sqref="U80">
    <cfRule type="duplicateValues" dxfId="2948" priority="229"/>
  </conditionalFormatting>
  <conditionalFormatting sqref="U81">
    <cfRule type="duplicateValues" dxfId="2947" priority="228"/>
  </conditionalFormatting>
  <conditionalFormatting sqref="U82">
    <cfRule type="duplicateValues" dxfId="2946" priority="227"/>
  </conditionalFormatting>
  <conditionalFormatting sqref="U83">
    <cfRule type="duplicateValues" dxfId="2945" priority="226"/>
  </conditionalFormatting>
  <conditionalFormatting sqref="U84">
    <cfRule type="duplicateValues" dxfId="2944" priority="225"/>
  </conditionalFormatting>
  <conditionalFormatting sqref="U85">
    <cfRule type="duplicateValues" dxfId="2943" priority="224"/>
  </conditionalFormatting>
  <conditionalFormatting sqref="U86">
    <cfRule type="duplicateValues" dxfId="2942" priority="223"/>
  </conditionalFormatting>
  <conditionalFormatting sqref="U87">
    <cfRule type="duplicateValues" dxfId="2941" priority="222"/>
  </conditionalFormatting>
  <conditionalFormatting sqref="U88">
    <cfRule type="duplicateValues" dxfId="2940" priority="221"/>
  </conditionalFormatting>
  <conditionalFormatting sqref="U89">
    <cfRule type="duplicateValues" dxfId="2939" priority="220"/>
  </conditionalFormatting>
  <conditionalFormatting sqref="U90">
    <cfRule type="duplicateValues" dxfId="2938" priority="219"/>
  </conditionalFormatting>
  <conditionalFormatting sqref="U91">
    <cfRule type="duplicateValues" dxfId="2937" priority="218"/>
  </conditionalFormatting>
  <conditionalFormatting sqref="U92">
    <cfRule type="duplicateValues" dxfId="2936" priority="217"/>
  </conditionalFormatting>
  <conditionalFormatting sqref="U93">
    <cfRule type="duplicateValues" dxfId="2935" priority="216"/>
  </conditionalFormatting>
  <conditionalFormatting sqref="U94">
    <cfRule type="duplicateValues" dxfId="2934" priority="215"/>
  </conditionalFormatting>
  <conditionalFormatting sqref="U95">
    <cfRule type="duplicateValues" dxfId="2933" priority="214"/>
  </conditionalFormatting>
  <conditionalFormatting sqref="U96">
    <cfRule type="duplicateValues" dxfId="2932" priority="213"/>
  </conditionalFormatting>
  <conditionalFormatting sqref="U97">
    <cfRule type="duplicateValues" dxfId="2931" priority="212"/>
  </conditionalFormatting>
  <conditionalFormatting sqref="U98">
    <cfRule type="duplicateValues" dxfId="2930" priority="211"/>
  </conditionalFormatting>
  <conditionalFormatting sqref="U99">
    <cfRule type="duplicateValues" dxfId="2929" priority="210"/>
  </conditionalFormatting>
  <conditionalFormatting sqref="U100">
    <cfRule type="duplicateValues" dxfId="2928" priority="209"/>
  </conditionalFormatting>
  <conditionalFormatting sqref="U101">
    <cfRule type="duplicateValues" dxfId="2927" priority="208"/>
  </conditionalFormatting>
  <conditionalFormatting sqref="U102">
    <cfRule type="duplicateValues" dxfId="2926" priority="207"/>
  </conditionalFormatting>
  <conditionalFormatting sqref="U103">
    <cfRule type="duplicateValues" dxfId="2925" priority="206"/>
  </conditionalFormatting>
  <conditionalFormatting sqref="U104">
    <cfRule type="duplicateValues" dxfId="2924" priority="205"/>
  </conditionalFormatting>
  <conditionalFormatting sqref="U105">
    <cfRule type="duplicateValues" dxfId="2923" priority="204"/>
  </conditionalFormatting>
  <conditionalFormatting sqref="U6:U105">
    <cfRule type="expression" dxfId="2922" priority="203">
      <formula>ISNA($N6)</formula>
    </cfRule>
  </conditionalFormatting>
  <conditionalFormatting sqref="V6">
    <cfRule type="duplicateValues" dxfId="2921" priority="202"/>
  </conditionalFormatting>
  <conditionalFormatting sqref="V7">
    <cfRule type="duplicateValues" dxfId="2920" priority="201"/>
  </conditionalFormatting>
  <conditionalFormatting sqref="V8">
    <cfRule type="duplicateValues" dxfId="2919" priority="200"/>
  </conditionalFormatting>
  <conditionalFormatting sqref="V9">
    <cfRule type="duplicateValues" dxfId="2918" priority="199"/>
  </conditionalFormatting>
  <conditionalFormatting sqref="V10">
    <cfRule type="duplicateValues" dxfId="2917" priority="198"/>
  </conditionalFormatting>
  <conditionalFormatting sqref="V11">
    <cfRule type="duplicateValues" dxfId="2916" priority="197"/>
  </conditionalFormatting>
  <conditionalFormatting sqref="V12">
    <cfRule type="duplicateValues" dxfId="2915" priority="196"/>
  </conditionalFormatting>
  <conditionalFormatting sqref="V13">
    <cfRule type="duplicateValues" dxfId="2914" priority="195"/>
  </conditionalFormatting>
  <conditionalFormatting sqref="V14">
    <cfRule type="duplicateValues" dxfId="2913" priority="194"/>
  </conditionalFormatting>
  <conditionalFormatting sqref="V15">
    <cfRule type="duplicateValues" dxfId="2912" priority="193"/>
  </conditionalFormatting>
  <conditionalFormatting sqref="V16">
    <cfRule type="duplicateValues" dxfId="2911" priority="192"/>
  </conditionalFormatting>
  <conditionalFormatting sqref="V17">
    <cfRule type="duplicateValues" dxfId="2910" priority="191"/>
  </conditionalFormatting>
  <conditionalFormatting sqref="V18">
    <cfRule type="duplicateValues" dxfId="2909" priority="190"/>
  </conditionalFormatting>
  <conditionalFormatting sqref="V19">
    <cfRule type="duplicateValues" dxfId="2908" priority="189"/>
  </conditionalFormatting>
  <conditionalFormatting sqref="V20">
    <cfRule type="duplicateValues" dxfId="2907" priority="188"/>
  </conditionalFormatting>
  <conditionalFormatting sqref="V21">
    <cfRule type="duplicateValues" dxfId="2906" priority="187"/>
  </conditionalFormatting>
  <conditionalFormatting sqref="V22">
    <cfRule type="duplicateValues" dxfId="2905" priority="186"/>
  </conditionalFormatting>
  <conditionalFormatting sqref="V23">
    <cfRule type="duplicateValues" dxfId="2904" priority="185"/>
  </conditionalFormatting>
  <conditionalFormatting sqref="V24">
    <cfRule type="duplicateValues" dxfId="2903" priority="184"/>
  </conditionalFormatting>
  <conditionalFormatting sqref="V25">
    <cfRule type="duplicateValues" dxfId="2902" priority="183"/>
  </conditionalFormatting>
  <conditionalFormatting sqref="V26">
    <cfRule type="duplicateValues" dxfId="2901" priority="182"/>
  </conditionalFormatting>
  <conditionalFormatting sqref="V27">
    <cfRule type="duplicateValues" dxfId="2900" priority="181"/>
  </conditionalFormatting>
  <conditionalFormatting sqref="V28">
    <cfRule type="duplicateValues" dxfId="2899" priority="180"/>
  </conditionalFormatting>
  <conditionalFormatting sqref="V29">
    <cfRule type="duplicateValues" dxfId="2898" priority="179"/>
  </conditionalFormatting>
  <conditionalFormatting sqref="V30">
    <cfRule type="duplicateValues" dxfId="2897" priority="178"/>
  </conditionalFormatting>
  <conditionalFormatting sqref="V31">
    <cfRule type="duplicateValues" dxfId="2896" priority="177"/>
  </conditionalFormatting>
  <conditionalFormatting sqref="V32">
    <cfRule type="duplicateValues" dxfId="2895" priority="176"/>
  </conditionalFormatting>
  <conditionalFormatting sqref="V33">
    <cfRule type="duplicateValues" dxfId="2894" priority="175"/>
  </conditionalFormatting>
  <conditionalFormatting sqref="V34">
    <cfRule type="duplicateValues" dxfId="2893" priority="174"/>
  </conditionalFormatting>
  <conditionalFormatting sqref="V35">
    <cfRule type="duplicateValues" dxfId="2892" priority="173"/>
  </conditionalFormatting>
  <conditionalFormatting sqref="V36">
    <cfRule type="duplicateValues" dxfId="2891" priority="172"/>
  </conditionalFormatting>
  <conditionalFormatting sqref="V37">
    <cfRule type="duplicateValues" dxfId="2890" priority="171"/>
  </conditionalFormatting>
  <conditionalFormatting sqref="V38">
    <cfRule type="duplicateValues" dxfId="2889" priority="170"/>
  </conditionalFormatting>
  <conditionalFormatting sqref="V39">
    <cfRule type="duplicateValues" dxfId="2888" priority="169"/>
  </conditionalFormatting>
  <conditionalFormatting sqref="V40">
    <cfRule type="duplicateValues" dxfId="2887" priority="168"/>
  </conditionalFormatting>
  <conditionalFormatting sqref="V41">
    <cfRule type="duplicateValues" dxfId="2886" priority="167"/>
  </conditionalFormatting>
  <conditionalFormatting sqref="V42">
    <cfRule type="duplicateValues" dxfId="2885" priority="166"/>
  </conditionalFormatting>
  <conditionalFormatting sqref="V43">
    <cfRule type="duplicateValues" dxfId="2884" priority="165"/>
  </conditionalFormatting>
  <conditionalFormatting sqref="V44">
    <cfRule type="duplicateValues" dxfId="2883" priority="164"/>
  </conditionalFormatting>
  <conditionalFormatting sqref="V45">
    <cfRule type="duplicateValues" dxfId="2882" priority="163"/>
  </conditionalFormatting>
  <conditionalFormatting sqref="V46">
    <cfRule type="duplicateValues" dxfId="2881" priority="162"/>
  </conditionalFormatting>
  <conditionalFormatting sqref="V47">
    <cfRule type="duplicateValues" dxfId="2880" priority="161"/>
  </conditionalFormatting>
  <conditionalFormatting sqref="V48">
    <cfRule type="duplicateValues" dxfId="2879" priority="160"/>
  </conditionalFormatting>
  <conditionalFormatting sqref="V49">
    <cfRule type="duplicateValues" dxfId="2878" priority="159"/>
  </conditionalFormatting>
  <conditionalFormatting sqref="V50">
    <cfRule type="duplicateValues" dxfId="2877" priority="158"/>
  </conditionalFormatting>
  <conditionalFormatting sqref="V51">
    <cfRule type="duplicateValues" dxfId="2876" priority="157"/>
  </conditionalFormatting>
  <conditionalFormatting sqref="V52">
    <cfRule type="duplicateValues" dxfId="2875" priority="156"/>
  </conditionalFormatting>
  <conditionalFormatting sqref="V53">
    <cfRule type="duplicateValues" dxfId="2874" priority="155"/>
  </conditionalFormatting>
  <conditionalFormatting sqref="V54">
    <cfRule type="duplicateValues" dxfId="2873" priority="154"/>
  </conditionalFormatting>
  <conditionalFormatting sqref="V55">
    <cfRule type="duplicateValues" dxfId="2872" priority="153"/>
  </conditionalFormatting>
  <conditionalFormatting sqref="V56">
    <cfRule type="duplicateValues" dxfId="2871" priority="152"/>
  </conditionalFormatting>
  <conditionalFormatting sqref="V57">
    <cfRule type="duplicateValues" dxfId="2870" priority="151"/>
  </conditionalFormatting>
  <conditionalFormatting sqref="V58">
    <cfRule type="duplicateValues" dxfId="2869" priority="150"/>
  </conditionalFormatting>
  <conditionalFormatting sqref="V59">
    <cfRule type="duplicateValues" dxfId="2868" priority="149"/>
  </conditionalFormatting>
  <conditionalFormatting sqref="V60">
    <cfRule type="duplicateValues" dxfId="2867" priority="148"/>
  </conditionalFormatting>
  <conditionalFormatting sqref="V61">
    <cfRule type="duplicateValues" dxfId="2866" priority="147"/>
  </conditionalFormatting>
  <conditionalFormatting sqref="V62">
    <cfRule type="duplicateValues" dxfId="2865" priority="146"/>
  </conditionalFormatting>
  <conditionalFormatting sqref="V63">
    <cfRule type="duplicateValues" dxfId="2864" priority="145"/>
  </conditionalFormatting>
  <conditionalFormatting sqref="V64">
    <cfRule type="duplicateValues" dxfId="2863" priority="144"/>
  </conditionalFormatting>
  <conditionalFormatting sqref="V65">
    <cfRule type="duplicateValues" dxfId="2862" priority="143"/>
  </conditionalFormatting>
  <conditionalFormatting sqref="V66">
    <cfRule type="duplicateValues" dxfId="2861" priority="142"/>
  </conditionalFormatting>
  <conditionalFormatting sqref="V67">
    <cfRule type="duplicateValues" dxfId="2860" priority="141"/>
  </conditionalFormatting>
  <conditionalFormatting sqref="V68">
    <cfRule type="duplicateValues" dxfId="2859" priority="140"/>
  </conditionalFormatting>
  <conditionalFormatting sqref="V69">
    <cfRule type="duplicateValues" dxfId="2858" priority="139"/>
  </conditionalFormatting>
  <conditionalFormatting sqref="V70">
    <cfRule type="duplicateValues" dxfId="2857" priority="138"/>
  </conditionalFormatting>
  <conditionalFormatting sqref="V71">
    <cfRule type="duplicateValues" dxfId="2856" priority="137"/>
  </conditionalFormatting>
  <conditionalFormatting sqref="V72">
    <cfRule type="duplicateValues" dxfId="2855" priority="136"/>
  </conditionalFormatting>
  <conditionalFormatting sqref="V73">
    <cfRule type="duplicateValues" dxfId="2854" priority="135"/>
  </conditionalFormatting>
  <conditionalFormatting sqref="V74">
    <cfRule type="duplicateValues" dxfId="2853" priority="134"/>
  </conditionalFormatting>
  <conditionalFormatting sqref="V75">
    <cfRule type="duplicateValues" dxfId="2852" priority="133"/>
  </conditionalFormatting>
  <conditionalFormatting sqref="V76">
    <cfRule type="duplicateValues" dxfId="2851" priority="132"/>
  </conditionalFormatting>
  <conditionalFormatting sqref="V77">
    <cfRule type="duplicateValues" dxfId="2850" priority="131"/>
  </conditionalFormatting>
  <conditionalFormatting sqref="V78">
    <cfRule type="duplicateValues" dxfId="2849" priority="130"/>
  </conditionalFormatting>
  <conditionalFormatting sqref="V79">
    <cfRule type="duplicateValues" dxfId="2848" priority="129"/>
  </conditionalFormatting>
  <conditionalFormatting sqref="V80">
    <cfRule type="duplicateValues" dxfId="2847" priority="128"/>
  </conditionalFormatting>
  <conditionalFormatting sqref="V81">
    <cfRule type="duplicateValues" dxfId="2846" priority="127"/>
  </conditionalFormatting>
  <conditionalFormatting sqref="V82">
    <cfRule type="duplicateValues" dxfId="2845" priority="126"/>
  </conditionalFormatting>
  <conditionalFormatting sqref="V83">
    <cfRule type="duplicateValues" dxfId="2844" priority="125"/>
  </conditionalFormatting>
  <conditionalFormatting sqref="V84">
    <cfRule type="duplicateValues" dxfId="2843" priority="124"/>
  </conditionalFormatting>
  <conditionalFormatting sqref="V85">
    <cfRule type="duplicateValues" dxfId="2842" priority="123"/>
  </conditionalFormatting>
  <conditionalFormatting sqref="V86">
    <cfRule type="duplicateValues" dxfId="2841" priority="122"/>
  </conditionalFormatting>
  <conditionalFormatting sqref="V87">
    <cfRule type="duplicateValues" dxfId="2840" priority="121"/>
  </conditionalFormatting>
  <conditionalFormatting sqref="V88">
    <cfRule type="duplicateValues" dxfId="2839" priority="120"/>
  </conditionalFormatting>
  <conditionalFormatting sqref="V89">
    <cfRule type="duplicateValues" dxfId="2838" priority="119"/>
  </conditionalFormatting>
  <conditionalFormatting sqref="V90">
    <cfRule type="duplicateValues" dxfId="2837" priority="118"/>
  </conditionalFormatting>
  <conditionalFormatting sqref="V91">
    <cfRule type="duplicateValues" dxfId="2836" priority="117"/>
  </conditionalFormatting>
  <conditionalFormatting sqref="V92">
    <cfRule type="duplicateValues" dxfId="2835" priority="116"/>
  </conditionalFormatting>
  <conditionalFormatting sqref="V93">
    <cfRule type="duplicateValues" dxfId="2834" priority="115"/>
  </conditionalFormatting>
  <conditionalFormatting sqref="V94">
    <cfRule type="duplicateValues" dxfId="2833" priority="114"/>
  </conditionalFormatting>
  <conditionalFormatting sqref="V95">
    <cfRule type="duplicateValues" dxfId="2832" priority="113"/>
  </conditionalFormatting>
  <conditionalFormatting sqref="V96">
    <cfRule type="duplicateValues" dxfId="2831" priority="112"/>
  </conditionalFormatting>
  <conditionalFormatting sqref="V97">
    <cfRule type="duplicateValues" dxfId="2830" priority="111"/>
  </conditionalFormatting>
  <conditionalFormatting sqref="V98">
    <cfRule type="duplicateValues" dxfId="2829" priority="110"/>
  </conditionalFormatting>
  <conditionalFormatting sqref="V99">
    <cfRule type="duplicateValues" dxfId="2828" priority="109"/>
  </conditionalFormatting>
  <conditionalFormatting sqref="V100">
    <cfRule type="duplicateValues" dxfId="2827" priority="108"/>
  </conditionalFormatting>
  <conditionalFormatting sqref="V101">
    <cfRule type="duplicateValues" dxfId="2826" priority="107"/>
  </conditionalFormatting>
  <conditionalFormatting sqref="V102">
    <cfRule type="duplicateValues" dxfId="2825" priority="106"/>
  </conditionalFormatting>
  <conditionalFormatting sqref="V103">
    <cfRule type="duplicateValues" dxfId="2824" priority="105"/>
  </conditionalFormatting>
  <conditionalFormatting sqref="V104">
    <cfRule type="duplicateValues" dxfId="2823" priority="104"/>
  </conditionalFormatting>
  <conditionalFormatting sqref="V105">
    <cfRule type="duplicateValues" dxfId="2822" priority="103"/>
  </conditionalFormatting>
  <conditionalFormatting sqref="V6:V105">
    <cfRule type="expression" dxfId="2821" priority="102">
      <formula>ISNA($N6)</formula>
    </cfRule>
  </conditionalFormatting>
  <conditionalFormatting sqref="W6">
    <cfRule type="duplicateValues" dxfId="2820" priority="101"/>
  </conditionalFormatting>
  <conditionalFormatting sqref="W7">
    <cfRule type="duplicateValues" dxfId="2819" priority="100"/>
  </conditionalFormatting>
  <conditionalFormatting sqref="W8">
    <cfRule type="duplicateValues" dxfId="2818" priority="99"/>
  </conditionalFormatting>
  <conditionalFormatting sqref="W9">
    <cfRule type="duplicateValues" dxfId="2817" priority="98"/>
  </conditionalFormatting>
  <conditionalFormatting sqref="W10">
    <cfRule type="duplicateValues" dxfId="2816" priority="97"/>
  </conditionalFormatting>
  <conditionalFormatting sqref="W11">
    <cfRule type="duplicateValues" dxfId="2815" priority="96"/>
  </conditionalFormatting>
  <conditionalFormatting sqref="W12">
    <cfRule type="duplicateValues" dxfId="2814" priority="95"/>
  </conditionalFormatting>
  <conditionalFormatting sqref="W13">
    <cfRule type="duplicateValues" dxfId="2813" priority="94"/>
  </conditionalFormatting>
  <conditionalFormatting sqref="W14">
    <cfRule type="duplicateValues" dxfId="2812" priority="93"/>
  </conditionalFormatting>
  <conditionalFormatting sqref="W15">
    <cfRule type="duplicateValues" dxfId="2811" priority="92"/>
  </conditionalFormatting>
  <conditionalFormatting sqref="W16">
    <cfRule type="duplicateValues" dxfId="2810" priority="91"/>
  </conditionalFormatting>
  <conditionalFormatting sqref="W17">
    <cfRule type="duplicateValues" dxfId="2809" priority="90"/>
  </conditionalFormatting>
  <conditionalFormatting sqref="W18">
    <cfRule type="duplicateValues" dxfId="2808" priority="89"/>
  </conditionalFormatting>
  <conditionalFormatting sqref="W19">
    <cfRule type="duplicateValues" dxfId="2807" priority="88"/>
  </conditionalFormatting>
  <conditionalFormatting sqref="W20">
    <cfRule type="duplicateValues" dxfId="2806" priority="87"/>
  </conditionalFormatting>
  <conditionalFormatting sqref="W21">
    <cfRule type="duplicateValues" dxfId="2805" priority="86"/>
  </conditionalFormatting>
  <conditionalFormatting sqref="W22">
    <cfRule type="duplicateValues" dxfId="2804" priority="85"/>
  </conditionalFormatting>
  <conditionalFormatting sqref="W23">
    <cfRule type="duplicateValues" dxfId="2803" priority="84"/>
  </conditionalFormatting>
  <conditionalFormatting sqref="W24">
    <cfRule type="duplicateValues" dxfId="2802" priority="83"/>
  </conditionalFormatting>
  <conditionalFormatting sqref="W25">
    <cfRule type="duplicateValues" dxfId="2801" priority="82"/>
  </conditionalFormatting>
  <conditionalFormatting sqref="W26">
    <cfRule type="duplicateValues" dxfId="2800" priority="81"/>
  </conditionalFormatting>
  <conditionalFormatting sqref="W27">
    <cfRule type="duplicateValues" dxfId="2799" priority="80"/>
  </conditionalFormatting>
  <conditionalFormatting sqref="W28">
    <cfRule type="duplicateValues" dxfId="2798" priority="79"/>
  </conditionalFormatting>
  <conditionalFormatting sqref="W29">
    <cfRule type="duplicateValues" dxfId="2797" priority="78"/>
  </conditionalFormatting>
  <conditionalFormatting sqref="W30">
    <cfRule type="duplicateValues" dxfId="2796" priority="77"/>
  </conditionalFormatting>
  <conditionalFormatting sqref="W31">
    <cfRule type="duplicateValues" dxfId="2795" priority="76"/>
  </conditionalFormatting>
  <conditionalFormatting sqref="W32">
    <cfRule type="duplicateValues" dxfId="2794" priority="75"/>
  </conditionalFormatting>
  <conditionalFormatting sqref="W33">
    <cfRule type="duplicateValues" dxfId="2793" priority="74"/>
  </conditionalFormatting>
  <conditionalFormatting sqref="W34">
    <cfRule type="duplicateValues" dxfId="2792" priority="73"/>
  </conditionalFormatting>
  <conditionalFormatting sqref="W35">
    <cfRule type="duplicateValues" dxfId="2791" priority="72"/>
  </conditionalFormatting>
  <conditionalFormatting sqref="W36">
    <cfRule type="duplicateValues" dxfId="2790" priority="71"/>
  </conditionalFormatting>
  <conditionalFormatting sqref="W37">
    <cfRule type="duplicateValues" dxfId="2789" priority="70"/>
  </conditionalFormatting>
  <conditionalFormatting sqref="W38">
    <cfRule type="duplicateValues" dxfId="2788" priority="69"/>
  </conditionalFormatting>
  <conditionalFormatting sqref="W39">
    <cfRule type="duplicateValues" dxfId="2787" priority="68"/>
  </conditionalFormatting>
  <conditionalFormatting sqref="W40">
    <cfRule type="duplicateValues" dxfId="2786" priority="67"/>
  </conditionalFormatting>
  <conditionalFormatting sqref="W41">
    <cfRule type="duplicateValues" dxfId="2785" priority="66"/>
  </conditionalFormatting>
  <conditionalFormatting sqref="W42">
    <cfRule type="duplicateValues" dxfId="2784" priority="65"/>
  </conditionalFormatting>
  <conditionalFormatting sqref="W43">
    <cfRule type="duplicateValues" dxfId="2783" priority="64"/>
  </conditionalFormatting>
  <conditionalFormatting sqref="W44">
    <cfRule type="duplicateValues" dxfId="2782" priority="63"/>
  </conditionalFormatting>
  <conditionalFormatting sqref="W45">
    <cfRule type="duplicateValues" dxfId="2781" priority="62"/>
  </conditionalFormatting>
  <conditionalFormatting sqref="W46">
    <cfRule type="duplicateValues" dxfId="2780" priority="61"/>
  </conditionalFormatting>
  <conditionalFormatting sqref="W47">
    <cfRule type="duplicateValues" dxfId="2779" priority="60"/>
  </conditionalFormatting>
  <conditionalFormatting sqref="W48">
    <cfRule type="duplicateValues" dxfId="2778" priority="59"/>
  </conditionalFormatting>
  <conditionalFormatting sqref="W49">
    <cfRule type="duplicateValues" dxfId="2777" priority="58"/>
  </conditionalFormatting>
  <conditionalFormatting sqref="W50">
    <cfRule type="duplicateValues" dxfId="2776" priority="57"/>
  </conditionalFormatting>
  <conditionalFormatting sqref="W51">
    <cfRule type="duplicateValues" dxfId="2775" priority="56"/>
  </conditionalFormatting>
  <conditionalFormatting sqref="W52">
    <cfRule type="duplicateValues" dxfId="2774" priority="55"/>
  </conditionalFormatting>
  <conditionalFormatting sqref="W53">
    <cfRule type="duplicateValues" dxfId="2773" priority="54"/>
  </conditionalFormatting>
  <conditionalFormatting sqref="W54">
    <cfRule type="duplicateValues" dxfId="2772" priority="53"/>
  </conditionalFormatting>
  <conditionalFormatting sqref="W55">
    <cfRule type="duplicateValues" dxfId="2771" priority="52"/>
  </conditionalFormatting>
  <conditionalFormatting sqref="W56">
    <cfRule type="duplicateValues" dxfId="2770" priority="51"/>
  </conditionalFormatting>
  <conditionalFormatting sqref="W57">
    <cfRule type="duplicateValues" dxfId="2769" priority="50"/>
  </conditionalFormatting>
  <conditionalFormatting sqref="W58">
    <cfRule type="duplicateValues" dxfId="2768" priority="49"/>
  </conditionalFormatting>
  <conditionalFormatting sqref="W59">
    <cfRule type="duplicateValues" dxfId="2767" priority="48"/>
  </conditionalFormatting>
  <conditionalFormatting sqref="W60">
    <cfRule type="duplicateValues" dxfId="2766" priority="47"/>
  </conditionalFormatting>
  <conditionalFormatting sqref="W61">
    <cfRule type="duplicateValues" dxfId="2765" priority="46"/>
  </conditionalFormatting>
  <conditionalFormatting sqref="W62">
    <cfRule type="duplicateValues" dxfId="2764" priority="45"/>
  </conditionalFormatting>
  <conditionalFormatting sqref="W63">
    <cfRule type="duplicateValues" dxfId="2763" priority="44"/>
  </conditionalFormatting>
  <conditionalFormatting sqref="W64">
    <cfRule type="duplicateValues" dxfId="2762" priority="43"/>
  </conditionalFormatting>
  <conditionalFormatting sqref="W65">
    <cfRule type="duplicateValues" dxfId="2761" priority="42"/>
  </conditionalFormatting>
  <conditionalFormatting sqref="W66">
    <cfRule type="duplicateValues" dxfId="2760" priority="41"/>
  </conditionalFormatting>
  <conditionalFormatting sqref="W67">
    <cfRule type="duplicateValues" dxfId="2759" priority="40"/>
  </conditionalFormatting>
  <conditionalFormatting sqref="W68">
    <cfRule type="duplicateValues" dxfId="2758" priority="39"/>
  </conditionalFormatting>
  <conditionalFormatting sqref="W69">
    <cfRule type="duplicateValues" dxfId="2757" priority="38"/>
  </conditionalFormatting>
  <conditionalFormatting sqref="W70">
    <cfRule type="duplicateValues" dxfId="2756" priority="37"/>
  </conditionalFormatting>
  <conditionalFormatting sqref="W71">
    <cfRule type="duplicateValues" dxfId="2755" priority="36"/>
  </conditionalFormatting>
  <conditionalFormatting sqref="W72">
    <cfRule type="duplicateValues" dxfId="2754" priority="35"/>
  </conditionalFormatting>
  <conditionalFormatting sqref="W73">
    <cfRule type="duplicateValues" dxfId="2753" priority="34"/>
  </conditionalFormatting>
  <conditionalFormatting sqref="W74">
    <cfRule type="duplicateValues" dxfId="2752" priority="33"/>
  </conditionalFormatting>
  <conditionalFormatting sqref="W75">
    <cfRule type="duplicateValues" dxfId="2751" priority="32"/>
  </conditionalFormatting>
  <conditionalFormatting sqref="W76">
    <cfRule type="duplicateValues" dxfId="2750" priority="31"/>
  </conditionalFormatting>
  <conditionalFormatting sqref="W77">
    <cfRule type="duplicateValues" dxfId="2749" priority="30"/>
  </conditionalFormatting>
  <conditionalFormatting sqref="W78">
    <cfRule type="duplicateValues" dxfId="2748" priority="29"/>
  </conditionalFormatting>
  <conditionalFormatting sqref="W79">
    <cfRule type="duplicateValues" dxfId="2747" priority="28"/>
  </conditionalFormatting>
  <conditionalFormatting sqref="W80">
    <cfRule type="duplicateValues" dxfId="2746" priority="27"/>
  </conditionalFormatting>
  <conditionalFormatting sqref="W81">
    <cfRule type="duplicateValues" dxfId="2745" priority="26"/>
  </conditionalFormatting>
  <conditionalFormatting sqref="W82">
    <cfRule type="duplicateValues" dxfId="2744" priority="25"/>
  </conditionalFormatting>
  <conditionalFormatting sqref="W83">
    <cfRule type="duplicateValues" dxfId="2743" priority="24"/>
  </conditionalFormatting>
  <conditionalFormatting sqref="W84">
    <cfRule type="duplicateValues" dxfId="2742" priority="23"/>
  </conditionalFormatting>
  <conditionalFormatting sqref="W85">
    <cfRule type="duplicateValues" dxfId="2741" priority="22"/>
  </conditionalFormatting>
  <conditionalFormatting sqref="W86">
    <cfRule type="duplicateValues" dxfId="2740" priority="21"/>
  </conditionalFormatting>
  <conditionalFormatting sqref="W87">
    <cfRule type="duplicateValues" dxfId="2739" priority="20"/>
  </conditionalFormatting>
  <conditionalFormatting sqref="W88">
    <cfRule type="duplicateValues" dxfId="2738" priority="19"/>
  </conditionalFormatting>
  <conditionalFormatting sqref="W89">
    <cfRule type="duplicateValues" dxfId="2737" priority="18"/>
  </conditionalFormatting>
  <conditionalFormatting sqref="W90">
    <cfRule type="duplicateValues" dxfId="2736" priority="17"/>
  </conditionalFormatting>
  <conditionalFormatting sqref="W91">
    <cfRule type="duplicateValues" dxfId="2735" priority="16"/>
  </conditionalFormatting>
  <conditionalFormatting sqref="W92">
    <cfRule type="duplicateValues" dxfId="2734" priority="15"/>
  </conditionalFormatting>
  <conditionalFormatting sqref="W93">
    <cfRule type="duplicateValues" dxfId="2733" priority="14"/>
  </conditionalFormatting>
  <conditionalFormatting sqref="W94">
    <cfRule type="duplicateValues" dxfId="2732" priority="13"/>
  </conditionalFormatting>
  <conditionalFormatting sqref="W95">
    <cfRule type="duplicateValues" dxfId="2731" priority="12"/>
  </conditionalFormatting>
  <conditionalFormatting sqref="W96">
    <cfRule type="duplicateValues" dxfId="2730" priority="11"/>
  </conditionalFormatting>
  <conditionalFormatting sqref="W97">
    <cfRule type="duplicateValues" dxfId="2729" priority="10"/>
  </conditionalFormatting>
  <conditionalFormatting sqref="W98">
    <cfRule type="duplicateValues" dxfId="2728" priority="9"/>
  </conditionalFormatting>
  <conditionalFormatting sqref="W99">
    <cfRule type="duplicateValues" dxfId="2727" priority="8"/>
  </conditionalFormatting>
  <conditionalFormatting sqref="W100">
    <cfRule type="duplicateValues" dxfId="2726" priority="7"/>
  </conditionalFormatting>
  <conditionalFormatting sqref="W101">
    <cfRule type="duplicateValues" dxfId="2725" priority="6"/>
  </conditionalFormatting>
  <conditionalFormatting sqref="W102">
    <cfRule type="duplicateValues" dxfId="2724" priority="5"/>
  </conditionalFormatting>
  <conditionalFormatting sqref="W103">
    <cfRule type="duplicateValues" dxfId="2723" priority="4"/>
  </conditionalFormatting>
  <conditionalFormatting sqref="W104">
    <cfRule type="duplicateValues" dxfId="2722" priority="3"/>
  </conditionalFormatting>
  <conditionalFormatting sqref="W105">
    <cfRule type="duplicateValues" dxfId="2721" priority="2"/>
  </conditionalFormatting>
  <conditionalFormatting sqref="W6:W105">
    <cfRule type="expression" dxfId="2720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60</v>
      </c>
      <c r="H1" s="65" t="s">
        <v>60</v>
      </c>
      <c r="I1" s="32" t="s">
        <v>2</v>
      </c>
      <c r="J1" s="65" t="s">
        <v>36</v>
      </c>
      <c r="K1" s="66" t="s">
        <v>36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61</v>
      </c>
      <c r="H2" s="67" t="s">
        <v>61</v>
      </c>
      <c r="I2" s="34" t="s">
        <v>24</v>
      </c>
      <c r="J2" s="67" t="s">
        <v>59</v>
      </c>
      <c r="K2" s="68" t="s">
        <v>59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0.23326980593987778</v>
      </c>
      <c r="C6" s="42">
        <v>1.1894646840152361</v>
      </c>
      <c r="D6" s="42">
        <v>1.0778279584707346</v>
      </c>
      <c r="E6" s="42">
        <v>0.81749372670629228</v>
      </c>
      <c r="F6" s="42">
        <v>0.50152744201031396</v>
      </c>
      <c r="G6" s="42">
        <v>1.2292966942148678</v>
      </c>
      <c r="H6" s="42">
        <v>0.71462097013404313</v>
      </c>
      <c r="I6" s="42">
        <v>1.5292614074306865</v>
      </c>
      <c r="J6" s="42">
        <v>0.58699827410716476</v>
      </c>
      <c r="K6" s="43">
        <v>0.81635224644344317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0.9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0.23326980593987778</v>
      </c>
      <c r="W6" s="16">
        <f>SMALL(B6:K6,2)-V6</f>
        <v>0.26825763607043618</v>
      </c>
    </row>
    <row r="7" spans="1:23" x14ac:dyDescent="0.25">
      <c r="A7" s="12" t="s">
        <v>40</v>
      </c>
      <c r="B7" s="44">
        <v>0.30081837393844169</v>
      </c>
      <c r="C7" s="45">
        <v>1.0280904638902371</v>
      </c>
      <c r="D7" s="45">
        <v>1.0352469512632116</v>
      </c>
      <c r="E7" s="45">
        <v>0.68043334542402223</v>
      </c>
      <c r="F7" s="45">
        <v>0.63828202948035639</v>
      </c>
      <c r="G7" s="45">
        <v>1.1508579667822725</v>
      </c>
      <c r="H7" s="45">
        <v>0.80311878801885928</v>
      </c>
      <c r="I7" s="45">
        <v>1.3945113900716091</v>
      </c>
      <c r="J7" s="45">
        <v>0.76222875507281351</v>
      </c>
      <c r="K7" s="46">
        <v>0.76863831059160737</v>
      </c>
      <c r="M7" s="18" t="str">
        <f t="shared" si="0"/>
        <v>ONE</v>
      </c>
      <c r="N7" s="17" t="b">
        <f t="shared" si="1"/>
        <v>1</v>
      </c>
      <c r="Q7" s="23" t="s">
        <v>6</v>
      </c>
      <c r="R7" s="26">
        <f>IF(ISERR($O$25)," ",$O$25)</f>
        <v>0.9</v>
      </c>
      <c r="S7" s="17">
        <f>(10 - COUNTIF($N16:$N25,"#N/A"))</f>
        <v>10</v>
      </c>
      <c r="U7" s="18" t="str">
        <f t="shared" si="2"/>
        <v>ONE</v>
      </c>
      <c r="V7" s="18">
        <f t="shared" ref="V7:V70" si="3">MIN(B7:K7)</f>
        <v>0.30081837393844169</v>
      </c>
      <c r="W7" s="18">
        <f t="shared" ref="W7:W70" si="4">SMALL(B7:K7,2)-V7</f>
        <v>0.33746365554191471</v>
      </c>
    </row>
    <row r="8" spans="1:23" x14ac:dyDescent="0.25">
      <c r="A8" s="12" t="s">
        <v>40</v>
      </c>
      <c r="B8" s="44">
        <v>0.31811143238278083</v>
      </c>
      <c r="C8" s="45">
        <v>1.0777783358841884</v>
      </c>
      <c r="D8" s="45">
        <v>1.0038907911002977</v>
      </c>
      <c r="E8" s="45">
        <v>0.59033404554644742</v>
      </c>
      <c r="F8" s="45">
        <v>0.50302916732009606</v>
      </c>
      <c r="G8" s="45">
        <v>1.1924881944753036</v>
      </c>
      <c r="H8" s="45">
        <v>0.86122603150496502</v>
      </c>
      <c r="I8" s="45">
        <v>1.4347272664520023</v>
      </c>
      <c r="J8" s="45">
        <v>0.64342185223268133</v>
      </c>
      <c r="K8" s="46">
        <v>0.75602553402158212</v>
      </c>
      <c r="M8" s="18" t="str">
        <f t="shared" si="0"/>
        <v>ONE</v>
      </c>
      <c r="N8" s="17" t="b">
        <f t="shared" si="1"/>
        <v>1</v>
      </c>
      <c r="Q8" s="23" t="s">
        <v>8</v>
      </c>
      <c r="R8" s="26">
        <f>IF(ISERR($O$35)," ",$O$35)</f>
        <v>0.2</v>
      </c>
      <c r="S8" s="17">
        <f>(10 - COUNTIF($N26:$N35,"#N/A"))</f>
        <v>10</v>
      </c>
      <c r="U8" s="18" t="str">
        <f t="shared" si="2"/>
        <v>ONE</v>
      </c>
      <c r="V8" s="18">
        <f t="shared" si="3"/>
        <v>0.31811143238278083</v>
      </c>
      <c r="W8" s="18">
        <f t="shared" si="4"/>
        <v>0.18491773493731523</v>
      </c>
    </row>
    <row r="9" spans="1:23" x14ac:dyDescent="0.25">
      <c r="A9" s="12" t="s">
        <v>40</v>
      </c>
      <c r="B9" s="44">
        <v>0.39761341944556378</v>
      </c>
      <c r="C9" s="45">
        <v>1.0046363088242241</v>
      </c>
      <c r="D9" s="45">
        <v>0.94927327202316758</v>
      </c>
      <c r="E9" s="45">
        <v>0.52528362801340855</v>
      </c>
      <c r="F9" s="45">
        <v>0.60222582568671446</v>
      </c>
      <c r="G9" s="45">
        <v>1.1916989737180923</v>
      </c>
      <c r="H9" s="45">
        <v>0.87634417017139954</v>
      </c>
      <c r="I9" s="45">
        <v>1.4247308893313819</v>
      </c>
      <c r="J9" s="45">
        <v>0.72192146407719482</v>
      </c>
      <c r="K9" s="46">
        <v>0.72757484914940884</v>
      </c>
      <c r="M9" s="18" t="str">
        <f t="shared" si="0"/>
        <v>ONE</v>
      </c>
      <c r="N9" s="17" t="b">
        <f t="shared" si="1"/>
        <v>1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ONE</v>
      </c>
      <c r="V9" s="18">
        <f t="shared" si="3"/>
        <v>0.39761341944556378</v>
      </c>
      <c r="W9" s="18">
        <f t="shared" si="4"/>
        <v>0.12767020856784478</v>
      </c>
    </row>
    <row r="10" spans="1:23" x14ac:dyDescent="0.25">
      <c r="A10" s="12" t="s">
        <v>40</v>
      </c>
      <c r="B10" s="44">
        <v>0.5549919482334954</v>
      </c>
      <c r="C10" s="45">
        <v>1.0702322774291102</v>
      </c>
      <c r="D10" s="45">
        <v>0.96134194181381616</v>
      </c>
      <c r="E10" s="45">
        <v>0.40625514840843141</v>
      </c>
      <c r="F10" s="45">
        <v>0.53986635272567418</v>
      </c>
      <c r="G10" s="45">
        <v>1.2810878000517283</v>
      </c>
      <c r="H10" s="45">
        <v>0.95390296275435449</v>
      </c>
      <c r="I10" s="45">
        <v>1.541691606512938</v>
      </c>
      <c r="J10" s="45">
        <v>0.72238270660455073</v>
      </c>
      <c r="K10" s="46">
        <v>0.79251325974332487</v>
      </c>
      <c r="M10" s="18" t="str">
        <f t="shared" si="0"/>
        <v>FOUR</v>
      </c>
      <c r="N10" s="17" t="b">
        <f t="shared" si="1"/>
        <v>0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FOUR</v>
      </c>
      <c r="V10" s="18">
        <f t="shared" si="3"/>
        <v>0.40625514840843141</v>
      </c>
      <c r="W10" s="18">
        <f t="shared" si="4"/>
        <v>0.13361120431724277</v>
      </c>
    </row>
    <row r="11" spans="1:23" x14ac:dyDescent="0.25">
      <c r="A11" s="12" t="s">
        <v>40</v>
      </c>
      <c r="B11" s="44">
        <v>0.38649636288138683</v>
      </c>
      <c r="C11" s="45">
        <v>1.1543161211336432</v>
      </c>
      <c r="D11" s="45">
        <v>1.0815062272241691</v>
      </c>
      <c r="E11" s="45">
        <v>0.62534582505293423</v>
      </c>
      <c r="F11" s="45">
        <v>0.56592580235686052</v>
      </c>
      <c r="G11" s="45">
        <v>1.294839363244918</v>
      </c>
      <c r="H11" s="45">
        <v>0.90042176216144454</v>
      </c>
      <c r="I11" s="45">
        <v>1.5596185789096637</v>
      </c>
      <c r="J11" s="45">
        <v>0.73894047702872223</v>
      </c>
      <c r="K11" s="46">
        <v>0.85469337365226039</v>
      </c>
      <c r="M11" s="18" t="str">
        <f t="shared" si="0"/>
        <v>ONE</v>
      </c>
      <c r="N11" s="17" t="b">
        <f t="shared" si="1"/>
        <v>1</v>
      </c>
      <c r="Q11" s="23" t="s">
        <v>11</v>
      </c>
      <c r="R11" s="26">
        <f>IF(ISERR($O$65)," ",$O$65)</f>
        <v>0.9</v>
      </c>
      <c r="S11" s="17">
        <f>(10 - COUNTIF($N56:$N65,"#N/A"))</f>
        <v>10</v>
      </c>
      <c r="U11" s="18" t="str">
        <f t="shared" si="2"/>
        <v>ONE</v>
      </c>
      <c r="V11" s="18">
        <f t="shared" si="3"/>
        <v>0.38649636288138683</v>
      </c>
      <c r="W11" s="18">
        <f t="shared" si="4"/>
        <v>0.17942943947547368</v>
      </c>
    </row>
    <row r="12" spans="1:23" x14ac:dyDescent="0.25">
      <c r="A12" s="12" t="s">
        <v>40</v>
      </c>
      <c r="B12" s="44">
        <v>0.27528423429252297</v>
      </c>
      <c r="C12" s="45">
        <v>1.1175937224347388</v>
      </c>
      <c r="D12" s="45">
        <v>1.0440362518114654</v>
      </c>
      <c r="E12" s="45">
        <v>0.72495671054162369</v>
      </c>
      <c r="F12" s="45">
        <v>0.53744248064393518</v>
      </c>
      <c r="G12" s="45">
        <v>1.2346019798071433</v>
      </c>
      <c r="H12" s="45">
        <v>0.81901431955828985</v>
      </c>
      <c r="I12" s="45">
        <v>1.4933425535628342</v>
      </c>
      <c r="J12" s="45">
        <v>0.65714429874556246</v>
      </c>
      <c r="K12" s="46">
        <v>0.79481005368653057</v>
      </c>
      <c r="M12" s="18" t="str">
        <f t="shared" si="0"/>
        <v>ONE</v>
      </c>
      <c r="N12" s="17" t="b">
        <f t="shared" si="1"/>
        <v>1</v>
      </c>
      <c r="Q12" s="23" t="s">
        <v>12</v>
      </c>
      <c r="R12" s="26">
        <f>IF(ISERR($O$75)," ",$O$75)</f>
        <v>1</v>
      </c>
      <c r="S12" s="17">
        <f>(10 - COUNTIF($N66:$N75,"#N/A"))</f>
        <v>9</v>
      </c>
      <c r="U12" s="18" t="str">
        <f t="shared" si="2"/>
        <v>ONE</v>
      </c>
      <c r="V12" s="18">
        <f t="shared" si="3"/>
        <v>0.27528423429252297</v>
      </c>
      <c r="W12" s="18">
        <f t="shared" si="4"/>
        <v>0.26215824635141222</v>
      </c>
    </row>
    <row r="13" spans="1:23" x14ac:dyDescent="0.25">
      <c r="A13" s="12" t="s">
        <v>40</v>
      </c>
      <c r="B13" s="44">
        <v>0.29913729569682712</v>
      </c>
      <c r="C13" s="45">
        <v>1.0210902703744134</v>
      </c>
      <c r="D13" s="45">
        <v>0.98991100688360956</v>
      </c>
      <c r="E13" s="45">
        <v>0.64458999858958155</v>
      </c>
      <c r="F13" s="45">
        <v>0.61509884149739469</v>
      </c>
      <c r="G13" s="45">
        <v>1.1533041210051309</v>
      </c>
      <c r="H13" s="45">
        <v>0.77796880606416641</v>
      </c>
      <c r="I13" s="45">
        <v>1.4203300669416365</v>
      </c>
      <c r="J13" s="45">
        <v>0.72344002261645035</v>
      </c>
      <c r="K13" s="46">
        <v>0.74178798244260269</v>
      </c>
      <c r="M13" s="18" t="str">
        <f t="shared" si="0"/>
        <v>ONE</v>
      </c>
      <c r="N13" s="17" t="b">
        <f t="shared" si="1"/>
        <v>1</v>
      </c>
      <c r="Q13" s="23" t="s">
        <v>13</v>
      </c>
      <c r="R13" s="26">
        <f>IF(ISERR($O$85)," ",$O$85)</f>
        <v>0.9</v>
      </c>
      <c r="S13" s="17">
        <f>(10 - COUNTIF($N76:$N85,"#N/A"))</f>
        <v>10</v>
      </c>
      <c r="U13" s="18" t="str">
        <f t="shared" si="2"/>
        <v>ONE</v>
      </c>
      <c r="V13" s="18">
        <f t="shared" si="3"/>
        <v>0.29913729569682712</v>
      </c>
      <c r="W13" s="18">
        <f t="shared" si="4"/>
        <v>0.31596154580056757</v>
      </c>
    </row>
    <row r="14" spans="1:23" ht="15.75" thickBot="1" x14ac:dyDescent="0.3">
      <c r="A14" s="12" t="s">
        <v>40</v>
      </c>
      <c r="B14" s="44">
        <v>0.26640874493919475</v>
      </c>
      <c r="C14" s="45">
        <v>1.0686588754653026</v>
      </c>
      <c r="D14" s="45">
        <v>1.0328153536961289</v>
      </c>
      <c r="E14" s="45">
        <v>0.81022202072732019</v>
      </c>
      <c r="F14" s="45">
        <v>0.68293601044676022</v>
      </c>
      <c r="G14" s="45">
        <v>1.1243038816343705</v>
      </c>
      <c r="H14" s="45">
        <v>0.67968944179298074</v>
      </c>
      <c r="I14" s="45">
        <v>1.4313263346036216</v>
      </c>
      <c r="J14" s="45">
        <v>0.72843523687403677</v>
      </c>
      <c r="K14" s="46">
        <v>0.76178114258941743</v>
      </c>
      <c r="M14" s="18" t="str">
        <f t="shared" si="0"/>
        <v>ONE</v>
      </c>
      <c r="N14" s="17" t="b">
        <f t="shared" si="1"/>
        <v>1</v>
      </c>
      <c r="Q14" s="23" t="s">
        <v>14</v>
      </c>
      <c r="R14" s="26">
        <f>IF(ISERR($O$95)," ",$O$95)</f>
        <v>1</v>
      </c>
      <c r="S14" s="17">
        <f>(10 - COUNTIF($N86:$N95,"#N/A"))</f>
        <v>10</v>
      </c>
      <c r="U14" s="18" t="str">
        <f t="shared" si="2"/>
        <v>ONE</v>
      </c>
      <c r="V14" s="18">
        <f t="shared" si="3"/>
        <v>0.26640874493919475</v>
      </c>
      <c r="W14" s="18">
        <f t="shared" si="4"/>
        <v>0.41328069685378599</v>
      </c>
    </row>
    <row r="15" spans="1:23" ht="15.75" thickBot="1" x14ac:dyDescent="0.3">
      <c r="A15" s="13" t="s">
        <v>40</v>
      </c>
      <c r="B15" s="47">
        <v>0.30586781748332553</v>
      </c>
      <c r="C15" s="48">
        <v>1.1081638572352426</v>
      </c>
      <c r="D15" s="48">
        <v>1.0145773597816576</v>
      </c>
      <c r="E15" s="48">
        <v>0.60277303737795918</v>
      </c>
      <c r="F15" s="48">
        <v>0.60121355725846637</v>
      </c>
      <c r="G15" s="48">
        <v>1.2679081223658031</v>
      </c>
      <c r="H15" s="48">
        <v>0.89069166007287948</v>
      </c>
      <c r="I15" s="48">
        <v>1.4922279303480428</v>
      </c>
      <c r="J15" s="48">
        <v>0.72073812112564539</v>
      </c>
      <c r="K15" s="49">
        <v>0.79534127077256578</v>
      </c>
      <c r="M15" s="19" t="str">
        <f t="shared" si="0"/>
        <v>ONE</v>
      </c>
      <c r="N15" s="21" t="b">
        <f t="shared" si="1"/>
        <v>1</v>
      </c>
      <c r="O15" s="30">
        <f>COUNTIF($N6:$N15,TRUE)/(10 - COUNTIF($N6:$N15,"#N/A"))</f>
        <v>0.9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ONE</v>
      </c>
      <c r="V15" s="19">
        <f t="shared" si="3"/>
        <v>0.30586781748332553</v>
      </c>
      <c r="W15" s="19">
        <f t="shared" si="4"/>
        <v>0.29534573977514084</v>
      </c>
    </row>
    <row r="16" spans="1:23" ht="15.75" thickBot="1" x14ac:dyDescent="0.3">
      <c r="A16" s="11" t="s">
        <v>42</v>
      </c>
      <c r="B16" s="41">
        <v>1.0978625154900301</v>
      </c>
      <c r="C16" s="42">
        <v>0.2556827307490564</v>
      </c>
      <c r="D16" s="42">
        <v>0.57947027963935949</v>
      </c>
      <c r="E16" s="42">
        <v>1.1721392602455982</v>
      </c>
      <c r="F16" s="42">
        <v>1.1538820404122561</v>
      </c>
      <c r="G16" s="42">
        <v>0.80136448426954188</v>
      </c>
      <c r="H16" s="42">
        <v>0.94683329349833412</v>
      </c>
      <c r="I16" s="42">
        <v>1.0162326332585239</v>
      </c>
      <c r="J16" s="42">
        <v>0.97471719993472827</v>
      </c>
      <c r="K16" s="43">
        <v>0.49695907210088386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0.2556827307490564</v>
      </c>
      <c r="W16" s="16">
        <f t="shared" si="4"/>
        <v>0.24127634135182746</v>
      </c>
    </row>
    <row r="17" spans="1:23" ht="15.75" thickBot="1" x14ac:dyDescent="0.3">
      <c r="A17" s="12" t="s">
        <v>42</v>
      </c>
      <c r="B17" s="44">
        <v>0.97057196533073353</v>
      </c>
      <c r="C17" s="45">
        <v>0.29557843208471779</v>
      </c>
      <c r="D17" s="45">
        <v>0.62566510926082641</v>
      </c>
      <c r="E17" s="45">
        <v>1.1472481153798579</v>
      </c>
      <c r="F17" s="45">
        <v>1.0675338856758501</v>
      </c>
      <c r="G17" s="45">
        <v>0.53292350039411418</v>
      </c>
      <c r="H17" s="45">
        <v>0.76956473960313843</v>
      </c>
      <c r="I17" s="45">
        <v>0.91170045124133847</v>
      </c>
      <c r="J17" s="45">
        <v>0.87157392081994289</v>
      </c>
      <c r="K17" s="46">
        <v>0.38241570969770766</v>
      </c>
      <c r="M17" s="18" t="str">
        <f t="shared" si="0"/>
        <v>TWO</v>
      </c>
      <c r="N17" s="17" t="b">
        <f t="shared" si="1"/>
        <v>1</v>
      </c>
      <c r="Q17" s="61" t="s">
        <v>21</v>
      </c>
      <c r="R17" s="126">
        <f>COUNTIF($N6:$N105,TRUE)/(100 - COUNTIF($N6:$N105,"#N/A"))</f>
        <v>0.86868686868686873</v>
      </c>
      <c r="S17" s="127"/>
      <c r="U17" s="18" t="str">
        <f t="shared" si="2"/>
        <v>TWO</v>
      </c>
      <c r="V17" s="18">
        <f t="shared" si="3"/>
        <v>0.29557843208471779</v>
      </c>
      <c r="W17" s="18">
        <f t="shared" si="4"/>
        <v>8.6837277612989872E-2</v>
      </c>
    </row>
    <row r="18" spans="1:23" x14ac:dyDescent="0.25">
      <c r="A18" s="12" t="s">
        <v>42</v>
      </c>
      <c r="B18" s="44">
        <v>1.0382357851359305</v>
      </c>
      <c r="C18" s="45">
        <v>0.25524966875147753</v>
      </c>
      <c r="D18" s="45">
        <v>0.65565695093646625</v>
      </c>
      <c r="E18" s="45">
        <v>1.2038998291241736</v>
      </c>
      <c r="F18" s="45">
        <v>1.1843943222676174</v>
      </c>
      <c r="G18" s="45">
        <v>0.44369067043952559</v>
      </c>
      <c r="H18" s="45">
        <v>0.8590516009132706</v>
      </c>
      <c r="I18" s="45">
        <v>0.88415679246910672</v>
      </c>
      <c r="J18" s="45">
        <v>0.96792098847023234</v>
      </c>
      <c r="K18" s="46">
        <v>0.44334843339290159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0.25524966875147753</v>
      </c>
      <c r="W18" s="18">
        <f t="shared" si="4"/>
        <v>0.18809876464142405</v>
      </c>
    </row>
    <row r="19" spans="1:23" x14ac:dyDescent="0.25">
      <c r="A19" s="12" t="s">
        <v>42</v>
      </c>
      <c r="B19" s="44">
        <v>0.97870234979349813</v>
      </c>
      <c r="C19" s="45">
        <v>0.30349451064043043</v>
      </c>
      <c r="D19" s="45">
        <v>0.52206825130710299</v>
      </c>
      <c r="E19" s="45">
        <v>1.0357138177730005</v>
      </c>
      <c r="F19" s="45">
        <v>1.0626780937985245</v>
      </c>
      <c r="G19" s="45">
        <v>0.759862348365831</v>
      </c>
      <c r="H19" s="45">
        <v>0.84573378747815464</v>
      </c>
      <c r="I19" s="45">
        <v>1.0394395347126213</v>
      </c>
      <c r="J19" s="45">
        <v>0.89511736214146453</v>
      </c>
      <c r="K19" s="46">
        <v>0.41717120181100292</v>
      </c>
      <c r="M19" s="18" t="str">
        <f t="shared" si="0"/>
        <v>TWO</v>
      </c>
      <c r="N19" s="17" t="b">
        <f t="shared" si="1"/>
        <v>1</v>
      </c>
      <c r="U19" s="18" t="str">
        <f t="shared" si="2"/>
        <v>TWO</v>
      </c>
      <c r="V19" s="18">
        <f t="shared" si="3"/>
        <v>0.30349451064043043</v>
      </c>
      <c r="W19" s="18">
        <f t="shared" si="4"/>
        <v>0.1136766911705725</v>
      </c>
    </row>
    <row r="20" spans="1:23" x14ac:dyDescent="0.25">
      <c r="A20" s="12" t="s">
        <v>42</v>
      </c>
      <c r="B20" s="44">
        <v>1.0044938472455123</v>
      </c>
      <c r="C20" s="45">
        <v>0.28153133810189884</v>
      </c>
      <c r="D20" s="45">
        <v>0.55972385668916436</v>
      </c>
      <c r="E20" s="45">
        <v>1.0646117922704275</v>
      </c>
      <c r="F20" s="45">
        <v>1.062191998578113</v>
      </c>
      <c r="G20" s="45">
        <v>0.71825483252383326</v>
      </c>
      <c r="H20" s="45">
        <v>0.86568355981844891</v>
      </c>
      <c r="I20" s="45">
        <v>0.99128911554416954</v>
      </c>
      <c r="J20" s="45">
        <v>0.89671180055674371</v>
      </c>
      <c r="K20" s="46">
        <v>0.41858454162713227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0.28153133810189884</v>
      </c>
      <c r="W20" s="18">
        <f t="shared" si="4"/>
        <v>0.13705320352523342</v>
      </c>
    </row>
    <row r="21" spans="1:23" x14ac:dyDescent="0.25">
      <c r="A21" s="12" t="s">
        <v>42</v>
      </c>
      <c r="B21" s="44">
        <v>0.89073610188643715</v>
      </c>
      <c r="C21" s="45">
        <v>0.31613351404724371</v>
      </c>
      <c r="D21" s="45">
        <v>0.58126837176632506</v>
      </c>
      <c r="E21" s="45">
        <v>1.0115664653277838</v>
      </c>
      <c r="F21" s="45">
        <v>1.0066274187009452</v>
      </c>
      <c r="G21" s="45">
        <v>0.69359871120943939</v>
      </c>
      <c r="H21" s="45">
        <v>0.79926187308262031</v>
      </c>
      <c r="I21" s="45">
        <v>1.0357124645396609</v>
      </c>
      <c r="J21" s="45">
        <v>0.85137211960074377</v>
      </c>
      <c r="K21" s="46">
        <v>0.38034017976360796</v>
      </c>
      <c r="M21" s="18" t="str">
        <f t="shared" si="0"/>
        <v>TWO</v>
      </c>
      <c r="N21" s="17" t="b">
        <f t="shared" si="1"/>
        <v>1</v>
      </c>
      <c r="U21" s="18" t="str">
        <f t="shared" si="2"/>
        <v>TWO</v>
      </c>
      <c r="V21" s="18">
        <f t="shared" si="3"/>
        <v>0.31613351404724371</v>
      </c>
      <c r="W21" s="18">
        <f t="shared" si="4"/>
        <v>6.4206665716364242E-2</v>
      </c>
    </row>
    <row r="22" spans="1:23" x14ac:dyDescent="0.25">
      <c r="A22" s="12" t="s">
        <v>42</v>
      </c>
      <c r="B22" s="44">
        <v>1.0325764850978449</v>
      </c>
      <c r="C22" s="45">
        <v>0.19418763427811592</v>
      </c>
      <c r="D22" s="45">
        <v>0.54333568202996352</v>
      </c>
      <c r="E22" s="45">
        <v>1.1567813804026452</v>
      </c>
      <c r="F22" s="45">
        <v>1.1228233493742148</v>
      </c>
      <c r="G22" s="45">
        <v>0.68887033742733761</v>
      </c>
      <c r="H22" s="45">
        <v>0.88051902010064043</v>
      </c>
      <c r="I22" s="45">
        <v>0.97868215648699364</v>
      </c>
      <c r="J22" s="45">
        <v>0.91509915045273249</v>
      </c>
      <c r="K22" s="46">
        <v>0.40646115403277755</v>
      </c>
      <c r="M22" s="18" t="str">
        <f t="shared" si="0"/>
        <v>TWO</v>
      </c>
      <c r="N22" s="17" t="b">
        <f t="shared" si="1"/>
        <v>1</v>
      </c>
      <c r="U22" s="18" t="str">
        <f t="shared" si="2"/>
        <v>TWO</v>
      </c>
      <c r="V22" s="18">
        <f t="shared" si="3"/>
        <v>0.19418763427811592</v>
      </c>
      <c r="W22" s="18">
        <f t="shared" si="4"/>
        <v>0.21227351975466163</v>
      </c>
    </row>
    <row r="23" spans="1:23" x14ac:dyDescent="0.25">
      <c r="A23" s="12" t="s">
        <v>42</v>
      </c>
      <c r="B23" s="44">
        <v>1.0672282157813389</v>
      </c>
      <c r="C23" s="45">
        <v>0.17382453540014925</v>
      </c>
      <c r="D23" s="45">
        <v>0.61864914345617372</v>
      </c>
      <c r="E23" s="45">
        <v>1.2400856778707388</v>
      </c>
      <c r="F23" s="45">
        <v>1.1915919286521373</v>
      </c>
      <c r="G23" s="45">
        <v>0.56671997229770332</v>
      </c>
      <c r="H23" s="45">
        <v>0.90014940286000933</v>
      </c>
      <c r="I23" s="45">
        <v>0.94559753831803117</v>
      </c>
      <c r="J23" s="45">
        <v>0.9569334706426097</v>
      </c>
      <c r="K23" s="46">
        <v>0.44840404804737188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0.17382453540014925</v>
      </c>
      <c r="W23" s="18">
        <f t="shared" si="4"/>
        <v>0.27457951264722263</v>
      </c>
    </row>
    <row r="24" spans="1:23" ht="15.75" thickBot="1" x14ac:dyDescent="0.3">
      <c r="A24" s="12" t="s">
        <v>42</v>
      </c>
      <c r="B24" s="44">
        <v>1.0352361233748106</v>
      </c>
      <c r="C24" s="45">
        <v>0.28370966392658747</v>
      </c>
      <c r="D24" s="45">
        <v>0.62987237731278345</v>
      </c>
      <c r="E24" s="45">
        <v>1.2093931786033096</v>
      </c>
      <c r="F24" s="45">
        <v>1.1816147854247139</v>
      </c>
      <c r="G24" s="45">
        <v>0.50368422441043847</v>
      </c>
      <c r="H24" s="50">
        <v>0.8254067616760441</v>
      </c>
      <c r="I24" s="45">
        <v>0.95432083741232321</v>
      </c>
      <c r="J24" s="45">
        <v>0.96377674042291916</v>
      </c>
      <c r="K24" s="46">
        <v>0.42637162935478967</v>
      </c>
      <c r="M24" s="18" t="str">
        <f t="shared" si="0"/>
        <v>TWO</v>
      </c>
      <c r="N24" s="17" t="b">
        <f t="shared" si="1"/>
        <v>1</v>
      </c>
      <c r="U24" s="18" t="str">
        <f t="shared" si="2"/>
        <v>TWO</v>
      </c>
      <c r="V24" s="18">
        <f t="shared" si="3"/>
        <v>0.28370966392658747</v>
      </c>
      <c r="W24" s="18">
        <f t="shared" si="4"/>
        <v>0.1426619654282022</v>
      </c>
    </row>
    <row r="25" spans="1:23" ht="15.75" thickBot="1" x14ac:dyDescent="0.3">
      <c r="A25" s="13" t="s">
        <v>42</v>
      </c>
      <c r="B25" s="47">
        <v>0.81838144908658517</v>
      </c>
      <c r="C25" s="48">
        <v>0.42868633251539773</v>
      </c>
      <c r="D25" s="48">
        <v>0.6167030877733598</v>
      </c>
      <c r="E25" s="48">
        <v>0.97237666664589817</v>
      </c>
      <c r="F25" s="48">
        <v>0.93008949012041631</v>
      </c>
      <c r="G25" s="48">
        <v>0.63108924011689671</v>
      </c>
      <c r="H25" s="48">
        <v>0.72681342808804827</v>
      </c>
      <c r="I25" s="48">
        <v>0.98831417289074031</v>
      </c>
      <c r="J25" s="48">
        <v>0.77904377074875486</v>
      </c>
      <c r="K25" s="49">
        <v>0.36012778553027514</v>
      </c>
      <c r="M25" s="19" t="str">
        <f t="shared" si="0"/>
        <v>ZERO</v>
      </c>
      <c r="N25" s="21" t="b">
        <f t="shared" si="1"/>
        <v>0</v>
      </c>
      <c r="O25" s="30">
        <f>COUNTIF($N16:$N25,TRUE)/(10 - COUNTIF($N16:$N25,"#N/A"))</f>
        <v>0.9</v>
      </c>
      <c r="U25" s="19" t="str">
        <f t="shared" si="2"/>
        <v>ZERO</v>
      </c>
      <c r="V25" s="19">
        <f t="shared" si="3"/>
        <v>0.36012778553027514</v>
      </c>
      <c r="W25" s="19">
        <f t="shared" si="4"/>
        <v>6.8558546985122593E-2</v>
      </c>
    </row>
    <row r="26" spans="1:23" x14ac:dyDescent="0.25">
      <c r="A26" s="11" t="s">
        <v>43</v>
      </c>
      <c r="B26" s="41">
        <v>1.0715095538857999</v>
      </c>
      <c r="C26" s="42">
        <v>0.36063210428256209</v>
      </c>
      <c r="D26" s="42">
        <v>0.39338329466377964</v>
      </c>
      <c r="E26" s="42">
        <v>1.1783447003568681</v>
      </c>
      <c r="F26" s="42">
        <v>1.1774868550388025</v>
      </c>
      <c r="G26" s="42">
        <v>0.70107373267643402</v>
      </c>
      <c r="H26" s="42">
        <v>0.87429189247220795</v>
      </c>
      <c r="I26" s="42">
        <v>1.1446291165398685</v>
      </c>
      <c r="J26" s="42">
        <v>0.86966915083394036</v>
      </c>
      <c r="K26" s="43">
        <v>0.36180442584206296</v>
      </c>
      <c r="M26" s="16" t="str">
        <f t="shared" si="0"/>
        <v>TWO</v>
      </c>
      <c r="N26" s="20" t="b">
        <f t="shared" si="1"/>
        <v>0</v>
      </c>
      <c r="U26" s="16" t="str">
        <f t="shared" si="2"/>
        <v>TWO</v>
      </c>
      <c r="V26" s="16">
        <f t="shared" si="3"/>
        <v>0.36063210428256209</v>
      </c>
      <c r="W26" s="16">
        <f t="shared" si="4"/>
        <v>1.1723215595008663E-3</v>
      </c>
    </row>
    <row r="27" spans="1:23" x14ac:dyDescent="0.25">
      <c r="A27" s="12" t="s">
        <v>43</v>
      </c>
      <c r="B27" s="44">
        <v>1.0445708252273331</v>
      </c>
      <c r="C27" s="45">
        <v>0.52575225542375992</v>
      </c>
      <c r="D27" s="45">
        <v>0.2002333007151266</v>
      </c>
      <c r="E27" s="45">
        <v>0.9871489320827096</v>
      </c>
      <c r="F27" s="45">
        <v>1.0624198638989824</v>
      </c>
      <c r="G27" s="45">
        <v>0.91601824334897652</v>
      </c>
      <c r="H27" s="45">
        <v>0.88615376628214571</v>
      </c>
      <c r="I27" s="45">
        <v>1.3562616462149002</v>
      </c>
      <c r="J27" s="45">
        <v>0.78090394870624891</v>
      </c>
      <c r="K27" s="46">
        <v>0.38929983421729869</v>
      </c>
      <c r="M27" s="18" t="str">
        <f t="shared" si="0"/>
        <v>THREE</v>
      </c>
      <c r="N27" s="17" t="b">
        <f t="shared" si="1"/>
        <v>1</v>
      </c>
      <c r="U27" s="18" t="str">
        <f t="shared" si="2"/>
        <v>THREE</v>
      </c>
      <c r="V27" s="18">
        <f t="shared" si="3"/>
        <v>0.2002333007151266</v>
      </c>
      <c r="W27" s="18">
        <f t="shared" si="4"/>
        <v>0.18906653350217209</v>
      </c>
    </row>
    <row r="28" spans="1:23" x14ac:dyDescent="0.25">
      <c r="A28" s="12" t="s">
        <v>43</v>
      </c>
      <c r="B28" s="44">
        <v>1.0996462040236923</v>
      </c>
      <c r="C28" s="45">
        <v>0.28290041275623667</v>
      </c>
      <c r="D28" s="45">
        <v>0.57024829870095994</v>
      </c>
      <c r="E28" s="45">
        <v>1.2666681108319846</v>
      </c>
      <c r="F28" s="45">
        <v>1.1767404634265781</v>
      </c>
      <c r="G28" s="45">
        <v>0.51740263876018511</v>
      </c>
      <c r="H28" s="45">
        <v>0.8169613605791084</v>
      </c>
      <c r="I28" s="45">
        <v>0.99167163441127082</v>
      </c>
      <c r="J28" s="45">
        <v>0.90493037051879932</v>
      </c>
      <c r="K28" s="46">
        <v>0.42015791019090615</v>
      </c>
      <c r="M28" s="18" t="str">
        <f t="shared" si="0"/>
        <v>TWO</v>
      </c>
      <c r="N28" s="17" t="b">
        <f t="shared" si="1"/>
        <v>0</v>
      </c>
      <c r="U28" s="18" t="str">
        <f t="shared" si="2"/>
        <v>TWO</v>
      </c>
      <c r="V28" s="18">
        <f t="shared" si="3"/>
        <v>0.28290041275623667</v>
      </c>
      <c r="W28" s="18">
        <f t="shared" si="4"/>
        <v>0.13725749743466947</v>
      </c>
    </row>
    <row r="29" spans="1:23" x14ac:dyDescent="0.25">
      <c r="A29" s="12" t="s">
        <v>43</v>
      </c>
      <c r="B29" s="44">
        <v>1.0518460910596226</v>
      </c>
      <c r="C29" s="45">
        <v>0.34139323736778232</v>
      </c>
      <c r="D29" s="45">
        <v>0.34397544845941735</v>
      </c>
      <c r="E29" s="45">
        <v>1.1003038604794497</v>
      </c>
      <c r="F29" s="45">
        <v>1.0553294330634815</v>
      </c>
      <c r="G29" s="45">
        <v>0.74920978803456861</v>
      </c>
      <c r="H29" s="45">
        <v>0.83576927035903426</v>
      </c>
      <c r="I29" s="45">
        <v>1.1617573998343476</v>
      </c>
      <c r="J29" s="45">
        <v>0.78815558852354073</v>
      </c>
      <c r="K29" s="46">
        <v>0.30925411281225196</v>
      </c>
      <c r="M29" s="18" t="str">
        <f t="shared" si="0"/>
        <v>ZERO</v>
      </c>
      <c r="N29" s="17" t="b">
        <f t="shared" si="1"/>
        <v>0</v>
      </c>
      <c r="U29" s="18" t="str">
        <f t="shared" si="2"/>
        <v>ZERO</v>
      </c>
      <c r="V29" s="18">
        <f t="shared" si="3"/>
        <v>0.30925411281225196</v>
      </c>
      <c r="W29" s="18">
        <f t="shared" si="4"/>
        <v>3.2139124555530363E-2</v>
      </c>
    </row>
    <row r="30" spans="1:23" x14ac:dyDescent="0.25">
      <c r="A30" s="12" t="s">
        <v>43</v>
      </c>
      <c r="B30" s="44">
        <v>0.9844029346250105</v>
      </c>
      <c r="C30" s="45">
        <v>0.35158337619733493</v>
      </c>
      <c r="D30" s="45">
        <v>0.35783548141095622</v>
      </c>
      <c r="E30" s="45">
        <v>1.1104036413990035</v>
      </c>
      <c r="F30" s="45">
        <v>1.0591121286096066</v>
      </c>
      <c r="G30" s="45">
        <v>0.69648162348133114</v>
      </c>
      <c r="H30" s="45">
        <v>0.77389842225488259</v>
      </c>
      <c r="I30" s="45">
        <v>1.1304694029968425</v>
      </c>
      <c r="J30" s="45">
        <v>0.76330771870188163</v>
      </c>
      <c r="K30" s="46">
        <v>0.28143614368215369</v>
      </c>
      <c r="M30" s="18" t="str">
        <f t="shared" si="0"/>
        <v>ZERO</v>
      </c>
      <c r="N30" s="17" t="b">
        <f t="shared" si="1"/>
        <v>0</v>
      </c>
      <c r="U30" s="18" t="str">
        <f t="shared" si="2"/>
        <v>ZERO</v>
      </c>
      <c r="V30" s="18">
        <f t="shared" si="3"/>
        <v>0.28143614368215369</v>
      </c>
      <c r="W30" s="18">
        <f t="shared" si="4"/>
        <v>7.0147232515181235E-2</v>
      </c>
    </row>
    <row r="31" spans="1:23" x14ac:dyDescent="0.25">
      <c r="A31" s="12" t="s">
        <v>43</v>
      </c>
      <c r="B31" s="44">
        <v>1.0716873905424744</v>
      </c>
      <c r="C31" s="45">
        <v>0.38806942617490869</v>
      </c>
      <c r="D31" s="45">
        <v>0.38968250675733018</v>
      </c>
      <c r="E31" s="45">
        <v>1.1894946523061913</v>
      </c>
      <c r="F31" s="45">
        <v>1.1483101967015221</v>
      </c>
      <c r="G31" s="45">
        <v>0.77758839554731707</v>
      </c>
      <c r="H31" s="45">
        <v>0.84744079312339193</v>
      </c>
      <c r="I31" s="45">
        <v>1.2483889805591504</v>
      </c>
      <c r="J31" s="45">
        <v>0.83612394687401947</v>
      </c>
      <c r="K31" s="46">
        <v>0.38290252666775787</v>
      </c>
      <c r="M31" s="18" t="str">
        <f t="shared" si="0"/>
        <v>ZERO</v>
      </c>
      <c r="N31" s="17" t="b">
        <f t="shared" si="1"/>
        <v>0</v>
      </c>
      <c r="U31" s="18" t="str">
        <f t="shared" si="2"/>
        <v>ZERO</v>
      </c>
      <c r="V31" s="18">
        <f t="shared" si="3"/>
        <v>0.38290252666775787</v>
      </c>
      <c r="W31" s="18">
        <f t="shared" si="4"/>
        <v>5.1668995071508239E-3</v>
      </c>
    </row>
    <row r="32" spans="1:23" x14ac:dyDescent="0.25">
      <c r="A32" s="12" t="s">
        <v>43</v>
      </c>
      <c r="B32" s="44">
        <v>1.0423526174227158</v>
      </c>
      <c r="C32" s="45">
        <v>0.32144916529583201</v>
      </c>
      <c r="D32" s="45">
        <v>0.38697592679317649</v>
      </c>
      <c r="E32" s="45">
        <v>1.1580875086330493</v>
      </c>
      <c r="F32" s="45">
        <v>1.1217501351778265</v>
      </c>
      <c r="G32" s="45">
        <v>0.68120889752186475</v>
      </c>
      <c r="H32" s="45">
        <v>0.78657567262211392</v>
      </c>
      <c r="I32" s="45">
        <v>1.1663422388597711</v>
      </c>
      <c r="J32" s="45">
        <v>0.8302732180936736</v>
      </c>
      <c r="K32" s="46">
        <v>0.32342374385365863</v>
      </c>
      <c r="M32" s="18" t="str">
        <f t="shared" si="0"/>
        <v>TWO</v>
      </c>
      <c r="N32" s="17" t="b">
        <f t="shared" si="1"/>
        <v>0</v>
      </c>
      <c r="U32" s="18" t="str">
        <f t="shared" si="2"/>
        <v>TWO</v>
      </c>
      <c r="V32" s="18">
        <f t="shared" si="3"/>
        <v>0.32144916529583201</v>
      </c>
      <c r="W32" s="18">
        <f t="shared" si="4"/>
        <v>1.9745785578266228E-3</v>
      </c>
    </row>
    <row r="33" spans="1:23" x14ac:dyDescent="0.25">
      <c r="A33" s="12" t="s">
        <v>43</v>
      </c>
      <c r="B33" s="44">
        <v>1.0333042013223117</v>
      </c>
      <c r="C33" s="45">
        <v>0.36211782221530636</v>
      </c>
      <c r="D33" s="45">
        <v>0.31463109278725193</v>
      </c>
      <c r="E33" s="45">
        <v>1.0697197279684025</v>
      </c>
      <c r="F33" s="45">
        <v>1.0895623840048527</v>
      </c>
      <c r="G33" s="45">
        <v>0.71128181075668973</v>
      </c>
      <c r="H33" s="45">
        <v>0.83191095592154862</v>
      </c>
      <c r="I33" s="45">
        <v>1.199499131592757</v>
      </c>
      <c r="J33" s="45">
        <v>0.80340504990837491</v>
      </c>
      <c r="K33" s="46">
        <v>0.31319267269557721</v>
      </c>
      <c r="M33" s="18" t="str">
        <f t="shared" si="0"/>
        <v>ZERO</v>
      </c>
      <c r="N33" s="17" t="b">
        <f t="shared" si="1"/>
        <v>0</v>
      </c>
      <c r="U33" s="18" t="str">
        <f t="shared" si="2"/>
        <v>ZERO</v>
      </c>
      <c r="V33" s="18">
        <f t="shared" si="3"/>
        <v>0.31319267269557721</v>
      </c>
      <c r="W33" s="18">
        <f t="shared" si="4"/>
        <v>1.4384200916747192E-3</v>
      </c>
    </row>
    <row r="34" spans="1:23" ht="15.75" thickBot="1" x14ac:dyDescent="0.3">
      <c r="A34" s="12" t="s">
        <v>43</v>
      </c>
      <c r="B34" s="44">
        <v>0.97315519125872496</v>
      </c>
      <c r="C34" s="45">
        <v>1.0089793768158639</v>
      </c>
      <c r="D34" s="45">
        <v>0.56585135567236755</v>
      </c>
      <c r="E34" s="45">
        <v>0.82527175489740068</v>
      </c>
      <c r="F34" s="45">
        <v>1.0357638781594116</v>
      </c>
      <c r="G34" s="45">
        <v>1.3591970333246899</v>
      </c>
      <c r="H34" s="45">
        <v>1.0262899380992192</v>
      </c>
      <c r="I34" s="45">
        <v>1.7059570211258277</v>
      </c>
      <c r="J34" s="45">
        <v>0.84397058594985641</v>
      </c>
      <c r="K34" s="46">
        <v>0.75786978882630718</v>
      </c>
      <c r="M34" s="18" t="str">
        <f t="shared" si="0"/>
        <v>THREE</v>
      </c>
      <c r="N34" s="17" t="b">
        <f t="shared" si="1"/>
        <v>1</v>
      </c>
      <c r="U34" s="18" t="str">
        <f t="shared" si="2"/>
        <v>THREE</v>
      </c>
      <c r="V34" s="18">
        <f t="shared" si="3"/>
        <v>0.56585135567236755</v>
      </c>
      <c r="W34" s="18">
        <f t="shared" si="4"/>
        <v>0.19201843315393963</v>
      </c>
    </row>
    <row r="35" spans="1:23" ht="15.75" thickBot="1" x14ac:dyDescent="0.3">
      <c r="A35" s="13" t="s">
        <v>43</v>
      </c>
      <c r="B35" s="47">
        <v>1.1440739116658705</v>
      </c>
      <c r="C35" s="48">
        <v>0.33668876641068357</v>
      </c>
      <c r="D35" s="48">
        <v>0.54882304353005995</v>
      </c>
      <c r="E35" s="48">
        <v>1.2636119543343163</v>
      </c>
      <c r="F35" s="48">
        <v>1.1911464233865257</v>
      </c>
      <c r="G35" s="48">
        <v>0.69293582792205743</v>
      </c>
      <c r="H35" s="48">
        <v>0.90846234530096959</v>
      </c>
      <c r="I35" s="48">
        <v>1.175823254185367</v>
      </c>
      <c r="J35" s="48">
        <v>0.91738672902059648</v>
      </c>
      <c r="K35" s="49">
        <v>0.4548707495323181</v>
      </c>
      <c r="M35" s="19" t="str">
        <f t="shared" si="0"/>
        <v>TWO</v>
      </c>
      <c r="N35" s="21" t="b">
        <f t="shared" si="1"/>
        <v>0</v>
      </c>
      <c r="O35" s="30">
        <f>COUNTIF($N26:$N35,TRUE)/(10 - COUNTIF($N26:$N35,"#N/A"))</f>
        <v>0.2</v>
      </c>
      <c r="U35" s="19" t="str">
        <f t="shared" si="2"/>
        <v>TWO</v>
      </c>
      <c r="V35" s="19">
        <f t="shared" si="3"/>
        <v>0.33668876641068357</v>
      </c>
      <c r="W35" s="19">
        <f t="shared" si="4"/>
        <v>0.11818198312163453</v>
      </c>
    </row>
    <row r="36" spans="1:23" x14ac:dyDescent="0.25">
      <c r="A36" s="11" t="s">
        <v>41</v>
      </c>
      <c r="B36" s="41">
        <v>0.68029216056721231</v>
      </c>
      <c r="C36" s="42">
        <v>1.1038777518657126</v>
      </c>
      <c r="D36" s="42">
        <v>0.99741146713510331</v>
      </c>
      <c r="E36" s="42">
        <v>0.18833679470432604</v>
      </c>
      <c r="F36" s="42">
        <v>0.73174874072009843</v>
      </c>
      <c r="G36" s="42">
        <v>1.34355047088987</v>
      </c>
      <c r="H36" s="42">
        <v>1.110561132175645</v>
      </c>
      <c r="I36" s="42">
        <v>1.5667608612692678</v>
      </c>
      <c r="J36" s="42">
        <v>0.89478203294858027</v>
      </c>
      <c r="K36" s="43">
        <v>0.88643672636054271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0.18833679470432604</v>
      </c>
      <c r="W36" s="16">
        <f t="shared" si="4"/>
        <v>0.49195536586288624</v>
      </c>
    </row>
    <row r="37" spans="1:23" x14ac:dyDescent="0.25">
      <c r="A37" s="12" t="s">
        <v>41</v>
      </c>
      <c r="B37" s="44">
        <v>0.759743371106956</v>
      </c>
      <c r="C37" s="45">
        <v>1.1239495212200183</v>
      </c>
      <c r="D37" s="45">
        <v>1.0022780170147876</v>
      </c>
      <c r="E37" s="45">
        <v>0.27564515939895418</v>
      </c>
      <c r="F37" s="45">
        <v>0.77079898189524676</v>
      </c>
      <c r="G37" s="45">
        <v>1.4254911776377139</v>
      </c>
      <c r="H37" s="45">
        <v>1.2078728213886909</v>
      </c>
      <c r="I37" s="45">
        <v>1.6104296854503888</v>
      </c>
      <c r="J37" s="45">
        <v>0.9187592209796871</v>
      </c>
      <c r="K37" s="46">
        <v>0.93162906124276879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0.27564515939895418</v>
      </c>
      <c r="W37" s="18">
        <f t="shared" si="4"/>
        <v>0.48409821170800182</v>
      </c>
    </row>
    <row r="38" spans="1:23" x14ac:dyDescent="0.25">
      <c r="A38" s="12" t="s">
        <v>41</v>
      </c>
      <c r="B38" s="44">
        <v>0.79223612181590819</v>
      </c>
      <c r="C38" s="45">
        <v>1.0802754872643487</v>
      </c>
      <c r="D38" s="45">
        <v>0.90863992964892948</v>
      </c>
      <c r="E38" s="45">
        <v>0.34533278240470194</v>
      </c>
      <c r="F38" s="45">
        <v>0.75673838153758954</v>
      </c>
      <c r="G38" s="45">
        <v>1.4166098562906819</v>
      </c>
      <c r="H38" s="45">
        <v>1.1719175401736399</v>
      </c>
      <c r="I38" s="45">
        <v>1.6150845152866489</v>
      </c>
      <c r="J38" s="45">
        <v>0.86034762459838643</v>
      </c>
      <c r="K38" s="46">
        <v>0.87140618306504258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0.34533278240470194</v>
      </c>
      <c r="W38" s="18">
        <f t="shared" si="4"/>
        <v>0.4114055991328876</v>
      </c>
    </row>
    <row r="39" spans="1:23" x14ac:dyDescent="0.25">
      <c r="A39" s="12" t="s">
        <v>41</v>
      </c>
      <c r="B39" s="44">
        <v>0.78896995551632643</v>
      </c>
      <c r="C39" s="45">
        <v>1.0920173268607605</v>
      </c>
      <c r="D39" s="45">
        <v>0.98312946260161516</v>
      </c>
      <c r="E39" s="45">
        <v>0.32756681028299428</v>
      </c>
      <c r="F39" s="45">
        <v>0.71461414017802061</v>
      </c>
      <c r="G39" s="45">
        <v>1.4064303387902877</v>
      </c>
      <c r="H39" s="45">
        <v>1.1753371338136021</v>
      </c>
      <c r="I39" s="45">
        <v>1.5719685851654088</v>
      </c>
      <c r="J39" s="45">
        <v>0.89471537220761821</v>
      </c>
      <c r="K39" s="46">
        <v>0.90695382985963013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0.32756681028299428</v>
      </c>
      <c r="W39" s="18">
        <f t="shared" si="4"/>
        <v>0.38704732989502633</v>
      </c>
    </row>
    <row r="40" spans="1:23" x14ac:dyDescent="0.25">
      <c r="A40" s="12" t="s">
        <v>41</v>
      </c>
      <c r="B40" s="44">
        <v>0.78963953290979461</v>
      </c>
      <c r="C40" s="45">
        <v>1.0994155517593132</v>
      </c>
      <c r="D40" s="45">
        <v>0.97919265089145846</v>
      </c>
      <c r="E40" s="45">
        <v>0.28643755616670907</v>
      </c>
      <c r="F40" s="45">
        <v>0.7117054876824207</v>
      </c>
      <c r="G40" s="45">
        <v>1.3989120636661176</v>
      </c>
      <c r="H40" s="45">
        <v>1.1668598458000539</v>
      </c>
      <c r="I40" s="45">
        <v>1.5832706953502846</v>
      </c>
      <c r="J40" s="45">
        <v>0.88967852124215729</v>
      </c>
      <c r="K40" s="46">
        <v>0.90052509114945323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0.28643755616670907</v>
      </c>
      <c r="W40" s="18">
        <f t="shared" si="4"/>
        <v>0.42526793151571163</v>
      </c>
    </row>
    <row r="41" spans="1:23" x14ac:dyDescent="0.25">
      <c r="A41" s="12" t="s">
        <v>41</v>
      </c>
      <c r="B41" s="44">
        <v>0.8360491977092297</v>
      </c>
      <c r="C41" s="45">
        <v>1.1049492778402652</v>
      </c>
      <c r="D41" s="45">
        <v>0.9670519481141473</v>
      </c>
      <c r="E41" s="45">
        <v>0.29500054022442229</v>
      </c>
      <c r="F41" s="45">
        <v>0.77379775118697891</v>
      </c>
      <c r="G41" s="45">
        <v>1.4285047858667324</v>
      </c>
      <c r="H41" s="45">
        <v>1.1879091629295864</v>
      </c>
      <c r="I41" s="45">
        <v>1.6741521790368654</v>
      </c>
      <c r="J41" s="45">
        <v>0.92074109336811638</v>
      </c>
      <c r="K41" s="46">
        <v>0.91276089352470058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0.29500054022442229</v>
      </c>
      <c r="W41" s="18">
        <f t="shared" si="4"/>
        <v>0.47879721096255662</v>
      </c>
    </row>
    <row r="42" spans="1:23" x14ac:dyDescent="0.25">
      <c r="A42" s="12" t="s">
        <v>41</v>
      </c>
      <c r="B42" s="44">
        <v>0.85720558328600904</v>
      </c>
      <c r="C42" s="45">
        <v>1.0752661451249186</v>
      </c>
      <c r="D42" s="45">
        <v>0.9726260794110001</v>
      </c>
      <c r="E42" s="45">
        <v>0.34674149813647009</v>
      </c>
      <c r="F42" s="45">
        <v>0.77253326553668233</v>
      </c>
      <c r="G42" s="45">
        <v>1.4237236857186752</v>
      </c>
      <c r="H42" s="45">
        <v>1.2257601722173002</v>
      </c>
      <c r="I42" s="45">
        <v>1.6090531762896589</v>
      </c>
      <c r="J42" s="45">
        <v>0.93427233035655877</v>
      </c>
      <c r="K42" s="46">
        <v>0.91307496765247143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0.34674149813647009</v>
      </c>
      <c r="W42" s="18">
        <f t="shared" si="4"/>
        <v>0.42579176740021224</v>
      </c>
    </row>
    <row r="43" spans="1:23" x14ac:dyDescent="0.25">
      <c r="A43" s="12" t="s">
        <v>41</v>
      </c>
      <c r="B43" s="44">
        <v>0.76402911409924346</v>
      </c>
      <c r="C43" s="45">
        <v>1.1044819261897798</v>
      </c>
      <c r="D43" s="45">
        <v>1.0257057463129724</v>
      </c>
      <c r="E43" s="45">
        <v>0.29240745155590514</v>
      </c>
      <c r="F43" s="45">
        <v>0.79014248645825036</v>
      </c>
      <c r="G43" s="45">
        <v>1.3833970977525176</v>
      </c>
      <c r="H43" s="45">
        <v>1.1496856299672757</v>
      </c>
      <c r="I43" s="45">
        <v>1.6076555348314263</v>
      </c>
      <c r="J43" s="45">
        <v>0.96754031932343887</v>
      </c>
      <c r="K43" s="46">
        <v>0.93665649622155644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0.29240745155590514</v>
      </c>
      <c r="W43" s="18">
        <f t="shared" si="4"/>
        <v>0.47162166254333832</v>
      </c>
    </row>
    <row r="44" spans="1:23" ht="15.75" thickBot="1" x14ac:dyDescent="0.3">
      <c r="A44" s="12" t="s">
        <v>41</v>
      </c>
      <c r="B44" s="44">
        <v>0.79112530672486336</v>
      </c>
      <c r="C44" s="45">
        <v>1.1351273532883663</v>
      </c>
      <c r="D44" s="45">
        <v>1.1150862263925523</v>
      </c>
      <c r="E44" s="45">
        <v>0.53302770620616513</v>
      </c>
      <c r="F44" s="45">
        <v>1.0445581177217571</v>
      </c>
      <c r="G44" s="45">
        <v>1.3950360506664563</v>
      </c>
      <c r="H44" s="45">
        <v>1.1913283281593245</v>
      </c>
      <c r="I44" s="45">
        <v>1.5939940995621047</v>
      </c>
      <c r="J44" s="45">
        <v>1.1579630191703465</v>
      </c>
      <c r="K44" s="46">
        <v>1.031910847946361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0.53302770620616513</v>
      </c>
      <c r="W44" s="18">
        <f t="shared" si="4"/>
        <v>0.25809760051869823</v>
      </c>
    </row>
    <row r="45" spans="1:23" ht="15.75" thickBot="1" x14ac:dyDescent="0.3">
      <c r="A45" s="13" t="s">
        <v>41</v>
      </c>
      <c r="B45" s="47">
        <v>0.94701456224467528</v>
      </c>
      <c r="C45" s="48">
        <v>1.220369166528996</v>
      </c>
      <c r="D45" s="48">
        <v>1.0248592599366646</v>
      </c>
      <c r="E45" s="48">
        <v>0.26452756378937675</v>
      </c>
      <c r="F45" s="48">
        <v>0.87539143307451606</v>
      </c>
      <c r="G45" s="48">
        <v>1.5139467520075558</v>
      </c>
      <c r="H45" s="48">
        <v>1.276280805255914</v>
      </c>
      <c r="I45" s="48">
        <v>1.8266544979986081</v>
      </c>
      <c r="J45" s="48">
        <v>1.0000200462289706</v>
      </c>
      <c r="K45" s="49">
        <v>1.0157101828709307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0.26452756378937675</v>
      </c>
      <c r="W45" s="19">
        <f t="shared" si="4"/>
        <v>0.61086386928513936</v>
      </c>
    </row>
    <row r="46" spans="1:23" x14ac:dyDescent="0.25">
      <c r="A46" s="11" t="s">
        <v>44</v>
      </c>
      <c r="B46" s="41">
        <v>0.68989284965939801</v>
      </c>
      <c r="C46" s="42">
        <v>1.2546854294285679</v>
      </c>
      <c r="D46" s="42">
        <v>1.1407873509805377</v>
      </c>
      <c r="E46" s="42">
        <v>0.96016256021849689</v>
      </c>
      <c r="F46" s="42">
        <v>0.23260823588493937</v>
      </c>
      <c r="G46" s="42">
        <v>1.3304646715705564</v>
      </c>
      <c r="H46" s="42">
        <v>0.79571401544153186</v>
      </c>
      <c r="I46" s="42">
        <v>1.5880692916597512</v>
      </c>
      <c r="J46" s="42">
        <v>0.51947684797837401</v>
      </c>
      <c r="K46" s="43">
        <v>0.86968174852462166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0.23260823588493937</v>
      </c>
      <c r="W46" s="16">
        <f t="shared" si="4"/>
        <v>0.28686861209343462</v>
      </c>
    </row>
    <row r="47" spans="1:23" x14ac:dyDescent="0.25">
      <c r="A47" s="12" t="s">
        <v>44</v>
      </c>
      <c r="B47" s="44">
        <v>0.67840777291460685</v>
      </c>
      <c r="C47" s="45">
        <v>1.1246340473783696</v>
      </c>
      <c r="D47" s="45">
        <v>1.0950075783619324</v>
      </c>
      <c r="E47" s="45">
        <v>0.97019794550673955</v>
      </c>
      <c r="F47" s="45">
        <v>0.40690437357244486</v>
      </c>
      <c r="G47" s="45">
        <v>1.1557210965870293</v>
      </c>
      <c r="H47" s="45">
        <v>0.68920305069551724</v>
      </c>
      <c r="I47" s="45">
        <v>1.4764194712841026</v>
      </c>
      <c r="J47" s="45">
        <v>0.57970834468857602</v>
      </c>
      <c r="K47" s="46">
        <v>0.7688720021840989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0.40690437357244486</v>
      </c>
      <c r="W47" s="18">
        <f t="shared" si="4"/>
        <v>0.17280397111613116</v>
      </c>
    </row>
    <row r="48" spans="1:23" x14ac:dyDescent="0.25">
      <c r="A48" s="12" t="s">
        <v>44</v>
      </c>
      <c r="B48" s="44">
        <v>0.68853755701274899</v>
      </c>
      <c r="C48" s="45">
        <v>1.176068865344208</v>
      </c>
      <c r="D48" s="45">
        <v>1.1196266728919728</v>
      </c>
      <c r="E48" s="45">
        <v>0.91362495220717288</v>
      </c>
      <c r="F48" s="45">
        <v>0.26029863011176468</v>
      </c>
      <c r="G48" s="45">
        <v>1.2403396493011889</v>
      </c>
      <c r="H48" s="45">
        <v>0.78883798624453638</v>
      </c>
      <c r="I48" s="45">
        <v>1.5147292717689793</v>
      </c>
      <c r="J48" s="45">
        <v>0.55473459828265592</v>
      </c>
      <c r="K48" s="46">
        <v>0.82010608442433164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0.26029863011176468</v>
      </c>
      <c r="W48" s="18">
        <f t="shared" si="4"/>
        <v>0.29443596817089124</v>
      </c>
    </row>
    <row r="49" spans="1:23" x14ac:dyDescent="0.25">
      <c r="A49" s="12" t="s">
        <v>44</v>
      </c>
      <c r="B49" s="44">
        <v>0.6804162982683426</v>
      </c>
      <c r="C49" s="45">
        <v>1.1808962631231217</v>
      </c>
      <c r="D49" s="45">
        <v>1.1278016484945386</v>
      </c>
      <c r="E49" s="45">
        <v>0.97531807641674662</v>
      </c>
      <c r="F49" s="45">
        <v>0.31260970432520607</v>
      </c>
      <c r="G49" s="45">
        <v>1.229037238334395</v>
      </c>
      <c r="H49" s="45">
        <v>0.77584956733877875</v>
      </c>
      <c r="I49" s="45">
        <v>1.5295671405425788</v>
      </c>
      <c r="J49" s="45">
        <v>0.53660817509581515</v>
      </c>
      <c r="K49" s="46">
        <v>0.81715359461227899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0.31260970432520607</v>
      </c>
      <c r="W49" s="18">
        <f t="shared" si="4"/>
        <v>0.22399847077060908</v>
      </c>
    </row>
    <row r="50" spans="1:23" x14ac:dyDescent="0.25">
      <c r="A50" s="12" t="s">
        <v>44</v>
      </c>
      <c r="B50" s="44">
        <v>0.91696784397210485</v>
      </c>
      <c r="C50" s="45">
        <v>1.4470244539138715</v>
      </c>
      <c r="D50" s="45">
        <v>1.3355601667073402</v>
      </c>
      <c r="E50" s="45">
        <v>0.84484340408394987</v>
      </c>
      <c r="F50" s="45">
        <v>0.48925824023936781</v>
      </c>
      <c r="G50" s="45">
        <v>1.6512967003461971</v>
      </c>
      <c r="H50" s="45">
        <v>1.2423323984983408</v>
      </c>
      <c r="I50" s="45">
        <v>1.7878318370157433</v>
      </c>
      <c r="J50" s="45">
        <v>0.87738673821389668</v>
      </c>
      <c r="K50" s="46">
        <v>1.1675327278786187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0.48925824023936781</v>
      </c>
      <c r="W50" s="18">
        <f t="shared" si="4"/>
        <v>0.35558516384458205</v>
      </c>
    </row>
    <row r="51" spans="1:23" x14ac:dyDescent="0.25">
      <c r="A51" s="12" t="s">
        <v>44</v>
      </c>
      <c r="B51" s="44">
        <v>0.79711547318578424</v>
      </c>
      <c r="C51" s="45">
        <v>1.1773589784969472</v>
      </c>
      <c r="D51" s="45">
        <v>1.0695630749456226</v>
      </c>
      <c r="E51" s="45">
        <v>0.792900167223899</v>
      </c>
      <c r="F51" s="45">
        <v>0.30661224459063446</v>
      </c>
      <c r="G51" s="45">
        <v>1.3663806235062452</v>
      </c>
      <c r="H51" s="45">
        <v>0.9930415077548318</v>
      </c>
      <c r="I51" s="45">
        <v>1.5672625205503323</v>
      </c>
      <c r="J51" s="45">
        <v>0.62170526163354678</v>
      </c>
      <c r="K51" s="46">
        <v>0.85710740195039037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0.30661224459063446</v>
      </c>
      <c r="W51" s="18">
        <f t="shared" si="4"/>
        <v>0.31509301704291232</v>
      </c>
    </row>
    <row r="52" spans="1:23" x14ac:dyDescent="0.25">
      <c r="A52" s="12" t="s">
        <v>44</v>
      </c>
      <c r="B52" s="44">
        <v>0.78158123783113742</v>
      </c>
      <c r="C52" s="45">
        <v>1.1358118711457865</v>
      </c>
      <c r="D52" s="45">
        <v>0.99155824709269724</v>
      </c>
      <c r="E52" s="45">
        <v>0.85446984272063842</v>
      </c>
      <c r="F52" s="45">
        <v>0.41215762926097976</v>
      </c>
      <c r="G52" s="45">
        <v>1.2926591147378397</v>
      </c>
      <c r="H52" s="45">
        <v>0.78863853553609031</v>
      </c>
      <c r="I52" s="45">
        <v>1.5770349513500848</v>
      </c>
      <c r="J52" s="45">
        <v>0.5739564686716313</v>
      </c>
      <c r="K52" s="46">
        <v>0.77903089272870885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0.41215762926097976</v>
      </c>
      <c r="W52" s="18">
        <f t="shared" si="4"/>
        <v>0.16179883941065154</v>
      </c>
    </row>
    <row r="53" spans="1:23" x14ac:dyDescent="0.25">
      <c r="A53" s="12" t="s">
        <v>44</v>
      </c>
      <c r="B53" s="44">
        <v>0.73766722110103389</v>
      </c>
      <c r="C53" s="45">
        <v>1.2644336866522934</v>
      </c>
      <c r="D53" s="45">
        <v>1.127372404341068</v>
      </c>
      <c r="E53" s="45">
        <v>0.96093015235590806</v>
      </c>
      <c r="F53" s="45">
        <v>0.28548620896633192</v>
      </c>
      <c r="G53" s="45">
        <v>1.3608688361282231</v>
      </c>
      <c r="H53" s="45">
        <v>0.82049042909990266</v>
      </c>
      <c r="I53" s="45">
        <v>1.6349710943002134</v>
      </c>
      <c r="J53" s="45">
        <v>0.52651265680863746</v>
      </c>
      <c r="K53" s="46">
        <v>0.87750632362119374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0.28548620896633192</v>
      </c>
      <c r="W53" s="18">
        <f t="shared" si="4"/>
        <v>0.24102644784230554</v>
      </c>
    </row>
    <row r="54" spans="1:23" ht="15.75" thickBot="1" x14ac:dyDescent="0.3">
      <c r="A54" s="12" t="s">
        <v>44</v>
      </c>
      <c r="B54" s="44">
        <v>0.75626971662203968</v>
      </c>
      <c r="C54" s="45">
        <v>1.3197464593830741</v>
      </c>
      <c r="D54" s="45">
        <v>1.1968668728941276</v>
      </c>
      <c r="E54" s="45">
        <v>0.84933924278091855</v>
      </c>
      <c r="F54" s="45">
        <v>0.33471894706420846</v>
      </c>
      <c r="G54" s="45">
        <v>1.4368104074411556</v>
      </c>
      <c r="H54" s="45">
        <v>0.91524652307032206</v>
      </c>
      <c r="I54" s="45">
        <v>1.7221043881124156</v>
      </c>
      <c r="J54" s="45">
        <v>0.67640837332970605</v>
      </c>
      <c r="K54" s="46">
        <v>0.964029551905215</v>
      </c>
      <c r="M54" s="18" t="str">
        <f t="shared" si="0"/>
        <v>FIVE</v>
      </c>
      <c r="N54" s="17" t="b">
        <f t="shared" si="1"/>
        <v>1</v>
      </c>
      <c r="U54" s="18" t="str">
        <f t="shared" si="2"/>
        <v>FIVE</v>
      </c>
      <c r="V54" s="18">
        <f t="shared" si="3"/>
        <v>0.33471894706420846</v>
      </c>
      <c r="W54" s="18">
        <f t="shared" si="4"/>
        <v>0.34168942626549759</v>
      </c>
    </row>
    <row r="55" spans="1:23" ht="15.75" thickBot="1" x14ac:dyDescent="0.3">
      <c r="A55" s="13" t="s">
        <v>44</v>
      </c>
      <c r="B55" s="47">
        <v>0.64513365962606417</v>
      </c>
      <c r="C55" s="48">
        <v>1.2115719442101456</v>
      </c>
      <c r="D55" s="48">
        <v>1.1206200840382863</v>
      </c>
      <c r="E55" s="48">
        <v>0.87498420260586418</v>
      </c>
      <c r="F55" s="48">
        <v>0.29596059269649971</v>
      </c>
      <c r="G55" s="48">
        <v>1.2906751049248415</v>
      </c>
      <c r="H55" s="48">
        <v>0.76312738990181339</v>
      </c>
      <c r="I55" s="48">
        <v>1.5858852248717683</v>
      </c>
      <c r="J55" s="48">
        <v>0.58193627608973764</v>
      </c>
      <c r="K55" s="49">
        <v>0.8433884405610006</v>
      </c>
      <c r="M55" s="19" t="str">
        <f t="shared" si="0"/>
        <v>FIVE</v>
      </c>
      <c r="N55" s="21" t="b">
        <f t="shared" si="1"/>
        <v>1</v>
      </c>
      <c r="O55" s="30">
        <f>COUNTIF($N46:$N55,TRUE)/(10 - COUNTIF($N46:$N55,"#N/A"))</f>
        <v>1</v>
      </c>
      <c r="U55" s="19" t="str">
        <f t="shared" si="2"/>
        <v>FIVE</v>
      </c>
      <c r="V55" s="19">
        <f t="shared" si="3"/>
        <v>0.29596059269649971</v>
      </c>
      <c r="W55" s="19">
        <f t="shared" si="4"/>
        <v>0.28597568339323792</v>
      </c>
    </row>
    <row r="56" spans="1:23" x14ac:dyDescent="0.25">
      <c r="A56" s="11" t="s">
        <v>45</v>
      </c>
      <c r="B56" s="41">
        <v>1.0094225383385282</v>
      </c>
      <c r="C56" s="42">
        <v>0.59702663739048356</v>
      </c>
      <c r="D56" s="42">
        <v>0.95993653284046732</v>
      </c>
      <c r="E56" s="42">
        <v>1.3830963619899082</v>
      </c>
      <c r="F56" s="42">
        <v>1.2063050643828022</v>
      </c>
      <c r="G56" s="42">
        <v>0.33426556950487862</v>
      </c>
      <c r="H56" s="42">
        <v>0.7447266171960143</v>
      </c>
      <c r="I56" s="42">
        <v>0.78979208050537497</v>
      </c>
      <c r="J56" s="42">
        <v>1.0288637407410861</v>
      </c>
      <c r="K56" s="43">
        <v>0.63018275271578139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0.33426556950487862</v>
      </c>
      <c r="W56" s="16">
        <f t="shared" si="4"/>
        <v>0.26276106788560494</v>
      </c>
    </row>
    <row r="57" spans="1:23" x14ac:dyDescent="0.25">
      <c r="A57" s="12" t="s">
        <v>45</v>
      </c>
      <c r="B57" s="44">
        <v>0.98594701355115399</v>
      </c>
      <c r="C57" s="45">
        <v>0.58807478799987667</v>
      </c>
      <c r="D57" s="45">
        <v>0.90969830451020661</v>
      </c>
      <c r="E57" s="45">
        <v>1.3412520262604832</v>
      </c>
      <c r="F57" s="45">
        <v>1.16279965258269</v>
      </c>
      <c r="G57" s="45">
        <v>0.29779065266027621</v>
      </c>
      <c r="H57" s="45">
        <v>0.69618529643595117</v>
      </c>
      <c r="I57" s="45">
        <v>0.83360557682082892</v>
      </c>
      <c r="J57" s="45">
        <v>0.97628152160715276</v>
      </c>
      <c r="K57" s="46">
        <v>0.57387044934514664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0.29779065266027621</v>
      </c>
      <c r="W57" s="18">
        <f t="shared" si="4"/>
        <v>0.27607979668487043</v>
      </c>
    </row>
    <row r="58" spans="1:23" x14ac:dyDescent="0.25">
      <c r="A58" s="12" t="s">
        <v>45</v>
      </c>
      <c r="B58" s="44">
        <v>1.1602790963551757</v>
      </c>
      <c r="C58" s="45">
        <v>0.57465049554062175</v>
      </c>
      <c r="D58" s="45">
        <v>0.98952752956796508</v>
      </c>
      <c r="E58" s="45">
        <v>1.3817720691551545</v>
      </c>
      <c r="F58" s="45">
        <v>1.2888392487695013</v>
      </c>
      <c r="G58" s="45">
        <v>0.21876807768437065</v>
      </c>
      <c r="H58" s="45">
        <v>0.92495651403554258</v>
      </c>
      <c r="I58" s="45">
        <v>0.75732254151459255</v>
      </c>
      <c r="J58" s="45">
        <v>1.1388447425877144</v>
      </c>
      <c r="K58" s="46">
        <v>0.69683153732974445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0.21876807768437065</v>
      </c>
      <c r="W58" s="18">
        <f t="shared" si="4"/>
        <v>0.35588241785625108</v>
      </c>
    </row>
    <row r="59" spans="1:23" x14ac:dyDescent="0.25">
      <c r="A59" s="12" t="s">
        <v>45</v>
      </c>
      <c r="B59" s="44">
        <v>1.0209782085512691</v>
      </c>
      <c r="C59" s="45">
        <v>0.58201455974506444</v>
      </c>
      <c r="D59" s="45">
        <v>0.8526106765970628</v>
      </c>
      <c r="E59" s="45">
        <v>1.3026392677835046</v>
      </c>
      <c r="F59" s="45">
        <v>1.202272935207146</v>
      </c>
      <c r="G59" s="45">
        <v>0.26803772782192803</v>
      </c>
      <c r="H59" s="45">
        <v>0.77574430549888274</v>
      </c>
      <c r="I59" s="45">
        <v>1.0055493756603704</v>
      </c>
      <c r="J59" s="45">
        <v>0.9709523906770009</v>
      </c>
      <c r="K59" s="46">
        <v>0.56273821648851241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0.26803772782192803</v>
      </c>
      <c r="W59" s="18">
        <f t="shared" si="4"/>
        <v>0.29470048866658438</v>
      </c>
    </row>
    <row r="60" spans="1:23" x14ac:dyDescent="0.25">
      <c r="A60" s="12" t="s">
        <v>45</v>
      </c>
      <c r="B60" s="44">
        <v>0.87489986860099789</v>
      </c>
      <c r="C60" s="45">
        <v>0.61440421313073224</v>
      </c>
      <c r="D60" s="45">
        <v>0.83018576271967481</v>
      </c>
      <c r="E60" s="45">
        <v>1.2127685119384553</v>
      </c>
      <c r="F60" s="45">
        <v>1.0612291481130871</v>
      </c>
      <c r="G60" s="45">
        <v>0.41374741595421122</v>
      </c>
      <c r="H60" s="45">
        <v>0.56511545814972186</v>
      </c>
      <c r="I60" s="45">
        <v>0.96308615830442734</v>
      </c>
      <c r="J60" s="45">
        <v>0.88219257380425065</v>
      </c>
      <c r="K60" s="46">
        <v>0.49080948979934597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0.41374741595421122</v>
      </c>
      <c r="W60" s="18">
        <f t="shared" si="4"/>
        <v>7.7062073845134749E-2</v>
      </c>
    </row>
    <row r="61" spans="1:23" x14ac:dyDescent="0.25">
      <c r="A61" s="12" t="s">
        <v>45</v>
      </c>
      <c r="B61" s="44">
        <v>0.95603507799114174</v>
      </c>
      <c r="C61" s="45">
        <v>0.55889024527045306</v>
      </c>
      <c r="D61" s="45">
        <v>0.85551465204081101</v>
      </c>
      <c r="E61" s="45">
        <v>1.3218084342359167</v>
      </c>
      <c r="F61" s="45">
        <v>1.126613922852687</v>
      </c>
      <c r="G61" s="45">
        <v>0.34057954104975646</v>
      </c>
      <c r="H61" s="45">
        <v>0.63979160963672832</v>
      </c>
      <c r="I61" s="45">
        <v>0.86294406907523813</v>
      </c>
      <c r="J61" s="45">
        <v>0.91666306823479637</v>
      </c>
      <c r="K61" s="46">
        <v>0.52682028708400452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0.34057954104975646</v>
      </c>
      <c r="W61" s="18">
        <f t="shared" si="4"/>
        <v>0.18624074603424806</v>
      </c>
    </row>
    <row r="62" spans="1:23" x14ac:dyDescent="0.25">
      <c r="A62" s="12" t="s">
        <v>45</v>
      </c>
      <c r="B62" s="44">
        <v>1.0394707440725357</v>
      </c>
      <c r="C62" s="45">
        <v>0.43123188459152795</v>
      </c>
      <c r="D62" s="45">
        <v>0.80413283650369205</v>
      </c>
      <c r="E62" s="45">
        <v>1.2992010212445815</v>
      </c>
      <c r="F62" s="45">
        <v>1.1936294850052833</v>
      </c>
      <c r="G62" s="45">
        <v>0.48797118079948143</v>
      </c>
      <c r="H62" s="45">
        <v>0.76393079201952463</v>
      </c>
      <c r="I62" s="45">
        <v>0.96069355495329622</v>
      </c>
      <c r="J62" s="45">
        <v>1.0016995358116845</v>
      </c>
      <c r="K62" s="46">
        <v>0.54682567507313684</v>
      </c>
      <c r="M62" s="18" t="str">
        <f t="shared" si="0"/>
        <v>TWO</v>
      </c>
      <c r="N62" s="17" t="b">
        <f t="shared" si="1"/>
        <v>0</v>
      </c>
      <c r="U62" s="18" t="str">
        <f t="shared" si="2"/>
        <v>TWO</v>
      </c>
      <c r="V62" s="18">
        <f t="shared" si="3"/>
        <v>0.43123188459152795</v>
      </c>
      <c r="W62" s="18">
        <f t="shared" si="4"/>
        <v>5.6739296207953482E-2</v>
      </c>
    </row>
    <row r="63" spans="1:23" x14ac:dyDescent="0.25">
      <c r="A63" s="12" t="s">
        <v>45</v>
      </c>
      <c r="B63" s="44">
        <v>1.0829315306101532</v>
      </c>
      <c r="C63" s="45">
        <v>0.54874813214809792</v>
      </c>
      <c r="D63" s="45">
        <v>0.91783046346877117</v>
      </c>
      <c r="E63" s="45">
        <v>1.3845351682560481</v>
      </c>
      <c r="F63" s="45">
        <v>1.2419968525408576</v>
      </c>
      <c r="G63" s="45">
        <v>0.34068459101272131</v>
      </c>
      <c r="H63" s="45">
        <v>0.81597171331471141</v>
      </c>
      <c r="I63" s="45">
        <v>0.93808483688801558</v>
      </c>
      <c r="J63" s="45">
        <v>1.0326215124600233</v>
      </c>
      <c r="K63" s="46">
        <v>0.62800190810200573</v>
      </c>
      <c r="M63" s="18" t="str">
        <f t="shared" si="0"/>
        <v>SIX</v>
      </c>
      <c r="N63" s="17" t="b">
        <f t="shared" si="1"/>
        <v>1</v>
      </c>
      <c r="U63" s="18" t="str">
        <f t="shared" si="2"/>
        <v>SIX</v>
      </c>
      <c r="V63" s="18">
        <f t="shared" si="3"/>
        <v>0.34068459101272131</v>
      </c>
      <c r="W63" s="18">
        <f t="shared" si="4"/>
        <v>0.20806354113537662</v>
      </c>
    </row>
    <row r="64" spans="1:23" ht="15.75" thickBot="1" x14ac:dyDescent="0.3">
      <c r="A64" s="12" t="s">
        <v>45</v>
      </c>
      <c r="B64" s="44">
        <v>0.96908970579717657</v>
      </c>
      <c r="C64" s="45">
        <v>0.54958492533757597</v>
      </c>
      <c r="D64" s="45">
        <v>0.8078780348396879</v>
      </c>
      <c r="E64" s="45">
        <v>1.2356657361899546</v>
      </c>
      <c r="F64" s="45">
        <v>1.1375474052616512</v>
      </c>
      <c r="G64" s="45">
        <v>0.31999575761205562</v>
      </c>
      <c r="H64" s="45">
        <v>0.70987656790221632</v>
      </c>
      <c r="I64" s="45">
        <v>1.0164582535128017</v>
      </c>
      <c r="J64" s="45">
        <v>0.92369262448852651</v>
      </c>
      <c r="K64" s="46">
        <v>0.50657369263188556</v>
      </c>
      <c r="M64" s="18" t="str">
        <f t="shared" si="0"/>
        <v>SIX</v>
      </c>
      <c r="N64" s="17" t="b">
        <f t="shared" si="1"/>
        <v>1</v>
      </c>
      <c r="U64" s="18" t="str">
        <f t="shared" si="2"/>
        <v>SIX</v>
      </c>
      <c r="V64" s="18">
        <f t="shared" si="3"/>
        <v>0.31999575761205562</v>
      </c>
      <c r="W64" s="18">
        <f t="shared" si="4"/>
        <v>0.18657793501982994</v>
      </c>
    </row>
    <row r="65" spans="1:23" ht="15.75" thickBot="1" x14ac:dyDescent="0.3">
      <c r="A65" s="13" t="s">
        <v>45</v>
      </c>
      <c r="B65" s="47">
        <v>0.94632034725088199</v>
      </c>
      <c r="C65" s="48">
        <v>0.67187397219788259</v>
      </c>
      <c r="D65" s="48">
        <v>0.88303114386510562</v>
      </c>
      <c r="E65" s="48">
        <v>1.278201706460474</v>
      </c>
      <c r="F65" s="48">
        <v>1.094496104821183</v>
      </c>
      <c r="G65" s="48">
        <v>0.32127353057752095</v>
      </c>
      <c r="H65" s="48">
        <v>0.64850513432405943</v>
      </c>
      <c r="I65" s="48">
        <v>1.023879862253412</v>
      </c>
      <c r="J65" s="48">
        <v>0.87992457655939926</v>
      </c>
      <c r="K65" s="49">
        <v>0.55527386659750111</v>
      </c>
      <c r="M65" s="19" t="str">
        <f t="shared" si="0"/>
        <v>SIX</v>
      </c>
      <c r="N65" s="21" t="b">
        <f t="shared" si="1"/>
        <v>1</v>
      </c>
      <c r="O65" s="30">
        <f>COUNTIF($N56:$N65,TRUE)/(10 - COUNTIF($N56:$N65,"#N/A"))</f>
        <v>0.9</v>
      </c>
      <c r="U65" s="19" t="str">
        <f t="shared" si="2"/>
        <v>SIX</v>
      </c>
      <c r="V65" s="19">
        <f t="shared" si="3"/>
        <v>0.32127353057752095</v>
      </c>
      <c r="W65" s="19">
        <f t="shared" si="4"/>
        <v>0.23400033601998016</v>
      </c>
    </row>
    <row r="66" spans="1:23" x14ac:dyDescent="0.25">
      <c r="A66" s="11" t="s">
        <v>46</v>
      </c>
      <c r="B66" s="41">
        <v>0.80519500323346682</v>
      </c>
      <c r="C66" s="42">
        <v>0.93140594828849299</v>
      </c>
      <c r="D66" s="42">
        <v>0.8047592635435673</v>
      </c>
      <c r="E66" s="42">
        <v>1.232268557702985</v>
      </c>
      <c r="F66" s="42">
        <v>0.87447325415558819</v>
      </c>
      <c r="G66" s="42">
        <v>0.93820618953352197</v>
      </c>
      <c r="H66" s="42">
        <v>0.23604049197163704</v>
      </c>
      <c r="I66" s="42">
        <v>1.4204496756227916</v>
      </c>
      <c r="J66" s="42">
        <v>0.59156626840607529</v>
      </c>
      <c r="K66" s="43">
        <v>0.57568304199717735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0.23604049197163704</v>
      </c>
      <c r="W66" s="16">
        <f t="shared" si="4"/>
        <v>0.33964255002554034</v>
      </c>
    </row>
    <row r="67" spans="1:23" x14ac:dyDescent="0.25">
      <c r="A67" s="12" t="s">
        <v>46</v>
      </c>
      <c r="B67" s="44">
        <v>0.78971171533300832</v>
      </c>
      <c r="C67" s="45">
        <v>0.91473886283670991</v>
      </c>
      <c r="D67" s="45">
        <v>0.7880287282341778</v>
      </c>
      <c r="E67" s="45">
        <v>1.1896983972071209</v>
      </c>
      <c r="F67" s="45">
        <v>0.78587483778219436</v>
      </c>
      <c r="G67" s="45">
        <v>0.91331416585294645</v>
      </c>
      <c r="H67" s="45">
        <v>0.24563206760209252</v>
      </c>
      <c r="I67" s="45">
        <v>1.3539379243873351</v>
      </c>
      <c r="J67" s="45">
        <v>0.51808409797934951</v>
      </c>
      <c r="K67" s="46">
        <v>0.52525324021103059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0.24563206760209252</v>
      </c>
      <c r="W67" s="18">
        <f t="shared" si="4"/>
        <v>0.27245203037725696</v>
      </c>
    </row>
    <row r="68" spans="1:23" x14ac:dyDescent="0.25">
      <c r="A68" s="12" t="s">
        <v>46</v>
      </c>
      <c r="B68" s="44">
        <v>0.86883323535092338</v>
      </c>
      <c r="C68" s="45">
        <v>0.9865881905889321</v>
      </c>
      <c r="D68" s="45">
        <v>0.87660397812187851</v>
      </c>
      <c r="E68" s="45">
        <v>1.3183241474419101</v>
      </c>
      <c r="F68" s="45">
        <v>0.91321043887319076</v>
      </c>
      <c r="G68" s="45">
        <v>0.96397653382494808</v>
      </c>
      <c r="H68" s="45">
        <v>0.27138992238750936</v>
      </c>
      <c r="I68" s="45">
        <v>1.4446780899888405</v>
      </c>
      <c r="J68" s="45">
        <v>0.62725115286198707</v>
      </c>
      <c r="K68" s="46">
        <v>0.65268833270887927</v>
      </c>
      <c r="M68" s="18" t="str">
        <f t="shared" si="0"/>
        <v>SEVEN</v>
      </c>
      <c r="N68" s="17" t="b">
        <f t="shared" si="1"/>
        <v>1</v>
      </c>
      <c r="U68" s="18" t="str">
        <f t="shared" si="2"/>
        <v>SEVEN</v>
      </c>
      <c r="V68" s="18">
        <f t="shared" si="3"/>
        <v>0.27138992238750936</v>
      </c>
      <c r="W68" s="18">
        <f t="shared" si="4"/>
        <v>0.35586123047447771</v>
      </c>
    </row>
    <row r="69" spans="1:23" x14ac:dyDescent="0.25">
      <c r="A69" s="12" t="s">
        <v>46</v>
      </c>
      <c r="B69" s="44">
        <v>0.60284454759089778</v>
      </c>
      <c r="C69" s="45">
        <v>0.8006624944982208</v>
      </c>
      <c r="D69" s="45">
        <v>0.71231766571112665</v>
      </c>
      <c r="E69" s="45">
        <v>0.9730327278312908</v>
      </c>
      <c r="F69" s="45">
        <v>0.68140962462813914</v>
      </c>
      <c r="G69" s="45">
        <v>0.8360650243806349</v>
      </c>
      <c r="H69" s="45">
        <v>0.33727026417899869</v>
      </c>
      <c r="I69" s="45">
        <v>1.2919288433750007</v>
      </c>
      <c r="J69" s="45">
        <v>0.48204109908407206</v>
      </c>
      <c r="K69" s="46">
        <v>0.38080943772817955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0.33727026417899869</v>
      </c>
      <c r="W69" s="18">
        <f t="shared" si="4"/>
        <v>4.3539173549180854E-2</v>
      </c>
    </row>
    <row r="70" spans="1:23" x14ac:dyDescent="0.25">
      <c r="A70" s="12" t="s">
        <v>46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46</v>
      </c>
      <c r="B71" s="44">
        <v>0.70946099853601163</v>
      </c>
      <c r="C71" s="45">
        <v>0.87351944868817599</v>
      </c>
      <c r="D71" s="45">
        <v>0.73673394394429659</v>
      </c>
      <c r="E71" s="45">
        <v>1.0975810575831377</v>
      </c>
      <c r="F71" s="45">
        <v>0.72025847178052704</v>
      </c>
      <c r="G71" s="45">
        <v>0.92004219850481839</v>
      </c>
      <c r="H71" s="45">
        <v>0.3068813711895943</v>
      </c>
      <c r="I71" s="45">
        <v>1.3403372125738326</v>
      </c>
      <c r="J71" s="45">
        <v>0.47454344849362012</v>
      </c>
      <c r="K71" s="46">
        <v>0.45808970034938451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0.3068813711895943</v>
      </c>
      <c r="W71" s="18">
        <f t="shared" ref="W71:W105" si="9">SMALL(B71:K71,2)-V71</f>
        <v>0.15120832915979021</v>
      </c>
    </row>
    <row r="72" spans="1:23" x14ac:dyDescent="0.25">
      <c r="A72" s="12" t="s">
        <v>46</v>
      </c>
      <c r="B72" s="44">
        <v>0.7607247395552349</v>
      </c>
      <c r="C72" s="45">
        <v>0.91725613756839908</v>
      </c>
      <c r="D72" s="45">
        <v>0.86979571710544357</v>
      </c>
      <c r="E72" s="45">
        <v>1.2465052723223948</v>
      </c>
      <c r="F72" s="45">
        <v>0.85834182113809165</v>
      </c>
      <c r="G72" s="45">
        <v>0.84045496897878558</v>
      </c>
      <c r="H72" s="45">
        <v>0.20912271445954334</v>
      </c>
      <c r="I72" s="45">
        <v>1.256602655791331</v>
      </c>
      <c r="J72" s="45">
        <v>0.61761955038715555</v>
      </c>
      <c r="K72" s="46">
        <v>0.58583208566892786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0.20912271445954334</v>
      </c>
      <c r="W72" s="18">
        <f t="shared" si="9"/>
        <v>0.37670937120938452</v>
      </c>
    </row>
    <row r="73" spans="1:23" x14ac:dyDescent="0.25">
      <c r="A73" s="12" t="s">
        <v>46</v>
      </c>
      <c r="B73" s="44">
        <v>0.67554816742443391</v>
      </c>
      <c r="C73" s="45">
        <v>0.90372015859610155</v>
      </c>
      <c r="D73" s="45">
        <v>0.78416283384185792</v>
      </c>
      <c r="E73" s="45">
        <v>1.1342489407972338</v>
      </c>
      <c r="F73" s="45">
        <v>0.73882181274853964</v>
      </c>
      <c r="G73" s="45">
        <v>0.90276794549846229</v>
      </c>
      <c r="H73" s="45">
        <v>0.31591758560461369</v>
      </c>
      <c r="I73" s="45">
        <v>1.3490720243281835</v>
      </c>
      <c r="J73" s="45">
        <v>0.45384790959998289</v>
      </c>
      <c r="K73" s="46">
        <v>0.51136655260644159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0.31591758560461369</v>
      </c>
      <c r="W73" s="18">
        <f t="shared" si="9"/>
        <v>0.1379303239953692</v>
      </c>
    </row>
    <row r="74" spans="1:23" ht="15.75" thickBot="1" x14ac:dyDescent="0.3">
      <c r="A74" s="12" t="s">
        <v>46</v>
      </c>
      <c r="B74" s="44">
        <v>0.75489034978542513</v>
      </c>
      <c r="C74" s="45">
        <v>1.005035558146254</v>
      </c>
      <c r="D74" s="45">
        <v>0.87094891217729831</v>
      </c>
      <c r="E74" s="45">
        <v>1.2529497713487063</v>
      </c>
      <c r="F74" s="45">
        <v>0.84530638582587758</v>
      </c>
      <c r="G74" s="45">
        <v>0.98202484609804863</v>
      </c>
      <c r="H74" s="45">
        <v>0.22236674653276373</v>
      </c>
      <c r="I74" s="45">
        <v>1.4466840180855045</v>
      </c>
      <c r="J74" s="45">
        <v>0.56317972653638815</v>
      </c>
      <c r="K74" s="46">
        <v>0.62563573253841165</v>
      </c>
      <c r="M74" s="18" t="str">
        <f t="shared" si="5"/>
        <v>SEVEN</v>
      </c>
      <c r="N74" s="17" t="b">
        <f t="shared" si="6"/>
        <v>1</v>
      </c>
      <c r="U74" s="18" t="str">
        <f t="shared" si="7"/>
        <v>SEVEN</v>
      </c>
      <c r="V74" s="18">
        <f t="shared" si="8"/>
        <v>0.22236674653276373</v>
      </c>
      <c r="W74" s="18">
        <f t="shared" si="9"/>
        <v>0.34081298000362442</v>
      </c>
    </row>
    <row r="75" spans="1:23" ht="15.75" thickBot="1" x14ac:dyDescent="0.3">
      <c r="A75" s="13" t="s">
        <v>46</v>
      </c>
      <c r="B75" s="47">
        <v>0.68915773575170947</v>
      </c>
      <c r="C75" s="48">
        <v>0.98845368674523715</v>
      </c>
      <c r="D75" s="48">
        <v>0.85536432768018078</v>
      </c>
      <c r="E75" s="48">
        <v>1.1484409214012155</v>
      </c>
      <c r="F75" s="48">
        <v>0.77263988586281385</v>
      </c>
      <c r="G75" s="48">
        <v>0.94650883685363851</v>
      </c>
      <c r="H75" s="48">
        <v>0.23126050970381276</v>
      </c>
      <c r="I75" s="48">
        <v>1.4214383338808727</v>
      </c>
      <c r="J75" s="48">
        <v>0.51587364296615401</v>
      </c>
      <c r="K75" s="49">
        <v>0.61020311035427965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1</v>
      </c>
      <c r="U75" s="19" t="str">
        <f t="shared" si="7"/>
        <v>SEVEN</v>
      </c>
      <c r="V75" s="19">
        <f t="shared" si="8"/>
        <v>0.23126050970381276</v>
      </c>
      <c r="W75" s="19">
        <f t="shared" si="9"/>
        <v>0.28461313326234128</v>
      </c>
    </row>
    <row r="76" spans="1:23" x14ac:dyDescent="0.25">
      <c r="A76" s="11" t="s">
        <v>47</v>
      </c>
      <c r="B76" s="41">
        <v>1.2514297722015619</v>
      </c>
      <c r="C76" s="42">
        <v>0.80901426567894508</v>
      </c>
      <c r="D76" s="42">
        <v>1.2863433931669777</v>
      </c>
      <c r="E76" s="42">
        <v>1.6009460248099063</v>
      </c>
      <c r="F76" s="42">
        <v>1.4422222041552972</v>
      </c>
      <c r="G76" s="42">
        <v>0.79006227212006652</v>
      </c>
      <c r="H76" s="42">
        <v>1.210140850896805</v>
      </c>
      <c r="I76" s="42">
        <v>0.29764568896670213</v>
      </c>
      <c r="J76" s="42">
        <v>1.3648329680066862</v>
      </c>
      <c r="K76" s="43">
        <v>1.0205354242154747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0.29764568896670213</v>
      </c>
      <c r="W76" s="16">
        <f t="shared" si="9"/>
        <v>0.4924165831533644</v>
      </c>
    </row>
    <row r="77" spans="1:23" x14ac:dyDescent="0.25">
      <c r="A77" s="12" t="s">
        <v>47</v>
      </c>
      <c r="B77" s="44">
        <v>1.3164209248753926</v>
      </c>
      <c r="C77" s="45">
        <v>0.91855620376463321</v>
      </c>
      <c r="D77" s="45">
        <v>1.3906690951898566</v>
      </c>
      <c r="E77" s="45">
        <v>1.6710040640209778</v>
      </c>
      <c r="F77" s="45">
        <v>1.5549120251432598</v>
      </c>
      <c r="G77" s="45">
        <v>0.82401955816764039</v>
      </c>
      <c r="H77" s="45">
        <v>1.3033849287126713</v>
      </c>
      <c r="I77" s="45">
        <v>0.26873759778964906</v>
      </c>
      <c r="J77" s="45">
        <v>1.4768182291649796</v>
      </c>
      <c r="K77" s="46">
        <v>1.1259917352664506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0.26873759778964906</v>
      </c>
      <c r="W77" s="18">
        <f t="shared" si="9"/>
        <v>0.55528196037799127</v>
      </c>
    </row>
    <row r="78" spans="1:23" x14ac:dyDescent="0.25">
      <c r="A78" s="12" t="s">
        <v>47</v>
      </c>
      <c r="B78" s="44">
        <v>1.4067572732244489</v>
      </c>
      <c r="C78" s="45">
        <v>0.87993546646255449</v>
      </c>
      <c r="D78" s="45">
        <v>1.4018537364914014</v>
      </c>
      <c r="E78" s="45">
        <v>1.6821778909503977</v>
      </c>
      <c r="F78" s="45">
        <v>1.5733704622104563</v>
      </c>
      <c r="G78" s="45">
        <v>0.72919568256659739</v>
      </c>
      <c r="H78" s="45">
        <v>1.3155645266415159</v>
      </c>
      <c r="I78" s="45">
        <v>0.26182771447367925</v>
      </c>
      <c r="J78" s="45">
        <v>1.5156504205625088</v>
      </c>
      <c r="K78" s="46">
        <v>1.1348028372866499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0.26182771447367925</v>
      </c>
      <c r="W78" s="18">
        <f t="shared" si="9"/>
        <v>0.46736796809291814</v>
      </c>
    </row>
    <row r="79" spans="1:23" x14ac:dyDescent="0.25">
      <c r="A79" s="12" t="s">
        <v>47</v>
      </c>
      <c r="B79" s="44">
        <v>1.2981582277922421</v>
      </c>
      <c r="C79" s="45">
        <v>0.83755087737077905</v>
      </c>
      <c r="D79" s="45">
        <v>1.3247977719207498</v>
      </c>
      <c r="E79" s="45">
        <v>1.5901055747184933</v>
      </c>
      <c r="F79" s="45">
        <v>1.4826103669839679</v>
      </c>
      <c r="G79" s="45">
        <v>0.79623251154479779</v>
      </c>
      <c r="H79" s="45">
        <v>1.2650344764758319</v>
      </c>
      <c r="I79" s="45">
        <v>0.19241764980050374</v>
      </c>
      <c r="J79" s="45">
        <v>1.4266211859478712</v>
      </c>
      <c r="K79" s="46">
        <v>1.0657385867390889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0.19241764980050374</v>
      </c>
      <c r="W79" s="18">
        <f t="shared" si="9"/>
        <v>0.603814861744294</v>
      </c>
    </row>
    <row r="80" spans="1:23" x14ac:dyDescent="0.25">
      <c r="A80" s="12" t="s">
        <v>47</v>
      </c>
      <c r="B80" s="44">
        <v>1.108714775013377</v>
      </c>
      <c r="C80" s="45">
        <v>0.73657257003594645</v>
      </c>
      <c r="D80" s="45">
        <v>1.1437464046762915</v>
      </c>
      <c r="E80" s="45">
        <v>1.4025705370102302</v>
      </c>
      <c r="F80" s="45">
        <v>1.2759062768945979</v>
      </c>
      <c r="G80" s="45">
        <v>0.42194572326822566</v>
      </c>
      <c r="H80" s="45">
        <v>1.0206555463319102</v>
      </c>
      <c r="I80" s="45">
        <v>0.58054470526568835</v>
      </c>
      <c r="J80" s="45">
        <v>1.1781792267990816</v>
      </c>
      <c r="K80" s="46">
        <v>0.81130145584159818</v>
      </c>
      <c r="M80" s="18" t="str">
        <f t="shared" si="5"/>
        <v>SIX</v>
      </c>
      <c r="N80" s="17" t="b">
        <f t="shared" si="6"/>
        <v>0</v>
      </c>
      <c r="U80" s="18" t="str">
        <f t="shared" si="7"/>
        <v>SIX</v>
      </c>
      <c r="V80" s="18">
        <f t="shared" si="8"/>
        <v>0.42194572326822566</v>
      </c>
      <c r="W80" s="18">
        <f t="shared" si="9"/>
        <v>0.1585989819974627</v>
      </c>
    </row>
    <row r="81" spans="1:23" x14ac:dyDescent="0.25">
      <c r="A81" s="12" t="s">
        <v>47</v>
      </c>
      <c r="B81" s="44">
        <v>1.3069715968598588</v>
      </c>
      <c r="C81" s="45">
        <v>0.83899542643840286</v>
      </c>
      <c r="D81" s="45">
        <v>1.3358568193786993</v>
      </c>
      <c r="E81" s="45">
        <v>1.6361806441470417</v>
      </c>
      <c r="F81" s="45">
        <v>1.5454044210940998</v>
      </c>
      <c r="G81" s="45">
        <v>0.85137986486415274</v>
      </c>
      <c r="H81" s="45">
        <v>1.3103753212248903</v>
      </c>
      <c r="I81" s="45">
        <v>0.33401022660575763</v>
      </c>
      <c r="J81" s="45">
        <v>1.4615168275784578</v>
      </c>
      <c r="K81" s="46">
        <v>1.0905951057728085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0.33401022660575763</v>
      </c>
      <c r="W81" s="18">
        <f t="shared" si="9"/>
        <v>0.50498519983264523</v>
      </c>
    </row>
    <row r="82" spans="1:23" x14ac:dyDescent="0.25">
      <c r="A82" s="12" t="s">
        <v>47</v>
      </c>
      <c r="B82" s="44">
        <v>1.2258290548701412</v>
      </c>
      <c r="C82" s="45">
        <v>0.83303504054019673</v>
      </c>
      <c r="D82" s="45">
        <v>1.3136379018163431</v>
      </c>
      <c r="E82" s="45">
        <v>1.5633685491816665</v>
      </c>
      <c r="F82" s="45">
        <v>1.4972294145026845</v>
      </c>
      <c r="G82" s="45">
        <v>0.65283662930092423</v>
      </c>
      <c r="H82" s="45">
        <v>1.2323921059264962</v>
      </c>
      <c r="I82" s="45">
        <v>0.44576466813765891</v>
      </c>
      <c r="J82" s="45">
        <v>1.4052212770975663</v>
      </c>
      <c r="K82" s="46">
        <v>1.0314829260607465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0.44576466813765891</v>
      </c>
      <c r="W82" s="18">
        <f t="shared" si="9"/>
        <v>0.20707196116326532</v>
      </c>
    </row>
    <row r="83" spans="1:23" x14ac:dyDescent="0.25">
      <c r="A83" s="12" t="s">
        <v>47</v>
      </c>
      <c r="B83" s="44">
        <v>1.3958470494952664</v>
      </c>
      <c r="C83" s="45">
        <v>0.94087933366756737</v>
      </c>
      <c r="D83" s="45">
        <v>1.4683614080615637</v>
      </c>
      <c r="E83" s="45">
        <v>1.7424475028525241</v>
      </c>
      <c r="F83" s="45">
        <v>1.6023671122806653</v>
      </c>
      <c r="G83" s="45">
        <v>0.82190055288243213</v>
      </c>
      <c r="H83" s="45">
        <v>1.3335733456403709</v>
      </c>
      <c r="I83" s="45">
        <v>0.33912713839963887</v>
      </c>
      <c r="J83" s="45">
        <v>1.5449499393740092</v>
      </c>
      <c r="K83" s="46">
        <v>1.191833770816535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0.33912713839963887</v>
      </c>
      <c r="W83" s="18">
        <f t="shared" si="9"/>
        <v>0.48277341448279326</v>
      </c>
    </row>
    <row r="84" spans="1:23" ht="15.75" thickBot="1" x14ac:dyDescent="0.3">
      <c r="A84" s="12" t="s">
        <v>47</v>
      </c>
      <c r="B84" s="44">
        <v>1.3013996476091687</v>
      </c>
      <c r="C84" s="45">
        <v>0.76846823270056308</v>
      </c>
      <c r="D84" s="45">
        <v>1.2871232608247372</v>
      </c>
      <c r="E84" s="45">
        <v>1.6066068909801197</v>
      </c>
      <c r="F84" s="45">
        <v>1.4509667855440429</v>
      </c>
      <c r="G84" s="45">
        <v>0.71219639583888095</v>
      </c>
      <c r="H84" s="45">
        <v>1.2163102761971045</v>
      </c>
      <c r="I84" s="45">
        <v>0.31155691032325383</v>
      </c>
      <c r="J84" s="45">
        <v>1.3789910597717876</v>
      </c>
      <c r="K84" s="46">
        <v>1.0178449438961563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0.31155691032325383</v>
      </c>
      <c r="W84" s="18">
        <f t="shared" si="9"/>
        <v>0.40063948551562711</v>
      </c>
    </row>
    <row r="85" spans="1:23" ht="15.75" thickBot="1" x14ac:dyDescent="0.3">
      <c r="A85" s="13" t="s">
        <v>47</v>
      </c>
      <c r="B85" s="47">
        <v>1.2259509235486732</v>
      </c>
      <c r="C85" s="48">
        <v>0.72775870176262913</v>
      </c>
      <c r="D85" s="48">
        <v>1.213525141089467</v>
      </c>
      <c r="E85" s="48">
        <v>1.4751272145758867</v>
      </c>
      <c r="F85" s="48">
        <v>1.3789628046408282</v>
      </c>
      <c r="G85" s="48">
        <v>0.68558712808236111</v>
      </c>
      <c r="H85" s="48">
        <v>1.1640357564278436</v>
      </c>
      <c r="I85" s="48">
        <v>0.38212566805964221</v>
      </c>
      <c r="J85" s="48">
        <v>1.3232473168075947</v>
      </c>
      <c r="K85" s="49">
        <v>0.96249640071431897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0.9</v>
      </c>
      <c r="U85" s="19" t="str">
        <f t="shared" si="7"/>
        <v>EIGHT</v>
      </c>
      <c r="V85" s="19">
        <f t="shared" si="8"/>
        <v>0.38212566805964221</v>
      </c>
      <c r="W85" s="19">
        <f t="shared" si="9"/>
        <v>0.3034614600227189</v>
      </c>
    </row>
    <row r="86" spans="1:23" x14ac:dyDescent="0.25">
      <c r="A86" s="11" t="s">
        <v>48</v>
      </c>
      <c r="B86" s="41">
        <v>0.74253423291643705</v>
      </c>
      <c r="C86" s="42">
        <v>0.93763648985541459</v>
      </c>
      <c r="D86" s="42">
        <v>0.76687139874865073</v>
      </c>
      <c r="E86" s="42">
        <v>1.032572441105081</v>
      </c>
      <c r="F86" s="42">
        <v>0.536022960295365</v>
      </c>
      <c r="G86" s="42">
        <v>0.98346512512497941</v>
      </c>
      <c r="H86" s="42">
        <v>0.56543957835822412</v>
      </c>
      <c r="I86" s="42">
        <v>1.4361306836773386</v>
      </c>
      <c r="J86" s="42">
        <v>0.14913671959602859</v>
      </c>
      <c r="K86" s="43">
        <v>0.49868056994283078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0.14913671959602859</v>
      </c>
      <c r="W86" s="16">
        <f t="shared" si="9"/>
        <v>0.34954385034680219</v>
      </c>
    </row>
    <row r="87" spans="1:23" x14ac:dyDescent="0.25">
      <c r="A87" s="12" t="s">
        <v>48</v>
      </c>
      <c r="B87" s="44">
        <v>0.63959419819253538</v>
      </c>
      <c r="C87" s="45">
        <v>0.93619954034407393</v>
      </c>
      <c r="D87" s="45">
        <v>0.79127237619150403</v>
      </c>
      <c r="E87" s="45">
        <v>0.98811962941538056</v>
      </c>
      <c r="F87" s="45">
        <v>0.48837437879598861</v>
      </c>
      <c r="G87" s="45">
        <v>0.97607985529979724</v>
      </c>
      <c r="H87" s="45">
        <v>0.51227238361013006</v>
      </c>
      <c r="I87" s="45">
        <v>1.3563123768973182</v>
      </c>
      <c r="J87" s="45">
        <v>0.2223013725706097</v>
      </c>
      <c r="K87" s="46">
        <v>0.50412570112537658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0.2223013725706097</v>
      </c>
      <c r="W87" s="18">
        <f t="shared" si="9"/>
        <v>0.26607300622537888</v>
      </c>
    </row>
    <row r="88" spans="1:23" x14ac:dyDescent="0.25">
      <c r="A88" s="12" t="s">
        <v>48</v>
      </c>
      <c r="B88" s="44">
        <v>0.76817125054920221</v>
      </c>
      <c r="C88" s="45">
        <v>0.93312822248518834</v>
      </c>
      <c r="D88" s="45">
        <v>0.74367340211308786</v>
      </c>
      <c r="E88" s="45">
        <v>1.0284320585020383</v>
      </c>
      <c r="F88" s="45">
        <v>0.55363216830369566</v>
      </c>
      <c r="G88" s="45">
        <v>0.99691229379336532</v>
      </c>
      <c r="H88" s="45">
        <v>0.58164878063572767</v>
      </c>
      <c r="I88" s="45">
        <v>1.4588992987850449</v>
      </c>
      <c r="J88" s="45">
        <v>0.16257486519578271</v>
      </c>
      <c r="K88" s="46">
        <v>0.49532328073668586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0.16257486519578271</v>
      </c>
      <c r="W88" s="18">
        <f t="shared" si="9"/>
        <v>0.33274841554090318</v>
      </c>
    </row>
    <row r="89" spans="1:23" x14ac:dyDescent="0.25">
      <c r="A89" s="12" t="s">
        <v>48</v>
      </c>
      <c r="B89" s="44">
        <v>0.76123282973795503</v>
      </c>
      <c r="C89" s="45">
        <v>0.9643587269680286</v>
      </c>
      <c r="D89" s="45">
        <v>0.73921050562077195</v>
      </c>
      <c r="E89" s="45">
        <v>1.0351146474932145</v>
      </c>
      <c r="F89" s="45">
        <v>0.56478079505431056</v>
      </c>
      <c r="G89" s="45">
        <v>1.0379825222844197</v>
      </c>
      <c r="H89" s="45">
        <v>0.57665541681765797</v>
      </c>
      <c r="I89" s="45">
        <v>1.4983474994668378</v>
      </c>
      <c r="J89" s="45">
        <v>0.12170826941420633</v>
      </c>
      <c r="K89" s="46">
        <v>0.52280588357339908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0.12170826941420633</v>
      </c>
      <c r="W89" s="18">
        <f t="shared" si="9"/>
        <v>0.40109761415919276</v>
      </c>
    </row>
    <row r="90" spans="1:23" x14ac:dyDescent="0.25">
      <c r="A90" s="12" t="s">
        <v>48</v>
      </c>
      <c r="B90" s="44">
        <v>0.76207325324585762</v>
      </c>
      <c r="C90" s="45">
        <v>0.88798003205482412</v>
      </c>
      <c r="D90" s="45">
        <v>0.74276195541767087</v>
      </c>
      <c r="E90" s="45">
        <v>1.0427249574211708</v>
      </c>
      <c r="F90" s="45">
        <v>0.56824746474110555</v>
      </c>
      <c r="G90" s="45">
        <v>0.96569431506922276</v>
      </c>
      <c r="H90" s="45">
        <v>0.57985420778508268</v>
      </c>
      <c r="I90" s="45">
        <v>1.4165243635357074</v>
      </c>
      <c r="J90" s="45">
        <v>0.22333068719385646</v>
      </c>
      <c r="K90" s="46">
        <v>0.47839268908895088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0.22333068719385646</v>
      </c>
      <c r="W90" s="18">
        <f t="shared" si="9"/>
        <v>0.25506200189509443</v>
      </c>
    </row>
    <row r="91" spans="1:23" x14ac:dyDescent="0.25">
      <c r="A91" s="12" t="s">
        <v>48</v>
      </c>
      <c r="B91" s="44">
        <v>0.73678387495910114</v>
      </c>
      <c r="C91" s="45">
        <v>0.92873664444464965</v>
      </c>
      <c r="D91" s="45">
        <v>0.77234901948924506</v>
      </c>
      <c r="E91" s="45">
        <v>1.0692833804435637</v>
      </c>
      <c r="F91" s="45">
        <v>0.56842105390684383</v>
      </c>
      <c r="G91" s="45">
        <v>0.98354659404277556</v>
      </c>
      <c r="H91" s="45">
        <v>0.5729640101491239</v>
      </c>
      <c r="I91" s="45">
        <v>1.4138418733361304</v>
      </c>
      <c r="J91" s="45">
        <v>0.1796770998991708</v>
      </c>
      <c r="K91" s="46">
        <v>0.51264311691329167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0.1796770998991708</v>
      </c>
      <c r="W91" s="18">
        <f t="shared" si="9"/>
        <v>0.33296601701412087</v>
      </c>
    </row>
    <row r="92" spans="1:23" x14ac:dyDescent="0.25">
      <c r="A92" s="12" t="s">
        <v>48</v>
      </c>
      <c r="B92" s="44">
        <v>0.68032510767780219</v>
      </c>
      <c r="C92" s="45">
        <v>0.83380856485233901</v>
      </c>
      <c r="D92" s="45">
        <v>0.69230626077448687</v>
      </c>
      <c r="E92" s="45">
        <v>1.0383730970000209</v>
      </c>
      <c r="F92" s="45">
        <v>0.64146950310916007</v>
      </c>
      <c r="G92" s="45">
        <v>0.89145950840546351</v>
      </c>
      <c r="H92" s="45">
        <v>0.53839668850242262</v>
      </c>
      <c r="I92" s="45">
        <v>1.3344743362502185</v>
      </c>
      <c r="J92" s="45">
        <v>0.27080263614342781</v>
      </c>
      <c r="K92" s="46">
        <v>0.38742744169846982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0.27080263614342781</v>
      </c>
      <c r="W92" s="18">
        <f t="shared" si="9"/>
        <v>0.11662480555504201</v>
      </c>
    </row>
    <row r="93" spans="1:23" x14ac:dyDescent="0.25">
      <c r="A93" s="12" t="s">
        <v>48</v>
      </c>
      <c r="B93" s="44">
        <v>0.76062733296729734</v>
      </c>
      <c r="C93" s="45">
        <v>0.87908182501628918</v>
      </c>
      <c r="D93" s="45">
        <v>0.76215785624072063</v>
      </c>
      <c r="E93" s="45">
        <v>1.0401750389958486</v>
      </c>
      <c r="F93" s="45">
        <v>0.56003265406185232</v>
      </c>
      <c r="G93" s="45">
        <v>0.9312252987966585</v>
      </c>
      <c r="H93" s="45">
        <v>0.55111164447428462</v>
      </c>
      <c r="I93" s="45">
        <v>1.3854925002073371</v>
      </c>
      <c r="J93" s="45">
        <v>0.27018487755418547</v>
      </c>
      <c r="K93" s="46">
        <v>0.4569658403859313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0.27018487755418547</v>
      </c>
      <c r="W93" s="18">
        <f t="shared" si="9"/>
        <v>0.18678096283174583</v>
      </c>
    </row>
    <row r="94" spans="1:23" ht="15.75" thickBot="1" x14ac:dyDescent="0.3">
      <c r="A94" s="12" t="s">
        <v>48</v>
      </c>
      <c r="B94" s="44">
        <v>0.72525401454863603</v>
      </c>
      <c r="C94" s="45">
        <v>0.8480822925197482</v>
      </c>
      <c r="D94" s="45">
        <v>0.7162477174891374</v>
      </c>
      <c r="E94" s="45">
        <v>1.0144117797680288</v>
      </c>
      <c r="F94" s="45">
        <v>0.59386758519564087</v>
      </c>
      <c r="G94" s="45">
        <v>0.86653431275452963</v>
      </c>
      <c r="H94" s="45">
        <v>0.48250361154624055</v>
      </c>
      <c r="I94" s="45">
        <v>1.3636018137572039</v>
      </c>
      <c r="J94" s="45">
        <v>0.27468856551359166</v>
      </c>
      <c r="K94" s="46">
        <v>0.39857387638543712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0.27468856551359166</v>
      </c>
      <c r="W94" s="18">
        <f t="shared" si="9"/>
        <v>0.12388531087184546</v>
      </c>
    </row>
    <row r="95" spans="1:23" ht="15.75" thickBot="1" x14ac:dyDescent="0.3">
      <c r="A95" s="13" t="s">
        <v>48</v>
      </c>
      <c r="B95" s="47">
        <v>0.75478584944797278</v>
      </c>
      <c r="C95" s="48">
        <v>0.87233256312131069</v>
      </c>
      <c r="D95" s="48">
        <v>0.71333627787585918</v>
      </c>
      <c r="E95" s="48">
        <v>1.0379871861937846</v>
      </c>
      <c r="F95" s="48">
        <v>0.59192131228179046</v>
      </c>
      <c r="G95" s="48">
        <v>0.93070197409985922</v>
      </c>
      <c r="H95" s="48">
        <v>0.58342400129711991</v>
      </c>
      <c r="I95" s="48">
        <v>1.3764006528210324</v>
      </c>
      <c r="J95" s="48">
        <v>0.21169138095015039</v>
      </c>
      <c r="K95" s="49">
        <v>0.43608143849743441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NINE</v>
      </c>
      <c r="V95" s="19">
        <f t="shared" si="8"/>
        <v>0.21169138095015039</v>
      </c>
      <c r="W95" s="19">
        <f t="shared" si="9"/>
        <v>0.22439005754728403</v>
      </c>
    </row>
    <row r="96" spans="1:23" x14ac:dyDescent="0.25">
      <c r="A96" s="11" t="s">
        <v>49</v>
      </c>
      <c r="B96" s="41">
        <v>0.88381500607191454</v>
      </c>
      <c r="C96" s="42">
        <v>0.50699574935931702</v>
      </c>
      <c r="D96" s="42">
        <v>0.40437043136718775</v>
      </c>
      <c r="E96" s="42">
        <v>1.0711209393604322</v>
      </c>
      <c r="F96" s="42">
        <v>0.95392159887990036</v>
      </c>
      <c r="G96" s="42">
        <v>0.71427847091220176</v>
      </c>
      <c r="H96" s="42">
        <v>0.63164157773184082</v>
      </c>
      <c r="I96" s="42">
        <v>1.2606309482216278</v>
      </c>
      <c r="J96" s="42">
        <v>0.63501640497492318</v>
      </c>
      <c r="K96" s="43">
        <v>0.18664685585361795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0.18664685585361795</v>
      </c>
      <c r="W96" s="16">
        <f t="shared" si="9"/>
        <v>0.2177235755135698</v>
      </c>
    </row>
    <row r="97" spans="1:23" x14ac:dyDescent="0.25">
      <c r="A97" s="12" t="s">
        <v>49</v>
      </c>
      <c r="B97" s="44">
        <v>0.78365233918211896</v>
      </c>
      <c r="C97" s="45">
        <v>0.48567845881318211</v>
      </c>
      <c r="D97" s="45">
        <v>0.429314036764471</v>
      </c>
      <c r="E97" s="45">
        <v>0.97683103982713892</v>
      </c>
      <c r="F97" s="45">
        <v>0.88391566946198885</v>
      </c>
      <c r="G97" s="45">
        <v>0.71071205274703741</v>
      </c>
      <c r="H97" s="45">
        <v>0.62383692739815222</v>
      </c>
      <c r="I97" s="45">
        <v>1.165569388513942</v>
      </c>
      <c r="J97" s="45">
        <v>0.61642374031999081</v>
      </c>
      <c r="K97" s="46">
        <v>8.8948963460121294E-2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8.8948963460121294E-2</v>
      </c>
      <c r="W97" s="18">
        <f t="shared" si="9"/>
        <v>0.34036507330434973</v>
      </c>
    </row>
    <row r="98" spans="1:23" x14ac:dyDescent="0.25">
      <c r="A98" s="12" t="s">
        <v>49</v>
      </c>
      <c r="B98" s="44">
        <v>0.83202445260241675</v>
      </c>
      <c r="C98" s="45">
        <v>0.53192285029916542</v>
      </c>
      <c r="D98" s="45">
        <v>0.44834153194801096</v>
      </c>
      <c r="E98" s="45">
        <v>0.99977271725268635</v>
      </c>
      <c r="F98" s="45">
        <v>0.82696340577768235</v>
      </c>
      <c r="G98" s="45">
        <v>0.76547757815109274</v>
      </c>
      <c r="H98" s="45">
        <v>0.62586475056611957</v>
      </c>
      <c r="I98" s="45">
        <v>1.2438668754029507</v>
      </c>
      <c r="J98" s="45">
        <v>0.55087998840569818</v>
      </c>
      <c r="K98" s="46">
        <v>0.13959031992395901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0.13959031992395901</v>
      </c>
      <c r="W98" s="18">
        <f t="shared" si="9"/>
        <v>0.30875121202405198</v>
      </c>
    </row>
    <row r="99" spans="1:23" x14ac:dyDescent="0.25">
      <c r="A99" s="12" t="s">
        <v>49</v>
      </c>
      <c r="B99" s="44">
        <v>0.85645070145232371</v>
      </c>
      <c r="C99" s="45">
        <v>0.57566593026940605</v>
      </c>
      <c r="D99" s="45">
        <v>0.49353782056398499</v>
      </c>
      <c r="E99" s="45">
        <v>1.0920246303857497</v>
      </c>
      <c r="F99" s="45">
        <v>0.93878601618202628</v>
      </c>
      <c r="G99" s="45">
        <v>0.64629736369382174</v>
      </c>
      <c r="H99" s="45">
        <v>0.60074048143405323</v>
      </c>
      <c r="I99" s="45">
        <v>1.2468127627755592</v>
      </c>
      <c r="J99" s="45">
        <v>0.59419694901871878</v>
      </c>
      <c r="K99" s="46">
        <v>0.22522773441300278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0.22522773441300278</v>
      </c>
      <c r="W99" s="18">
        <f t="shared" si="9"/>
        <v>0.26831008615098217</v>
      </c>
    </row>
    <row r="100" spans="1:23" x14ac:dyDescent="0.25">
      <c r="A100" s="12" t="s">
        <v>49</v>
      </c>
      <c r="B100" s="44">
        <v>0.84835274954016204</v>
      </c>
      <c r="C100" s="45">
        <v>0.45572533651993741</v>
      </c>
      <c r="D100" s="45">
        <v>0.47531618579048202</v>
      </c>
      <c r="E100" s="45">
        <v>1.0587023436135758</v>
      </c>
      <c r="F100" s="45">
        <v>0.90660200304919614</v>
      </c>
      <c r="G100" s="45">
        <v>0.67105709078035658</v>
      </c>
      <c r="H100" s="45">
        <v>0.64336504523262272</v>
      </c>
      <c r="I100" s="45">
        <v>1.1621583358276957</v>
      </c>
      <c r="J100" s="45">
        <v>0.626426264695921</v>
      </c>
      <c r="K100" s="46">
        <v>0.14404779617632116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0.14404779617632116</v>
      </c>
      <c r="W100" s="18">
        <f t="shared" si="9"/>
        <v>0.31167754034361628</v>
      </c>
    </row>
    <row r="101" spans="1:23" x14ac:dyDescent="0.25">
      <c r="A101" s="12" t="s">
        <v>49</v>
      </c>
      <c r="B101" s="44">
        <v>1.0375020800544108</v>
      </c>
      <c r="C101" s="45">
        <v>0.32787535099385989</v>
      </c>
      <c r="D101" s="45">
        <v>0.54506010410713135</v>
      </c>
      <c r="E101" s="45">
        <v>1.2460961165098789</v>
      </c>
      <c r="F101" s="45">
        <v>1.184711309476348</v>
      </c>
      <c r="G101" s="45">
        <v>0.55754148816559079</v>
      </c>
      <c r="H101" s="45">
        <v>0.80899534061203182</v>
      </c>
      <c r="I101" s="45">
        <v>1.0255489155117425</v>
      </c>
      <c r="J101" s="45">
        <v>0.89570541706147455</v>
      </c>
      <c r="K101" s="46">
        <v>0.36452451799598046</v>
      </c>
      <c r="M101" s="18" t="str">
        <f t="shared" si="5"/>
        <v>TWO</v>
      </c>
      <c r="N101" s="17" t="b">
        <f t="shared" si="6"/>
        <v>0</v>
      </c>
      <c r="U101" s="18" t="str">
        <f t="shared" si="7"/>
        <v>TWO</v>
      </c>
      <c r="V101" s="18">
        <f t="shared" si="8"/>
        <v>0.32787535099385989</v>
      </c>
      <c r="W101" s="18">
        <f t="shared" si="9"/>
        <v>3.6649167002120564E-2</v>
      </c>
    </row>
    <row r="102" spans="1:23" x14ac:dyDescent="0.25">
      <c r="A102" s="12" t="s">
        <v>49</v>
      </c>
      <c r="B102" s="44">
        <v>0.91261373545474067</v>
      </c>
      <c r="C102" s="45">
        <v>0.39205031934439977</v>
      </c>
      <c r="D102" s="45">
        <v>0.52374220156404816</v>
      </c>
      <c r="E102" s="45">
        <v>1.1023382522308733</v>
      </c>
      <c r="F102" s="45">
        <v>0.99260482448784104</v>
      </c>
      <c r="G102" s="45">
        <v>0.55347651646305684</v>
      </c>
      <c r="H102" s="45">
        <v>0.68296060576306694</v>
      </c>
      <c r="I102" s="45">
        <v>1.0849251172933334</v>
      </c>
      <c r="J102" s="45">
        <v>0.73127695880475407</v>
      </c>
      <c r="K102" s="46">
        <v>0.22679426475514119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0.22679426475514119</v>
      </c>
      <c r="W102" s="18">
        <f t="shared" si="9"/>
        <v>0.16525605458925857</v>
      </c>
    </row>
    <row r="103" spans="1:23" x14ac:dyDescent="0.25">
      <c r="A103" s="12" t="s">
        <v>49</v>
      </c>
      <c r="B103" s="44">
        <v>0.80752990754027509</v>
      </c>
      <c r="C103" s="45">
        <v>0.4517498119059436</v>
      </c>
      <c r="D103" s="45">
        <v>0.54553521581918374</v>
      </c>
      <c r="E103" s="45">
        <v>1.0515938603110311</v>
      </c>
      <c r="F103" s="45">
        <v>0.92611244530067827</v>
      </c>
      <c r="G103" s="45">
        <v>0.56560698400038623</v>
      </c>
      <c r="H103" s="45">
        <v>0.59918709902468437</v>
      </c>
      <c r="I103" s="45">
        <v>1.0900965424570142</v>
      </c>
      <c r="J103" s="45">
        <v>0.67298296808386104</v>
      </c>
      <c r="K103" s="46">
        <v>0.20050100205818128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0.20050100205818128</v>
      </c>
      <c r="W103" s="18">
        <f t="shared" si="9"/>
        <v>0.25124880984776232</v>
      </c>
    </row>
    <row r="104" spans="1:23" ht="15.75" thickBot="1" x14ac:dyDescent="0.3">
      <c r="A104" s="12" t="s">
        <v>49</v>
      </c>
      <c r="B104" s="44">
        <v>0.84973490691085451</v>
      </c>
      <c r="C104" s="45">
        <v>0.45615285557191104</v>
      </c>
      <c r="D104" s="45">
        <v>0.41931658223162133</v>
      </c>
      <c r="E104" s="45">
        <v>0.95143590903720809</v>
      </c>
      <c r="F104" s="45">
        <v>0.86281583983465215</v>
      </c>
      <c r="G104" s="45">
        <v>0.74142395763269797</v>
      </c>
      <c r="H104" s="45">
        <v>0.69536006697329455</v>
      </c>
      <c r="I104" s="45">
        <v>1.1942423702293454</v>
      </c>
      <c r="J104" s="45">
        <v>0.62268772278856821</v>
      </c>
      <c r="K104" s="46">
        <v>0.15474938126132831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0.15474938126132831</v>
      </c>
      <c r="W104" s="18">
        <f t="shared" si="9"/>
        <v>0.26456720097029301</v>
      </c>
    </row>
    <row r="105" spans="1:23" ht="15.75" thickBot="1" x14ac:dyDescent="0.3">
      <c r="A105" s="13" t="s">
        <v>49</v>
      </c>
      <c r="B105" s="47">
        <v>0.88543973725456548</v>
      </c>
      <c r="C105" s="48">
        <v>0.46733335714132718</v>
      </c>
      <c r="D105" s="48">
        <v>0.43891441854988672</v>
      </c>
      <c r="E105" s="48">
        <v>1.0427850330255408</v>
      </c>
      <c r="F105" s="48">
        <v>0.94744793937211402</v>
      </c>
      <c r="G105" s="48">
        <v>0.67212587004102009</v>
      </c>
      <c r="H105" s="48">
        <v>0.66578279168895926</v>
      </c>
      <c r="I105" s="48">
        <v>1.2219780230903683</v>
      </c>
      <c r="J105" s="48">
        <v>0.66027473692825489</v>
      </c>
      <c r="K105" s="49">
        <v>0.18412210508980928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0.9</v>
      </c>
      <c r="U105" s="19" t="str">
        <f t="shared" si="7"/>
        <v>ZERO</v>
      </c>
      <c r="V105" s="19">
        <f t="shared" si="8"/>
        <v>0.18412210508980928</v>
      </c>
      <c r="W105" s="19">
        <f t="shared" si="9"/>
        <v>0.25479231346007747</v>
      </c>
    </row>
  </sheetData>
  <mergeCells count="2">
    <mergeCell ref="B4:K4"/>
    <mergeCell ref="R17:S17"/>
  </mergeCells>
  <conditionalFormatting sqref="B6:K6">
    <cfRule type="top10" dxfId="2719" priority="902" bottom="1" rank="1"/>
    <cfRule type="top10" dxfId="2718" priority="903" bottom="1" rank="2"/>
    <cfRule type="top10" dxfId="2717" priority="904" bottom="1" rank="3"/>
    <cfRule type="top10" dxfId="2716" priority="905" bottom="1" rank="4"/>
  </conditionalFormatting>
  <conditionalFormatting sqref="M6 A6">
    <cfRule type="duplicateValues" dxfId="2715" priority="901"/>
  </conditionalFormatting>
  <conditionalFormatting sqref="N6">
    <cfRule type="duplicateValues" dxfId="2714" priority="900"/>
  </conditionalFormatting>
  <conditionalFormatting sqref="B7:K7">
    <cfRule type="top10" dxfId="2713" priority="896" bottom="1" rank="1"/>
    <cfRule type="top10" dxfId="2712" priority="897" bottom="1" rank="2"/>
    <cfRule type="top10" dxfId="2711" priority="898" bottom="1" rank="3"/>
    <cfRule type="top10" dxfId="2710" priority="899" bottom="1" rank="4"/>
  </conditionalFormatting>
  <conditionalFormatting sqref="M7 A7">
    <cfRule type="duplicateValues" dxfId="2709" priority="895"/>
  </conditionalFormatting>
  <conditionalFormatting sqref="B8:K8">
    <cfRule type="top10" dxfId="2708" priority="891" bottom="1" rank="1"/>
    <cfRule type="top10" dxfId="2707" priority="892" bottom="1" rank="2"/>
    <cfRule type="top10" dxfId="2706" priority="893" bottom="1" rank="3"/>
    <cfRule type="top10" dxfId="2705" priority="894" bottom="1" rank="4"/>
  </conditionalFormatting>
  <conditionalFormatting sqref="M8 A8">
    <cfRule type="duplicateValues" dxfId="2704" priority="890"/>
  </conditionalFormatting>
  <conditionalFormatting sqref="B9:K9">
    <cfRule type="top10" dxfId="2703" priority="886" bottom="1" rank="1"/>
    <cfRule type="top10" dxfId="2702" priority="887" bottom="1" rank="2"/>
    <cfRule type="top10" dxfId="2701" priority="888" bottom="1" rank="3"/>
    <cfRule type="top10" dxfId="2700" priority="889" bottom="1" rank="4"/>
  </conditionalFormatting>
  <conditionalFormatting sqref="M9 A9">
    <cfRule type="duplicateValues" dxfId="2699" priority="885"/>
  </conditionalFormatting>
  <conditionalFormatting sqref="B10:K10">
    <cfRule type="top10" dxfId="2698" priority="881" bottom="1" rank="1"/>
    <cfRule type="top10" dxfId="2697" priority="882" bottom="1" rank="2"/>
    <cfRule type="top10" dxfId="2696" priority="883" bottom="1" rank="3"/>
    <cfRule type="top10" dxfId="2695" priority="884" bottom="1" rank="4"/>
  </conditionalFormatting>
  <conditionalFormatting sqref="M10 A10">
    <cfRule type="duplicateValues" dxfId="2694" priority="880"/>
  </conditionalFormatting>
  <conditionalFormatting sqref="B11:K11">
    <cfRule type="top10" dxfId="2693" priority="876" bottom="1" rank="1"/>
    <cfRule type="top10" dxfId="2692" priority="877" bottom="1" rank="2"/>
    <cfRule type="top10" dxfId="2691" priority="878" bottom="1" rank="3"/>
    <cfRule type="top10" dxfId="2690" priority="879" bottom="1" rank="4"/>
  </conditionalFormatting>
  <conditionalFormatting sqref="M11 A11">
    <cfRule type="duplicateValues" dxfId="2689" priority="875"/>
  </conditionalFormatting>
  <conditionalFormatting sqref="B12:K12">
    <cfRule type="top10" dxfId="2688" priority="871" bottom="1" rank="1"/>
    <cfRule type="top10" dxfId="2687" priority="872" bottom="1" rank="2"/>
    <cfRule type="top10" dxfId="2686" priority="873" bottom="1" rank="3"/>
    <cfRule type="top10" dxfId="2685" priority="874" bottom="1" rank="4"/>
  </conditionalFormatting>
  <conditionalFormatting sqref="M12 A12">
    <cfRule type="duplicateValues" dxfId="2684" priority="870"/>
  </conditionalFormatting>
  <conditionalFormatting sqref="B13:K13">
    <cfRule type="top10" dxfId="2683" priority="866" bottom="1" rank="1"/>
    <cfRule type="top10" dxfId="2682" priority="867" bottom="1" rank="2"/>
    <cfRule type="top10" dxfId="2681" priority="868" bottom="1" rank="3"/>
    <cfRule type="top10" dxfId="2680" priority="869" bottom="1" rank="4"/>
  </conditionalFormatting>
  <conditionalFormatting sqref="M13 A13">
    <cfRule type="duplicateValues" dxfId="2679" priority="865"/>
  </conditionalFormatting>
  <conditionalFormatting sqref="B14:K14">
    <cfRule type="top10" dxfId="2678" priority="861" bottom="1" rank="1"/>
    <cfRule type="top10" dxfId="2677" priority="862" bottom="1" rank="2"/>
    <cfRule type="top10" dxfId="2676" priority="863" bottom="1" rank="3"/>
    <cfRule type="top10" dxfId="2675" priority="864" bottom="1" rank="4"/>
  </conditionalFormatting>
  <conditionalFormatting sqref="M14 A14">
    <cfRule type="duplicateValues" dxfId="2674" priority="860"/>
  </conditionalFormatting>
  <conditionalFormatting sqref="B15:K15">
    <cfRule type="top10" dxfId="2673" priority="856" bottom="1" rank="1"/>
    <cfRule type="top10" dxfId="2672" priority="857" bottom="1" rank="2"/>
    <cfRule type="top10" dxfId="2671" priority="858" bottom="1" rank="3"/>
    <cfRule type="top10" dxfId="2670" priority="859" bottom="1" rank="4"/>
  </conditionalFormatting>
  <conditionalFormatting sqref="M15 A15">
    <cfRule type="duplicateValues" dxfId="2669" priority="855"/>
  </conditionalFormatting>
  <conditionalFormatting sqref="B16:K16">
    <cfRule type="top10" dxfId="2668" priority="851" bottom="1" rank="1"/>
    <cfRule type="top10" dxfId="2667" priority="852" bottom="1" rank="2"/>
    <cfRule type="top10" dxfId="2666" priority="853" bottom="1" rank="3"/>
    <cfRule type="top10" dxfId="2665" priority="854" bottom="1" rank="4"/>
  </conditionalFormatting>
  <conditionalFormatting sqref="M16 A16">
    <cfRule type="duplicateValues" dxfId="2664" priority="850"/>
  </conditionalFormatting>
  <conditionalFormatting sqref="B17:K17">
    <cfRule type="top10" dxfId="2663" priority="846" bottom="1" rank="1"/>
    <cfRule type="top10" dxfId="2662" priority="847" bottom="1" rank="2"/>
    <cfRule type="top10" dxfId="2661" priority="848" bottom="1" rank="3"/>
    <cfRule type="top10" dxfId="2660" priority="849" bottom="1" rank="4"/>
  </conditionalFormatting>
  <conditionalFormatting sqref="M17 A17">
    <cfRule type="duplicateValues" dxfId="2659" priority="845"/>
  </conditionalFormatting>
  <conditionalFormatting sqref="B18:K18">
    <cfRule type="top10" dxfId="2658" priority="841" bottom="1" rank="1"/>
    <cfRule type="top10" dxfId="2657" priority="842" bottom="1" rank="2"/>
    <cfRule type="top10" dxfId="2656" priority="843" bottom="1" rank="3"/>
    <cfRule type="top10" dxfId="2655" priority="844" bottom="1" rank="4"/>
  </conditionalFormatting>
  <conditionalFormatting sqref="M18 A18">
    <cfRule type="duplicateValues" dxfId="2654" priority="840"/>
  </conditionalFormatting>
  <conditionalFormatting sqref="B19:K19">
    <cfRule type="top10" dxfId="2653" priority="836" bottom="1" rank="1"/>
    <cfRule type="top10" dxfId="2652" priority="837" bottom="1" rank="2"/>
    <cfRule type="top10" dxfId="2651" priority="838" bottom="1" rank="3"/>
    <cfRule type="top10" dxfId="2650" priority="839" bottom="1" rank="4"/>
  </conditionalFormatting>
  <conditionalFormatting sqref="M19 A19">
    <cfRule type="duplicateValues" dxfId="2649" priority="835"/>
  </conditionalFormatting>
  <conditionalFormatting sqref="B20:K20">
    <cfRule type="top10" dxfId="2648" priority="831" bottom="1" rank="1"/>
    <cfRule type="top10" dxfId="2647" priority="832" bottom="1" rank="2"/>
    <cfRule type="top10" dxfId="2646" priority="833" bottom="1" rank="3"/>
    <cfRule type="top10" dxfId="2645" priority="834" bottom="1" rank="4"/>
  </conditionalFormatting>
  <conditionalFormatting sqref="M20 A20">
    <cfRule type="duplicateValues" dxfId="2644" priority="830"/>
  </conditionalFormatting>
  <conditionalFormatting sqref="B21:K21">
    <cfRule type="top10" dxfId="2643" priority="826" bottom="1" rank="1"/>
    <cfRule type="top10" dxfId="2642" priority="827" bottom="1" rank="2"/>
    <cfRule type="top10" dxfId="2641" priority="828" bottom="1" rank="3"/>
    <cfRule type="top10" dxfId="2640" priority="829" bottom="1" rank="4"/>
  </conditionalFormatting>
  <conditionalFormatting sqref="M21 A21">
    <cfRule type="duplicateValues" dxfId="2639" priority="825"/>
  </conditionalFormatting>
  <conditionalFormatting sqref="B22:K22">
    <cfRule type="top10" dxfId="2638" priority="821" bottom="1" rank="1"/>
    <cfRule type="top10" dxfId="2637" priority="822" bottom="1" rank="2"/>
    <cfRule type="top10" dxfId="2636" priority="823" bottom="1" rank="3"/>
    <cfRule type="top10" dxfId="2635" priority="824" bottom="1" rank="4"/>
  </conditionalFormatting>
  <conditionalFormatting sqref="M22 A22">
    <cfRule type="duplicateValues" dxfId="2634" priority="820"/>
  </conditionalFormatting>
  <conditionalFormatting sqref="B23:K23">
    <cfRule type="top10" dxfId="2633" priority="816" bottom="1" rank="1"/>
    <cfRule type="top10" dxfId="2632" priority="817" bottom="1" rank="2"/>
    <cfRule type="top10" dxfId="2631" priority="818" bottom="1" rank="3"/>
    <cfRule type="top10" dxfId="2630" priority="819" bottom="1" rank="4"/>
  </conditionalFormatting>
  <conditionalFormatting sqref="M23 A23">
    <cfRule type="duplicateValues" dxfId="2629" priority="815"/>
  </conditionalFormatting>
  <conditionalFormatting sqref="B24:K24">
    <cfRule type="top10" dxfId="2628" priority="811" bottom="1" rank="1"/>
    <cfRule type="top10" dxfId="2627" priority="812" bottom="1" rank="2"/>
    <cfRule type="top10" dxfId="2626" priority="813" bottom="1" rank="3"/>
    <cfRule type="top10" dxfId="2625" priority="814" bottom="1" rank="4"/>
  </conditionalFormatting>
  <conditionalFormatting sqref="M24 A24">
    <cfRule type="duplicateValues" dxfId="2624" priority="810"/>
  </conditionalFormatting>
  <conditionalFormatting sqref="B25:K25">
    <cfRule type="top10" dxfId="2623" priority="806" bottom="1" rank="1"/>
    <cfRule type="top10" dxfId="2622" priority="807" bottom="1" rank="2"/>
    <cfRule type="top10" dxfId="2621" priority="808" bottom="1" rank="3"/>
    <cfRule type="top10" dxfId="2620" priority="809" bottom="1" rank="4"/>
  </conditionalFormatting>
  <conditionalFormatting sqref="M25 A25">
    <cfRule type="duplicateValues" dxfId="2619" priority="805"/>
  </conditionalFormatting>
  <conditionalFormatting sqref="B26:K26">
    <cfRule type="top10" dxfId="2618" priority="801" bottom="1" rank="1"/>
    <cfRule type="top10" dxfId="2617" priority="802" bottom="1" rank="2"/>
    <cfRule type="top10" dxfId="2616" priority="803" bottom="1" rank="3"/>
    <cfRule type="top10" dxfId="2615" priority="804" bottom="1" rank="4"/>
  </conditionalFormatting>
  <conditionalFormatting sqref="M26 A26">
    <cfRule type="duplicateValues" dxfId="2614" priority="800"/>
  </conditionalFormatting>
  <conditionalFormatting sqref="B27:K27">
    <cfRule type="top10" dxfId="2613" priority="796" bottom="1" rank="1"/>
    <cfRule type="top10" dxfId="2612" priority="797" bottom="1" rank="2"/>
    <cfRule type="top10" dxfId="2611" priority="798" bottom="1" rank="3"/>
    <cfRule type="top10" dxfId="2610" priority="799" bottom="1" rank="4"/>
  </conditionalFormatting>
  <conditionalFormatting sqref="M27 A27">
    <cfRule type="duplicateValues" dxfId="2609" priority="795"/>
  </conditionalFormatting>
  <conditionalFormatting sqref="B28:K28">
    <cfRule type="top10" dxfId="2608" priority="791" bottom="1" rank="1"/>
    <cfRule type="top10" dxfId="2607" priority="792" bottom="1" rank="2"/>
    <cfRule type="top10" dxfId="2606" priority="793" bottom="1" rank="3"/>
    <cfRule type="top10" dxfId="2605" priority="794" bottom="1" rank="4"/>
  </conditionalFormatting>
  <conditionalFormatting sqref="M28 A28">
    <cfRule type="duplicateValues" dxfId="2604" priority="790"/>
  </conditionalFormatting>
  <conditionalFormatting sqref="B29:K29">
    <cfRule type="top10" dxfId="2603" priority="786" bottom="1" rank="1"/>
    <cfRule type="top10" dxfId="2602" priority="787" bottom="1" rank="2"/>
    <cfRule type="top10" dxfId="2601" priority="788" bottom="1" rank="3"/>
    <cfRule type="top10" dxfId="2600" priority="789" bottom="1" rank="4"/>
  </conditionalFormatting>
  <conditionalFormatting sqref="M29 A29">
    <cfRule type="duplicateValues" dxfId="2599" priority="785"/>
  </conditionalFormatting>
  <conditionalFormatting sqref="B30:K30">
    <cfRule type="top10" dxfId="2598" priority="781" bottom="1" rank="1"/>
    <cfRule type="top10" dxfId="2597" priority="782" bottom="1" rank="2"/>
    <cfRule type="top10" dxfId="2596" priority="783" bottom="1" rank="3"/>
    <cfRule type="top10" dxfId="2595" priority="784" bottom="1" rank="4"/>
  </conditionalFormatting>
  <conditionalFormatting sqref="M30 A30">
    <cfRule type="duplicateValues" dxfId="2594" priority="780"/>
  </conditionalFormatting>
  <conditionalFormatting sqref="B31:K31">
    <cfRule type="top10" dxfId="2593" priority="776" bottom="1" rank="1"/>
    <cfRule type="top10" dxfId="2592" priority="777" bottom="1" rank="2"/>
    <cfRule type="top10" dxfId="2591" priority="778" bottom="1" rank="3"/>
    <cfRule type="top10" dxfId="2590" priority="779" bottom="1" rank="4"/>
  </conditionalFormatting>
  <conditionalFormatting sqref="M31 A31">
    <cfRule type="duplicateValues" dxfId="2589" priority="775"/>
  </conditionalFormatting>
  <conditionalFormatting sqref="B32:K32">
    <cfRule type="top10" dxfId="2588" priority="771" bottom="1" rank="1"/>
    <cfRule type="top10" dxfId="2587" priority="772" bottom="1" rank="2"/>
    <cfRule type="top10" dxfId="2586" priority="773" bottom="1" rank="3"/>
    <cfRule type="top10" dxfId="2585" priority="774" bottom="1" rank="4"/>
  </conditionalFormatting>
  <conditionalFormatting sqref="M32 A32">
    <cfRule type="duplicateValues" dxfId="2584" priority="770"/>
  </conditionalFormatting>
  <conditionalFormatting sqref="B33:K33">
    <cfRule type="top10" dxfId="2583" priority="766" bottom="1" rank="1"/>
    <cfRule type="top10" dxfId="2582" priority="767" bottom="1" rank="2"/>
    <cfRule type="top10" dxfId="2581" priority="768" bottom="1" rank="3"/>
    <cfRule type="top10" dxfId="2580" priority="769" bottom="1" rank="4"/>
  </conditionalFormatting>
  <conditionalFormatting sqref="M33 A33">
    <cfRule type="duplicateValues" dxfId="2579" priority="765"/>
  </conditionalFormatting>
  <conditionalFormatting sqref="B34:K34">
    <cfRule type="top10" dxfId="2578" priority="761" bottom="1" rank="1"/>
    <cfRule type="top10" dxfId="2577" priority="762" bottom="1" rank="2"/>
    <cfRule type="top10" dxfId="2576" priority="763" bottom="1" rank="3"/>
    <cfRule type="top10" dxfId="2575" priority="764" bottom="1" rank="4"/>
  </conditionalFormatting>
  <conditionalFormatting sqref="M34 A34">
    <cfRule type="duplicateValues" dxfId="2574" priority="760"/>
  </conditionalFormatting>
  <conditionalFormatting sqref="B35:K35">
    <cfRule type="top10" dxfId="2573" priority="756" bottom="1" rank="1"/>
    <cfRule type="top10" dxfId="2572" priority="757" bottom="1" rank="2"/>
    <cfRule type="top10" dxfId="2571" priority="758" bottom="1" rank="3"/>
    <cfRule type="top10" dxfId="2570" priority="759" bottom="1" rank="4"/>
  </conditionalFormatting>
  <conditionalFormatting sqref="M35 A35">
    <cfRule type="duplicateValues" dxfId="2569" priority="755"/>
  </conditionalFormatting>
  <conditionalFormatting sqref="B36:K36">
    <cfRule type="top10" dxfId="2568" priority="751" bottom="1" rank="1"/>
    <cfRule type="top10" dxfId="2567" priority="752" bottom="1" rank="2"/>
    <cfRule type="top10" dxfId="2566" priority="753" bottom="1" rank="3"/>
    <cfRule type="top10" dxfId="2565" priority="754" bottom="1" rank="4"/>
  </conditionalFormatting>
  <conditionalFormatting sqref="M36 A36">
    <cfRule type="duplicateValues" dxfId="2564" priority="750"/>
  </conditionalFormatting>
  <conditionalFormatting sqref="B37:K37">
    <cfRule type="top10" dxfId="2563" priority="746" bottom="1" rank="1"/>
    <cfRule type="top10" dxfId="2562" priority="747" bottom="1" rank="2"/>
    <cfRule type="top10" dxfId="2561" priority="748" bottom="1" rank="3"/>
    <cfRule type="top10" dxfId="2560" priority="749" bottom="1" rank="4"/>
  </conditionalFormatting>
  <conditionalFormatting sqref="M37 A37">
    <cfRule type="duplicateValues" dxfId="2559" priority="745"/>
  </conditionalFormatting>
  <conditionalFormatting sqref="B38:K38">
    <cfRule type="top10" dxfId="2558" priority="741" bottom="1" rank="1"/>
    <cfRule type="top10" dxfId="2557" priority="742" bottom="1" rank="2"/>
    <cfRule type="top10" dxfId="2556" priority="743" bottom="1" rank="3"/>
    <cfRule type="top10" dxfId="2555" priority="744" bottom="1" rank="4"/>
  </conditionalFormatting>
  <conditionalFormatting sqref="M38 A38">
    <cfRule type="duplicateValues" dxfId="2554" priority="740"/>
  </conditionalFormatting>
  <conditionalFormatting sqref="B39:K39">
    <cfRule type="top10" dxfId="2553" priority="736" bottom="1" rank="1"/>
    <cfRule type="top10" dxfId="2552" priority="737" bottom="1" rank="2"/>
    <cfRule type="top10" dxfId="2551" priority="738" bottom="1" rank="3"/>
    <cfRule type="top10" dxfId="2550" priority="739" bottom="1" rank="4"/>
  </conditionalFormatting>
  <conditionalFormatting sqref="M39 A39">
    <cfRule type="duplicateValues" dxfId="2549" priority="735"/>
  </conditionalFormatting>
  <conditionalFormatting sqref="B40:K40">
    <cfRule type="top10" dxfId="2548" priority="731" bottom="1" rank="1"/>
    <cfRule type="top10" dxfId="2547" priority="732" bottom="1" rank="2"/>
    <cfRule type="top10" dxfId="2546" priority="733" bottom="1" rank="3"/>
    <cfRule type="top10" dxfId="2545" priority="734" bottom="1" rank="4"/>
  </conditionalFormatting>
  <conditionalFormatting sqref="M40 A40">
    <cfRule type="duplicateValues" dxfId="2544" priority="730"/>
  </conditionalFormatting>
  <conditionalFormatting sqref="B41:K41">
    <cfRule type="top10" dxfId="2543" priority="726" bottom="1" rank="1"/>
    <cfRule type="top10" dxfId="2542" priority="727" bottom="1" rank="2"/>
    <cfRule type="top10" dxfId="2541" priority="728" bottom="1" rank="3"/>
    <cfRule type="top10" dxfId="2540" priority="729" bottom="1" rank="4"/>
  </conditionalFormatting>
  <conditionalFormatting sqref="M41 A41">
    <cfRule type="duplicateValues" dxfId="2539" priority="725"/>
  </conditionalFormatting>
  <conditionalFormatting sqref="B42:K42">
    <cfRule type="top10" dxfId="2538" priority="721" bottom="1" rank="1"/>
    <cfRule type="top10" dxfId="2537" priority="722" bottom="1" rank="2"/>
    <cfRule type="top10" dxfId="2536" priority="723" bottom="1" rank="3"/>
    <cfRule type="top10" dxfId="2535" priority="724" bottom="1" rank="4"/>
  </conditionalFormatting>
  <conditionalFormatting sqref="M42 A42">
    <cfRule type="duplicateValues" dxfId="2534" priority="720"/>
  </conditionalFormatting>
  <conditionalFormatting sqref="B43:K43">
    <cfRule type="top10" dxfId="2533" priority="716" bottom="1" rank="1"/>
    <cfRule type="top10" dxfId="2532" priority="717" bottom="1" rank="2"/>
    <cfRule type="top10" dxfId="2531" priority="718" bottom="1" rank="3"/>
    <cfRule type="top10" dxfId="2530" priority="719" bottom="1" rank="4"/>
  </conditionalFormatting>
  <conditionalFormatting sqref="M43 A43">
    <cfRule type="duplicateValues" dxfId="2529" priority="715"/>
  </conditionalFormatting>
  <conditionalFormatting sqref="B44:K44">
    <cfRule type="top10" dxfId="2528" priority="711" bottom="1" rank="1"/>
    <cfRule type="top10" dxfId="2527" priority="712" bottom="1" rank="2"/>
    <cfRule type="top10" dxfId="2526" priority="713" bottom="1" rank="3"/>
    <cfRule type="top10" dxfId="2525" priority="714" bottom="1" rank="4"/>
  </conditionalFormatting>
  <conditionalFormatting sqref="M44 A44">
    <cfRule type="duplicateValues" dxfId="2524" priority="710"/>
  </conditionalFormatting>
  <conditionalFormatting sqref="B45:K45">
    <cfRule type="top10" dxfId="2523" priority="706" bottom="1" rank="1"/>
    <cfRule type="top10" dxfId="2522" priority="707" bottom="1" rank="2"/>
    <cfRule type="top10" dxfId="2521" priority="708" bottom="1" rank="3"/>
    <cfRule type="top10" dxfId="2520" priority="709" bottom="1" rank="4"/>
  </conditionalFormatting>
  <conditionalFormatting sqref="M45 A45">
    <cfRule type="duplicateValues" dxfId="2519" priority="705"/>
  </conditionalFormatting>
  <conditionalFormatting sqref="B46:K46">
    <cfRule type="top10" dxfId="2518" priority="701" bottom="1" rank="1"/>
    <cfRule type="top10" dxfId="2517" priority="702" bottom="1" rank="2"/>
    <cfRule type="top10" dxfId="2516" priority="703" bottom="1" rank="3"/>
    <cfRule type="top10" dxfId="2515" priority="704" bottom="1" rank="4"/>
  </conditionalFormatting>
  <conditionalFormatting sqref="M46 A46">
    <cfRule type="duplicateValues" dxfId="2514" priority="700"/>
  </conditionalFormatting>
  <conditionalFormatting sqref="B47:K47">
    <cfRule type="top10" dxfId="2513" priority="696" bottom="1" rank="1"/>
    <cfRule type="top10" dxfId="2512" priority="697" bottom="1" rank="2"/>
    <cfRule type="top10" dxfId="2511" priority="698" bottom="1" rank="3"/>
    <cfRule type="top10" dxfId="2510" priority="699" bottom="1" rank="4"/>
  </conditionalFormatting>
  <conditionalFormatting sqref="M47 A47">
    <cfRule type="duplicateValues" dxfId="2509" priority="695"/>
  </conditionalFormatting>
  <conditionalFormatting sqref="B48:K48">
    <cfRule type="top10" dxfId="2508" priority="691" bottom="1" rank="1"/>
    <cfRule type="top10" dxfId="2507" priority="692" bottom="1" rank="2"/>
    <cfRule type="top10" dxfId="2506" priority="693" bottom="1" rank="3"/>
    <cfRule type="top10" dxfId="2505" priority="694" bottom="1" rank="4"/>
  </conditionalFormatting>
  <conditionalFormatting sqref="M48 A48">
    <cfRule type="duplicateValues" dxfId="2504" priority="690"/>
  </conditionalFormatting>
  <conditionalFormatting sqref="B49:K49">
    <cfRule type="top10" dxfId="2503" priority="686" bottom="1" rank="1"/>
    <cfRule type="top10" dxfId="2502" priority="687" bottom="1" rank="2"/>
    <cfRule type="top10" dxfId="2501" priority="688" bottom="1" rank="3"/>
    <cfRule type="top10" dxfId="2500" priority="689" bottom="1" rank="4"/>
  </conditionalFormatting>
  <conditionalFormatting sqref="M49 A49">
    <cfRule type="duplicateValues" dxfId="2499" priority="685"/>
  </conditionalFormatting>
  <conditionalFormatting sqref="B50:K50">
    <cfRule type="top10" dxfId="2498" priority="681" bottom="1" rank="1"/>
    <cfRule type="top10" dxfId="2497" priority="682" bottom="1" rank="2"/>
    <cfRule type="top10" dxfId="2496" priority="683" bottom="1" rank="3"/>
    <cfRule type="top10" dxfId="2495" priority="684" bottom="1" rank="4"/>
  </conditionalFormatting>
  <conditionalFormatting sqref="M50 A50">
    <cfRule type="duplicateValues" dxfId="2494" priority="680"/>
  </conditionalFormatting>
  <conditionalFormatting sqref="B51:K51">
    <cfRule type="top10" dxfId="2493" priority="676" bottom="1" rank="1"/>
    <cfRule type="top10" dxfId="2492" priority="677" bottom="1" rank="2"/>
    <cfRule type="top10" dxfId="2491" priority="678" bottom="1" rank="3"/>
    <cfRule type="top10" dxfId="2490" priority="679" bottom="1" rank="4"/>
  </conditionalFormatting>
  <conditionalFormatting sqref="M51 A51">
    <cfRule type="duplicateValues" dxfId="2489" priority="675"/>
  </conditionalFormatting>
  <conditionalFormatting sqref="B52:K52">
    <cfRule type="top10" dxfId="2488" priority="671" bottom="1" rank="1"/>
    <cfRule type="top10" dxfId="2487" priority="672" bottom="1" rank="2"/>
    <cfRule type="top10" dxfId="2486" priority="673" bottom="1" rank="3"/>
    <cfRule type="top10" dxfId="2485" priority="674" bottom="1" rank="4"/>
  </conditionalFormatting>
  <conditionalFormatting sqref="M52 A52">
    <cfRule type="duplicateValues" dxfId="2484" priority="670"/>
  </conditionalFormatting>
  <conditionalFormatting sqref="B53:K53">
    <cfRule type="top10" dxfId="2483" priority="666" bottom="1" rank="1"/>
    <cfRule type="top10" dxfId="2482" priority="667" bottom="1" rank="2"/>
    <cfRule type="top10" dxfId="2481" priority="668" bottom="1" rank="3"/>
    <cfRule type="top10" dxfId="2480" priority="669" bottom="1" rank="4"/>
  </conditionalFormatting>
  <conditionalFormatting sqref="M53 A53">
    <cfRule type="duplicateValues" dxfId="2479" priority="665"/>
  </conditionalFormatting>
  <conditionalFormatting sqref="B54:K54">
    <cfRule type="top10" dxfId="2478" priority="661" bottom="1" rank="1"/>
    <cfRule type="top10" dxfId="2477" priority="662" bottom="1" rank="2"/>
    <cfRule type="top10" dxfId="2476" priority="663" bottom="1" rank="3"/>
    <cfRule type="top10" dxfId="2475" priority="664" bottom="1" rank="4"/>
  </conditionalFormatting>
  <conditionalFormatting sqref="M54 A54">
    <cfRule type="duplicateValues" dxfId="2474" priority="660"/>
  </conditionalFormatting>
  <conditionalFormatting sqref="B55:K55">
    <cfRule type="top10" dxfId="2473" priority="656" bottom="1" rank="1"/>
    <cfRule type="top10" dxfId="2472" priority="657" bottom="1" rank="2"/>
    <cfRule type="top10" dxfId="2471" priority="658" bottom="1" rank="3"/>
    <cfRule type="top10" dxfId="2470" priority="659" bottom="1" rank="4"/>
  </conditionalFormatting>
  <conditionalFormatting sqref="M55 A55">
    <cfRule type="duplicateValues" dxfId="2469" priority="655"/>
  </conditionalFormatting>
  <conditionalFormatting sqref="B56:K56">
    <cfRule type="top10" dxfId="2468" priority="651" bottom="1" rank="1"/>
    <cfRule type="top10" dxfId="2467" priority="652" bottom="1" rank="2"/>
    <cfRule type="top10" dxfId="2466" priority="653" bottom="1" rank="3"/>
    <cfRule type="top10" dxfId="2465" priority="654" bottom="1" rank="4"/>
  </conditionalFormatting>
  <conditionalFormatting sqref="M56 A56">
    <cfRule type="duplicateValues" dxfId="2464" priority="650"/>
  </conditionalFormatting>
  <conditionalFormatting sqref="B57:K57">
    <cfRule type="top10" dxfId="2463" priority="646" bottom="1" rank="1"/>
    <cfRule type="top10" dxfId="2462" priority="647" bottom="1" rank="2"/>
    <cfRule type="top10" dxfId="2461" priority="648" bottom="1" rank="3"/>
    <cfRule type="top10" dxfId="2460" priority="649" bottom="1" rank="4"/>
  </conditionalFormatting>
  <conditionalFormatting sqref="M57 A57">
    <cfRule type="duplicateValues" dxfId="2459" priority="645"/>
  </conditionalFormatting>
  <conditionalFormatting sqref="B58:K58">
    <cfRule type="top10" dxfId="2458" priority="641" bottom="1" rank="1"/>
    <cfRule type="top10" dxfId="2457" priority="642" bottom="1" rank="2"/>
    <cfRule type="top10" dxfId="2456" priority="643" bottom="1" rank="3"/>
    <cfRule type="top10" dxfId="2455" priority="644" bottom="1" rank="4"/>
  </conditionalFormatting>
  <conditionalFormatting sqref="M58 A58">
    <cfRule type="duplicateValues" dxfId="2454" priority="640"/>
  </conditionalFormatting>
  <conditionalFormatting sqref="B59:K59">
    <cfRule type="top10" dxfId="2453" priority="636" bottom="1" rank="1"/>
    <cfRule type="top10" dxfId="2452" priority="637" bottom="1" rank="2"/>
    <cfRule type="top10" dxfId="2451" priority="638" bottom="1" rank="3"/>
    <cfRule type="top10" dxfId="2450" priority="639" bottom="1" rank="4"/>
  </conditionalFormatting>
  <conditionalFormatting sqref="M59 A59">
    <cfRule type="duplicateValues" dxfId="2449" priority="635"/>
  </conditionalFormatting>
  <conditionalFormatting sqref="B60:K60">
    <cfRule type="top10" dxfId="2448" priority="631" bottom="1" rank="1"/>
    <cfRule type="top10" dxfId="2447" priority="632" bottom="1" rank="2"/>
    <cfRule type="top10" dxfId="2446" priority="633" bottom="1" rank="3"/>
    <cfRule type="top10" dxfId="2445" priority="634" bottom="1" rank="4"/>
  </conditionalFormatting>
  <conditionalFormatting sqref="M60 A60">
    <cfRule type="duplicateValues" dxfId="2444" priority="630"/>
  </conditionalFormatting>
  <conditionalFormatting sqref="B61:K61">
    <cfRule type="top10" dxfId="2443" priority="626" bottom="1" rank="1"/>
    <cfRule type="top10" dxfId="2442" priority="627" bottom="1" rank="2"/>
    <cfRule type="top10" dxfId="2441" priority="628" bottom="1" rank="3"/>
    <cfRule type="top10" dxfId="2440" priority="629" bottom="1" rank="4"/>
  </conditionalFormatting>
  <conditionalFormatting sqref="M61 A61">
    <cfRule type="duplicateValues" dxfId="2439" priority="625"/>
  </conditionalFormatting>
  <conditionalFormatting sqref="B62:K62">
    <cfRule type="top10" dxfId="2438" priority="621" bottom="1" rank="1"/>
    <cfRule type="top10" dxfId="2437" priority="622" bottom="1" rank="2"/>
    <cfRule type="top10" dxfId="2436" priority="623" bottom="1" rank="3"/>
    <cfRule type="top10" dxfId="2435" priority="624" bottom="1" rank="4"/>
  </conditionalFormatting>
  <conditionalFormatting sqref="M62 A62">
    <cfRule type="duplicateValues" dxfId="2434" priority="620"/>
  </conditionalFormatting>
  <conditionalFormatting sqref="B63:K63">
    <cfRule type="top10" dxfId="2433" priority="616" bottom="1" rank="1"/>
    <cfRule type="top10" dxfId="2432" priority="617" bottom="1" rank="2"/>
    <cfRule type="top10" dxfId="2431" priority="618" bottom="1" rank="3"/>
    <cfRule type="top10" dxfId="2430" priority="619" bottom="1" rank="4"/>
  </conditionalFormatting>
  <conditionalFormatting sqref="M63 A63">
    <cfRule type="duplicateValues" dxfId="2429" priority="615"/>
  </conditionalFormatting>
  <conditionalFormatting sqref="B64:K64">
    <cfRule type="top10" dxfId="2428" priority="611" bottom="1" rank="1"/>
    <cfRule type="top10" dxfId="2427" priority="612" bottom="1" rank="2"/>
    <cfRule type="top10" dxfId="2426" priority="613" bottom="1" rank="3"/>
    <cfRule type="top10" dxfId="2425" priority="614" bottom="1" rank="4"/>
  </conditionalFormatting>
  <conditionalFormatting sqref="M64 A64">
    <cfRule type="duplicateValues" dxfId="2424" priority="610"/>
  </conditionalFormatting>
  <conditionalFormatting sqref="B65:K65">
    <cfRule type="top10" dxfId="2423" priority="606" bottom="1" rank="1"/>
    <cfRule type="top10" dxfId="2422" priority="607" bottom="1" rank="2"/>
    <cfRule type="top10" dxfId="2421" priority="608" bottom="1" rank="3"/>
    <cfRule type="top10" dxfId="2420" priority="609" bottom="1" rank="4"/>
  </conditionalFormatting>
  <conditionalFormatting sqref="M65 A65">
    <cfRule type="duplicateValues" dxfId="2419" priority="605"/>
  </conditionalFormatting>
  <conditionalFormatting sqref="B66:K66">
    <cfRule type="top10" dxfId="2418" priority="601" bottom="1" rank="1"/>
    <cfRule type="top10" dxfId="2417" priority="602" bottom="1" rank="2"/>
    <cfRule type="top10" dxfId="2416" priority="603" bottom="1" rank="3"/>
    <cfRule type="top10" dxfId="2415" priority="604" bottom="1" rank="4"/>
  </conditionalFormatting>
  <conditionalFormatting sqref="M66 A66">
    <cfRule type="duplicateValues" dxfId="2414" priority="600"/>
  </conditionalFormatting>
  <conditionalFormatting sqref="B67:K67">
    <cfRule type="top10" dxfId="2413" priority="596" bottom="1" rank="1"/>
    <cfRule type="top10" dxfId="2412" priority="597" bottom="1" rank="2"/>
    <cfRule type="top10" dxfId="2411" priority="598" bottom="1" rank="3"/>
    <cfRule type="top10" dxfId="2410" priority="599" bottom="1" rank="4"/>
  </conditionalFormatting>
  <conditionalFormatting sqref="M67 A67">
    <cfRule type="duplicateValues" dxfId="2409" priority="595"/>
  </conditionalFormatting>
  <conditionalFormatting sqref="B68:K68">
    <cfRule type="top10" dxfId="2408" priority="591" bottom="1" rank="1"/>
    <cfRule type="top10" dxfId="2407" priority="592" bottom="1" rank="2"/>
    <cfRule type="top10" dxfId="2406" priority="593" bottom="1" rank="3"/>
    <cfRule type="top10" dxfId="2405" priority="594" bottom="1" rank="4"/>
  </conditionalFormatting>
  <conditionalFormatting sqref="M68 A68">
    <cfRule type="duplicateValues" dxfId="2404" priority="590"/>
  </conditionalFormatting>
  <conditionalFormatting sqref="B69:K69">
    <cfRule type="top10" dxfId="2403" priority="586" bottom="1" rank="1"/>
    <cfRule type="top10" dxfId="2402" priority="587" bottom="1" rank="2"/>
    <cfRule type="top10" dxfId="2401" priority="588" bottom="1" rank="3"/>
    <cfRule type="top10" dxfId="2400" priority="589" bottom="1" rank="4"/>
  </conditionalFormatting>
  <conditionalFormatting sqref="M69 A69">
    <cfRule type="duplicateValues" dxfId="2399" priority="585"/>
  </conditionalFormatting>
  <conditionalFormatting sqref="B70:K70">
    <cfRule type="top10" dxfId="2398" priority="581" bottom="1" rank="1"/>
    <cfRule type="top10" dxfId="2397" priority="582" bottom="1" rank="2"/>
    <cfRule type="top10" dxfId="2396" priority="583" bottom="1" rank="3"/>
    <cfRule type="top10" dxfId="2395" priority="584" bottom="1" rank="4"/>
  </conditionalFormatting>
  <conditionalFormatting sqref="M70 A70">
    <cfRule type="duplicateValues" dxfId="2394" priority="580"/>
  </conditionalFormatting>
  <conditionalFormatting sqref="B71:K71">
    <cfRule type="top10" dxfId="2393" priority="576" bottom="1" rank="1"/>
    <cfRule type="top10" dxfId="2392" priority="577" bottom="1" rank="2"/>
    <cfRule type="top10" dxfId="2391" priority="578" bottom="1" rank="3"/>
    <cfRule type="top10" dxfId="2390" priority="579" bottom="1" rank="4"/>
  </conditionalFormatting>
  <conditionalFormatting sqref="M71 A71">
    <cfRule type="duplicateValues" dxfId="2389" priority="575"/>
  </conditionalFormatting>
  <conditionalFormatting sqref="B72:K72">
    <cfRule type="top10" dxfId="2388" priority="571" bottom="1" rank="1"/>
    <cfRule type="top10" dxfId="2387" priority="572" bottom="1" rank="2"/>
    <cfRule type="top10" dxfId="2386" priority="573" bottom="1" rank="3"/>
    <cfRule type="top10" dxfId="2385" priority="574" bottom="1" rank="4"/>
  </conditionalFormatting>
  <conditionalFormatting sqref="M72 A72">
    <cfRule type="duplicateValues" dxfId="2384" priority="570"/>
  </conditionalFormatting>
  <conditionalFormatting sqref="B73:K73">
    <cfRule type="top10" dxfId="2383" priority="566" bottom="1" rank="1"/>
    <cfRule type="top10" dxfId="2382" priority="567" bottom="1" rank="2"/>
    <cfRule type="top10" dxfId="2381" priority="568" bottom="1" rank="3"/>
    <cfRule type="top10" dxfId="2380" priority="569" bottom="1" rank="4"/>
  </conditionalFormatting>
  <conditionalFormatting sqref="M73 A73">
    <cfRule type="duplicateValues" dxfId="2379" priority="565"/>
  </conditionalFormatting>
  <conditionalFormatting sqref="B74:K74">
    <cfRule type="top10" dxfId="2378" priority="561" bottom="1" rank="1"/>
    <cfRule type="top10" dxfId="2377" priority="562" bottom="1" rank="2"/>
    <cfRule type="top10" dxfId="2376" priority="563" bottom="1" rank="3"/>
    <cfRule type="top10" dxfId="2375" priority="564" bottom="1" rank="4"/>
  </conditionalFormatting>
  <conditionalFormatting sqref="M74 A74">
    <cfRule type="duplicateValues" dxfId="2374" priority="560"/>
  </conditionalFormatting>
  <conditionalFormatting sqref="B75:K75">
    <cfRule type="top10" dxfId="2373" priority="556" bottom="1" rank="1"/>
    <cfRule type="top10" dxfId="2372" priority="557" bottom="1" rank="2"/>
    <cfRule type="top10" dxfId="2371" priority="558" bottom="1" rank="3"/>
    <cfRule type="top10" dxfId="2370" priority="559" bottom="1" rank="4"/>
  </conditionalFormatting>
  <conditionalFormatting sqref="M75 A75">
    <cfRule type="duplicateValues" dxfId="2369" priority="555"/>
  </conditionalFormatting>
  <conditionalFormatting sqref="B76:K76">
    <cfRule type="top10" dxfId="2368" priority="551" bottom="1" rank="1"/>
    <cfRule type="top10" dxfId="2367" priority="552" bottom="1" rank="2"/>
    <cfRule type="top10" dxfId="2366" priority="553" bottom="1" rank="3"/>
    <cfRule type="top10" dxfId="2365" priority="554" bottom="1" rank="4"/>
  </conditionalFormatting>
  <conditionalFormatting sqref="M76 A76">
    <cfRule type="duplicateValues" dxfId="2364" priority="550"/>
  </conditionalFormatting>
  <conditionalFormatting sqref="B77:K77">
    <cfRule type="top10" dxfId="2363" priority="546" bottom="1" rank="1"/>
    <cfRule type="top10" dxfId="2362" priority="547" bottom="1" rank="2"/>
    <cfRule type="top10" dxfId="2361" priority="548" bottom="1" rank="3"/>
    <cfRule type="top10" dxfId="2360" priority="549" bottom="1" rank="4"/>
  </conditionalFormatting>
  <conditionalFormatting sqref="M77 A77">
    <cfRule type="duplicateValues" dxfId="2359" priority="545"/>
  </conditionalFormatting>
  <conditionalFormatting sqref="B78:K78">
    <cfRule type="top10" dxfId="2358" priority="541" bottom="1" rank="1"/>
    <cfRule type="top10" dxfId="2357" priority="542" bottom="1" rank="2"/>
    <cfRule type="top10" dxfId="2356" priority="543" bottom="1" rank="3"/>
    <cfRule type="top10" dxfId="2355" priority="544" bottom="1" rank="4"/>
  </conditionalFormatting>
  <conditionalFormatting sqref="M78 A78">
    <cfRule type="duplicateValues" dxfId="2354" priority="540"/>
  </conditionalFormatting>
  <conditionalFormatting sqref="B79:K79">
    <cfRule type="top10" dxfId="2353" priority="536" bottom="1" rank="1"/>
    <cfRule type="top10" dxfId="2352" priority="537" bottom="1" rank="2"/>
    <cfRule type="top10" dxfId="2351" priority="538" bottom="1" rank="3"/>
    <cfRule type="top10" dxfId="2350" priority="539" bottom="1" rank="4"/>
  </conditionalFormatting>
  <conditionalFormatting sqref="M79 A79">
    <cfRule type="duplicateValues" dxfId="2349" priority="535"/>
  </conditionalFormatting>
  <conditionalFormatting sqref="B80:K80">
    <cfRule type="top10" dxfId="2348" priority="531" bottom="1" rank="1"/>
    <cfRule type="top10" dxfId="2347" priority="532" bottom="1" rank="2"/>
    <cfRule type="top10" dxfId="2346" priority="533" bottom="1" rank="3"/>
    <cfRule type="top10" dxfId="2345" priority="534" bottom="1" rank="4"/>
  </conditionalFormatting>
  <conditionalFormatting sqref="M80 A80">
    <cfRule type="duplicateValues" dxfId="2344" priority="530"/>
  </conditionalFormatting>
  <conditionalFormatting sqref="B81:K81">
    <cfRule type="top10" dxfId="2343" priority="526" bottom="1" rank="1"/>
    <cfRule type="top10" dxfId="2342" priority="527" bottom="1" rank="2"/>
    <cfRule type="top10" dxfId="2341" priority="528" bottom="1" rank="3"/>
    <cfRule type="top10" dxfId="2340" priority="529" bottom="1" rank="4"/>
  </conditionalFormatting>
  <conditionalFormatting sqref="M81 A81">
    <cfRule type="duplicateValues" dxfId="2339" priority="525"/>
  </conditionalFormatting>
  <conditionalFormatting sqref="B82:K82">
    <cfRule type="top10" dxfId="2338" priority="521" bottom="1" rank="1"/>
    <cfRule type="top10" dxfId="2337" priority="522" bottom="1" rank="2"/>
    <cfRule type="top10" dxfId="2336" priority="523" bottom="1" rank="3"/>
    <cfRule type="top10" dxfId="2335" priority="524" bottom="1" rank="4"/>
  </conditionalFormatting>
  <conditionalFormatting sqref="M82 A82">
    <cfRule type="duplicateValues" dxfId="2334" priority="520"/>
  </conditionalFormatting>
  <conditionalFormatting sqref="B83:K83">
    <cfRule type="top10" dxfId="2333" priority="516" bottom="1" rank="1"/>
    <cfRule type="top10" dxfId="2332" priority="517" bottom="1" rank="2"/>
    <cfRule type="top10" dxfId="2331" priority="518" bottom="1" rank="3"/>
    <cfRule type="top10" dxfId="2330" priority="519" bottom="1" rank="4"/>
  </conditionalFormatting>
  <conditionalFormatting sqref="M83 A83">
    <cfRule type="duplicateValues" dxfId="2329" priority="515"/>
  </conditionalFormatting>
  <conditionalFormatting sqref="B84:K84">
    <cfRule type="top10" dxfId="2328" priority="511" bottom="1" rank="1"/>
    <cfRule type="top10" dxfId="2327" priority="512" bottom="1" rank="2"/>
    <cfRule type="top10" dxfId="2326" priority="513" bottom="1" rank="3"/>
    <cfRule type="top10" dxfId="2325" priority="514" bottom="1" rank="4"/>
  </conditionalFormatting>
  <conditionalFormatting sqref="M84 A84">
    <cfRule type="duplicateValues" dxfId="2324" priority="510"/>
  </conditionalFormatting>
  <conditionalFormatting sqref="B85:K85">
    <cfRule type="top10" dxfId="2323" priority="506" bottom="1" rank="1"/>
    <cfRule type="top10" dxfId="2322" priority="507" bottom="1" rank="2"/>
    <cfRule type="top10" dxfId="2321" priority="508" bottom="1" rank="3"/>
    <cfRule type="top10" dxfId="2320" priority="509" bottom="1" rank="4"/>
  </conditionalFormatting>
  <conditionalFormatting sqref="M85 A85">
    <cfRule type="duplicateValues" dxfId="2319" priority="505"/>
  </conditionalFormatting>
  <conditionalFormatting sqref="B86:K86">
    <cfRule type="top10" dxfId="2318" priority="501" bottom="1" rank="1"/>
    <cfRule type="top10" dxfId="2317" priority="502" bottom="1" rank="2"/>
    <cfRule type="top10" dxfId="2316" priority="503" bottom="1" rank="3"/>
    <cfRule type="top10" dxfId="2315" priority="504" bottom="1" rank="4"/>
  </conditionalFormatting>
  <conditionalFormatting sqref="M86 A86">
    <cfRule type="duplicateValues" dxfId="2314" priority="500"/>
  </conditionalFormatting>
  <conditionalFormatting sqref="B87:K87">
    <cfRule type="top10" dxfId="2313" priority="496" bottom="1" rank="1"/>
    <cfRule type="top10" dxfId="2312" priority="497" bottom="1" rank="2"/>
    <cfRule type="top10" dxfId="2311" priority="498" bottom="1" rank="3"/>
    <cfRule type="top10" dxfId="2310" priority="499" bottom="1" rank="4"/>
  </conditionalFormatting>
  <conditionalFormatting sqref="M87 A87">
    <cfRule type="duplicateValues" dxfId="2309" priority="495"/>
  </conditionalFormatting>
  <conditionalFormatting sqref="B88:K88">
    <cfRule type="top10" dxfId="2308" priority="491" bottom="1" rank="1"/>
    <cfRule type="top10" dxfId="2307" priority="492" bottom="1" rank="2"/>
    <cfRule type="top10" dxfId="2306" priority="493" bottom="1" rank="3"/>
    <cfRule type="top10" dxfId="2305" priority="494" bottom="1" rank="4"/>
  </conditionalFormatting>
  <conditionalFormatting sqref="M88 A88">
    <cfRule type="duplicateValues" dxfId="2304" priority="490"/>
  </conditionalFormatting>
  <conditionalFormatting sqref="B89:K89">
    <cfRule type="top10" dxfId="2303" priority="486" bottom="1" rank="1"/>
    <cfRule type="top10" dxfId="2302" priority="487" bottom="1" rank="2"/>
    <cfRule type="top10" dxfId="2301" priority="488" bottom="1" rank="3"/>
    <cfRule type="top10" dxfId="2300" priority="489" bottom="1" rank="4"/>
  </conditionalFormatting>
  <conditionalFormatting sqref="M89 A89">
    <cfRule type="duplicateValues" dxfId="2299" priority="485"/>
  </conditionalFormatting>
  <conditionalFormatting sqref="B90:K90">
    <cfRule type="top10" dxfId="2298" priority="481" bottom="1" rank="1"/>
    <cfRule type="top10" dxfId="2297" priority="482" bottom="1" rank="2"/>
    <cfRule type="top10" dxfId="2296" priority="483" bottom="1" rank="3"/>
    <cfRule type="top10" dxfId="2295" priority="484" bottom="1" rank="4"/>
  </conditionalFormatting>
  <conditionalFormatting sqref="M90 A90">
    <cfRule type="duplicateValues" dxfId="2294" priority="480"/>
  </conditionalFormatting>
  <conditionalFormatting sqref="B91:K91">
    <cfRule type="top10" dxfId="2293" priority="476" bottom="1" rank="1"/>
    <cfRule type="top10" dxfId="2292" priority="477" bottom="1" rank="2"/>
    <cfRule type="top10" dxfId="2291" priority="478" bottom="1" rank="3"/>
    <cfRule type="top10" dxfId="2290" priority="479" bottom="1" rank="4"/>
  </conditionalFormatting>
  <conditionalFormatting sqref="M91 A91">
    <cfRule type="duplicateValues" dxfId="2289" priority="475"/>
  </conditionalFormatting>
  <conditionalFormatting sqref="B92:K92">
    <cfRule type="top10" dxfId="2288" priority="471" bottom="1" rank="1"/>
    <cfRule type="top10" dxfId="2287" priority="472" bottom="1" rank="2"/>
    <cfRule type="top10" dxfId="2286" priority="473" bottom="1" rank="3"/>
    <cfRule type="top10" dxfId="2285" priority="474" bottom="1" rank="4"/>
  </conditionalFormatting>
  <conditionalFormatting sqref="M92 A92">
    <cfRule type="duplicateValues" dxfId="2284" priority="470"/>
  </conditionalFormatting>
  <conditionalFormatting sqref="B93:K93">
    <cfRule type="top10" dxfId="2283" priority="466" bottom="1" rank="1"/>
    <cfRule type="top10" dxfId="2282" priority="467" bottom="1" rank="2"/>
    <cfRule type="top10" dxfId="2281" priority="468" bottom="1" rank="3"/>
    <cfRule type="top10" dxfId="2280" priority="469" bottom="1" rank="4"/>
  </conditionalFormatting>
  <conditionalFormatting sqref="M93 A93">
    <cfRule type="duplicateValues" dxfId="2279" priority="465"/>
  </conditionalFormatting>
  <conditionalFormatting sqref="B94:K94">
    <cfRule type="top10" dxfId="2278" priority="461" bottom="1" rank="1"/>
    <cfRule type="top10" dxfId="2277" priority="462" bottom="1" rank="2"/>
    <cfRule type="top10" dxfId="2276" priority="463" bottom="1" rank="3"/>
    <cfRule type="top10" dxfId="2275" priority="464" bottom="1" rank="4"/>
  </conditionalFormatting>
  <conditionalFormatting sqref="M94 A94">
    <cfRule type="duplicateValues" dxfId="2274" priority="460"/>
  </conditionalFormatting>
  <conditionalFormatting sqref="B95:K95">
    <cfRule type="top10" dxfId="2273" priority="456" bottom="1" rank="1"/>
    <cfRule type="top10" dxfId="2272" priority="457" bottom="1" rank="2"/>
    <cfRule type="top10" dxfId="2271" priority="458" bottom="1" rank="3"/>
    <cfRule type="top10" dxfId="2270" priority="459" bottom="1" rank="4"/>
  </conditionalFormatting>
  <conditionalFormatting sqref="M95 A95">
    <cfRule type="duplicateValues" dxfId="2269" priority="455"/>
  </conditionalFormatting>
  <conditionalFormatting sqref="B96:K96">
    <cfRule type="top10" dxfId="2268" priority="451" bottom="1" rank="1"/>
    <cfRule type="top10" dxfId="2267" priority="452" bottom="1" rank="2"/>
    <cfRule type="top10" dxfId="2266" priority="453" bottom="1" rank="3"/>
    <cfRule type="top10" dxfId="2265" priority="454" bottom="1" rank="4"/>
  </conditionalFormatting>
  <conditionalFormatting sqref="M96 A96">
    <cfRule type="duplicateValues" dxfId="2264" priority="450"/>
  </conditionalFormatting>
  <conditionalFormatting sqref="B97:K97">
    <cfRule type="top10" dxfId="2263" priority="446" bottom="1" rank="1"/>
    <cfRule type="top10" dxfId="2262" priority="447" bottom="1" rank="2"/>
    <cfRule type="top10" dxfId="2261" priority="448" bottom="1" rank="3"/>
    <cfRule type="top10" dxfId="2260" priority="449" bottom="1" rank="4"/>
  </conditionalFormatting>
  <conditionalFormatting sqref="M97 A97">
    <cfRule type="duplicateValues" dxfId="2259" priority="445"/>
  </conditionalFormatting>
  <conditionalFormatting sqref="B98:K98">
    <cfRule type="top10" dxfId="2258" priority="441" bottom="1" rank="1"/>
    <cfRule type="top10" dxfId="2257" priority="442" bottom="1" rank="2"/>
    <cfRule type="top10" dxfId="2256" priority="443" bottom="1" rank="3"/>
    <cfRule type="top10" dxfId="2255" priority="444" bottom="1" rank="4"/>
  </conditionalFormatting>
  <conditionalFormatting sqref="M98 A98">
    <cfRule type="duplicateValues" dxfId="2254" priority="440"/>
  </conditionalFormatting>
  <conditionalFormatting sqref="B99:K99">
    <cfRule type="top10" dxfId="2253" priority="436" bottom="1" rank="1"/>
    <cfRule type="top10" dxfId="2252" priority="437" bottom="1" rank="2"/>
    <cfRule type="top10" dxfId="2251" priority="438" bottom="1" rank="3"/>
    <cfRule type="top10" dxfId="2250" priority="439" bottom="1" rank="4"/>
  </conditionalFormatting>
  <conditionalFormatting sqref="M99 A99">
    <cfRule type="duplicateValues" dxfId="2249" priority="435"/>
  </conditionalFormatting>
  <conditionalFormatting sqref="B100:K100">
    <cfRule type="top10" dxfId="2248" priority="431" bottom="1" rank="1"/>
    <cfRule type="top10" dxfId="2247" priority="432" bottom="1" rank="2"/>
    <cfRule type="top10" dxfId="2246" priority="433" bottom="1" rank="3"/>
    <cfRule type="top10" dxfId="2245" priority="434" bottom="1" rank="4"/>
  </conditionalFormatting>
  <conditionalFormatting sqref="M100 A100">
    <cfRule type="duplicateValues" dxfId="2244" priority="430"/>
  </conditionalFormatting>
  <conditionalFormatting sqref="B101:K101">
    <cfRule type="top10" dxfId="2243" priority="426" bottom="1" rank="1"/>
    <cfRule type="top10" dxfId="2242" priority="427" bottom="1" rank="2"/>
    <cfRule type="top10" dxfId="2241" priority="428" bottom="1" rank="3"/>
    <cfRule type="top10" dxfId="2240" priority="429" bottom="1" rank="4"/>
  </conditionalFormatting>
  <conditionalFormatting sqref="M101 A101">
    <cfRule type="duplicateValues" dxfId="2239" priority="425"/>
  </conditionalFormatting>
  <conditionalFormatting sqref="B102:K102">
    <cfRule type="top10" dxfId="2238" priority="421" bottom="1" rank="1"/>
    <cfRule type="top10" dxfId="2237" priority="422" bottom="1" rank="2"/>
    <cfRule type="top10" dxfId="2236" priority="423" bottom="1" rank="3"/>
    <cfRule type="top10" dxfId="2235" priority="424" bottom="1" rank="4"/>
  </conditionalFormatting>
  <conditionalFormatting sqref="M102 A102">
    <cfRule type="duplicateValues" dxfId="2234" priority="420"/>
  </conditionalFormatting>
  <conditionalFormatting sqref="B103:K103">
    <cfRule type="top10" dxfId="2233" priority="416" bottom="1" rank="1"/>
    <cfRule type="top10" dxfId="2232" priority="417" bottom="1" rank="2"/>
    <cfRule type="top10" dxfId="2231" priority="418" bottom="1" rank="3"/>
    <cfRule type="top10" dxfId="2230" priority="419" bottom="1" rank="4"/>
  </conditionalFormatting>
  <conditionalFormatting sqref="M103 A103">
    <cfRule type="duplicateValues" dxfId="2229" priority="415"/>
  </conditionalFormatting>
  <conditionalFormatting sqref="B104:K104">
    <cfRule type="top10" dxfId="2228" priority="411" bottom="1" rank="1"/>
    <cfRule type="top10" dxfId="2227" priority="412" bottom="1" rank="2"/>
    <cfRule type="top10" dxfId="2226" priority="413" bottom="1" rank="3"/>
    <cfRule type="top10" dxfId="2225" priority="414" bottom="1" rank="4"/>
  </conditionalFormatting>
  <conditionalFormatting sqref="M104 A104">
    <cfRule type="duplicateValues" dxfId="2224" priority="410"/>
  </conditionalFormatting>
  <conditionalFormatting sqref="B105:K105">
    <cfRule type="top10" dxfId="2223" priority="406" bottom="1" rank="1"/>
    <cfRule type="top10" dxfId="2222" priority="407" bottom="1" rank="2"/>
    <cfRule type="top10" dxfId="2221" priority="408" bottom="1" rank="3"/>
    <cfRule type="top10" dxfId="2220" priority="409" bottom="1" rank="4"/>
  </conditionalFormatting>
  <conditionalFormatting sqref="M105 A105">
    <cfRule type="duplicateValues" dxfId="2219" priority="405"/>
  </conditionalFormatting>
  <conditionalFormatting sqref="N7">
    <cfRule type="duplicateValues" dxfId="2218" priority="404"/>
  </conditionalFormatting>
  <conditionalFormatting sqref="N8">
    <cfRule type="duplicateValues" dxfId="2217" priority="403"/>
  </conditionalFormatting>
  <conditionalFormatting sqref="N9">
    <cfRule type="duplicateValues" dxfId="2216" priority="402"/>
  </conditionalFormatting>
  <conditionalFormatting sqref="N10">
    <cfRule type="duplicateValues" dxfId="2215" priority="401"/>
  </conditionalFormatting>
  <conditionalFormatting sqref="N11">
    <cfRule type="duplicateValues" dxfId="2214" priority="400"/>
  </conditionalFormatting>
  <conditionalFormatting sqref="N12">
    <cfRule type="duplicateValues" dxfId="2213" priority="399"/>
  </conditionalFormatting>
  <conditionalFormatting sqref="N13">
    <cfRule type="duplicateValues" dxfId="2212" priority="398"/>
  </conditionalFormatting>
  <conditionalFormatting sqref="N14">
    <cfRule type="duplicateValues" dxfId="2211" priority="397"/>
  </conditionalFormatting>
  <conditionalFormatting sqref="N15">
    <cfRule type="duplicateValues" dxfId="2210" priority="396"/>
  </conditionalFormatting>
  <conditionalFormatting sqref="N16">
    <cfRule type="duplicateValues" dxfId="2209" priority="395"/>
  </conditionalFormatting>
  <conditionalFormatting sqref="N17">
    <cfRule type="duplicateValues" dxfId="2208" priority="394"/>
  </conditionalFormatting>
  <conditionalFormatting sqref="N18">
    <cfRule type="duplicateValues" dxfId="2207" priority="393"/>
  </conditionalFormatting>
  <conditionalFormatting sqref="N19">
    <cfRule type="duplicateValues" dxfId="2206" priority="392"/>
  </conditionalFormatting>
  <conditionalFormatting sqref="N20">
    <cfRule type="duplicateValues" dxfId="2205" priority="391"/>
  </conditionalFormatting>
  <conditionalFormatting sqref="N21">
    <cfRule type="duplicateValues" dxfId="2204" priority="390"/>
  </conditionalFormatting>
  <conditionalFormatting sqref="N22">
    <cfRule type="duplicateValues" dxfId="2203" priority="389"/>
  </conditionalFormatting>
  <conditionalFormatting sqref="N23">
    <cfRule type="duplicateValues" dxfId="2202" priority="388"/>
  </conditionalFormatting>
  <conditionalFormatting sqref="N24">
    <cfRule type="duplicateValues" dxfId="2201" priority="387"/>
  </conditionalFormatting>
  <conditionalFormatting sqref="N25">
    <cfRule type="duplicateValues" dxfId="2200" priority="386"/>
  </conditionalFormatting>
  <conditionalFormatting sqref="N26">
    <cfRule type="duplicateValues" dxfId="2199" priority="385"/>
  </conditionalFormatting>
  <conditionalFormatting sqref="N27">
    <cfRule type="duplicateValues" dxfId="2198" priority="384"/>
  </conditionalFormatting>
  <conditionalFormatting sqref="N28">
    <cfRule type="duplicateValues" dxfId="2197" priority="383"/>
  </conditionalFormatting>
  <conditionalFormatting sqref="N29">
    <cfRule type="duplicateValues" dxfId="2196" priority="382"/>
  </conditionalFormatting>
  <conditionalFormatting sqref="N30">
    <cfRule type="duplicateValues" dxfId="2195" priority="381"/>
  </conditionalFormatting>
  <conditionalFormatting sqref="N31">
    <cfRule type="duplicateValues" dxfId="2194" priority="380"/>
  </conditionalFormatting>
  <conditionalFormatting sqref="N32">
    <cfRule type="duplicateValues" dxfId="2193" priority="379"/>
  </conditionalFormatting>
  <conditionalFormatting sqref="N33">
    <cfRule type="duplicateValues" dxfId="2192" priority="378"/>
  </conditionalFormatting>
  <conditionalFormatting sqref="N34">
    <cfRule type="duplicateValues" dxfId="2191" priority="377"/>
  </conditionalFormatting>
  <conditionalFormatting sqref="N35">
    <cfRule type="duplicateValues" dxfId="2190" priority="376"/>
  </conditionalFormatting>
  <conditionalFormatting sqref="N36">
    <cfRule type="duplicateValues" dxfId="2189" priority="375"/>
  </conditionalFormatting>
  <conditionalFormatting sqref="N37">
    <cfRule type="duplicateValues" dxfId="2188" priority="374"/>
  </conditionalFormatting>
  <conditionalFormatting sqref="N38">
    <cfRule type="duplicateValues" dxfId="2187" priority="373"/>
  </conditionalFormatting>
  <conditionalFormatting sqref="N39">
    <cfRule type="duplicateValues" dxfId="2186" priority="372"/>
  </conditionalFormatting>
  <conditionalFormatting sqref="N40">
    <cfRule type="duplicateValues" dxfId="2185" priority="371"/>
  </conditionalFormatting>
  <conditionalFormatting sqref="N41">
    <cfRule type="duplicateValues" dxfId="2184" priority="370"/>
  </conditionalFormatting>
  <conditionalFormatting sqref="N42">
    <cfRule type="duplicateValues" dxfId="2183" priority="369"/>
  </conditionalFormatting>
  <conditionalFormatting sqref="N43">
    <cfRule type="duplicateValues" dxfId="2182" priority="368"/>
  </conditionalFormatting>
  <conditionalFormatting sqref="N44">
    <cfRule type="duplicateValues" dxfId="2181" priority="367"/>
  </conditionalFormatting>
  <conditionalFormatting sqref="N45">
    <cfRule type="duplicateValues" dxfId="2180" priority="366"/>
  </conditionalFormatting>
  <conditionalFormatting sqref="N46">
    <cfRule type="duplicateValues" dxfId="2179" priority="365"/>
  </conditionalFormatting>
  <conditionalFormatting sqref="N47">
    <cfRule type="duplicateValues" dxfId="2178" priority="364"/>
  </conditionalFormatting>
  <conditionalFormatting sqref="N48">
    <cfRule type="duplicateValues" dxfId="2177" priority="363"/>
  </conditionalFormatting>
  <conditionalFormatting sqref="N49">
    <cfRule type="duplicateValues" dxfId="2176" priority="362"/>
  </conditionalFormatting>
  <conditionalFormatting sqref="N50">
    <cfRule type="duplicateValues" dxfId="2175" priority="361"/>
  </conditionalFormatting>
  <conditionalFormatting sqref="N51">
    <cfRule type="duplicateValues" dxfId="2174" priority="360"/>
  </conditionalFormatting>
  <conditionalFormatting sqref="N52">
    <cfRule type="duplicateValues" dxfId="2173" priority="359"/>
  </conditionalFormatting>
  <conditionalFormatting sqref="N53">
    <cfRule type="duplicateValues" dxfId="2172" priority="358"/>
  </conditionalFormatting>
  <conditionalFormatting sqref="N54">
    <cfRule type="duplicateValues" dxfId="2171" priority="357"/>
  </conditionalFormatting>
  <conditionalFormatting sqref="N55">
    <cfRule type="duplicateValues" dxfId="2170" priority="356"/>
  </conditionalFormatting>
  <conditionalFormatting sqref="N56">
    <cfRule type="duplicateValues" dxfId="2169" priority="355"/>
  </conditionalFormatting>
  <conditionalFormatting sqref="N57">
    <cfRule type="duplicateValues" dxfId="2168" priority="354"/>
  </conditionalFormatting>
  <conditionalFormatting sqref="N58">
    <cfRule type="duplicateValues" dxfId="2167" priority="353"/>
  </conditionalFormatting>
  <conditionalFormatting sqref="N59">
    <cfRule type="duplicateValues" dxfId="2166" priority="352"/>
  </conditionalFormatting>
  <conditionalFormatting sqref="N60">
    <cfRule type="duplicateValues" dxfId="2165" priority="351"/>
  </conditionalFormatting>
  <conditionalFormatting sqref="N61">
    <cfRule type="duplicateValues" dxfId="2164" priority="350"/>
  </conditionalFormatting>
  <conditionalFormatting sqref="N62">
    <cfRule type="duplicateValues" dxfId="2163" priority="349"/>
  </conditionalFormatting>
  <conditionalFormatting sqref="N63">
    <cfRule type="duplicateValues" dxfId="2162" priority="348"/>
  </conditionalFormatting>
  <conditionalFormatting sqref="N64">
    <cfRule type="duplicateValues" dxfId="2161" priority="347"/>
  </conditionalFormatting>
  <conditionalFormatting sqref="N65">
    <cfRule type="duplicateValues" dxfId="2160" priority="346"/>
  </conditionalFormatting>
  <conditionalFormatting sqref="N66">
    <cfRule type="duplicateValues" dxfId="2159" priority="345"/>
  </conditionalFormatting>
  <conditionalFormatting sqref="N67">
    <cfRule type="duplicateValues" dxfId="2158" priority="344"/>
  </conditionalFormatting>
  <conditionalFormatting sqref="N68">
    <cfRule type="duplicateValues" dxfId="2157" priority="343"/>
  </conditionalFormatting>
  <conditionalFormatting sqref="N69">
    <cfRule type="duplicateValues" dxfId="2156" priority="342"/>
  </conditionalFormatting>
  <conditionalFormatting sqref="N70">
    <cfRule type="duplicateValues" dxfId="2155" priority="341"/>
  </conditionalFormatting>
  <conditionalFormatting sqref="N71">
    <cfRule type="duplicateValues" dxfId="2154" priority="340"/>
  </conditionalFormatting>
  <conditionalFormatting sqref="N72">
    <cfRule type="duplicateValues" dxfId="2153" priority="339"/>
  </conditionalFormatting>
  <conditionalFormatting sqref="N73">
    <cfRule type="duplicateValues" dxfId="2152" priority="338"/>
  </conditionalFormatting>
  <conditionalFormatting sqref="N74">
    <cfRule type="duplicateValues" dxfId="2151" priority="337"/>
  </conditionalFormatting>
  <conditionalFormatting sqref="N75">
    <cfRule type="duplicateValues" dxfId="2150" priority="336"/>
  </conditionalFormatting>
  <conditionalFormatting sqref="N76">
    <cfRule type="duplicateValues" dxfId="2149" priority="335"/>
  </conditionalFormatting>
  <conditionalFormatting sqref="N77">
    <cfRule type="duplicateValues" dxfId="2148" priority="334"/>
  </conditionalFormatting>
  <conditionalFormatting sqref="N78">
    <cfRule type="duplicateValues" dxfId="2147" priority="333"/>
  </conditionalFormatting>
  <conditionalFormatting sqref="N79">
    <cfRule type="duplicateValues" dxfId="2146" priority="332"/>
  </conditionalFormatting>
  <conditionalFormatting sqref="N80">
    <cfRule type="duplicateValues" dxfId="2145" priority="331"/>
  </conditionalFormatting>
  <conditionalFormatting sqref="N81">
    <cfRule type="duplicateValues" dxfId="2144" priority="330"/>
  </conditionalFormatting>
  <conditionalFormatting sqref="N82">
    <cfRule type="duplicateValues" dxfId="2143" priority="329"/>
  </conditionalFormatting>
  <conditionalFormatting sqref="N83">
    <cfRule type="duplicateValues" dxfId="2142" priority="328"/>
  </conditionalFormatting>
  <conditionalFormatting sqref="N84">
    <cfRule type="duplicateValues" dxfId="2141" priority="327"/>
  </conditionalFormatting>
  <conditionalFormatting sqref="N85">
    <cfRule type="duplicateValues" dxfId="2140" priority="326"/>
  </conditionalFormatting>
  <conditionalFormatting sqref="N86">
    <cfRule type="duplicateValues" dxfId="2139" priority="325"/>
  </conditionalFormatting>
  <conditionalFormatting sqref="N87">
    <cfRule type="duplicateValues" dxfId="2138" priority="324"/>
  </conditionalFormatting>
  <conditionalFormatting sqref="N88">
    <cfRule type="duplicateValues" dxfId="2137" priority="323"/>
  </conditionalFormatting>
  <conditionalFormatting sqref="N89">
    <cfRule type="duplicateValues" dxfId="2136" priority="322"/>
  </conditionalFormatting>
  <conditionalFormatting sqref="N90">
    <cfRule type="duplicateValues" dxfId="2135" priority="321"/>
  </conditionalFormatting>
  <conditionalFormatting sqref="N91">
    <cfRule type="duplicateValues" dxfId="2134" priority="320"/>
  </conditionalFormatting>
  <conditionalFormatting sqref="N92">
    <cfRule type="duplicateValues" dxfId="2133" priority="319"/>
  </conditionalFormatting>
  <conditionalFormatting sqref="N93">
    <cfRule type="duplicateValues" dxfId="2132" priority="318"/>
  </conditionalFormatting>
  <conditionalFormatting sqref="N94">
    <cfRule type="duplicateValues" dxfId="2131" priority="317"/>
  </conditionalFormatting>
  <conditionalFormatting sqref="N95">
    <cfRule type="duplicateValues" dxfId="2130" priority="316"/>
  </conditionalFormatting>
  <conditionalFormatting sqref="N96">
    <cfRule type="duplicateValues" dxfId="2129" priority="315"/>
  </conditionalFormatting>
  <conditionalFormatting sqref="N97">
    <cfRule type="duplicateValues" dxfId="2128" priority="314"/>
  </conditionalFormatting>
  <conditionalFormatting sqref="N98">
    <cfRule type="duplicateValues" dxfId="2127" priority="313"/>
  </conditionalFormatting>
  <conditionalFormatting sqref="N99">
    <cfRule type="duplicateValues" dxfId="2126" priority="312"/>
  </conditionalFormatting>
  <conditionalFormatting sqref="N100">
    <cfRule type="duplicateValues" dxfId="2125" priority="311"/>
  </conditionalFormatting>
  <conditionalFormatting sqref="N101">
    <cfRule type="duplicateValues" dxfId="2124" priority="310"/>
  </conditionalFormatting>
  <conditionalFormatting sqref="N102">
    <cfRule type="duplicateValues" dxfId="2123" priority="309"/>
  </conditionalFormatting>
  <conditionalFormatting sqref="N103">
    <cfRule type="duplicateValues" dxfId="2122" priority="308"/>
  </conditionalFormatting>
  <conditionalFormatting sqref="N104">
    <cfRule type="duplicateValues" dxfId="2121" priority="307"/>
  </conditionalFormatting>
  <conditionalFormatting sqref="N105">
    <cfRule type="duplicateValues" dxfId="2120" priority="306"/>
  </conditionalFormatting>
  <conditionalFormatting sqref="M6:N105">
    <cfRule type="expression" dxfId="2119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2118" priority="303"/>
  </conditionalFormatting>
  <conditionalFormatting sqref="U7">
    <cfRule type="duplicateValues" dxfId="2117" priority="302"/>
  </conditionalFormatting>
  <conditionalFormatting sqref="U8">
    <cfRule type="duplicateValues" dxfId="2116" priority="301"/>
  </conditionalFormatting>
  <conditionalFormatting sqref="U9">
    <cfRule type="duplicateValues" dxfId="2115" priority="300"/>
  </conditionalFormatting>
  <conditionalFormatting sqref="U10">
    <cfRule type="duplicateValues" dxfId="2114" priority="299"/>
  </conditionalFormatting>
  <conditionalFormatting sqref="U11">
    <cfRule type="duplicateValues" dxfId="2113" priority="298"/>
  </conditionalFormatting>
  <conditionalFormatting sqref="U12">
    <cfRule type="duplicateValues" dxfId="2112" priority="297"/>
  </conditionalFormatting>
  <conditionalFormatting sqref="U13">
    <cfRule type="duplicateValues" dxfId="2111" priority="296"/>
  </conditionalFormatting>
  <conditionalFormatting sqref="U14">
    <cfRule type="duplicateValues" dxfId="2110" priority="295"/>
  </conditionalFormatting>
  <conditionalFormatting sqref="U15">
    <cfRule type="duplicateValues" dxfId="2109" priority="294"/>
  </conditionalFormatting>
  <conditionalFormatting sqref="U16">
    <cfRule type="duplicateValues" dxfId="2108" priority="293"/>
  </conditionalFormatting>
  <conditionalFormatting sqref="U17">
    <cfRule type="duplicateValues" dxfId="2107" priority="292"/>
  </conditionalFormatting>
  <conditionalFormatting sqref="U18">
    <cfRule type="duplicateValues" dxfId="2106" priority="291"/>
  </conditionalFormatting>
  <conditionalFormatting sqref="U19">
    <cfRule type="duplicateValues" dxfId="2105" priority="290"/>
  </conditionalFormatting>
  <conditionalFormatting sqref="U20">
    <cfRule type="duplicateValues" dxfId="2104" priority="289"/>
  </conditionalFormatting>
  <conditionalFormatting sqref="U21">
    <cfRule type="duplicateValues" dxfId="2103" priority="288"/>
  </conditionalFormatting>
  <conditionalFormatting sqref="U22">
    <cfRule type="duplicateValues" dxfId="2102" priority="287"/>
  </conditionalFormatting>
  <conditionalFormatting sqref="U23">
    <cfRule type="duplicateValues" dxfId="2101" priority="286"/>
  </conditionalFormatting>
  <conditionalFormatting sqref="U24">
    <cfRule type="duplicateValues" dxfId="2100" priority="285"/>
  </conditionalFormatting>
  <conditionalFormatting sqref="U25">
    <cfRule type="duplicateValues" dxfId="2099" priority="284"/>
  </conditionalFormatting>
  <conditionalFormatting sqref="U26">
    <cfRule type="duplicateValues" dxfId="2098" priority="283"/>
  </conditionalFormatting>
  <conditionalFormatting sqref="U27">
    <cfRule type="duplicateValues" dxfId="2097" priority="282"/>
  </conditionalFormatting>
  <conditionalFormatting sqref="U28">
    <cfRule type="duplicateValues" dxfId="2096" priority="281"/>
  </conditionalFormatting>
  <conditionalFormatting sqref="U29">
    <cfRule type="duplicateValues" dxfId="2095" priority="280"/>
  </conditionalFormatting>
  <conditionalFormatting sqref="U30">
    <cfRule type="duplicateValues" dxfId="2094" priority="279"/>
  </conditionalFormatting>
  <conditionalFormatting sqref="U31">
    <cfRule type="duplicateValues" dxfId="2093" priority="278"/>
  </conditionalFormatting>
  <conditionalFormatting sqref="U32">
    <cfRule type="duplicateValues" dxfId="2092" priority="277"/>
  </conditionalFormatting>
  <conditionalFormatting sqref="U33">
    <cfRule type="duplicateValues" dxfId="2091" priority="276"/>
  </conditionalFormatting>
  <conditionalFormatting sqref="U34">
    <cfRule type="duplicateValues" dxfId="2090" priority="275"/>
  </conditionalFormatting>
  <conditionalFormatting sqref="U35">
    <cfRule type="duplicateValues" dxfId="2089" priority="274"/>
  </conditionalFormatting>
  <conditionalFormatting sqref="U36">
    <cfRule type="duplicateValues" dxfId="2088" priority="273"/>
  </conditionalFormatting>
  <conditionalFormatting sqref="U37">
    <cfRule type="duplicateValues" dxfId="2087" priority="272"/>
  </conditionalFormatting>
  <conditionalFormatting sqref="U38">
    <cfRule type="duplicateValues" dxfId="2086" priority="271"/>
  </conditionalFormatting>
  <conditionalFormatting sqref="U39">
    <cfRule type="duplicateValues" dxfId="2085" priority="270"/>
  </conditionalFormatting>
  <conditionalFormatting sqref="U40">
    <cfRule type="duplicateValues" dxfId="2084" priority="269"/>
  </conditionalFormatting>
  <conditionalFormatting sqref="U41">
    <cfRule type="duplicateValues" dxfId="2083" priority="268"/>
  </conditionalFormatting>
  <conditionalFormatting sqref="U42">
    <cfRule type="duplicateValues" dxfId="2082" priority="267"/>
  </conditionalFormatting>
  <conditionalFormatting sqref="U43">
    <cfRule type="duplicateValues" dxfId="2081" priority="266"/>
  </conditionalFormatting>
  <conditionalFormatting sqref="U44">
    <cfRule type="duplicateValues" dxfId="2080" priority="265"/>
  </conditionalFormatting>
  <conditionalFormatting sqref="U45">
    <cfRule type="duplicateValues" dxfId="2079" priority="264"/>
  </conditionalFormatting>
  <conditionalFormatting sqref="U46">
    <cfRule type="duplicateValues" dxfId="2078" priority="263"/>
  </conditionalFormatting>
  <conditionalFormatting sqref="U47">
    <cfRule type="duplicateValues" dxfId="2077" priority="262"/>
  </conditionalFormatting>
  <conditionalFormatting sqref="U48">
    <cfRule type="duplicateValues" dxfId="2076" priority="261"/>
  </conditionalFormatting>
  <conditionalFormatting sqref="U49">
    <cfRule type="duplicateValues" dxfId="2075" priority="260"/>
  </conditionalFormatting>
  <conditionalFormatting sqref="U50">
    <cfRule type="duplicateValues" dxfId="2074" priority="259"/>
  </conditionalFormatting>
  <conditionalFormatting sqref="U51">
    <cfRule type="duplicateValues" dxfId="2073" priority="258"/>
  </conditionalFormatting>
  <conditionalFormatting sqref="U52">
    <cfRule type="duplicateValues" dxfId="2072" priority="257"/>
  </conditionalFormatting>
  <conditionalFormatting sqref="U53">
    <cfRule type="duplicateValues" dxfId="2071" priority="256"/>
  </conditionalFormatting>
  <conditionalFormatting sqref="U54">
    <cfRule type="duplicateValues" dxfId="2070" priority="255"/>
  </conditionalFormatting>
  <conditionalFormatting sqref="U55">
    <cfRule type="duplicateValues" dxfId="2069" priority="254"/>
  </conditionalFormatting>
  <conditionalFormatting sqref="U56">
    <cfRule type="duplicateValues" dxfId="2068" priority="253"/>
  </conditionalFormatting>
  <conditionalFormatting sqref="U57">
    <cfRule type="duplicateValues" dxfId="2067" priority="252"/>
  </conditionalFormatting>
  <conditionalFormatting sqref="U58">
    <cfRule type="duplicateValues" dxfId="2066" priority="251"/>
  </conditionalFormatting>
  <conditionalFormatting sqref="U59">
    <cfRule type="duplicateValues" dxfId="2065" priority="250"/>
  </conditionalFormatting>
  <conditionalFormatting sqref="U60">
    <cfRule type="duplicateValues" dxfId="2064" priority="249"/>
  </conditionalFormatting>
  <conditionalFormatting sqref="U61">
    <cfRule type="duplicateValues" dxfId="2063" priority="248"/>
  </conditionalFormatting>
  <conditionalFormatting sqref="U62">
    <cfRule type="duplicateValues" dxfId="2062" priority="247"/>
  </conditionalFormatting>
  <conditionalFormatting sqref="U63">
    <cfRule type="duplicateValues" dxfId="2061" priority="246"/>
  </conditionalFormatting>
  <conditionalFormatting sqref="U64">
    <cfRule type="duplicateValues" dxfId="2060" priority="245"/>
  </conditionalFormatting>
  <conditionalFormatting sqref="U65">
    <cfRule type="duplicateValues" dxfId="2059" priority="244"/>
  </conditionalFormatting>
  <conditionalFormatting sqref="U66">
    <cfRule type="duplicateValues" dxfId="2058" priority="243"/>
  </conditionalFormatting>
  <conditionalFormatting sqref="U67">
    <cfRule type="duplicateValues" dxfId="2057" priority="242"/>
  </conditionalFormatting>
  <conditionalFormatting sqref="U68">
    <cfRule type="duplicateValues" dxfId="2056" priority="241"/>
  </conditionalFormatting>
  <conditionalFormatting sqref="U69">
    <cfRule type="duplicateValues" dxfId="2055" priority="240"/>
  </conditionalFormatting>
  <conditionalFormatting sqref="U70">
    <cfRule type="duplicateValues" dxfId="2054" priority="239"/>
  </conditionalFormatting>
  <conditionalFormatting sqref="U71">
    <cfRule type="duplicateValues" dxfId="2053" priority="238"/>
  </conditionalFormatting>
  <conditionalFormatting sqref="U72">
    <cfRule type="duplicateValues" dxfId="2052" priority="237"/>
  </conditionalFormatting>
  <conditionalFormatting sqref="U73">
    <cfRule type="duplicateValues" dxfId="2051" priority="236"/>
  </conditionalFormatting>
  <conditionalFormatting sqref="U74">
    <cfRule type="duplicateValues" dxfId="2050" priority="235"/>
  </conditionalFormatting>
  <conditionalFormatting sqref="U75">
    <cfRule type="duplicateValues" dxfId="2049" priority="234"/>
  </conditionalFormatting>
  <conditionalFormatting sqref="U76">
    <cfRule type="duplicateValues" dxfId="2048" priority="233"/>
  </conditionalFormatting>
  <conditionalFormatting sqref="U77">
    <cfRule type="duplicateValues" dxfId="2047" priority="232"/>
  </conditionalFormatting>
  <conditionalFormatting sqref="U78">
    <cfRule type="duplicateValues" dxfId="2046" priority="231"/>
  </conditionalFormatting>
  <conditionalFormatting sqref="U79">
    <cfRule type="duplicateValues" dxfId="2045" priority="230"/>
  </conditionalFormatting>
  <conditionalFormatting sqref="U80">
    <cfRule type="duplicateValues" dxfId="2044" priority="229"/>
  </conditionalFormatting>
  <conditionalFormatting sqref="U81">
    <cfRule type="duplicateValues" dxfId="2043" priority="228"/>
  </conditionalFormatting>
  <conditionalFormatting sqref="U82">
    <cfRule type="duplicateValues" dxfId="2042" priority="227"/>
  </conditionalFormatting>
  <conditionalFormatting sqref="U83">
    <cfRule type="duplicateValues" dxfId="2041" priority="226"/>
  </conditionalFormatting>
  <conditionalFormatting sqref="U84">
    <cfRule type="duplicateValues" dxfId="2040" priority="225"/>
  </conditionalFormatting>
  <conditionalFormatting sqref="U85">
    <cfRule type="duplicateValues" dxfId="2039" priority="224"/>
  </conditionalFormatting>
  <conditionalFormatting sqref="U86">
    <cfRule type="duplicateValues" dxfId="2038" priority="223"/>
  </conditionalFormatting>
  <conditionalFormatting sqref="U87">
    <cfRule type="duplicateValues" dxfId="2037" priority="222"/>
  </conditionalFormatting>
  <conditionalFormatting sqref="U88">
    <cfRule type="duplicateValues" dxfId="2036" priority="221"/>
  </conditionalFormatting>
  <conditionalFormatting sqref="U89">
    <cfRule type="duplicateValues" dxfId="2035" priority="220"/>
  </conditionalFormatting>
  <conditionalFormatting sqref="U90">
    <cfRule type="duplicateValues" dxfId="2034" priority="219"/>
  </conditionalFormatting>
  <conditionalFormatting sqref="U91">
    <cfRule type="duplicateValues" dxfId="2033" priority="218"/>
  </conditionalFormatting>
  <conditionalFormatting sqref="U92">
    <cfRule type="duplicateValues" dxfId="2032" priority="217"/>
  </conditionalFormatting>
  <conditionalFormatting sqref="U93">
    <cfRule type="duplicateValues" dxfId="2031" priority="216"/>
  </conditionalFormatting>
  <conditionalFormatting sqref="U94">
    <cfRule type="duplicateValues" dxfId="2030" priority="215"/>
  </conditionalFormatting>
  <conditionalFormatting sqref="U95">
    <cfRule type="duplicateValues" dxfId="2029" priority="214"/>
  </conditionalFormatting>
  <conditionalFormatting sqref="U96">
    <cfRule type="duplicateValues" dxfId="2028" priority="213"/>
  </conditionalFormatting>
  <conditionalFormatting sqref="U97">
    <cfRule type="duplicateValues" dxfId="2027" priority="212"/>
  </conditionalFormatting>
  <conditionalFormatting sqref="U98">
    <cfRule type="duplicateValues" dxfId="2026" priority="211"/>
  </conditionalFormatting>
  <conditionalFormatting sqref="U99">
    <cfRule type="duplicateValues" dxfId="2025" priority="210"/>
  </conditionalFormatting>
  <conditionalFormatting sqref="U100">
    <cfRule type="duplicateValues" dxfId="2024" priority="209"/>
  </conditionalFormatting>
  <conditionalFormatting sqref="U101">
    <cfRule type="duplicateValues" dxfId="2023" priority="208"/>
  </conditionalFormatting>
  <conditionalFormatting sqref="U102">
    <cfRule type="duplicateValues" dxfId="2022" priority="207"/>
  </conditionalFormatting>
  <conditionalFormatting sqref="U103">
    <cfRule type="duplicateValues" dxfId="2021" priority="206"/>
  </conditionalFormatting>
  <conditionalFormatting sqref="U104">
    <cfRule type="duplicateValues" dxfId="2020" priority="205"/>
  </conditionalFormatting>
  <conditionalFormatting sqref="U105">
    <cfRule type="duplicateValues" dxfId="2019" priority="204"/>
  </conditionalFormatting>
  <conditionalFormatting sqref="U6:U105">
    <cfRule type="expression" dxfId="2018" priority="203">
      <formula>ISNA($N6)</formula>
    </cfRule>
  </conditionalFormatting>
  <conditionalFormatting sqref="V6">
    <cfRule type="duplicateValues" dxfId="2017" priority="202"/>
  </conditionalFormatting>
  <conditionalFormatting sqref="V7">
    <cfRule type="duplicateValues" dxfId="2016" priority="201"/>
  </conditionalFormatting>
  <conditionalFormatting sqref="V8">
    <cfRule type="duplicateValues" dxfId="2015" priority="200"/>
  </conditionalFormatting>
  <conditionalFormatting sqref="V9">
    <cfRule type="duplicateValues" dxfId="2014" priority="199"/>
  </conditionalFormatting>
  <conditionalFormatting sqref="V10">
    <cfRule type="duplicateValues" dxfId="2013" priority="198"/>
  </conditionalFormatting>
  <conditionalFormatting sqref="V11">
    <cfRule type="duplicateValues" dxfId="2012" priority="197"/>
  </conditionalFormatting>
  <conditionalFormatting sqref="V12">
    <cfRule type="duplicateValues" dxfId="2011" priority="196"/>
  </conditionalFormatting>
  <conditionalFormatting sqref="V13">
    <cfRule type="duplicateValues" dxfId="2010" priority="195"/>
  </conditionalFormatting>
  <conditionalFormatting sqref="V14">
    <cfRule type="duplicateValues" dxfId="2009" priority="194"/>
  </conditionalFormatting>
  <conditionalFormatting sqref="V15">
    <cfRule type="duplicateValues" dxfId="2008" priority="193"/>
  </conditionalFormatting>
  <conditionalFormatting sqref="V16">
    <cfRule type="duplicateValues" dxfId="2007" priority="192"/>
  </conditionalFormatting>
  <conditionalFormatting sqref="V17">
    <cfRule type="duplicateValues" dxfId="2006" priority="191"/>
  </conditionalFormatting>
  <conditionalFormatting sqref="V18">
    <cfRule type="duplicateValues" dxfId="2005" priority="190"/>
  </conditionalFormatting>
  <conditionalFormatting sqref="V19">
    <cfRule type="duplicateValues" dxfId="2004" priority="189"/>
  </conditionalFormatting>
  <conditionalFormatting sqref="V20">
    <cfRule type="duplicateValues" dxfId="2003" priority="188"/>
  </conditionalFormatting>
  <conditionalFormatting sqref="V21">
    <cfRule type="duplicateValues" dxfId="2002" priority="187"/>
  </conditionalFormatting>
  <conditionalFormatting sqref="V22">
    <cfRule type="duplicateValues" dxfId="2001" priority="186"/>
  </conditionalFormatting>
  <conditionalFormatting sqref="V23">
    <cfRule type="duplicateValues" dxfId="2000" priority="185"/>
  </conditionalFormatting>
  <conditionalFormatting sqref="V24">
    <cfRule type="duplicateValues" dxfId="1999" priority="184"/>
  </conditionalFormatting>
  <conditionalFormatting sqref="V25">
    <cfRule type="duplicateValues" dxfId="1998" priority="183"/>
  </conditionalFormatting>
  <conditionalFormatting sqref="V26">
    <cfRule type="duplicateValues" dxfId="1997" priority="182"/>
  </conditionalFormatting>
  <conditionalFormatting sqref="V27">
    <cfRule type="duplicateValues" dxfId="1996" priority="181"/>
  </conditionalFormatting>
  <conditionalFormatting sqref="V28">
    <cfRule type="duplicateValues" dxfId="1995" priority="180"/>
  </conditionalFormatting>
  <conditionalFormatting sqref="V29">
    <cfRule type="duplicateValues" dxfId="1994" priority="179"/>
  </conditionalFormatting>
  <conditionalFormatting sqref="V30">
    <cfRule type="duplicateValues" dxfId="1993" priority="178"/>
  </conditionalFormatting>
  <conditionalFormatting sqref="V31">
    <cfRule type="duplicateValues" dxfId="1992" priority="177"/>
  </conditionalFormatting>
  <conditionalFormatting sqref="V32">
    <cfRule type="duplicateValues" dxfId="1991" priority="176"/>
  </conditionalFormatting>
  <conditionalFormatting sqref="V33">
    <cfRule type="duplicateValues" dxfId="1990" priority="175"/>
  </conditionalFormatting>
  <conditionalFormatting sqref="V34">
    <cfRule type="duplicateValues" dxfId="1989" priority="174"/>
  </conditionalFormatting>
  <conditionalFormatting sqref="V35">
    <cfRule type="duplicateValues" dxfId="1988" priority="173"/>
  </conditionalFormatting>
  <conditionalFormatting sqref="V36">
    <cfRule type="duplicateValues" dxfId="1987" priority="172"/>
  </conditionalFormatting>
  <conditionalFormatting sqref="V37">
    <cfRule type="duplicateValues" dxfId="1986" priority="171"/>
  </conditionalFormatting>
  <conditionalFormatting sqref="V38">
    <cfRule type="duplicateValues" dxfId="1985" priority="170"/>
  </conditionalFormatting>
  <conditionalFormatting sqref="V39">
    <cfRule type="duplicateValues" dxfId="1984" priority="169"/>
  </conditionalFormatting>
  <conditionalFormatting sqref="V40">
    <cfRule type="duplicateValues" dxfId="1983" priority="168"/>
  </conditionalFormatting>
  <conditionalFormatting sqref="V41">
    <cfRule type="duplicateValues" dxfId="1982" priority="167"/>
  </conditionalFormatting>
  <conditionalFormatting sqref="V42">
    <cfRule type="duplicateValues" dxfId="1981" priority="166"/>
  </conditionalFormatting>
  <conditionalFormatting sqref="V43">
    <cfRule type="duplicateValues" dxfId="1980" priority="165"/>
  </conditionalFormatting>
  <conditionalFormatting sqref="V44">
    <cfRule type="duplicateValues" dxfId="1979" priority="164"/>
  </conditionalFormatting>
  <conditionalFormatting sqref="V45">
    <cfRule type="duplicateValues" dxfId="1978" priority="163"/>
  </conditionalFormatting>
  <conditionalFormatting sqref="V46">
    <cfRule type="duplicateValues" dxfId="1977" priority="162"/>
  </conditionalFormatting>
  <conditionalFormatting sqref="V47">
    <cfRule type="duplicateValues" dxfId="1976" priority="161"/>
  </conditionalFormatting>
  <conditionalFormatting sqref="V48">
    <cfRule type="duplicateValues" dxfId="1975" priority="160"/>
  </conditionalFormatting>
  <conditionalFormatting sqref="V49">
    <cfRule type="duplicateValues" dxfId="1974" priority="159"/>
  </conditionalFormatting>
  <conditionalFormatting sqref="V50">
    <cfRule type="duplicateValues" dxfId="1973" priority="158"/>
  </conditionalFormatting>
  <conditionalFormatting sqref="V51">
    <cfRule type="duplicateValues" dxfId="1972" priority="157"/>
  </conditionalFormatting>
  <conditionalFormatting sqref="V52">
    <cfRule type="duplicateValues" dxfId="1971" priority="156"/>
  </conditionalFormatting>
  <conditionalFormatting sqref="V53">
    <cfRule type="duplicateValues" dxfId="1970" priority="155"/>
  </conditionalFormatting>
  <conditionalFormatting sqref="V54">
    <cfRule type="duplicateValues" dxfId="1969" priority="154"/>
  </conditionalFormatting>
  <conditionalFormatting sqref="V55">
    <cfRule type="duplicateValues" dxfId="1968" priority="153"/>
  </conditionalFormatting>
  <conditionalFormatting sqref="V56">
    <cfRule type="duplicateValues" dxfId="1967" priority="152"/>
  </conditionalFormatting>
  <conditionalFormatting sqref="V57">
    <cfRule type="duplicateValues" dxfId="1966" priority="151"/>
  </conditionalFormatting>
  <conditionalFormatting sqref="V58">
    <cfRule type="duplicateValues" dxfId="1965" priority="150"/>
  </conditionalFormatting>
  <conditionalFormatting sqref="V59">
    <cfRule type="duplicateValues" dxfId="1964" priority="149"/>
  </conditionalFormatting>
  <conditionalFormatting sqref="V60">
    <cfRule type="duplicateValues" dxfId="1963" priority="148"/>
  </conditionalFormatting>
  <conditionalFormatting sqref="V61">
    <cfRule type="duplicateValues" dxfId="1962" priority="147"/>
  </conditionalFormatting>
  <conditionalFormatting sqref="V62">
    <cfRule type="duplicateValues" dxfId="1961" priority="146"/>
  </conditionalFormatting>
  <conditionalFormatting sqref="V63">
    <cfRule type="duplicateValues" dxfId="1960" priority="145"/>
  </conditionalFormatting>
  <conditionalFormatting sqref="V64">
    <cfRule type="duplicateValues" dxfId="1959" priority="144"/>
  </conditionalFormatting>
  <conditionalFormatting sqref="V65">
    <cfRule type="duplicateValues" dxfId="1958" priority="143"/>
  </conditionalFormatting>
  <conditionalFormatting sqref="V66">
    <cfRule type="duplicateValues" dxfId="1957" priority="142"/>
  </conditionalFormatting>
  <conditionalFormatting sqref="V67">
    <cfRule type="duplicateValues" dxfId="1956" priority="141"/>
  </conditionalFormatting>
  <conditionalFormatting sqref="V68">
    <cfRule type="duplicateValues" dxfId="1955" priority="140"/>
  </conditionalFormatting>
  <conditionalFormatting sqref="V69">
    <cfRule type="duplicateValues" dxfId="1954" priority="139"/>
  </conditionalFormatting>
  <conditionalFormatting sqref="V70">
    <cfRule type="duplicateValues" dxfId="1953" priority="138"/>
  </conditionalFormatting>
  <conditionalFormatting sqref="V71">
    <cfRule type="duplicateValues" dxfId="1952" priority="137"/>
  </conditionalFormatting>
  <conditionalFormatting sqref="V72">
    <cfRule type="duplicateValues" dxfId="1951" priority="136"/>
  </conditionalFormatting>
  <conditionalFormatting sqref="V73">
    <cfRule type="duplicateValues" dxfId="1950" priority="135"/>
  </conditionalFormatting>
  <conditionalFormatting sqref="V74">
    <cfRule type="duplicateValues" dxfId="1949" priority="134"/>
  </conditionalFormatting>
  <conditionalFormatting sqref="V75">
    <cfRule type="duplicateValues" dxfId="1948" priority="133"/>
  </conditionalFormatting>
  <conditionalFormatting sqref="V76">
    <cfRule type="duplicateValues" dxfId="1947" priority="132"/>
  </conditionalFormatting>
  <conditionalFormatting sqref="V77">
    <cfRule type="duplicateValues" dxfId="1946" priority="131"/>
  </conditionalFormatting>
  <conditionalFormatting sqref="V78">
    <cfRule type="duplicateValues" dxfId="1945" priority="130"/>
  </conditionalFormatting>
  <conditionalFormatting sqref="V79">
    <cfRule type="duplicateValues" dxfId="1944" priority="129"/>
  </conditionalFormatting>
  <conditionalFormatting sqref="V80">
    <cfRule type="duplicateValues" dxfId="1943" priority="128"/>
  </conditionalFormatting>
  <conditionalFormatting sqref="V81">
    <cfRule type="duplicateValues" dxfId="1942" priority="127"/>
  </conditionalFormatting>
  <conditionalFormatting sqref="V82">
    <cfRule type="duplicateValues" dxfId="1941" priority="126"/>
  </conditionalFormatting>
  <conditionalFormatting sqref="V83">
    <cfRule type="duplicateValues" dxfId="1940" priority="125"/>
  </conditionalFormatting>
  <conditionalFormatting sqref="V84">
    <cfRule type="duplicateValues" dxfId="1939" priority="124"/>
  </conditionalFormatting>
  <conditionalFormatting sqref="V85">
    <cfRule type="duplicateValues" dxfId="1938" priority="123"/>
  </conditionalFormatting>
  <conditionalFormatting sqref="V86">
    <cfRule type="duplicateValues" dxfId="1937" priority="122"/>
  </conditionalFormatting>
  <conditionalFormatting sqref="V87">
    <cfRule type="duplicateValues" dxfId="1936" priority="121"/>
  </conditionalFormatting>
  <conditionalFormatting sqref="V88">
    <cfRule type="duplicateValues" dxfId="1935" priority="120"/>
  </conditionalFormatting>
  <conditionalFormatting sqref="V89">
    <cfRule type="duplicateValues" dxfId="1934" priority="119"/>
  </conditionalFormatting>
  <conditionalFormatting sqref="V90">
    <cfRule type="duplicateValues" dxfId="1933" priority="118"/>
  </conditionalFormatting>
  <conditionalFormatting sqref="V91">
    <cfRule type="duplicateValues" dxfId="1932" priority="117"/>
  </conditionalFormatting>
  <conditionalFormatting sqref="V92">
    <cfRule type="duplicateValues" dxfId="1931" priority="116"/>
  </conditionalFormatting>
  <conditionalFormatting sqref="V93">
    <cfRule type="duplicateValues" dxfId="1930" priority="115"/>
  </conditionalFormatting>
  <conditionalFormatting sqref="V94">
    <cfRule type="duplicateValues" dxfId="1929" priority="114"/>
  </conditionalFormatting>
  <conditionalFormatting sqref="V95">
    <cfRule type="duplicateValues" dxfId="1928" priority="113"/>
  </conditionalFormatting>
  <conditionalFormatting sqref="V96">
    <cfRule type="duplicateValues" dxfId="1927" priority="112"/>
  </conditionalFormatting>
  <conditionalFormatting sqref="V97">
    <cfRule type="duplicateValues" dxfId="1926" priority="111"/>
  </conditionalFormatting>
  <conditionalFormatting sqref="V98">
    <cfRule type="duplicateValues" dxfId="1925" priority="110"/>
  </conditionalFormatting>
  <conditionalFormatting sqref="V99">
    <cfRule type="duplicateValues" dxfId="1924" priority="109"/>
  </conditionalFormatting>
  <conditionalFormatting sqref="V100">
    <cfRule type="duplicateValues" dxfId="1923" priority="108"/>
  </conditionalFormatting>
  <conditionalFormatting sqref="V101">
    <cfRule type="duplicateValues" dxfId="1922" priority="107"/>
  </conditionalFormatting>
  <conditionalFormatting sqref="V102">
    <cfRule type="duplicateValues" dxfId="1921" priority="106"/>
  </conditionalFormatting>
  <conditionalFormatting sqref="V103">
    <cfRule type="duplicateValues" dxfId="1920" priority="105"/>
  </conditionalFormatting>
  <conditionalFormatting sqref="V104">
    <cfRule type="duplicateValues" dxfId="1919" priority="104"/>
  </conditionalFormatting>
  <conditionalFormatting sqref="V105">
    <cfRule type="duplicateValues" dxfId="1918" priority="103"/>
  </conditionalFormatting>
  <conditionalFormatting sqref="V6:V105">
    <cfRule type="expression" dxfId="1917" priority="102">
      <formula>ISNA($N6)</formula>
    </cfRule>
  </conditionalFormatting>
  <conditionalFormatting sqref="W6">
    <cfRule type="duplicateValues" dxfId="1916" priority="101"/>
  </conditionalFormatting>
  <conditionalFormatting sqref="W7">
    <cfRule type="duplicateValues" dxfId="1915" priority="100"/>
  </conditionalFormatting>
  <conditionalFormatting sqref="W8">
    <cfRule type="duplicateValues" dxfId="1914" priority="99"/>
  </conditionalFormatting>
  <conditionalFormatting sqref="W9">
    <cfRule type="duplicateValues" dxfId="1913" priority="98"/>
  </conditionalFormatting>
  <conditionalFormatting sqref="W10">
    <cfRule type="duplicateValues" dxfId="1912" priority="97"/>
  </conditionalFormatting>
  <conditionalFormatting sqref="W11">
    <cfRule type="duplicateValues" dxfId="1911" priority="96"/>
  </conditionalFormatting>
  <conditionalFormatting sqref="W12">
    <cfRule type="duplicateValues" dxfId="1910" priority="95"/>
  </conditionalFormatting>
  <conditionalFormatting sqref="W13">
    <cfRule type="duplicateValues" dxfId="1909" priority="94"/>
  </conditionalFormatting>
  <conditionalFormatting sqref="W14">
    <cfRule type="duplicateValues" dxfId="1908" priority="93"/>
  </conditionalFormatting>
  <conditionalFormatting sqref="W15">
    <cfRule type="duplicateValues" dxfId="1907" priority="92"/>
  </conditionalFormatting>
  <conditionalFormatting sqref="W16">
    <cfRule type="duplicateValues" dxfId="1906" priority="91"/>
  </conditionalFormatting>
  <conditionalFormatting sqref="W17">
    <cfRule type="duplicateValues" dxfId="1905" priority="90"/>
  </conditionalFormatting>
  <conditionalFormatting sqref="W18">
    <cfRule type="duplicateValues" dxfId="1904" priority="89"/>
  </conditionalFormatting>
  <conditionalFormatting sqref="W19">
    <cfRule type="duplicateValues" dxfId="1903" priority="88"/>
  </conditionalFormatting>
  <conditionalFormatting sqref="W20">
    <cfRule type="duplicateValues" dxfId="1902" priority="87"/>
  </conditionalFormatting>
  <conditionalFormatting sqref="W21">
    <cfRule type="duplicateValues" dxfId="1901" priority="86"/>
  </conditionalFormatting>
  <conditionalFormatting sqref="W22">
    <cfRule type="duplicateValues" dxfId="1900" priority="85"/>
  </conditionalFormatting>
  <conditionalFormatting sqref="W23">
    <cfRule type="duplicateValues" dxfId="1899" priority="84"/>
  </conditionalFormatting>
  <conditionalFormatting sqref="W24">
    <cfRule type="duplicateValues" dxfId="1898" priority="83"/>
  </conditionalFormatting>
  <conditionalFormatting sqref="W25">
    <cfRule type="duplicateValues" dxfId="1897" priority="82"/>
  </conditionalFormatting>
  <conditionalFormatting sqref="W26">
    <cfRule type="duplicateValues" dxfId="1896" priority="81"/>
  </conditionalFormatting>
  <conditionalFormatting sqref="W27">
    <cfRule type="duplicateValues" dxfId="1895" priority="80"/>
  </conditionalFormatting>
  <conditionalFormatting sqref="W28">
    <cfRule type="duplicateValues" dxfId="1894" priority="79"/>
  </conditionalFormatting>
  <conditionalFormatting sqref="W29">
    <cfRule type="duplicateValues" dxfId="1893" priority="78"/>
  </conditionalFormatting>
  <conditionalFormatting sqref="W30">
    <cfRule type="duplicateValues" dxfId="1892" priority="77"/>
  </conditionalFormatting>
  <conditionalFormatting sqref="W31">
    <cfRule type="duplicateValues" dxfId="1891" priority="76"/>
  </conditionalFormatting>
  <conditionalFormatting sqref="W32">
    <cfRule type="duplicateValues" dxfId="1890" priority="75"/>
  </conditionalFormatting>
  <conditionalFormatting sqref="W33">
    <cfRule type="duplicateValues" dxfId="1889" priority="74"/>
  </conditionalFormatting>
  <conditionalFormatting sqref="W34">
    <cfRule type="duplicateValues" dxfId="1888" priority="73"/>
  </conditionalFormatting>
  <conditionalFormatting sqref="W35">
    <cfRule type="duplicateValues" dxfId="1887" priority="72"/>
  </conditionalFormatting>
  <conditionalFormatting sqref="W36">
    <cfRule type="duplicateValues" dxfId="1886" priority="71"/>
  </conditionalFormatting>
  <conditionalFormatting sqref="W37">
    <cfRule type="duplicateValues" dxfId="1885" priority="70"/>
  </conditionalFormatting>
  <conditionalFormatting sqref="W38">
    <cfRule type="duplicateValues" dxfId="1884" priority="69"/>
  </conditionalFormatting>
  <conditionalFormatting sqref="W39">
    <cfRule type="duplicateValues" dxfId="1883" priority="68"/>
  </conditionalFormatting>
  <conditionalFormatting sqref="W40">
    <cfRule type="duplicateValues" dxfId="1882" priority="67"/>
  </conditionalFormatting>
  <conditionalFormatting sqref="W41">
    <cfRule type="duplicateValues" dxfId="1881" priority="66"/>
  </conditionalFormatting>
  <conditionalFormatting sqref="W42">
    <cfRule type="duplicateValues" dxfId="1880" priority="65"/>
  </conditionalFormatting>
  <conditionalFormatting sqref="W43">
    <cfRule type="duplicateValues" dxfId="1879" priority="64"/>
  </conditionalFormatting>
  <conditionalFormatting sqref="W44">
    <cfRule type="duplicateValues" dxfId="1878" priority="63"/>
  </conditionalFormatting>
  <conditionalFormatting sqref="W45">
    <cfRule type="duplicateValues" dxfId="1877" priority="62"/>
  </conditionalFormatting>
  <conditionalFormatting sqref="W46">
    <cfRule type="duplicateValues" dxfId="1876" priority="61"/>
  </conditionalFormatting>
  <conditionalFormatting sqref="W47">
    <cfRule type="duplicateValues" dxfId="1875" priority="60"/>
  </conditionalFormatting>
  <conditionalFormatting sqref="W48">
    <cfRule type="duplicateValues" dxfId="1874" priority="59"/>
  </conditionalFormatting>
  <conditionalFormatting sqref="W49">
    <cfRule type="duplicateValues" dxfId="1873" priority="58"/>
  </conditionalFormatting>
  <conditionalFormatting sqref="W50">
    <cfRule type="duplicateValues" dxfId="1872" priority="57"/>
  </conditionalFormatting>
  <conditionalFormatting sqref="W51">
    <cfRule type="duplicateValues" dxfId="1871" priority="56"/>
  </conditionalFormatting>
  <conditionalFormatting sqref="W52">
    <cfRule type="duplicateValues" dxfId="1870" priority="55"/>
  </conditionalFormatting>
  <conditionalFormatting sqref="W53">
    <cfRule type="duplicateValues" dxfId="1869" priority="54"/>
  </conditionalFormatting>
  <conditionalFormatting sqref="W54">
    <cfRule type="duplicateValues" dxfId="1868" priority="53"/>
  </conditionalFormatting>
  <conditionalFormatting sqref="W55">
    <cfRule type="duplicateValues" dxfId="1867" priority="52"/>
  </conditionalFormatting>
  <conditionalFormatting sqref="W56">
    <cfRule type="duplicateValues" dxfId="1866" priority="51"/>
  </conditionalFormatting>
  <conditionalFormatting sqref="W57">
    <cfRule type="duplicateValues" dxfId="1865" priority="50"/>
  </conditionalFormatting>
  <conditionalFormatting sqref="W58">
    <cfRule type="duplicateValues" dxfId="1864" priority="49"/>
  </conditionalFormatting>
  <conditionalFormatting sqref="W59">
    <cfRule type="duplicateValues" dxfId="1863" priority="48"/>
  </conditionalFormatting>
  <conditionalFormatting sqref="W60">
    <cfRule type="duplicateValues" dxfId="1862" priority="47"/>
  </conditionalFormatting>
  <conditionalFormatting sqref="W61">
    <cfRule type="duplicateValues" dxfId="1861" priority="46"/>
  </conditionalFormatting>
  <conditionalFormatting sqref="W62">
    <cfRule type="duplicateValues" dxfId="1860" priority="45"/>
  </conditionalFormatting>
  <conditionalFormatting sqref="W63">
    <cfRule type="duplicateValues" dxfId="1859" priority="44"/>
  </conditionalFormatting>
  <conditionalFormatting sqref="W64">
    <cfRule type="duplicateValues" dxfId="1858" priority="43"/>
  </conditionalFormatting>
  <conditionalFormatting sqref="W65">
    <cfRule type="duplicateValues" dxfId="1857" priority="42"/>
  </conditionalFormatting>
  <conditionalFormatting sqref="W66">
    <cfRule type="duplicateValues" dxfId="1856" priority="41"/>
  </conditionalFormatting>
  <conditionalFormatting sqref="W67">
    <cfRule type="duplicateValues" dxfId="1855" priority="40"/>
  </conditionalFormatting>
  <conditionalFormatting sqref="W68">
    <cfRule type="duplicateValues" dxfId="1854" priority="39"/>
  </conditionalFormatting>
  <conditionalFormatting sqref="W69">
    <cfRule type="duplicateValues" dxfId="1853" priority="38"/>
  </conditionalFormatting>
  <conditionalFormatting sqref="W70">
    <cfRule type="duplicateValues" dxfId="1852" priority="37"/>
  </conditionalFormatting>
  <conditionalFormatting sqref="W71">
    <cfRule type="duplicateValues" dxfId="1851" priority="36"/>
  </conditionalFormatting>
  <conditionalFormatting sqref="W72">
    <cfRule type="duplicateValues" dxfId="1850" priority="35"/>
  </conditionalFormatting>
  <conditionalFormatting sqref="W73">
    <cfRule type="duplicateValues" dxfId="1849" priority="34"/>
  </conditionalFormatting>
  <conditionalFormatting sqref="W74">
    <cfRule type="duplicateValues" dxfId="1848" priority="33"/>
  </conditionalFormatting>
  <conditionalFormatting sqref="W75">
    <cfRule type="duplicateValues" dxfId="1847" priority="32"/>
  </conditionalFormatting>
  <conditionalFormatting sqref="W76">
    <cfRule type="duplicateValues" dxfId="1846" priority="31"/>
  </conditionalFormatting>
  <conditionalFormatting sqref="W77">
    <cfRule type="duplicateValues" dxfId="1845" priority="30"/>
  </conditionalFormatting>
  <conditionalFormatting sqref="W78">
    <cfRule type="duplicateValues" dxfId="1844" priority="29"/>
  </conditionalFormatting>
  <conditionalFormatting sqref="W79">
    <cfRule type="duplicateValues" dxfId="1843" priority="28"/>
  </conditionalFormatting>
  <conditionalFormatting sqref="W80">
    <cfRule type="duplicateValues" dxfId="1842" priority="27"/>
  </conditionalFormatting>
  <conditionalFormatting sqref="W81">
    <cfRule type="duplicateValues" dxfId="1841" priority="26"/>
  </conditionalFormatting>
  <conditionalFormatting sqref="W82">
    <cfRule type="duplicateValues" dxfId="1840" priority="25"/>
  </conditionalFormatting>
  <conditionalFormatting sqref="W83">
    <cfRule type="duplicateValues" dxfId="1839" priority="24"/>
  </conditionalFormatting>
  <conditionalFormatting sqref="W84">
    <cfRule type="duplicateValues" dxfId="1838" priority="23"/>
  </conditionalFormatting>
  <conditionalFormatting sqref="W85">
    <cfRule type="duplicateValues" dxfId="1837" priority="22"/>
  </conditionalFormatting>
  <conditionalFormatting sqref="W86">
    <cfRule type="duplicateValues" dxfId="1836" priority="21"/>
  </conditionalFormatting>
  <conditionalFormatting sqref="W87">
    <cfRule type="duplicateValues" dxfId="1835" priority="20"/>
  </conditionalFormatting>
  <conditionalFormatting sqref="W88">
    <cfRule type="duplicateValues" dxfId="1834" priority="19"/>
  </conditionalFormatting>
  <conditionalFormatting sqref="W89">
    <cfRule type="duplicateValues" dxfId="1833" priority="18"/>
  </conditionalFormatting>
  <conditionalFormatting sqref="W90">
    <cfRule type="duplicateValues" dxfId="1832" priority="17"/>
  </conditionalFormatting>
  <conditionalFormatting sqref="W91">
    <cfRule type="duplicateValues" dxfId="1831" priority="16"/>
  </conditionalFormatting>
  <conditionalFormatting sqref="W92">
    <cfRule type="duplicateValues" dxfId="1830" priority="15"/>
  </conditionalFormatting>
  <conditionalFormatting sqref="W93">
    <cfRule type="duplicateValues" dxfId="1829" priority="14"/>
  </conditionalFormatting>
  <conditionalFormatting sqref="W94">
    <cfRule type="duplicateValues" dxfId="1828" priority="13"/>
  </conditionalFormatting>
  <conditionalFormatting sqref="W95">
    <cfRule type="duplicateValues" dxfId="1827" priority="12"/>
  </conditionalFormatting>
  <conditionalFormatting sqref="W96">
    <cfRule type="duplicateValues" dxfId="1826" priority="11"/>
  </conditionalFormatting>
  <conditionalFormatting sqref="W97">
    <cfRule type="duplicateValues" dxfId="1825" priority="10"/>
  </conditionalFormatting>
  <conditionalFormatting sqref="W98">
    <cfRule type="duplicateValues" dxfId="1824" priority="9"/>
  </conditionalFormatting>
  <conditionalFormatting sqref="W99">
    <cfRule type="duplicateValues" dxfId="1823" priority="8"/>
  </conditionalFormatting>
  <conditionalFormatting sqref="W100">
    <cfRule type="duplicateValues" dxfId="1822" priority="7"/>
  </conditionalFormatting>
  <conditionalFormatting sqref="W101">
    <cfRule type="duplicateValues" dxfId="1821" priority="6"/>
  </conditionalFormatting>
  <conditionalFormatting sqref="W102">
    <cfRule type="duplicateValues" dxfId="1820" priority="5"/>
  </conditionalFormatting>
  <conditionalFormatting sqref="W103">
    <cfRule type="duplicateValues" dxfId="1819" priority="4"/>
  </conditionalFormatting>
  <conditionalFormatting sqref="W104">
    <cfRule type="duplicateValues" dxfId="1818" priority="3"/>
  </conditionalFormatting>
  <conditionalFormatting sqref="W105">
    <cfRule type="duplicateValues" dxfId="1817" priority="2"/>
  </conditionalFormatting>
  <conditionalFormatting sqref="W6:W105">
    <cfRule type="expression" dxfId="1816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60</v>
      </c>
      <c r="H1" s="65" t="s">
        <v>60</v>
      </c>
      <c r="I1" s="32" t="s">
        <v>2</v>
      </c>
      <c r="J1" s="65" t="s">
        <v>36</v>
      </c>
      <c r="K1" s="66" t="s">
        <v>36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61</v>
      </c>
      <c r="H2" s="67" t="s">
        <v>61</v>
      </c>
      <c r="I2" s="34" t="s">
        <v>24</v>
      </c>
      <c r="J2" s="67" t="s">
        <v>59</v>
      </c>
      <c r="K2" s="68" t="s">
        <v>59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2.1913887648150183</v>
      </c>
      <c r="C6" s="42">
        <v>4.3793896658935445</v>
      </c>
      <c r="D6" s="42">
        <v>4.6851832844470547</v>
      </c>
      <c r="E6" s="42">
        <v>3.4889073486505389</v>
      </c>
      <c r="F6" s="42">
        <v>4.0511589164662851</v>
      </c>
      <c r="G6" s="42">
        <v>4.1310667660931779</v>
      </c>
      <c r="H6" s="42">
        <v>3.1027001653135384</v>
      </c>
      <c r="I6" s="42">
        <v>3.9342921408912637</v>
      </c>
      <c r="J6" s="42">
        <v>4.2316927655577352</v>
      </c>
      <c r="K6" s="43">
        <v>5.2560537887820358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0.9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2.1913887648150183</v>
      </c>
      <c r="W6" s="16">
        <f>SMALL(B6:K6,2)-V6</f>
        <v>0.91131140049852011</v>
      </c>
    </row>
    <row r="7" spans="1:23" x14ac:dyDescent="0.25">
      <c r="A7" s="12" t="s">
        <v>40</v>
      </c>
      <c r="B7" s="44">
        <v>2.1341916524156241</v>
      </c>
      <c r="C7" s="45">
        <v>3.5627581526011873</v>
      </c>
      <c r="D7" s="45">
        <v>3.3960765591926885</v>
      </c>
      <c r="E7" s="45">
        <v>2.7544493997838515</v>
      </c>
      <c r="F7" s="45">
        <v>3.2703403735595638</v>
      </c>
      <c r="G7" s="45">
        <v>3.3654961992887422</v>
      </c>
      <c r="H7" s="45">
        <v>3.062348055222317</v>
      </c>
      <c r="I7" s="45">
        <v>2.498947711572586</v>
      </c>
      <c r="J7" s="45">
        <v>3.139146466616765</v>
      </c>
      <c r="K7" s="46">
        <v>4.69678238586551</v>
      </c>
      <c r="M7" s="18" t="str">
        <f t="shared" si="0"/>
        <v>ONE</v>
      </c>
      <c r="N7" s="17" t="b">
        <f t="shared" si="1"/>
        <v>1</v>
      </c>
      <c r="Q7" s="23" t="s">
        <v>6</v>
      </c>
      <c r="R7" s="26">
        <f>IF(ISERR($O$25)," ",$O$25)</f>
        <v>0.8</v>
      </c>
      <c r="S7" s="17">
        <f>(10 - COUNTIF($N16:$N25,"#N/A"))</f>
        <v>10</v>
      </c>
      <c r="U7" s="18" t="str">
        <f t="shared" si="2"/>
        <v>ONE</v>
      </c>
      <c r="V7" s="18">
        <f t="shared" ref="V7:V70" si="3">MIN(B7:K7)</f>
        <v>2.1341916524156241</v>
      </c>
      <c r="W7" s="18">
        <f t="shared" ref="W7:W70" si="4">SMALL(B7:K7,2)-V7</f>
        <v>0.36475605915696185</v>
      </c>
    </row>
    <row r="8" spans="1:23" x14ac:dyDescent="0.25">
      <c r="A8" s="12" t="s">
        <v>40</v>
      </c>
      <c r="B8" s="44">
        <v>1.9771569736470296</v>
      </c>
      <c r="C8" s="45">
        <v>2.9159595910348344</v>
      </c>
      <c r="D8" s="45">
        <v>3.3133773854717088</v>
      </c>
      <c r="E8" s="45">
        <v>2.5624987232259748</v>
      </c>
      <c r="F8" s="45">
        <v>2.9396080410201875</v>
      </c>
      <c r="G8" s="45">
        <v>2.9822141762887036</v>
      </c>
      <c r="H8" s="45">
        <v>3.4128847142533929</v>
      </c>
      <c r="I8" s="45">
        <v>2.4447485200178347</v>
      </c>
      <c r="J8" s="45">
        <v>3.090185637792298</v>
      </c>
      <c r="K8" s="46">
        <v>3.3708424303965314</v>
      </c>
      <c r="M8" s="18" t="str">
        <f t="shared" si="0"/>
        <v>ONE</v>
      </c>
      <c r="N8" s="17" t="b">
        <f t="shared" si="1"/>
        <v>1</v>
      </c>
      <c r="Q8" s="23" t="s">
        <v>8</v>
      </c>
      <c r="R8" s="26">
        <f>IF(ISERR($O$35)," ",$O$35)</f>
        <v>0.9</v>
      </c>
      <c r="S8" s="17">
        <f>(10 - COUNTIF($N26:$N35,"#N/A"))</f>
        <v>10</v>
      </c>
      <c r="U8" s="18" t="str">
        <f t="shared" si="2"/>
        <v>ONE</v>
      </c>
      <c r="V8" s="18">
        <f t="shared" si="3"/>
        <v>1.9771569736470296</v>
      </c>
      <c r="W8" s="18">
        <f t="shared" si="4"/>
        <v>0.46759154637080513</v>
      </c>
    </row>
    <row r="9" spans="1:23" x14ac:dyDescent="0.25">
      <c r="A9" s="12" t="s">
        <v>40</v>
      </c>
      <c r="B9" s="44">
        <v>3.3043701736189437</v>
      </c>
      <c r="C9" s="45">
        <v>3.9515948061529915</v>
      </c>
      <c r="D9" s="45">
        <v>3.8395860388390006</v>
      </c>
      <c r="E9" s="45">
        <v>3.204137300195617</v>
      </c>
      <c r="F9" s="45">
        <v>2.6304541126065408</v>
      </c>
      <c r="G9" s="45">
        <v>2.8201124388062597</v>
      </c>
      <c r="H9" s="45">
        <v>4.1350650069818524</v>
      </c>
      <c r="I9" s="45">
        <v>2.9147079724967773</v>
      </c>
      <c r="J9" s="45">
        <v>3.9658933264068681</v>
      </c>
      <c r="K9" s="46">
        <v>3.3797629443799475</v>
      </c>
      <c r="M9" s="18" t="str">
        <f t="shared" si="0"/>
        <v>FIVE</v>
      </c>
      <c r="N9" s="17" t="b">
        <f t="shared" si="1"/>
        <v>0</v>
      </c>
      <c r="Q9" s="23" t="s">
        <v>9</v>
      </c>
      <c r="R9" s="26">
        <f>IF(ISERR($O$45)," ",$O$45)</f>
        <v>0.5</v>
      </c>
      <c r="S9" s="17">
        <f>(10 - COUNTIF($N36:$N45,"#N/A"))</f>
        <v>10</v>
      </c>
      <c r="U9" s="18" t="str">
        <f t="shared" si="2"/>
        <v>FIVE</v>
      </c>
      <c r="V9" s="18">
        <f t="shared" si="3"/>
        <v>2.6304541126065408</v>
      </c>
      <c r="W9" s="18">
        <f t="shared" si="4"/>
        <v>0.1896583261997189</v>
      </c>
    </row>
    <row r="10" spans="1:23" x14ac:dyDescent="0.25">
      <c r="A10" s="12" t="s">
        <v>40</v>
      </c>
      <c r="B10" s="44">
        <v>2.2254791670274243</v>
      </c>
      <c r="C10" s="45">
        <v>3.4864549861998748</v>
      </c>
      <c r="D10" s="45">
        <v>3.7727314044209899</v>
      </c>
      <c r="E10" s="45">
        <v>2.6599751772850588</v>
      </c>
      <c r="F10" s="45">
        <v>3.9786498079663324</v>
      </c>
      <c r="G10" s="45">
        <v>3.6749598143697666</v>
      </c>
      <c r="H10" s="45">
        <v>4.4622933942585057</v>
      </c>
      <c r="I10" s="45">
        <v>3.2677845603861204</v>
      </c>
      <c r="J10" s="45">
        <v>3.4744057069994838</v>
      </c>
      <c r="K10" s="46">
        <v>4.32822890673022</v>
      </c>
      <c r="M10" s="18" t="str">
        <f t="shared" si="0"/>
        <v>ONE</v>
      </c>
      <c r="N10" s="17" t="b">
        <f t="shared" si="1"/>
        <v>1</v>
      </c>
      <c r="Q10" s="23" t="s">
        <v>10</v>
      </c>
      <c r="R10" s="26">
        <f>IF(ISERR($O$55)," ",$O$55)</f>
        <v>0.5</v>
      </c>
      <c r="S10" s="17">
        <f>(10 - COUNTIF($N46:$N55,"#N/A"))</f>
        <v>10</v>
      </c>
      <c r="U10" s="18" t="str">
        <f t="shared" si="2"/>
        <v>ONE</v>
      </c>
      <c r="V10" s="18">
        <f t="shared" si="3"/>
        <v>2.2254791670274243</v>
      </c>
      <c r="W10" s="18">
        <f t="shared" si="4"/>
        <v>0.43449601025763451</v>
      </c>
    </row>
    <row r="11" spans="1:23" x14ac:dyDescent="0.25">
      <c r="A11" s="12" t="s">
        <v>40</v>
      </c>
      <c r="B11" s="44">
        <v>2.2038796232715532</v>
      </c>
      <c r="C11" s="45">
        <v>4.114469517780913</v>
      </c>
      <c r="D11" s="45">
        <v>3.8797553771282862</v>
      </c>
      <c r="E11" s="45">
        <v>3.3398817074071285</v>
      </c>
      <c r="F11" s="45">
        <v>3.3884414205857283</v>
      </c>
      <c r="G11" s="45">
        <v>3.4664306453919593</v>
      </c>
      <c r="H11" s="45">
        <v>3.5662395106317901</v>
      </c>
      <c r="I11" s="45">
        <v>3.1536541301978516</v>
      </c>
      <c r="J11" s="45">
        <v>3.2138922630987405</v>
      </c>
      <c r="K11" s="46">
        <v>4.621745093046087</v>
      </c>
      <c r="M11" s="18" t="str">
        <f t="shared" si="0"/>
        <v>ONE</v>
      </c>
      <c r="N11" s="17" t="b">
        <f t="shared" si="1"/>
        <v>1</v>
      </c>
      <c r="Q11" s="23" t="s">
        <v>11</v>
      </c>
      <c r="R11" s="26">
        <f>IF(ISERR($O$65)," ",$O$65)</f>
        <v>0.7</v>
      </c>
      <c r="S11" s="17">
        <f>(10 - COUNTIF($N56:$N65,"#N/A"))</f>
        <v>10</v>
      </c>
      <c r="U11" s="18" t="str">
        <f t="shared" si="2"/>
        <v>ONE</v>
      </c>
      <c r="V11" s="18">
        <f t="shared" si="3"/>
        <v>2.2038796232715532</v>
      </c>
      <c r="W11" s="18">
        <f t="shared" si="4"/>
        <v>0.94977450692629839</v>
      </c>
    </row>
    <row r="12" spans="1:23" x14ac:dyDescent="0.25">
      <c r="A12" s="12" t="s">
        <v>40</v>
      </c>
      <c r="B12" s="44">
        <v>1.9418545493158401</v>
      </c>
      <c r="C12" s="45">
        <v>3.850669426308249</v>
      </c>
      <c r="D12" s="45">
        <v>4.117453239013944</v>
      </c>
      <c r="E12" s="45">
        <v>3.2708168840380343</v>
      </c>
      <c r="F12" s="45">
        <v>3.112032680701267</v>
      </c>
      <c r="G12" s="45">
        <v>3.4216075957893173</v>
      </c>
      <c r="H12" s="45">
        <v>3.4138599078051697</v>
      </c>
      <c r="I12" s="45">
        <v>3.2334952956228049</v>
      </c>
      <c r="J12" s="45">
        <v>2.93376462744303</v>
      </c>
      <c r="K12" s="46">
        <v>4.8037141280130609</v>
      </c>
      <c r="M12" s="18" t="str">
        <f t="shared" si="0"/>
        <v>ONE</v>
      </c>
      <c r="N12" s="17" t="b">
        <f t="shared" si="1"/>
        <v>1</v>
      </c>
      <c r="Q12" s="23" t="s">
        <v>12</v>
      </c>
      <c r="R12" s="26">
        <f>IF(ISERR($O$75)," ",$O$75)</f>
        <v>1</v>
      </c>
      <c r="S12" s="17">
        <f>(10 - COUNTIF($N66:$N75,"#N/A"))</f>
        <v>9</v>
      </c>
      <c r="U12" s="18" t="str">
        <f t="shared" si="2"/>
        <v>ONE</v>
      </c>
      <c r="V12" s="18">
        <f t="shared" si="3"/>
        <v>1.9418545493158401</v>
      </c>
      <c r="W12" s="18">
        <f t="shared" si="4"/>
        <v>0.9919100781271899</v>
      </c>
    </row>
    <row r="13" spans="1:23" x14ac:dyDescent="0.25">
      <c r="A13" s="12" t="s">
        <v>40</v>
      </c>
      <c r="B13" s="44">
        <v>1.8516672834812655</v>
      </c>
      <c r="C13" s="45">
        <v>3.3286383093932526</v>
      </c>
      <c r="D13" s="45">
        <v>3.5559144706427603</v>
      </c>
      <c r="E13" s="45">
        <v>2.6236734723992363</v>
      </c>
      <c r="F13" s="45">
        <v>3.310647650004138</v>
      </c>
      <c r="G13" s="45">
        <v>3.2704989659938688</v>
      </c>
      <c r="H13" s="45">
        <v>3.5287043986569264</v>
      </c>
      <c r="I13" s="45">
        <v>2.6921548017365646</v>
      </c>
      <c r="J13" s="45">
        <v>2.6741128575726205</v>
      </c>
      <c r="K13" s="46">
        <v>4.0280577928005137</v>
      </c>
      <c r="M13" s="18" t="str">
        <f t="shared" si="0"/>
        <v>ONE</v>
      </c>
      <c r="N13" s="17" t="b">
        <f t="shared" si="1"/>
        <v>1</v>
      </c>
      <c r="Q13" s="23" t="s">
        <v>13</v>
      </c>
      <c r="R13" s="26">
        <f>IF(ISERR($O$85)," ",$O$85)</f>
        <v>0.7</v>
      </c>
      <c r="S13" s="17">
        <f>(10 - COUNTIF($N76:$N85,"#N/A"))</f>
        <v>10</v>
      </c>
      <c r="U13" s="18" t="str">
        <f t="shared" si="2"/>
        <v>ONE</v>
      </c>
      <c r="V13" s="18">
        <f t="shared" si="3"/>
        <v>1.8516672834812655</v>
      </c>
      <c r="W13" s="18">
        <f t="shared" si="4"/>
        <v>0.77200618891797079</v>
      </c>
    </row>
    <row r="14" spans="1:23" ht="15.75" thickBot="1" x14ac:dyDescent="0.3">
      <c r="A14" s="12" t="s">
        <v>40</v>
      </c>
      <c r="B14" s="44">
        <v>1.9864343547340084</v>
      </c>
      <c r="C14" s="45">
        <v>3.2161691111594322</v>
      </c>
      <c r="D14" s="45">
        <v>3.128418540338465</v>
      </c>
      <c r="E14" s="45">
        <v>2.304197918537966</v>
      </c>
      <c r="F14" s="45">
        <v>2.9768620796333281</v>
      </c>
      <c r="G14" s="45">
        <v>2.7165851806794472</v>
      </c>
      <c r="H14" s="45">
        <v>3.4438212576571954</v>
      </c>
      <c r="I14" s="45">
        <v>2.2756033496882146</v>
      </c>
      <c r="J14" s="45">
        <v>3.2159823750353489</v>
      </c>
      <c r="K14" s="46">
        <v>3.9912663613622499</v>
      </c>
      <c r="M14" s="18" t="str">
        <f t="shared" si="0"/>
        <v>ONE</v>
      </c>
      <c r="N14" s="17" t="b">
        <f t="shared" si="1"/>
        <v>1</v>
      </c>
      <c r="Q14" s="23" t="s">
        <v>14</v>
      </c>
      <c r="R14" s="26">
        <f>IF(ISERR($O$95)," ",$O$95)</f>
        <v>1</v>
      </c>
      <c r="S14" s="17">
        <f>(10 - COUNTIF($N86:$N95,"#N/A"))</f>
        <v>10</v>
      </c>
      <c r="U14" s="18" t="str">
        <f t="shared" si="2"/>
        <v>ONE</v>
      </c>
      <c r="V14" s="18">
        <f t="shared" si="3"/>
        <v>1.9864343547340084</v>
      </c>
      <c r="W14" s="18">
        <f t="shared" si="4"/>
        <v>0.28916899495420623</v>
      </c>
    </row>
    <row r="15" spans="1:23" ht="15.75" thickBot="1" x14ac:dyDescent="0.3">
      <c r="A15" s="13" t="s">
        <v>40</v>
      </c>
      <c r="B15" s="47">
        <v>2.5159353899867956</v>
      </c>
      <c r="C15" s="48">
        <v>3.9169237444956888</v>
      </c>
      <c r="D15" s="48">
        <v>3.7913451435684591</v>
      </c>
      <c r="E15" s="48">
        <v>3.433487051382774</v>
      </c>
      <c r="F15" s="48">
        <v>3.7306165142542933</v>
      </c>
      <c r="G15" s="48">
        <v>3.5972805968289192</v>
      </c>
      <c r="H15" s="48">
        <v>3.6192183695468936</v>
      </c>
      <c r="I15" s="48">
        <v>3.0239750896219095</v>
      </c>
      <c r="J15" s="48">
        <v>3.1267224817873531</v>
      </c>
      <c r="K15" s="49">
        <v>4.2809058642929649</v>
      </c>
      <c r="M15" s="19" t="str">
        <f t="shared" si="0"/>
        <v>ONE</v>
      </c>
      <c r="N15" s="21" t="b">
        <f t="shared" si="1"/>
        <v>1</v>
      </c>
      <c r="O15" s="30">
        <f>COUNTIF($N6:$N15,TRUE)/(10 - COUNTIF($N6:$N15,"#N/A"))</f>
        <v>0.9</v>
      </c>
      <c r="Q15" s="24" t="s">
        <v>15</v>
      </c>
      <c r="R15" s="27">
        <f>IF(ISERR($O$105)," ",$O$105)</f>
        <v>0.6</v>
      </c>
      <c r="S15" s="21">
        <f>(10 - COUNTIF($N96:$N105,"#N/A"))</f>
        <v>10</v>
      </c>
      <c r="U15" s="19" t="str">
        <f t="shared" si="2"/>
        <v>ONE</v>
      </c>
      <c r="V15" s="19">
        <f t="shared" si="3"/>
        <v>2.5159353899867956</v>
      </c>
      <c r="W15" s="19">
        <f t="shared" si="4"/>
        <v>0.50803969963511397</v>
      </c>
    </row>
    <row r="16" spans="1:23" ht="15.75" thickBot="1" x14ac:dyDescent="0.3">
      <c r="A16" s="11" t="s">
        <v>42</v>
      </c>
      <c r="B16" s="41">
        <v>3.9626062860870599</v>
      </c>
      <c r="C16" s="42">
        <v>1.6142266077171277</v>
      </c>
      <c r="D16" s="42">
        <v>2.7343218174540986</v>
      </c>
      <c r="E16" s="42">
        <v>2.770898023844806</v>
      </c>
      <c r="F16" s="42">
        <v>3.2876451423933672</v>
      </c>
      <c r="G16" s="42">
        <v>2.5548289747955044</v>
      </c>
      <c r="H16" s="42">
        <v>2.6278689754763458</v>
      </c>
      <c r="I16" s="42">
        <v>2.4465979021157906</v>
      </c>
      <c r="J16" s="42">
        <v>3.599886630857795</v>
      </c>
      <c r="K16" s="43">
        <v>3.2384492391635535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1.6142266077171277</v>
      </c>
      <c r="W16" s="16">
        <f t="shared" si="4"/>
        <v>0.83237129439866298</v>
      </c>
    </row>
    <row r="17" spans="1:23" ht="15.75" thickBot="1" x14ac:dyDescent="0.3">
      <c r="A17" s="12" t="s">
        <v>42</v>
      </c>
      <c r="B17" s="44">
        <v>3.8015980351511249</v>
      </c>
      <c r="C17" s="45">
        <v>1.8588359231695359</v>
      </c>
      <c r="D17" s="45">
        <v>2.9330695812385561</v>
      </c>
      <c r="E17" s="45">
        <v>3.0638572291117008</v>
      </c>
      <c r="F17" s="45">
        <v>3.5823783090288996</v>
      </c>
      <c r="G17" s="45">
        <v>2.5522467956730512</v>
      </c>
      <c r="H17" s="45">
        <v>2.4121032656964774</v>
      </c>
      <c r="I17" s="45">
        <v>2.3737111095522492</v>
      </c>
      <c r="J17" s="45">
        <v>4.1269747742676932</v>
      </c>
      <c r="K17" s="46">
        <v>3.2665041622634647</v>
      </c>
      <c r="M17" s="18" t="str">
        <f t="shared" si="0"/>
        <v>TWO</v>
      </c>
      <c r="N17" s="17" t="b">
        <f t="shared" si="1"/>
        <v>1</v>
      </c>
      <c r="Q17" s="61" t="s">
        <v>21</v>
      </c>
      <c r="R17" s="126">
        <f>COUNTIF($N6:$N105,TRUE)/(100 - COUNTIF($N6:$N105,"#N/A"))</f>
        <v>0.75757575757575757</v>
      </c>
      <c r="S17" s="127"/>
      <c r="U17" s="18" t="str">
        <f t="shared" si="2"/>
        <v>TWO</v>
      </c>
      <c r="V17" s="18">
        <f t="shared" si="3"/>
        <v>1.8588359231695359</v>
      </c>
      <c r="W17" s="18">
        <f t="shared" si="4"/>
        <v>0.51487518638271323</v>
      </c>
    </row>
    <row r="18" spans="1:23" x14ac:dyDescent="0.25">
      <c r="A18" s="12" t="s">
        <v>42</v>
      </c>
      <c r="B18" s="44">
        <v>3.6705287725563176</v>
      </c>
      <c r="C18" s="45">
        <v>1.8697381822816022</v>
      </c>
      <c r="D18" s="45">
        <v>2.6245138555865584</v>
      </c>
      <c r="E18" s="45">
        <v>2.323916370406077</v>
      </c>
      <c r="F18" s="45">
        <v>2.8742619501475435</v>
      </c>
      <c r="G18" s="45">
        <v>2.1121144156748031</v>
      </c>
      <c r="H18" s="45">
        <v>2.300784075131324</v>
      </c>
      <c r="I18" s="45">
        <v>1.8836393380332646</v>
      </c>
      <c r="J18" s="45">
        <v>3.6552503466483741</v>
      </c>
      <c r="K18" s="46">
        <v>3.1590171418972517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1.8697381822816022</v>
      </c>
      <c r="W18" s="18">
        <f t="shared" si="4"/>
        <v>1.3901155751662397E-2</v>
      </c>
    </row>
    <row r="19" spans="1:23" x14ac:dyDescent="0.25">
      <c r="A19" s="12" t="s">
        <v>42</v>
      </c>
      <c r="B19" s="44">
        <v>3.8982827289091682</v>
      </c>
      <c r="C19" s="45">
        <v>1.9261985015531198</v>
      </c>
      <c r="D19" s="45">
        <v>3.2742244571905603</v>
      </c>
      <c r="E19" s="45">
        <v>2.490958523994331</v>
      </c>
      <c r="F19" s="45">
        <v>3.1926702834549179</v>
      </c>
      <c r="G19" s="45">
        <v>2.4877746204716722</v>
      </c>
      <c r="H19" s="45">
        <v>2.5160323721978424</v>
      </c>
      <c r="I19" s="45">
        <v>2.7734545565708961</v>
      </c>
      <c r="J19" s="45">
        <v>3.8615058511231357</v>
      </c>
      <c r="K19" s="46">
        <v>3.2803185407959661</v>
      </c>
      <c r="M19" s="18" t="str">
        <f t="shared" si="0"/>
        <v>TWO</v>
      </c>
      <c r="N19" s="17" t="b">
        <f t="shared" si="1"/>
        <v>1</v>
      </c>
      <c r="U19" s="18" t="str">
        <f t="shared" si="2"/>
        <v>TWO</v>
      </c>
      <c r="V19" s="18">
        <f t="shared" si="3"/>
        <v>1.9261985015531198</v>
      </c>
      <c r="W19" s="18">
        <f t="shared" si="4"/>
        <v>0.56157611891855241</v>
      </c>
    </row>
    <row r="20" spans="1:23" x14ac:dyDescent="0.25">
      <c r="A20" s="12" t="s">
        <v>42</v>
      </c>
      <c r="B20" s="44">
        <v>3.9330215861672073</v>
      </c>
      <c r="C20" s="45">
        <v>1.8168079674082198</v>
      </c>
      <c r="D20" s="45">
        <v>2.5407636739023971</v>
      </c>
      <c r="E20" s="45">
        <v>2.4392126027053251</v>
      </c>
      <c r="F20" s="45">
        <v>2.9157540197805876</v>
      </c>
      <c r="G20" s="45">
        <v>2.2043132631409583</v>
      </c>
      <c r="H20" s="45">
        <v>2.2779524795898429</v>
      </c>
      <c r="I20" s="45">
        <v>2.1454630259377945</v>
      </c>
      <c r="J20" s="45">
        <v>3.5452147314295241</v>
      </c>
      <c r="K20" s="46">
        <v>3.3444464984232116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1.8168079674082198</v>
      </c>
      <c r="W20" s="18">
        <f t="shared" si="4"/>
        <v>0.32865505852957466</v>
      </c>
    </row>
    <row r="21" spans="1:23" x14ac:dyDescent="0.25">
      <c r="A21" s="12" t="s">
        <v>42</v>
      </c>
      <c r="B21" s="44">
        <v>3.5729382397806111</v>
      </c>
      <c r="C21" s="45">
        <v>2.1318704269222533</v>
      </c>
      <c r="D21" s="45">
        <v>2.9560611381272452</v>
      </c>
      <c r="E21" s="45">
        <v>3.0795990893665914</v>
      </c>
      <c r="F21" s="45">
        <v>3.2497901530787443</v>
      </c>
      <c r="G21" s="45">
        <v>2.410954036946594</v>
      </c>
      <c r="H21" s="45">
        <v>2.2186711413359066</v>
      </c>
      <c r="I21" s="45">
        <v>2.2825483115529051</v>
      </c>
      <c r="J21" s="45">
        <v>3.8018002462661791</v>
      </c>
      <c r="K21" s="46">
        <v>3.3771225647050089</v>
      </c>
      <c r="M21" s="18" t="str">
        <f t="shared" si="0"/>
        <v>TWO</v>
      </c>
      <c r="N21" s="17" t="b">
        <f t="shared" si="1"/>
        <v>1</v>
      </c>
      <c r="U21" s="18" t="str">
        <f t="shared" si="2"/>
        <v>TWO</v>
      </c>
      <c r="V21" s="18">
        <f t="shared" si="3"/>
        <v>2.1318704269222533</v>
      </c>
      <c r="W21" s="18">
        <f t="shared" si="4"/>
        <v>8.6800714413653335E-2</v>
      </c>
    </row>
    <row r="22" spans="1:23" x14ac:dyDescent="0.25">
      <c r="A22" s="12" t="s">
        <v>42</v>
      </c>
      <c r="B22" s="44">
        <v>4.5639670025450858</v>
      </c>
      <c r="C22" s="45">
        <v>2.1719495637648101</v>
      </c>
      <c r="D22" s="45">
        <v>3.4560373933627582</v>
      </c>
      <c r="E22" s="45">
        <v>3.1110948509140695</v>
      </c>
      <c r="F22" s="45">
        <v>3.4045858698563007</v>
      </c>
      <c r="G22" s="45">
        <v>2.5907605375088529</v>
      </c>
      <c r="H22" s="45">
        <v>2.8426296335242305</v>
      </c>
      <c r="I22" s="45">
        <v>2.983316011058462</v>
      </c>
      <c r="J22" s="45">
        <v>4.3071562685202132</v>
      </c>
      <c r="K22" s="46">
        <v>3.4200495061213374</v>
      </c>
      <c r="M22" s="18" t="str">
        <f t="shared" si="0"/>
        <v>TWO</v>
      </c>
      <c r="N22" s="17" t="b">
        <f t="shared" si="1"/>
        <v>1</v>
      </c>
      <c r="U22" s="18" t="str">
        <f t="shared" si="2"/>
        <v>TWO</v>
      </c>
      <c r="V22" s="18">
        <f t="shared" si="3"/>
        <v>2.1719495637648101</v>
      </c>
      <c r="W22" s="18">
        <f t="shared" si="4"/>
        <v>0.41881097374404286</v>
      </c>
    </row>
    <row r="23" spans="1:23" x14ac:dyDescent="0.25">
      <c r="A23" s="12" t="s">
        <v>42</v>
      </c>
      <c r="B23" s="44">
        <v>4.0920539297165774</v>
      </c>
      <c r="C23" s="45">
        <v>1.8001675869695646</v>
      </c>
      <c r="D23" s="45">
        <v>1.8086427024367038</v>
      </c>
      <c r="E23" s="45">
        <v>2.8803483978798017</v>
      </c>
      <c r="F23" s="45">
        <v>2.0496744441533767</v>
      </c>
      <c r="G23" s="45">
        <v>1.1433372852161674</v>
      </c>
      <c r="H23" s="45">
        <v>1.9683530986743873</v>
      </c>
      <c r="I23" s="45">
        <v>1.4813298331875266</v>
      </c>
      <c r="J23" s="45">
        <v>3.3262439094021445</v>
      </c>
      <c r="K23" s="46">
        <v>3.032553214601915</v>
      </c>
      <c r="M23" s="18" t="str">
        <f t="shared" si="0"/>
        <v>SIX</v>
      </c>
      <c r="N23" s="17" t="b">
        <f t="shared" si="1"/>
        <v>0</v>
      </c>
      <c r="U23" s="18" t="str">
        <f t="shared" si="2"/>
        <v>SIX</v>
      </c>
      <c r="V23" s="18">
        <f t="shared" si="3"/>
        <v>1.1433372852161674</v>
      </c>
      <c r="W23" s="18">
        <f t="shared" si="4"/>
        <v>0.33799254797135925</v>
      </c>
    </row>
    <row r="24" spans="1:23" ht="15.75" thickBot="1" x14ac:dyDescent="0.3">
      <c r="A24" s="12" t="s">
        <v>42</v>
      </c>
      <c r="B24" s="44">
        <v>3.5076076790912074</v>
      </c>
      <c r="C24" s="45">
        <v>2.1183960069221897</v>
      </c>
      <c r="D24" s="45">
        <v>2.6379098412371511</v>
      </c>
      <c r="E24" s="45">
        <v>2.444605022888708</v>
      </c>
      <c r="F24" s="45">
        <v>2.6950749267543803</v>
      </c>
      <c r="G24" s="45">
        <v>1.6904378815348293</v>
      </c>
      <c r="H24" s="50">
        <v>2.2089884446525874</v>
      </c>
      <c r="I24" s="45">
        <v>1.8710972993305166</v>
      </c>
      <c r="J24" s="45">
        <v>3.2805246747494849</v>
      </c>
      <c r="K24" s="46">
        <v>3.3762309126723875</v>
      </c>
      <c r="M24" s="18" t="str">
        <f t="shared" si="0"/>
        <v>SIX</v>
      </c>
      <c r="N24" s="17" t="b">
        <f t="shared" si="1"/>
        <v>0</v>
      </c>
      <c r="U24" s="18" t="str">
        <f t="shared" si="2"/>
        <v>SIX</v>
      </c>
      <c r="V24" s="18">
        <f t="shared" si="3"/>
        <v>1.6904378815348293</v>
      </c>
      <c r="W24" s="18">
        <f t="shared" si="4"/>
        <v>0.18065941779568728</v>
      </c>
    </row>
    <row r="25" spans="1:23" ht="15.75" thickBot="1" x14ac:dyDescent="0.3">
      <c r="A25" s="13" t="s">
        <v>42</v>
      </c>
      <c r="B25" s="47">
        <v>4.3836053194462199</v>
      </c>
      <c r="C25" s="48">
        <v>2.4014580944793291</v>
      </c>
      <c r="D25" s="48">
        <v>3.4376719514868039</v>
      </c>
      <c r="E25" s="48">
        <v>3.4491056385352374</v>
      </c>
      <c r="F25" s="48">
        <v>2.9958679553491017</v>
      </c>
      <c r="G25" s="48">
        <v>2.5998983063817573</v>
      </c>
      <c r="H25" s="48">
        <v>2.6419281027514461</v>
      </c>
      <c r="I25" s="48">
        <v>2.9946955980671541</v>
      </c>
      <c r="J25" s="48">
        <v>3.741169329709658</v>
      </c>
      <c r="K25" s="49">
        <v>3.2432129186033132</v>
      </c>
      <c r="M25" s="19" t="str">
        <f t="shared" si="0"/>
        <v>TWO</v>
      </c>
      <c r="N25" s="21" t="b">
        <f t="shared" si="1"/>
        <v>1</v>
      </c>
      <c r="O25" s="30">
        <f>COUNTIF($N16:$N25,TRUE)/(10 - COUNTIF($N16:$N25,"#N/A"))</f>
        <v>0.8</v>
      </c>
      <c r="U25" s="19" t="str">
        <f t="shared" si="2"/>
        <v>TWO</v>
      </c>
      <c r="V25" s="19">
        <f t="shared" si="3"/>
        <v>2.4014580944793291</v>
      </c>
      <c r="W25" s="19">
        <f t="shared" si="4"/>
        <v>0.19844021190242822</v>
      </c>
    </row>
    <row r="26" spans="1:23" x14ac:dyDescent="0.25">
      <c r="A26" s="11" t="s">
        <v>43</v>
      </c>
      <c r="B26" s="41">
        <v>3.4757048996828539</v>
      </c>
      <c r="C26" s="42">
        <v>2.0331491762586573</v>
      </c>
      <c r="D26" s="42">
        <v>0.85084375921852007</v>
      </c>
      <c r="E26" s="42">
        <v>2.5784918926223845</v>
      </c>
      <c r="F26" s="42">
        <v>2.873699407183588</v>
      </c>
      <c r="G26" s="42">
        <v>1.9617232138567575</v>
      </c>
      <c r="H26" s="42">
        <v>2.9736412300762423</v>
      </c>
      <c r="I26" s="42">
        <v>1.9353560338025098</v>
      </c>
      <c r="J26" s="42">
        <v>2.9497821674745159</v>
      </c>
      <c r="K26" s="43">
        <v>2.9749620977013085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0.85084375921852007</v>
      </c>
      <c r="W26" s="16">
        <f t="shared" si="4"/>
        <v>1.0845122745839897</v>
      </c>
    </row>
    <row r="27" spans="1:23" x14ac:dyDescent="0.25">
      <c r="A27" s="12" t="s">
        <v>43</v>
      </c>
      <c r="B27" s="44">
        <v>3.5438565836476665</v>
      </c>
      <c r="C27" s="45">
        <v>2.5708621587769658</v>
      </c>
      <c r="D27" s="45">
        <v>0.93524885492749565</v>
      </c>
      <c r="E27" s="45">
        <v>2.4702964710246951</v>
      </c>
      <c r="F27" s="45">
        <v>3.0984748473951189</v>
      </c>
      <c r="G27" s="45">
        <v>1.8153344137986585</v>
      </c>
      <c r="H27" s="45">
        <v>3.098570411863673</v>
      </c>
      <c r="I27" s="45">
        <v>1.8364777866430377</v>
      </c>
      <c r="J27" s="45">
        <v>3.5454677119132558</v>
      </c>
      <c r="K27" s="46">
        <v>2.9654862814061</v>
      </c>
      <c r="M27" s="18" t="str">
        <f t="shared" si="0"/>
        <v>THREE</v>
      </c>
      <c r="N27" s="17" t="b">
        <f t="shared" si="1"/>
        <v>1</v>
      </c>
      <c r="U27" s="18" t="str">
        <f t="shared" si="2"/>
        <v>THREE</v>
      </c>
      <c r="V27" s="18">
        <f t="shared" si="3"/>
        <v>0.93524885492749565</v>
      </c>
      <c r="W27" s="18">
        <f t="shared" si="4"/>
        <v>0.8800855588711628</v>
      </c>
    </row>
    <row r="28" spans="1:23" x14ac:dyDescent="0.25">
      <c r="A28" s="12" t="s">
        <v>43</v>
      </c>
      <c r="B28" s="44">
        <v>3.6948987921111547</v>
      </c>
      <c r="C28" s="45">
        <v>2.4612475234233582</v>
      </c>
      <c r="D28" s="45">
        <v>0.63879998852080155</v>
      </c>
      <c r="E28" s="45">
        <v>2.512420996908673</v>
      </c>
      <c r="F28" s="45">
        <v>2.73122523884805</v>
      </c>
      <c r="G28" s="45">
        <v>1.470265532706855</v>
      </c>
      <c r="H28" s="45">
        <v>2.8867151216107838</v>
      </c>
      <c r="I28" s="45">
        <v>1.6265712684036835</v>
      </c>
      <c r="J28" s="45">
        <v>3.0969895299412418</v>
      </c>
      <c r="K28" s="46">
        <v>3.057356704566379</v>
      </c>
      <c r="M28" s="18" t="str">
        <f t="shared" si="0"/>
        <v>THREE</v>
      </c>
      <c r="N28" s="17" t="b">
        <f t="shared" si="1"/>
        <v>1</v>
      </c>
      <c r="U28" s="18" t="str">
        <f t="shared" si="2"/>
        <v>THREE</v>
      </c>
      <c r="V28" s="18">
        <f t="shared" si="3"/>
        <v>0.63879998852080155</v>
      </c>
      <c r="W28" s="18">
        <f t="shared" si="4"/>
        <v>0.83146554418605345</v>
      </c>
    </row>
    <row r="29" spans="1:23" x14ac:dyDescent="0.25">
      <c r="A29" s="12" t="s">
        <v>43</v>
      </c>
      <c r="B29" s="44">
        <v>4.0746005540069623</v>
      </c>
      <c r="C29" s="45">
        <v>2.9152968030785775</v>
      </c>
      <c r="D29" s="45">
        <v>0.89110448384298691</v>
      </c>
      <c r="E29" s="45">
        <v>3.1530378337965543</v>
      </c>
      <c r="F29" s="45">
        <v>2.8894140826677868</v>
      </c>
      <c r="G29" s="45">
        <v>1.5687731475953073</v>
      </c>
      <c r="H29" s="45">
        <v>3.3073300062345798</v>
      </c>
      <c r="I29" s="45">
        <v>2.1348229933093452</v>
      </c>
      <c r="J29" s="45">
        <v>3.4195096723603449</v>
      </c>
      <c r="K29" s="46">
        <v>2.7259522708833241</v>
      </c>
      <c r="M29" s="18" t="str">
        <f t="shared" si="0"/>
        <v>THREE</v>
      </c>
      <c r="N29" s="17" t="b">
        <f t="shared" si="1"/>
        <v>1</v>
      </c>
      <c r="U29" s="18" t="str">
        <f t="shared" si="2"/>
        <v>THREE</v>
      </c>
      <c r="V29" s="18">
        <f t="shared" si="3"/>
        <v>0.89110448384298691</v>
      </c>
      <c r="W29" s="18">
        <f t="shared" si="4"/>
        <v>0.67766866375232038</v>
      </c>
    </row>
    <row r="30" spans="1:23" x14ac:dyDescent="0.25">
      <c r="A30" s="12" t="s">
        <v>43</v>
      </c>
      <c r="B30" s="44">
        <v>3.6627891959092689</v>
      </c>
      <c r="C30" s="45">
        <v>2.4187729063159686</v>
      </c>
      <c r="D30" s="45">
        <v>0.53420151324959753</v>
      </c>
      <c r="E30" s="45">
        <v>2.5653509020638796</v>
      </c>
      <c r="F30" s="45">
        <v>3.1860043632634505</v>
      </c>
      <c r="G30" s="45">
        <v>1.7869313774216089</v>
      </c>
      <c r="H30" s="45">
        <v>2.6510111482635188</v>
      </c>
      <c r="I30" s="45">
        <v>1.3161033146953773</v>
      </c>
      <c r="J30" s="45">
        <v>3.1182715775399914</v>
      </c>
      <c r="K30" s="46">
        <v>3.1395901930416357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0.53420151324959753</v>
      </c>
      <c r="W30" s="18">
        <f t="shared" si="4"/>
        <v>0.78190180144577981</v>
      </c>
    </row>
    <row r="31" spans="1:23" x14ac:dyDescent="0.25">
      <c r="A31" s="12" t="s">
        <v>43</v>
      </c>
      <c r="B31" s="44">
        <v>3.6191057296007938</v>
      </c>
      <c r="C31" s="45">
        <v>2.4150220107680775</v>
      </c>
      <c r="D31" s="45">
        <v>0.85359020792591611</v>
      </c>
      <c r="E31" s="45">
        <v>2.4799653640378274</v>
      </c>
      <c r="F31" s="45">
        <v>3.8251120252033206</v>
      </c>
      <c r="G31" s="45">
        <v>2.7086381813934493</v>
      </c>
      <c r="H31" s="45">
        <v>3.2974989113179656</v>
      </c>
      <c r="I31" s="45">
        <v>2.1072644064196941</v>
      </c>
      <c r="J31" s="45">
        <v>3.0362852939526221</v>
      </c>
      <c r="K31" s="46">
        <v>3.5185182806592712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0.85359020792591611</v>
      </c>
      <c r="W31" s="18">
        <f t="shared" si="4"/>
        <v>1.253674198493778</v>
      </c>
    </row>
    <row r="32" spans="1:23" x14ac:dyDescent="0.25">
      <c r="A32" s="12" t="s">
        <v>43</v>
      </c>
      <c r="B32" s="44">
        <v>3.0925862815921663</v>
      </c>
      <c r="C32" s="45">
        <v>2.1990888097805139</v>
      </c>
      <c r="D32" s="45">
        <v>0.71212832349706778</v>
      </c>
      <c r="E32" s="45">
        <v>2.2486220589563763</v>
      </c>
      <c r="F32" s="45">
        <v>2.7405654222846345</v>
      </c>
      <c r="G32" s="45">
        <v>1.649822581160505</v>
      </c>
      <c r="H32" s="45">
        <v>2.9540222822363984</v>
      </c>
      <c r="I32" s="45">
        <v>1.657335114620115</v>
      </c>
      <c r="J32" s="45">
        <v>2.8560152165121573</v>
      </c>
      <c r="K32" s="46">
        <v>3.0017785314719982</v>
      </c>
      <c r="M32" s="18" t="str">
        <f t="shared" si="0"/>
        <v>THREE</v>
      </c>
      <c r="N32" s="17" t="b">
        <f t="shared" si="1"/>
        <v>1</v>
      </c>
      <c r="U32" s="18" t="str">
        <f t="shared" si="2"/>
        <v>THREE</v>
      </c>
      <c r="V32" s="18">
        <f t="shared" si="3"/>
        <v>0.71212832349706778</v>
      </c>
      <c r="W32" s="18">
        <f t="shared" si="4"/>
        <v>0.93769425766343717</v>
      </c>
    </row>
    <row r="33" spans="1:23" x14ac:dyDescent="0.25">
      <c r="A33" s="12" t="s">
        <v>43</v>
      </c>
      <c r="B33" s="44">
        <v>3.1794737768807471</v>
      </c>
      <c r="C33" s="45">
        <v>2.0949753927232102</v>
      </c>
      <c r="D33" s="45">
        <v>0.98635508846143016</v>
      </c>
      <c r="E33" s="45">
        <v>2.289412049984838</v>
      </c>
      <c r="F33" s="45">
        <v>2.5800424618561371</v>
      </c>
      <c r="G33" s="45">
        <v>1.7334136146833858</v>
      </c>
      <c r="H33" s="45">
        <v>2.6083464967506997</v>
      </c>
      <c r="I33" s="45">
        <v>1.6743524366694742</v>
      </c>
      <c r="J33" s="45">
        <v>2.9941040235776031</v>
      </c>
      <c r="K33" s="46">
        <v>2.8528927731010563</v>
      </c>
      <c r="M33" s="18" t="str">
        <f t="shared" si="0"/>
        <v>THREE</v>
      </c>
      <c r="N33" s="17" t="b">
        <f t="shared" si="1"/>
        <v>1</v>
      </c>
      <c r="U33" s="18" t="str">
        <f t="shared" si="2"/>
        <v>THREE</v>
      </c>
      <c r="V33" s="18">
        <f t="shared" si="3"/>
        <v>0.98635508846143016</v>
      </c>
      <c r="W33" s="18">
        <f t="shared" si="4"/>
        <v>0.68799734820804404</v>
      </c>
    </row>
    <row r="34" spans="1:23" ht="15.75" thickBot="1" x14ac:dyDescent="0.3">
      <c r="A34" s="12" t="s">
        <v>43</v>
      </c>
      <c r="B34" s="44">
        <v>4.8417849983867143</v>
      </c>
      <c r="C34" s="45">
        <v>2.5660306118363057</v>
      </c>
      <c r="D34" s="45">
        <v>1.9311673829823541</v>
      </c>
      <c r="E34" s="45">
        <v>2.7197245314917073</v>
      </c>
      <c r="F34" s="45">
        <v>4.1326316823353038</v>
      </c>
      <c r="G34" s="45">
        <v>1.7626839399575092</v>
      </c>
      <c r="H34" s="45">
        <v>3.370658268792627</v>
      </c>
      <c r="I34" s="45">
        <v>0.98777199954590944</v>
      </c>
      <c r="J34" s="45">
        <v>4.5231058205674799</v>
      </c>
      <c r="K34" s="46">
        <v>3.9455958095200323</v>
      </c>
      <c r="M34" s="18" t="str">
        <f t="shared" si="0"/>
        <v>EIGHT</v>
      </c>
      <c r="N34" s="17" t="b">
        <f t="shared" si="1"/>
        <v>0</v>
      </c>
      <c r="U34" s="18" t="str">
        <f t="shared" si="2"/>
        <v>EIGHT</v>
      </c>
      <c r="V34" s="18">
        <f t="shared" si="3"/>
        <v>0.98777199954590944</v>
      </c>
      <c r="W34" s="18">
        <f t="shared" si="4"/>
        <v>0.77491194041159972</v>
      </c>
    </row>
    <row r="35" spans="1:23" ht="15.75" thickBot="1" x14ac:dyDescent="0.3">
      <c r="A35" s="13" t="s">
        <v>43</v>
      </c>
      <c r="B35" s="47">
        <v>3.9446590202313261</v>
      </c>
      <c r="C35" s="48">
        <v>2.770491883195477</v>
      </c>
      <c r="D35" s="48">
        <v>0.74186420057830305</v>
      </c>
      <c r="E35" s="48">
        <v>3.1058807781829127</v>
      </c>
      <c r="F35" s="48">
        <v>3.1861972804829657</v>
      </c>
      <c r="G35" s="48">
        <v>1.8440973583508291</v>
      </c>
      <c r="H35" s="48">
        <v>3.2859938569817198</v>
      </c>
      <c r="I35" s="48">
        <v>2.0432476461487887</v>
      </c>
      <c r="J35" s="48">
        <v>3.3483367670259092</v>
      </c>
      <c r="K35" s="49">
        <v>3.2405288273321307</v>
      </c>
      <c r="M35" s="19" t="str">
        <f t="shared" si="0"/>
        <v>THREE</v>
      </c>
      <c r="N35" s="21" t="b">
        <f t="shared" si="1"/>
        <v>1</v>
      </c>
      <c r="O35" s="30">
        <f>COUNTIF($N26:$N35,TRUE)/(10 - COUNTIF($N26:$N35,"#N/A"))</f>
        <v>0.9</v>
      </c>
      <c r="U35" s="19" t="str">
        <f t="shared" si="2"/>
        <v>THREE</v>
      </c>
      <c r="V35" s="19">
        <f t="shared" si="3"/>
        <v>0.74186420057830305</v>
      </c>
      <c r="W35" s="19">
        <f t="shared" si="4"/>
        <v>1.1022331577725262</v>
      </c>
    </row>
    <row r="36" spans="1:23" x14ac:dyDescent="0.25">
      <c r="A36" s="11" t="s">
        <v>41</v>
      </c>
      <c r="B36" s="41">
        <v>3.2156706251410236</v>
      </c>
      <c r="C36" s="42">
        <v>3.3621558644894911</v>
      </c>
      <c r="D36" s="42">
        <v>3.4402384157490422</v>
      </c>
      <c r="E36" s="42">
        <v>2.1078575982629637</v>
      </c>
      <c r="F36" s="42">
        <v>2.8117775468401582</v>
      </c>
      <c r="G36" s="42">
        <v>2.8082933463061623</v>
      </c>
      <c r="H36" s="42">
        <v>4.1977933589760941</v>
      </c>
      <c r="I36" s="42">
        <v>2.9068950333085479</v>
      </c>
      <c r="J36" s="42">
        <v>4.5313143285770598</v>
      </c>
      <c r="K36" s="43">
        <v>3.1263630508573121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2.1078575982629637</v>
      </c>
      <c r="W36" s="16">
        <f t="shared" si="4"/>
        <v>0.70043574804319864</v>
      </c>
    </row>
    <row r="37" spans="1:23" x14ac:dyDescent="0.25">
      <c r="A37" s="12" t="s">
        <v>41</v>
      </c>
      <c r="B37" s="44">
        <v>3.1220273858890515</v>
      </c>
      <c r="C37" s="45">
        <v>2.4876255972297381</v>
      </c>
      <c r="D37" s="45">
        <v>2.3518628891683195</v>
      </c>
      <c r="E37" s="45">
        <v>1.3317443439358525</v>
      </c>
      <c r="F37" s="45">
        <v>2.8582459295952205</v>
      </c>
      <c r="G37" s="45">
        <v>2.1900941453696134</v>
      </c>
      <c r="H37" s="45">
        <v>2.9106280832935525</v>
      </c>
      <c r="I37" s="45">
        <v>1.6268606694480177</v>
      </c>
      <c r="J37" s="45">
        <v>3.200314535763698</v>
      </c>
      <c r="K37" s="46">
        <v>3.015269794175512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1.3317443439358525</v>
      </c>
      <c r="W37" s="18">
        <f t="shared" si="4"/>
        <v>0.29511632551216516</v>
      </c>
    </row>
    <row r="38" spans="1:23" x14ac:dyDescent="0.25">
      <c r="A38" s="12" t="s">
        <v>41</v>
      </c>
      <c r="B38" s="44">
        <v>3.0800624903300702</v>
      </c>
      <c r="C38" s="45">
        <v>2.654922206900368</v>
      </c>
      <c r="D38" s="45">
        <v>2.4678653511472195</v>
      </c>
      <c r="E38" s="45">
        <v>1.383221284873613</v>
      </c>
      <c r="F38" s="45">
        <v>3.0681662409253687</v>
      </c>
      <c r="G38" s="45">
        <v>2.5486636461720473</v>
      </c>
      <c r="H38" s="45">
        <v>3.1875995462111231</v>
      </c>
      <c r="I38" s="45">
        <v>1.7911473991611886</v>
      </c>
      <c r="J38" s="45">
        <v>3.3142876574120601</v>
      </c>
      <c r="K38" s="46">
        <v>3.5396161111763265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1.383221284873613</v>
      </c>
      <c r="W38" s="18">
        <f t="shared" si="4"/>
        <v>0.40792611428757564</v>
      </c>
    </row>
    <row r="39" spans="1:23" x14ac:dyDescent="0.25">
      <c r="A39" s="12" t="s">
        <v>41</v>
      </c>
      <c r="B39" s="44">
        <v>3.2976219398611502</v>
      </c>
      <c r="C39" s="45">
        <v>2.686765650994515</v>
      </c>
      <c r="D39" s="45">
        <v>2.5722865941314277</v>
      </c>
      <c r="E39" s="45">
        <v>1.1883259864415809</v>
      </c>
      <c r="F39" s="45">
        <v>3.2246289015623804</v>
      </c>
      <c r="G39" s="45">
        <v>2.6445953087651439</v>
      </c>
      <c r="H39" s="45">
        <v>3.4247075393978967</v>
      </c>
      <c r="I39" s="45">
        <v>1.6855917354012797</v>
      </c>
      <c r="J39" s="45">
        <v>3.7970191432936113</v>
      </c>
      <c r="K39" s="46">
        <v>3.396642626065792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1.1883259864415809</v>
      </c>
      <c r="W39" s="18">
        <f t="shared" si="4"/>
        <v>0.49726574895969877</v>
      </c>
    </row>
    <row r="40" spans="1:23" x14ac:dyDescent="0.25">
      <c r="A40" s="12" t="s">
        <v>41</v>
      </c>
      <c r="B40" s="44">
        <v>3.5766926212102321</v>
      </c>
      <c r="C40" s="45">
        <v>2.5024703463045572</v>
      </c>
      <c r="D40" s="45">
        <v>2.2173329220517859</v>
      </c>
      <c r="E40" s="45">
        <v>1.8211331380106128</v>
      </c>
      <c r="F40" s="45">
        <v>3.094101484770575</v>
      </c>
      <c r="G40" s="45">
        <v>2.7212221581341329</v>
      </c>
      <c r="H40" s="45">
        <v>2.8812154746869938</v>
      </c>
      <c r="I40" s="45">
        <v>1.7900645152786958</v>
      </c>
      <c r="J40" s="45">
        <v>3.2080236812398981</v>
      </c>
      <c r="K40" s="46">
        <v>3.6114985723358739</v>
      </c>
      <c r="M40" s="18" t="str">
        <f t="shared" si="0"/>
        <v>EIGHT</v>
      </c>
      <c r="N40" s="17" t="b">
        <f t="shared" si="1"/>
        <v>0</v>
      </c>
      <c r="U40" s="18" t="str">
        <f t="shared" si="2"/>
        <v>EIGHT</v>
      </c>
      <c r="V40" s="18">
        <f t="shared" si="3"/>
        <v>1.7900645152786958</v>
      </c>
      <c r="W40" s="18">
        <f t="shared" si="4"/>
        <v>3.1068622731917017E-2</v>
      </c>
    </row>
    <row r="41" spans="1:23" x14ac:dyDescent="0.25">
      <c r="A41" s="12" t="s">
        <v>41</v>
      </c>
      <c r="B41" s="44">
        <v>3.6755000360462464</v>
      </c>
      <c r="C41" s="45">
        <v>2.771457809793886</v>
      </c>
      <c r="D41" s="45">
        <v>2.2997458610885793</v>
      </c>
      <c r="E41" s="45">
        <v>1.8030449542833786</v>
      </c>
      <c r="F41" s="45">
        <v>3.0198166283452403</v>
      </c>
      <c r="G41" s="45">
        <v>2.4190236803471947</v>
      </c>
      <c r="H41" s="45">
        <v>3.2633165973905665</v>
      </c>
      <c r="I41" s="45">
        <v>1.6230313495791426</v>
      </c>
      <c r="J41" s="45">
        <v>3.7430167557489056</v>
      </c>
      <c r="K41" s="46">
        <v>3.5422030167956553</v>
      </c>
      <c r="M41" s="18" t="str">
        <f t="shared" si="0"/>
        <v>EIGHT</v>
      </c>
      <c r="N41" s="17" t="b">
        <f t="shared" si="1"/>
        <v>0</v>
      </c>
      <c r="U41" s="18" t="str">
        <f t="shared" si="2"/>
        <v>EIGHT</v>
      </c>
      <c r="V41" s="18">
        <f t="shared" si="3"/>
        <v>1.6230313495791426</v>
      </c>
      <c r="W41" s="18">
        <f t="shared" si="4"/>
        <v>0.180013604704236</v>
      </c>
    </row>
    <row r="42" spans="1:23" x14ac:dyDescent="0.25">
      <c r="A42" s="12" t="s">
        <v>41</v>
      </c>
      <c r="B42" s="44">
        <v>3.727457860034761</v>
      </c>
      <c r="C42" s="45">
        <v>2.45786074527869</v>
      </c>
      <c r="D42" s="45">
        <v>3.1187862189430904</v>
      </c>
      <c r="E42" s="45">
        <v>1.9280747847035236</v>
      </c>
      <c r="F42" s="45">
        <v>4.3680923247767431</v>
      </c>
      <c r="G42" s="45">
        <v>3.7585479811527795</v>
      </c>
      <c r="H42" s="45">
        <v>4.0508037382952597</v>
      </c>
      <c r="I42" s="45">
        <v>2.5453904902231264</v>
      </c>
      <c r="J42" s="45">
        <v>3.8675595470523199</v>
      </c>
      <c r="K42" s="46">
        <v>3.7816453482975132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1.9280747847035236</v>
      </c>
      <c r="W42" s="18">
        <f t="shared" si="4"/>
        <v>0.52978596057516647</v>
      </c>
    </row>
    <row r="43" spans="1:23" x14ac:dyDescent="0.25">
      <c r="A43" s="12" t="s">
        <v>41</v>
      </c>
      <c r="B43" s="44">
        <v>3.7071539550928274</v>
      </c>
      <c r="C43" s="45">
        <v>3.1909565161291225</v>
      </c>
      <c r="D43" s="45">
        <v>2.181833105557585</v>
      </c>
      <c r="E43" s="45">
        <v>2.0181939075706135</v>
      </c>
      <c r="F43" s="45">
        <v>2.9905209357262827</v>
      </c>
      <c r="G43" s="45">
        <v>1.7040358661308002</v>
      </c>
      <c r="H43" s="45">
        <v>3.5127025489592123</v>
      </c>
      <c r="I43" s="45">
        <v>1.156161614780119</v>
      </c>
      <c r="J43" s="45">
        <v>4.2341806642498847</v>
      </c>
      <c r="K43" s="46">
        <v>3.5548081856171754</v>
      </c>
      <c r="M43" s="18" t="str">
        <f t="shared" si="0"/>
        <v>EIGHT</v>
      </c>
      <c r="N43" s="17" t="b">
        <f t="shared" si="1"/>
        <v>0</v>
      </c>
      <c r="U43" s="18" t="str">
        <f t="shared" si="2"/>
        <v>EIGHT</v>
      </c>
      <c r="V43" s="18">
        <f t="shared" si="3"/>
        <v>1.156161614780119</v>
      </c>
      <c r="W43" s="18">
        <f t="shared" si="4"/>
        <v>0.54787425135068113</v>
      </c>
    </row>
    <row r="44" spans="1:23" ht="15.75" thickBot="1" x14ac:dyDescent="0.3">
      <c r="A44" s="12" t="s">
        <v>41</v>
      </c>
      <c r="B44" s="44">
        <v>3.0204996740498062</v>
      </c>
      <c r="C44" s="45">
        <v>3.1780698852169258</v>
      </c>
      <c r="D44" s="45">
        <v>2.2889152472131506</v>
      </c>
      <c r="E44" s="45">
        <v>1.8194066646377471</v>
      </c>
      <c r="F44" s="45">
        <v>2.6924506234108909</v>
      </c>
      <c r="G44" s="45">
        <v>1.1674912173778202</v>
      </c>
      <c r="H44" s="45">
        <v>3.2260119973501649</v>
      </c>
      <c r="I44" s="45">
        <v>0.7249991817926229</v>
      </c>
      <c r="J44" s="45">
        <v>3.9767323266757697</v>
      </c>
      <c r="K44" s="46">
        <v>3.5884436815132483</v>
      </c>
      <c r="M44" s="18" t="str">
        <f t="shared" si="0"/>
        <v>EIGHT</v>
      </c>
      <c r="N44" s="17" t="b">
        <f t="shared" si="1"/>
        <v>0</v>
      </c>
      <c r="U44" s="18" t="str">
        <f t="shared" si="2"/>
        <v>EIGHT</v>
      </c>
      <c r="V44" s="18">
        <f t="shared" si="3"/>
        <v>0.7249991817926229</v>
      </c>
      <c r="W44" s="18">
        <f t="shared" si="4"/>
        <v>0.44249203558519734</v>
      </c>
    </row>
    <row r="45" spans="1:23" ht="15.75" thickBot="1" x14ac:dyDescent="0.3">
      <c r="A45" s="13" t="s">
        <v>41</v>
      </c>
      <c r="B45" s="47">
        <v>3.9251307442966787</v>
      </c>
      <c r="C45" s="48">
        <v>3.3236588662139086</v>
      </c>
      <c r="D45" s="48">
        <v>2.2071013629898144</v>
      </c>
      <c r="E45" s="48">
        <v>1.8858548489516003</v>
      </c>
      <c r="F45" s="48">
        <v>3.7524653587724286</v>
      </c>
      <c r="G45" s="48">
        <v>2.1739802725074533</v>
      </c>
      <c r="H45" s="48">
        <v>3.7698907071242473</v>
      </c>
      <c r="I45" s="48">
        <v>1.8293151399644523</v>
      </c>
      <c r="J45" s="48">
        <v>4.2998650996053955</v>
      </c>
      <c r="K45" s="49">
        <v>3.8197588477018196</v>
      </c>
      <c r="M45" s="19" t="str">
        <f t="shared" si="0"/>
        <v>EIGHT</v>
      </c>
      <c r="N45" s="21" t="b">
        <f t="shared" si="1"/>
        <v>0</v>
      </c>
      <c r="O45" s="30">
        <f>COUNTIF($N36:$N45,TRUE)/(10 - COUNTIF($N36:$N45,"#N/A"))</f>
        <v>0.5</v>
      </c>
      <c r="U45" s="19" t="str">
        <f t="shared" si="2"/>
        <v>EIGHT</v>
      </c>
      <c r="V45" s="19">
        <f t="shared" si="3"/>
        <v>1.8293151399644523</v>
      </c>
      <c r="W45" s="19">
        <f t="shared" si="4"/>
        <v>5.6539708987147996E-2</v>
      </c>
    </row>
    <row r="46" spans="1:23" x14ac:dyDescent="0.25">
      <c r="A46" s="11" t="s">
        <v>44</v>
      </c>
      <c r="B46" s="41">
        <v>3.629542548900587</v>
      </c>
      <c r="C46" s="42">
        <v>4.1353302478161611</v>
      </c>
      <c r="D46" s="42">
        <v>4.0653220417220037</v>
      </c>
      <c r="E46" s="42">
        <v>3.9337321056367545</v>
      </c>
      <c r="F46" s="42">
        <v>1.9658624384793422</v>
      </c>
      <c r="G46" s="42">
        <v>2.4101387791377897</v>
      </c>
      <c r="H46" s="42">
        <v>2.3309459600326679</v>
      </c>
      <c r="I46" s="42">
        <v>2.854207359511483</v>
      </c>
      <c r="J46" s="42">
        <v>3.6761785351962404</v>
      </c>
      <c r="K46" s="43">
        <v>4.6621888948146752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1.9658624384793422</v>
      </c>
      <c r="W46" s="16">
        <f t="shared" si="4"/>
        <v>0.36508352155332569</v>
      </c>
    </row>
    <row r="47" spans="1:23" x14ac:dyDescent="0.25">
      <c r="A47" s="12" t="s">
        <v>44</v>
      </c>
      <c r="B47" s="44">
        <v>3.6588570841616681</v>
      </c>
      <c r="C47" s="45">
        <v>3.7103365910012425</v>
      </c>
      <c r="D47" s="45">
        <v>3.2315545003706543</v>
      </c>
      <c r="E47" s="45">
        <v>3.6685717750845299</v>
      </c>
      <c r="F47" s="45">
        <v>1.0082289689263115</v>
      </c>
      <c r="G47" s="45">
        <v>0.97237915253681861</v>
      </c>
      <c r="H47" s="45">
        <v>2.5360026717356092</v>
      </c>
      <c r="I47" s="45">
        <v>2.2802902357553965</v>
      </c>
      <c r="J47" s="45">
        <v>3.5974363237115607</v>
      </c>
      <c r="K47" s="46">
        <v>3.6707271166536675</v>
      </c>
      <c r="M47" s="18" t="str">
        <f t="shared" si="0"/>
        <v>SIX</v>
      </c>
      <c r="N47" s="17" t="b">
        <f t="shared" si="1"/>
        <v>0</v>
      </c>
      <c r="U47" s="18" t="str">
        <f t="shared" si="2"/>
        <v>SIX</v>
      </c>
      <c r="V47" s="18">
        <f t="shared" si="3"/>
        <v>0.97237915253681861</v>
      </c>
      <c r="W47" s="18">
        <f t="shared" si="4"/>
        <v>3.5849816389492917E-2</v>
      </c>
    </row>
    <row r="48" spans="1:23" x14ac:dyDescent="0.25">
      <c r="A48" s="12" t="s">
        <v>44</v>
      </c>
      <c r="B48" s="44">
        <v>3.6527409262896815</v>
      </c>
      <c r="C48" s="45">
        <v>3.9116667759229875</v>
      </c>
      <c r="D48" s="45">
        <v>3.4600027975772782</v>
      </c>
      <c r="E48" s="45">
        <v>3.8577001613746296</v>
      </c>
      <c r="F48" s="45">
        <v>0.78306148551692811</v>
      </c>
      <c r="G48" s="45">
        <v>1.1216292173040496</v>
      </c>
      <c r="H48" s="45">
        <v>2.8086734140199656</v>
      </c>
      <c r="I48" s="45">
        <v>2.4095017749745118</v>
      </c>
      <c r="J48" s="45">
        <v>3.6396185382452195</v>
      </c>
      <c r="K48" s="46">
        <v>3.7288490737476234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0.78306148551692811</v>
      </c>
      <c r="W48" s="18">
        <f t="shared" si="4"/>
        <v>0.33856773178712152</v>
      </c>
    </row>
    <row r="49" spans="1:23" x14ac:dyDescent="0.25">
      <c r="A49" s="12" t="s">
        <v>44</v>
      </c>
      <c r="B49" s="44">
        <v>3.8259843807449565</v>
      </c>
      <c r="C49" s="45">
        <v>4.1424474192238598</v>
      </c>
      <c r="D49" s="45">
        <v>3.6845864367187309</v>
      </c>
      <c r="E49" s="45">
        <v>3.9802704435846978</v>
      </c>
      <c r="F49" s="45">
        <v>1.1038242933869489</v>
      </c>
      <c r="G49" s="45">
        <v>1.367252122146388</v>
      </c>
      <c r="H49" s="45">
        <v>2.6742532125795728</v>
      </c>
      <c r="I49" s="45">
        <v>2.8413352066627313</v>
      </c>
      <c r="J49" s="45">
        <v>3.7473962772224172</v>
      </c>
      <c r="K49" s="46">
        <v>3.8278800630075609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1.1038242933869489</v>
      </c>
      <c r="W49" s="18">
        <f t="shared" si="4"/>
        <v>0.26342782875943915</v>
      </c>
    </row>
    <row r="50" spans="1:23" x14ac:dyDescent="0.25">
      <c r="A50" s="12" t="s">
        <v>44</v>
      </c>
      <c r="B50" s="44">
        <v>3.8337881408287586</v>
      </c>
      <c r="C50" s="45">
        <v>3.5714964934058164</v>
      </c>
      <c r="D50" s="45">
        <v>3.3023453115325854</v>
      </c>
      <c r="E50" s="45">
        <v>3.4881813010745697</v>
      </c>
      <c r="F50" s="45">
        <v>2.0264495712584578</v>
      </c>
      <c r="G50" s="45">
        <v>1.4959205622961194</v>
      </c>
      <c r="H50" s="45">
        <v>2.1137465049694049</v>
      </c>
      <c r="I50" s="45">
        <v>0.88944617583408869</v>
      </c>
      <c r="J50" s="45">
        <v>3.4998179031568206</v>
      </c>
      <c r="K50" s="46">
        <v>4.4623557237771365</v>
      </c>
      <c r="M50" s="18" t="str">
        <f t="shared" si="0"/>
        <v>EIGHT</v>
      </c>
      <c r="N50" s="17" t="b">
        <f t="shared" si="1"/>
        <v>0</v>
      </c>
      <c r="U50" s="18" t="str">
        <f t="shared" si="2"/>
        <v>EIGHT</v>
      </c>
      <c r="V50" s="18">
        <f t="shared" si="3"/>
        <v>0.88944617583408869</v>
      </c>
      <c r="W50" s="18">
        <f t="shared" si="4"/>
        <v>0.60647438646203067</v>
      </c>
    </row>
    <row r="51" spans="1:23" x14ac:dyDescent="0.25">
      <c r="A51" s="12" t="s">
        <v>44</v>
      </c>
      <c r="B51" s="44">
        <v>3.1711048422561507</v>
      </c>
      <c r="C51" s="45">
        <v>3.5592506520155189</v>
      </c>
      <c r="D51" s="45">
        <v>2.9981278251059709</v>
      </c>
      <c r="E51" s="45">
        <v>2.6558574134117769</v>
      </c>
      <c r="F51" s="45">
        <v>1.5121936154776763</v>
      </c>
      <c r="G51" s="45">
        <v>1.4349043405594599</v>
      </c>
      <c r="H51" s="45">
        <v>2.6350368462848301</v>
      </c>
      <c r="I51" s="45">
        <v>1.1369748734181162</v>
      </c>
      <c r="J51" s="45">
        <v>3.3867984789974117</v>
      </c>
      <c r="K51" s="46">
        <v>3.9348579798403485</v>
      </c>
      <c r="M51" s="18" t="str">
        <f t="shared" si="0"/>
        <v>EIGHT</v>
      </c>
      <c r="N51" s="17" t="b">
        <f t="shared" si="1"/>
        <v>0</v>
      </c>
      <c r="U51" s="18" t="str">
        <f t="shared" si="2"/>
        <v>EIGHT</v>
      </c>
      <c r="V51" s="18">
        <f t="shared" si="3"/>
        <v>1.1369748734181162</v>
      </c>
      <c r="W51" s="18">
        <f t="shared" si="4"/>
        <v>0.29792946714134372</v>
      </c>
    </row>
    <row r="52" spans="1:23" x14ac:dyDescent="0.25">
      <c r="A52" s="12" t="s">
        <v>44</v>
      </c>
      <c r="B52" s="44">
        <v>3.8296264732401557</v>
      </c>
      <c r="C52" s="45">
        <v>4.2111638102958686</v>
      </c>
      <c r="D52" s="45">
        <v>3.7367670850720511</v>
      </c>
      <c r="E52" s="45">
        <v>4.0433990311539985</v>
      </c>
      <c r="F52" s="45">
        <v>0.96166986129187271</v>
      </c>
      <c r="G52" s="45">
        <v>1.465893587215982</v>
      </c>
      <c r="H52" s="45">
        <v>3.0659071702492104</v>
      </c>
      <c r="I52" s="45">
        <v>3.2046118310164684</v>
      </c>
      <c r="J52" s="45">
        <v>3.9359077421410609</v>
      </c>
      <c r="K52" s="46">
        <v>3.8576209850078533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0.96166986129187271</v>
      </c>
      <c r="W52" s="18">
        <f t="shared" si="4"/>
        <v>0.50422372592410925</v>
      </c>
    </row>
    <row r="53" spans="1:23" x14ac:dyDescent="0.25">
      <c r="A53" s="12" t="s">
        <v>44</v>
      </c>
      <c r="B53" s="44">
        <v>3.5944107597731749</v>
      </c>
      <c r="C53" s="45">
        <v>4.1794523458514776</v>
      </c>
      <c r="D53" s="45">
        <v>3.757145955898102</v>
      </c>
      <c r="E53" s="45">
        <v>4.1252165146486846</v>
      </c>
      <c r="F53" s="45">
        <v>0.88133361087983286</v>
      </c>
      <c r="G53" s="45">
        <v>1.3279285765905924</v>
      </c>
      <c r="H53" s="45">
        <v>2.6275577262898948</v>
      </c>
      <c r="I53" s="45">
        <v>2.7915152123115909</v>
      </c>
      <c r="J53" s="45">
        <v>3.7119337736750486</v>
      </c>
      <c r="K53" s="46">
        <v>4.3835525873433498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0.88133361087983286</v>
      </c>
      <c r="W53" s="18">
        <f t="shared" si="4"/>
        <v>0.44659496571075952</v>
      </c>
    </row>
    <row r="54" spans="1:23" ht="15.75" thickBot="1" x14ac:dyDescent="0.3">
      <c r="A54" s="12" t="s">
        <v>44</v>
      </c>
      <c r="B54" s="44">
        <v>3.5036578823055997</v>
      </c>
      <c r="C54" s="45">
        <v>4.1592909207758249</v>
      </c>
      <c r="D54" s="45">
        <v>3.3531149536585483</v>
      </c>
      <c r="E54" s="45">
        <v>2.9894588870270251</v>
      </c>
      <c r="F54" s="45">
        <v>1.8511096772459448</v>
      </c>
      <c r="G54" s="45">
        <v>1.3287023629352828</v>
      </c>
      <c r="H54" s="45">
        <v>2.2960230556501298</v>
      </c>
      <c r="I54" s="45">
        <v>1.0590135789337309</v>
      </c>
      <c r="J54" s="45">
        <v>3.6375748350247123</v>
      </c>
      <c r="K54" s="46">
        <v>4.9335666478518689</v>
      </c>
      <c r="M54" s="18" t="str">
        <f t="shared" si="0"/>
        <v>EIGHT</v>
      </c>
      <c r="N54" s="17" t="b">
        <f t="shared" si="1"/>
        <v>0</v>
      </c>
      <c r="U54" s="18" t="str">
        <f t="shared" si="2"/>
        <v>EIGHT</v>
      </c>
      <c r="V54" s="18">
        <f t="shared" si="3"/>
        <v>1.0590135789337309</v>
      </c>
      <c r="W54" s="18">
        <f t="shared" si="4"/>
        <v>0.26968878400155183</v>
      </c>
    </row>
    <row r="55" spans="1:23" ht="15.75" thickBot="1" x14ac:dyDescent="0.3">
      <c r="A55" s="13" t="s">
        <v>44</v>
      </c>
      <c r="B55" s="47">
        <v>3.2352182925367909</v>
      </c>
      <c r="C55" s="48">
        <v>3.8668656165296103</v>
      </c>
      <c r="D55" s="48">
        <v>3.4573891914960537</v>
      </c>
      <c r="E55" s="48">
        <v>3.1162286402827277</v>
      </c>
      <c r="F55" s="48">
        <v>1.6109718516853739</v>
      </c>
      <c r="G55" s="48">
        <v>1.6550238013915712</v>
      </c>
      <c r="H55" s="48">
        <v>2.2295009424765824</v>
      </c>
      <c r="I55" s="48">
        <v>1.5399399286929967</v>
      </c>
      <c r="J55" s="48">
        <v>3.2880076184807181</v>
      </c>
      <c r="K55" s="49">
        <v>4.6222532248787491</v>
      </c>
      <c r="M55" s="19" t="str">
        <f t="shared" si="0"/>
        <v>EIGHT</v>
      </c>
      <c r="N55" s="21" t="b">
        <f t="shared" si="1"/>
        <v>0</v>
      </c>
      <c r="O55" s="30">
        <f>COUNTIF($N46:$N55,TRUE)/(10 - COUNTIF($N46:$N55,"#N/A"))</f>
        <v>0.5</v>
      </c>
      <c r="U55" s="19" t="str">
        <f t="shared" si="2"/>
        <v>EIGHT</v>
      </c>
      <c r="V55" s="19">
        <f t="shared" si="3"/>
        <v>1.5399399286929967</v>
      </c>
      <c r="W55" s="19">
        <f t="shared" si="4"/>
        <v>7.1031922992377261E-2</v>
      </c>
    </row>
    <row r="56" spans="1:23" x14ac:dyDescent="0.25">
      <c r="A56" s="11" t="s">
        <v>45</v>
      </c>
      <c r="B56" s="41">
        <v>3.6370828036427763</v>
      </c>
      <c r="C56" s="42">
        <v>2.7038118943802201</v>
      </c>
      <c r="D56" s="42">
        <v>2.2666486655286771</v>
      </c>
      <c r="E56" s="42">
        <v>2.6984618357072421</v>
      </c>
      <c r="F56" s="42">
        <v>2.6059439743273023</v>
      </c>
      <c r="G56" s="42">
        <v>0.84666739372423128</v>
      </c>
      <c r="H56" s="42">
        <v>1.787390177614796</v>
      </c>
      <c r="I56" s="42">
        <v>1.0428041603000899</v>
      </c>
      <c r="J56" s="42">
        <v>3.5299015565306142</v>
      </c>
      <c r="K56" s="43">
        <v>3.6951428619923172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0.84666739372423128</v>
      </c>
      <c r="W56" s="16">
        <f t="shared" si="4"/>
        <v>0.19613676657585866</v>
      </c>
    </row>
    <row r="57" spans="1:23" x14ac:dyDescent="0.25">
      <c r="A57" s="12" t="s">
        <v>45</v>
      </c>
      <c r="B57" s="44">
        <v>3.347770351703292</v>
      </c>
      <c r="C57" s="45">
        <v>2.3480500351106968</v>
      </c>
      <c r="D57" s="45">
        <v>1.975619962870804</v>
      </c>
      <c r="E57" s="45">
        <v>2.342691477798152</v>
      </c>
      <c r="F57" s="45">
        <v>2.1334613108130189</v>
      </c>
      <c r="G57" s="45">
        <v>0.63800319901553715</v>
      </c>
      <c r="H57" s="45">
        <v>1.2021413206622977</v>
      </c>
      <c r="I57" s="45">
        <v>0.65725832962976583</v>
      </c>
      <c r="J57" s="45">
        <v>2.9246675370678861</v>
      </c>
      <c r="K57" s="46">
        <v>2.9402251378951942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0.63800319901553715</v>
      </c>
      <c r="W57" s="18">
        <f t="shared" si="4"/>
        <v>1.9255130614228677E-2</v>
      </c>
    </row>
    <row r="58" spans="1:23" x14ac:dyDescent="0.25">
      <c r="A58" s="12" t="s">
        <v>45</v>
      </c>
      <c r="B58" s="44">
        <v>3.3419763116715959</v>
      </c>
      <c r="C58" s="45">
        <v>2.6622190973346962</v>
      </c>
      <c r="D58" s="45">
        <v>2.3315579416855825</v>
      </c>
      <c r="E58" s="45">
        <v>2.485000441312986</v>
      </c>
      <c r="F58" s="45">
        <v>2.2574374847525487</v>
      </c>
      <c r="G58" s="45">
        <v>1.0368663227924773</v>
      </c>
      <c r="H58" s="45">
        <v>1.6247756954643719</v>
      </c>
      <c r="I58" s="45">
        <v>0.78867012445462603</v>
      </c>
      <c r="J58" s="45">
        <v>3.1828747399516191</v>
      </c>
      <c r="K58" s="46">
        <v>3.6399682219346268</v>
      </c>
      <c r="M58" s="18" t="str">
        <f t="shared" si="0"/>
        <v>EIGHT</v>
      </c>
      <c r="N58" s="17" t="b">
        <f t="shared" si="1"/>
        <v>0</v>
      </c>
      <c r="U58" s="18" t="str">
        <f t="shared" si="2"/>
        <v>EIGHT</v>
      </c>
      <c r="V58" s="18">
        <f t="shared" si="3"/>
        <v>0.78867012445462603</v>
      </c>
      <c r="W58" s="18">
        <f t="shared" si="4"/>
        <v>0.24819619833785123</v>
      </c>
    </row>
    <row r="59" spans="1:23" x14ac:dyDescent="0.25">
      <c r="A59" s="12" t="s">
        <v>45</v>
      </c>
      <c r="B59" s="44">
        <v>3.3978835342326708</v>
      </c>
      <c r="C59" s="45">
        <v>2.6003813717718467</v>
      </c>
      <c r="D59" s="45">
        <v>2.1212109157291161</v>
      </c>
      <c r="E59" s="45">
        <v>2.5636697784424309</v>
      </c>
      <c r="F59" s="45">
        <v>2.4822367427383361</v>
      </c>
      <c r="G59" s="45">
        <v>0.85543904592700692</v>
      </c>
      <c r="H59" s="45">
        <v>1.496576504519842</v>
      </c>
      <c r="I59" s="45">
        <v>0.57925940223914507</v>
      </c>
      <c r="J59" s="45">
        <v>2.7507770996628418</v>
      </c>
      <c r="K59" s="46">
        <v>3.567713669264621</v>
      </c>
      <c r="M59" s="18" t="str">
        <f t="shared" si="0"/>
        <v>EIGHT</v>
      </c>
      <c r="N59" s="17" t="b">
        <f t="shared" si="1"/>
        <v>0</v>
      </c>
      <c r="U59" s="18" t="str">
        <f t="shared" si="2"/>
        <v>EIGHT</v>
      </c>
      <c r="V59" s="18">
        <f t="shared" si="3"/>
        <v>0.57925940223914507</v>
      </c>
      <c r="W59" s="18">
        <f t="shared" si="4"/>
        <v>0.27617964368786185</v>
      </c>
    </row>
    <row r="60" spans="1:23" x14ac:dyDescent="0.25">
      <c r="A60" s="12" t="s">
        <v>45</v>
      </c>
      <c r="B60" s="44">
        <v>4.2152060628694183</v>
      </c>
      <c r="C60" s="45">
        <v>2.8125616970577503</v>
      </c>
      <c r="D60" s="45">
        <v>2.5457953047353743</v>
      </c>
      <c r="E60" s="45">
        <v>3.0025072057989872</v>
      </c>
      <c r="F60" s="45">
        <v>2.7999624203989031</v>
      </c>
      <c r="G60" s="45">
        <v>0.86096855486359736</v>
      </c>
      <c r="H60" s="45">
        <v>1.4802588332192417</v>
      </c>
      <c r="I60" s="45">
        <v>0.8954630027965742</v>
      </c>
      <c r="J60" s="45">
        <v>3.6757372321618025</v>
      </c>
      <c r="K60" s="46">
        <v>3.9542395011933449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0.86096855486359736</v>
      </c>
      <c r="W60" s="18">
        <f t="shared" si="4"/>
        <v>3.4494447932976846E-2</v>
      </c>
    </row>
    <row r="61" spans="1:23" x14ac:dyDescent="0.25">
      <c r="A61" s="12" t="s">
        <v>45</v>
      </c>
      <c r="B61" s="44">
        <v>3.8032470420554314</v>
      </c>
      <c r="C61" s="45">
        <v>2.2768025640223089</v>
      </c>
      <c r="D61" s="45">
        <v>2.3536130656881307</v>
      </c>
      <c r="E61" s="45">
        <v>2.7534900448747712</v>
      </c>
      <c r="F61" s="45">
        <v>2.7543393109196144</v>
      </c>
      <c r="G61" s="45">
        <v>1.0960303488367331</v>
      </c>
      <c r="H61" s="45">
        <v>1.7495695503337483</v>
      </c>
      <c r="I61" s="45">
        <v>1.2166227014692197</v>
      </c>
      <c r="J61" s="45">
        <v>3.6614303518170521</v>
      </c>
      <c r="K61" s="46">
        <v>3.3289324074513531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1.0960303488367331</v>
      </c>
      <c r="W61" s="18">
        <f t="shared" si="4"/>
        <v>0.12059235263248658</v>
      </c>
    </row>
    <row r="62" spans="1:23" x14ac:dyDescent="0.25">
      <c r="A62" s="12" t="s">
        <v>45</v>
      </c>
      <c r="B62" s="44">
        <v>3.7949853512087262</v>
      </c>
      <c r="C62" s="45">
        <v>3.1683650826005492</v>
      </c>
      <c r="D62" s="45">
        <v>2.444007208845016</v>
      </c>
      <c r="E62" s="45">
        <v>3.3640595215767064</v>
      </c>
      <c r="F62" s="45">
        <v>1.677232787584928</v>
      </c>
      <c r="G62" s="45">
        <v>0.28136570750522105</v>
      </c>
      <c r="H62" s="45">
        <v>2.2347394796820899</v>
      </c>
      <c r="I62" s="45">
        <v>1.3516150406337761</v>
      </c>
      <c r="J62" s="45">
        <v>3.7739989832499683</v>
      </c>
      <c r="K62" s="46">
        <v>3.0048230154972941</v>
      </c>
      <c r="M62" s="18" t="str">
        <f t="shared" si="0"/>
        <v>SIX</v>
      </c>
      <c r="N62" s="17" t="b">
        <f t="shared" si="1"/>
        <v>1</v>
      </c>
      <c r="U62" s="18" t="str">
        <f t="shared" si="2"/>
        <v>SIX</v>
      </c>
      <c r="V62" s="18">
        <f t="shared" si="3"/>
        <v>0.28136570750522105</v>
      </c>
      <c r="W62" s="18">
        <f t="shared" si="4"/>
        <v>1.070249333128555</v>
      </c>
    </row>
    <row r="63" spans="1:23" x14ac:dyDescent="0.25">
      <c r="A63" s="12" t="s">
        <v>45</v>
      </c>
      <c r="B63" s="44">
        <v>2.9557399516483152</v>
      </c>
      <c r="C63" s="45">
        <v>2.7310341094508868</v>
      </c>
      <c r="D63" s="45">
        <v>2.1255830901382082</v>
      </c>
      <c r="E63" s="45">
        <v>2.2510791943468593</v>
      </c>
      <c r="F63" s="45">
        <v>2.4027319394331021</v>
      </c>
      <c r="G63" s="45">
        <v>0.88825143144299579</v>
      </c>
      <c r="H63" s="45">
        <v>1.6486484127007612</v>
      </c>
      <c r="I63" s="45">
        <v>0.56129080865962444</v>
      </c>
      <c r="J63" s="45">
        <v>2.9599133857420679</v>
      </c>
      <c r="K63" s="46">
        <v>3.6868510929309792</v>
      </c>
      <c r="M63" s="18" t="str">
        <f t="shared" si="0"/>
        <v>EIGHT</v>
      </c>
      <c r="N63" s="17" t="b">
        <f t="shared" si="1"/>
        <v>0</v>
      </c>
      <c r="U63" s="18" t="str">
        <f t="shared" si="2"/>
        <v>EIGHT</v>
      </c>
      <c r="V63" s="18">
        <f t="shared" si="3"/>
        <v>0.56129080865962444</v>
      </c>
      <c r="W63" s="18">
        <f t="shared" si="4"/>
        <v>0.32696062278337135</v>
      </c>
    </row>
    <row r="64" spans="1:23" ht="15.75" thickBot="1" x14ac:dyDescent="0.3">
      <c r="A64" s="12" t="s">
        <v>45</v>
      </c>
      <c r="B64" s="44">
        <v>3.5563366284406843</v>
      </c>
      <c r="C64" s="45">
        <v>3.3140211028241007</v>
      </c>
      <c r="D64" s="45">
        <v>2.4753611633623676</v>
      </c>
      <c r="E64" s="45">
        <v>3.2020326966531023</v>
      </c>
      <c r="F64" s="45">
        <v>1.6681011619154753</v>
      </c>
      <c r="G64" s="45">
        <v>0.31527305482481882</v>
      </c>
      <c r="H64" s="45">
        <v>1.911743770159295</v>
      </c>
      <c r="I64" s="45">
        <v>1.0061810971501144</v>
      </c>
      <c r="J64" s="45">
        <v>3.4828358202049046</v>
      </c>
      <c r="K64" s="46">
        <v>3.1788762920013802</v>
      </c>
      <c r="M64" s="18" t="str">
        <f t="shared" si="0"/>
        <v>SIX</v>
      </c>
      <c r="N64" s="17" t="b">
        <f t="shared" si="1"/>
        <v>1</v>
      </c>
      <c r="U64" s="18" t="str">
        <f t="shared" si="2"/>
        <v>SIX</v>
      </c>
      <c r="V64" s="18">
        <f t="shared" si="3"/>
        <v>0.31527305482481882</v>
      </c>
      <c r="W64" s="18">
        <f t="shared" si="4"/>
        <v>0.69090804232529557</v>
      </c>
    </row>
    <row r="65" spans="1:23" ht="15.75" thickBot="1" x14ac:dyDescent="0.3">
      <c r="A65" s="13" t="s">
        <v>45</v>
      </c>
      <c r="B65" s="47">
        <v>3.7559499781362824</v>
      </c>
      <c r="C65" s="48">
        <v>3.5730006097019014</v>
      </c>
      <c r="D65" s="48">
        <v>2.5923948760075364</v>
      </c>
      <c r="E65" s="48">
        <v>3.3388469849394053</v>
      </c>
      <c r="F65" s="48">
        <v>1.6832472665117422</v>
      </c>
      <c r="G65" s="48">
        <v>0.2095570301803974</v>
      </c>
      <c r="H65" s="48">
        <v>2.1688597522821107</v>
      </c>
      <c r="I65" s="48">
        <v>1.1248572716013034</v>
      </c>
      <c r="J65" s="48">
        <v>3.612600222995531</v>
      </c>
      <c r="K65" s="49">
        <v>3.1179350820314715</v>
      </c>
      <c r="M65" s="19" t="str">
        <f t="shared" si="0"/>
        <v>SIX</v>
      </c>
      <c r="N65" s="21" t="b">
        <f t="shared" si="1"/>
        <v>1</v>
      </c>
      <c r="O65" s="30">
        <f>COUNTIF($N56:$N65,TRUE)/(10 - COUNTIF($N56:$N65,"#N/A"))</f>
        <v>0.7</v>
      </c>
      <c r="U65" s="19" t="str">
        <f t="shared" si="2"/>
        <v>SIX</v>
      </c>
      <c r="V65" s="19">
        <f t="shared" si="3"/>
        <v>0.2095570301803974</v>
      </c>
      <c r="W65" s="19">
        <f t="shared" si="4"/>
        <v>0.91530024142090605</v>
      </c>
    </row>
    <row r="66" spans="1:23" x14ac:dyDescent="0.25">
      <c r="A66" s="11" t="s">
        <v>46</v>
      </c>
      <c r="B66" s="41">
        <v>2.9547894514864446</v>
      </c>
      <c r="C66" s="42">
        <v>3.264719045983683</v>
      </c>
      <c r="D66" s="42">
        <v>3.7451553111500608</v>
      </c>
      <c r="E66" s="42">
        <v>3.4602664958842797</v>
      </c>
      <c r="F66" s="42">
        <v>3.4139149682199355</v>
      </c>
      <c r="G66" s="42">
        <v>2.6413466866841739</v>
      </c>
      <c r="H66" s="42">
        <v>1.6402627226103896</v>
      </c>
      <c r="I66" s="42">
        <v>2.8001717308709742</v>
      </c>
      <c r="J66" s="42">
        <v>3.1470130770171676</v>
      </c>
      <c r="K66" s="43">
        <v>5.0915540943636701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1.6402627226103896</v>
      </c>
      <c r="W66" s="16">
        <f t="shared" si="4"/>
        <v>1.0010839640737843</v>
      </c>
    </row>
    <row r="67" spans="1:23" x14ac:dyDescent="0.25">
      <c r="A67" s="12" t="s">
        <v>46</v>
      </c>
      <c r="B67" s="44">
        <v>3.3750182255582715</v>
      </c>
      <c r="C67" s="45">
        <v>3.1622353732251702</v>
      </c>
      <c r="D67" s="45">
        <v>3.023938499338338</v>
      </c>
      <c r="E67" s="45">
        <v>3.083685656207189</v>
      </c>
      <c r="F67" s="45">
        <v>3.0091666564517014</v>
      </c>
      <c r="G67" s="45">
        <v>2.2803239834980795</v>
      </c>
      <c r="H67" s="45">
        <v>1.5010920235492762</v>
      </c>
      <c r="I67" s="45">
        <v>2.2520898038830865</v>
      </c>
      <c r="J67" s="45">
        <v>2.9776161597838282</v>
      </c>
      <c r="K67" s="46">
        <v>4.1787056606976005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1.5010920235492762</v>
      </c>
      <c r="W67" s="18">
        <f t="shared" si="4"/>
        <v>0.75099778033381037</v>
      </c>
    </row>
    <row r="68" spans="1:23" x14ac:dyDescent="0.25">
      <c r="A68" s="12" t="s">
        <v>46</v>
      </c>
      <c r="B68" s="44">
        <v>3.6600732010397006</v>
      </c>
      <c r="C68" s="45">
        <v>3.0543031421366895</v>
      </c>
      <c r="D68" s="45">
        <v>3.3428732111508395</v>
      </c>
      <c r="E68" s="45">
        <v>3.0665896006416391</v>
      </c>
      <c r="F68" s="45">
        <v>2.9274191466465025</v>
      </c>
      <c r="G68" s="45">
        <v>2.3579857638348498</v>
      </c>
      <c r="H68" s="45">
        <v>1.7265314795588813</v>
      </c>
      <c r="I68" s="45">
        <v>2.7649821174420932</v>
      </c>
      <c r="J68" s="45">
        <v>3.5067985715079746</v>
      </c>
      <c r="K68" s="46">
        <v>4.4366927733260768</v>
      </c>
      <c r="M68" s="18" t="str">
        <f t="shared" si="0"/>
        <v>SEVEN</v>
      </c>
      <c r="N68" s="17" t="b">
        <f t="shared" si="1"/>
        <v>1</v>
      </c>
      <c r="U68" s="18" t="str">
        <f t="shared" si="2"/>
        <v>SEVEN</v>
      </c>
      <c r="V68" s="18">
        <f t="shared" si="3"/>
        <v>1.7265314795588813</v>
      </c>
      <c r="W68" s="18">
        <f t="shared" si="4"/>
        <v>0.6314542842759685</v>
      </c>
    </row>
    <row r="69" spans="1:23" x14ac:dyDescent="0.25">
      <c r="A69" s="12" t="s">
        <v>46</v>
      </c>
      <c r="B69" s="44">
        <v>3.2835925734897642</v>
      </c>
      <c r="C69" s="45">
        <v>3.1723080237861865</v>
      </c>
      <c r="D69" s="45">
        <v>3.5980707080971266</v>
      </c>
      <c r="E69" s="45">
        <v>2.9020014980055224</v>
      </c>
      <c r="F69" s="45">
        <v>3.0766585700663938</v>
      </c>
      <c r="G69" s="45">
        <v>2.5599229777145078</v>
      </c>
      <c r="H69" s="45">
        <v>1.4496972351406074</v>
      </c>
      <c r="I69" s="45">
        <v>2.5164360774111869</v>
      </c>
      <c r="J69" s="45">
        <v>3.329617404386001</v>
      </c>
      <c r="K69" s="46">
        <v>4.4825406694810148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1.4496972351406074</v>
      </c>
      <c r="W69" s="18">
        <f t="shared" si="4"/>
        <v>1.0667388422705795</v>
      </c>
    </row>
    <row r="70" spans="1:23" x14ac:dyDescent="0.25">
      <c r="A70" s="12" t="s">
        <v>46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46</v>
      </c>
      <c r="B71" s="44">
        <v>2.9144491450407557</v>
      </c>
      <c r="C71" s="45">
        <v>3.0792230061577341</v>
      </c>
      <c r="D71" s="45">
        <v>3.2348424043652821</v>
      </c>
      <c r="E71" s="45">
        <v>2.8410420396855587</v>
      </c>
      <c r="F71" s="45">
        <v>2.3713308067398362</v>
      </c>
      <c r="G71" s="45">
        <v>1.9112953344700534</v>
      </c>
      <c r="H71" s="45">
        <v>1.2852681395172265</v>
      </c>
      <c r="I71" s="45">
        <v>2.1236222299131038</v>
      </c>
      <c r="J71" s="45">
        <v>3.2772078910912885</v>
      </c>
      <c r="K71" s="46">
        <v>3.9337210540122003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1.2852681395172265</v>
      </c>
      <c r="W71" s="18">
        <f t="shared" ref="W71:W105" si="9">SMALL(B71:K71,2)-V71</f>
        <v>0.62602719495282688</v>
      </c>
    </row>
    <row r="72" spans="1:23" x14ac:dyDescent="0.25">
      <c r="A72" s="12" t="s">
        <v>46</v>
      </c>
      <c r="B72" s="44">
        <v>3.6367329492964142</v>
      </c>
      <c r="C72" s="45">
        <v>3.0121481833249177</v>
      </c>
      <c r="D72" s="45">
        <v>2.9895972496608767</v>
      </c>
      <c r="E72" s="45">
        <v>2.8899074881737268</v>
      </c>
      <c r="F72" s="45">
        <v>2.850857783647359</v>
      </c>
      <c r="G72" s="45">
        <v>1.9696263770722673</v>
      </c>
      <c r="H72" s="45">
        <v>0.82574516231177086</v>
      </c>
      <c r="I72" s="45">
        <v>1.9675627381850194</v>
      </c>
      <c r="J72" s="45">
        <v>3.4937097754833593</v>
      </c>
      <c r="K72" s="46">
        <v>4.0051552838848359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0.82574516231177086</v>
      </c>
      <c r="W72" s="18">
        <f t="shared" si="9"/>
        <v>1.1418175758732485</v>
      </c>
    </row>
    <row r="73" spans="1:23" x14ac:dyDescent="0.25">
      <c r="A73" s="12" t="s">
        <v>46</v>
      </c>
      <c r="B73" s="44">
        <v>3.193451799906458</v>
      </c>
      <c r="C73" s="45">
        <v>3.2258474760768183</v>
      </c>
      <c r="D73" s="45">
        <v>4.0253632678085562</v>
      </c>
      <c r="E73" s="45">
        <v>3.4214887161004</v>
      </c>
      <c r="F73" s="45">
        <v>2.4289353175516184</v>
      </c>
      <c r="G73" s="45">
        <v>1.9904290106124725</v>
      </c>
      <c r="H73" s="45">
        <v>1.5107550719997827</v>
      </c>
      <c r="I73" s="45">
        <v>1.9857661469221246</v>
      </c>
      <c r="J73" s="45">
        <v>3.4067429678251937</v>
      </c>
      <c r="K73" s="46">
        <v>4.9327687014376176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1.5107550719997827</v>
      </c>
      <c r="W73" s="18">
        <f t="shared" si="9"/>
        <v>0.47501107492234196</v>
      </c>
    </row>
    <row r="74" spans="1:23" ht="15.75" thickBot="1" x14ac:dyDescent="0.3">
      <c r="A74" s="12" t="s">
        <v>46</v>
      </c>
      <c r="B74" s="44">
        <v>3.4077754143274444</v>
      </c>
      <c r="C74" s="45">
        <v>2.9382774289675631</v>
      </c>
      <c r="D74" s="45">
        <v>3.7065872885624715</v>
      </c>
      <c r="E74" s="45">
        <v>3.1507194893757653</v>
      </c>
      <c r="F74" s="45">
        <v>2.0627645057353572</v>
      </c>
      <c r="G74" s="45">
        <v>1.591249469274111</v>
      </c>
      <c r="H74" s="45">
        <v>1.5578590980636826</v>
      </c>
      <c r="I74" s="45">
        <v>1.8004332116900885</v>
      </c>
      <c r="J74" s="45">
        <v>3.4011795754867959</v>
      </c>
      <c r="K74" s="46">
        <v>4.2882571144832262</v>
      </c>
      <c r="M74" s="18" t="str">
        <f t="shared" si="5"/>
        <v>SEVEN</v>
      </c>
      <c r="N74" s="17" t="b">
        <f t="shared" si="6"/>
        <v>1</v>
      </c>
      <c r="U74" s="18" t="str">
        <f t="shared" si="7"/>
        <v>SEVEN</v>
      </c>
      <c r="V74" s="18">
        <f t="shared" si="8"/>
        <v>1.5578590980636826</v>
      </c>
      <c r="W74" s="18">
        <f t="shared" si="9"/>
        <v>3.3390371210428427E-2</v>
      </c>
    </row>
    <row r="75" spans="1:23" ht="15.75" thickBot="1" x14ac:dyDescent="0.3">
      <c r="A75" s="13" t="s">
        <v>46</v>
      </c>
      <c r="B75" s="47">
        <v>3.5950653263287982</v>
      </c>
      <c r="C75" s="48">
        <v>3.4129847654857901</v>
      </c>
      <c r="D75" s="48">
        <v>3.9836999481257314</v>
      </c>
      <c r="E75" s="48">
        <v>3.7269806600386861</v>
      </c>
      <c r="F75" s="48">
        <v>2.4664883827501707</v>
      </c>
      <c r="G75" s="48">
        <v>2.2637398314880697</v>
      </c>
      <c r="H75" s="48">
        <v>0.92170032556205028</v>
      </c>
      <c r="I75" s="48">
        <v>2.4400728918437165</v>
      </c>
      <c r="J75" s="48">
        <v>3.171903649781953</v>
      </c>
      <c r="K75" s="49">
        <v>4.7845345600495568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1</v>
      </c>
      <c r="U75" s="19" t="str">
        <f t="shared" si="7"/>
        <v>SEVEN</v>
      </c>
      <c r="V75" s="19">
        <f t="shared" si="8"/>
        <v>0.92170032556205028</v>
      </c>
      <c r="W75" s="19">
        <f t="shared" si="9"/>
        <v>1.3420395059260195</v>
      </c>
    </row>
    <row r="76" spans="1:23" x14ac:dyDescent="0.25">
      <c r="A76" s="11" t="s">
        <v>47</v>
      </c>
      <c r="B76" s="41">
        <v>2.7982563881275624</v>
      </c>
      <c r="C76" s="42">
        <v>2.6140570291428795</v>
      </c>
      <c r="D76" s="42">
        <v>2.2174655745246654</v>
      </c>
      <c r="E76" s="42">
        <v>2.0275294592886701</v>
      </c>
      <c r="F76" s="42">
        <v>2.9695204944283979</v>
      </c>
      <c r="G76" s="42">
        <v>2.0870137718384325</v>
      </c>
      <c r="H76" s="42">
        <v>2.2558187646019214</v>
      </c>
      <c r="I76" s="42">
        <v>0.82862341637687853</v>
      </c>
      <c r="J76" s="42">
        <v>3.0580388026947487</v>
      </c>
      <c r="K76" s="43">
        <v>3.6692016375381238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0.82862341637687853</v>
      </c>
      <c r="W76" s="16">
        <f t="shared" si="9"/>
        <v>1.1989060429117915</v>
      </c>
    </row>
    <row r="77" spans="1:23" x14ac:dyDescent="0.25">
      <c r="A77" s="12" t="s">
        <v>47</v>
      </c>
      <c r="B77" s="44">
        <v>3.2296485634636993</v>
      </c>
      <c r="C77" s="45">
        <v>2.3984526407330167</v>
      </c>
      <c r="D77" s="45">
        <v>1.9411741298919454</v>
      </c>
      <c r="E77" s="45">
        <v>1.760498288597004</v>
      </c>
      <c r="F77" s="45">
        <v>2.0277948730206705</v>
      </c>
      <c r="G77" s="45">
        <v>1.0418023104684542</v>
      </c>
      <c r="H77" s="45">
        <v>2.2574615729908714</v>
      </c>
      <c r="I77" s="45">
        <v>0.52966906246378642</v>
      </c>
      <c r="J77" s="45">
        <v>2.8737441266798358</v>
      </c>
      <c r="K77" s="46">
        <v>2.987974085641488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0.52966906246378642</v>
      </c>
      <c r="W77" s="18">
        <f t="shared" si="9"/>
        <v>0.51213324800466775</v>
      </c>
    </row>
    <row r="78" spans="1:23" x14ac:dyDescent="0.25">
      <c r="A78" s="12" t="s">
        <v>47</v>
      </c>
      <c r="B78" s="44">
        <v>3.5339353576871728</v>
      </c>
      <c r="C78" s="45">
        <v>3.1388289767656463</v>
      </c>
      <c r="D78" s="45">
        <v>2.0835614617283347</v>
      </c>
      <c r="E78" s="45">
        <v>2.4364008102670001</v>
      </c>
      <c r="F78" s="45">
        <v>1.6147587718189063</v>
      </c>
      <c r="G78" s="45">
        <v>0.70982658339408988</v>
      </c>
      <c r="H78" s="45">
        <v>2.6386026686478532</v>
      </c>
      <c r="I78" s="45">
        <v>0.81813337230250505</v>
      </c>
      <c r="J78" s="45">
        <v>3.2710196661016306</v>
      </c>
      <c r="K78" s="46">
        <v>2.7062564886879139</v>
      </c>
      <c r="M78" s="18" t="str">
        <f t="shared" si="5"/>
        <v>SIX</v>
      </c>
      <c r="N78" s="17" t="b">
        <f t="shared" si="6"/>
        <v>0</v>
      </c>
      <c r="U78" s="18" t="str">
        <f t="shared" si="7"/>
        <v>SIX</v>
      </c>
      <c r="V78" s="18">
        <f t="shared" si="8"/>
        <v>0.70982658339408988</v>
      </c>
      <c r="W78" s="18">
        <f t="shared" si="9"/>
        <v>0.10830678890841516</v>
      </c>
    </row>
    <row r="79" spans="1:23" x14ac:dyDescent="0.25">
      <c r="A79" s="12" t="s">
        <v>47</v>
      </c>
      <c r="B79" s="44">
        <v>3.2548701950812395</v>
      </c>
      <c r="C79" s="45">
        <v>2.6609923426672832</v>
      </c>
      <c r="D79" s="45">
        <v>1.8946500720505988</v>
      </c>
      <c r="E79" s="45">
        <v>1.772959195808661</v>
      </c>
      <c r="F79" s="45">
        <v>2.4819044645784434</v>
      </c>
      <c r="G79" s="45">
        <v>1.4050249683797493</v>
      </c>
      <c r="H79" s="45">
        <v>2.5539286434084043</v>
      </c>
      <c r="I79" s="45">
        <v>0.60266240401502369</v>
      </c>
      <c r="J79" s="45">
        <v>3.1657098215813524</v>
      </c>
      <c r="K79" s="46">
        <v>3.0980691885147995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0.60266240401502369</v>
      </c>
      <c r="W79" s="18">
        <f t="shared" si="9"/>
        <v>0.80236256436472564</v>
      </c>
    </row>
    <row r="80" spans="1:23" x14ac:dyDescent="0.25">
      <c r="A80" s="12" t="s">
        <v>47</v>
      </c>
      <c r="B80" s="44">
        <v>3.3892517251066909</v>
      </c>
      <c r="C80" s="45">
        <v>2.7263002525455655</v>
      </c>
      <c r="D80" s="45">
        <v>1.6665445308758942</v>
      </c>
      <c r="E80" s="45">
        <v>2.0188480697250979</v>
      </c>
      <c r="F80" s="45">
        <v>2.411169059397495</v>
      </c>
      <c r="G80" s="45">
        <v>0.92078953593193669</v>
      </c>
      <c r="H80" s="45">
        <v>2.2172942343040938</v>
      </c>
      <c r="I80" s="45">
        <v>0.13336051677645744</v>
      </c>
      <c r="J80" s="45">
        <v>2.9439066612093532</v>
      </c>
      <c r="K80" s="46">
        <v>3.4119444302179698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0.13336051677645744</v>
      </c>
      <c r="W80" s="18">
        <f t="shared" si="9"/>
        <v>0.78742901915547925</v>
      </c>
    </row>
    <row r="81" spans="1:23" x14ac:dyDescent="0.25">
      <c r="A81" s="12" t="s">
        <v>47</v>
      </c>
      <c r="B81" s="44">
        <v>3.1446653594690197</v>
      </c>
      <c r="C81" s="45">
        <v>2.5036591322274067</v>
      </c>
      <c r="D81" s="45">
        <v>1.7990214653345968</v>
      </c>
      <c r="E81" s="45">
        <v>1.82975736054239</v>
      </c>
      <c r="F81" s="45">
        <v>2.1056328207166453</v>
      </c>
      <c r="G81" s="45">
        <v>1.1562988259855711</v>
      </c>
      <c r="H81" s="45">
        <v>2.3715837981731132</v>
      </c>
      <c r="I81" s="45">
        <v>0.50481888065978575</v>
      </c>
      <c r="J81" s="45">
        <v>2.9590952228847924</v>
      </c>
      <c r="K81" s="46">
        <v>3.0409521405420721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0.50481888065978575</v>
      </c>
      <c r="W81" s="18">
        <f t="shared" si="9"/>
        <v>0.65147994532578535</v>
      </c>
    </row>
    <row r="82" spans="1:23" x14ac:dyDescent="0.25">
      <c r="A82" s="12" t="s">
        <v>47</v>
      </c>
      <c r="B82" s="44">
        <v>3.3689529936339997</v>
      </c>
      <c r="C82" s="45">
        <v>3.1729795590537186</v>
      </c>
      <c r="D82" s="45">
        <v>1.9203919912812879</v>
      </c>
      <c r="E82" s="45">
        <v>2.2195671997279169</v>
      </c>
      <c r="F82" s="45">
        <v>2.4517320576330537</v>
      </c>
      <c r="G82" s="45">
        <v>1.1105409530724062</v>
      </c>
      <c r="H82" s="45">
        <v>2.1116039198346406</v>
      </c>
      <c r="I82" s="45">
        <v>0.13577936743151742</v>
      </c>
      <c r="J82" s="45">
        <v>3.0382440344553485</v>
      </c>
      <c r="K82" s="46">
        <v>3.6881866812601594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0.13577936743151742</v>
      </c>
      <c r="W82" s="18">
        <f t="shared" si="9"/>
        <v>0.97476158564088877</v>
      </c>
    </row>
    <row r="83" spans="1:23" x14ac:dyDescent="0.25">
      <c r="A83" s="12" t="s">
        <v>47</v>
      </c>
      <c r="B83" s="44">
        <v>3.5516444776027254</v>
      </c>
      <c r="C83" s="45">
        <v>3.0900510637462393</v>
      </c>
      <c r="D83" s="45">
        <v>2.2616882568319392</v>
      </c>
      <c r="E83" s="45">
        <v>2.5276130610114014</v>
      </c>
      <c r="F83" s="45">
        <v>1.9288407587515057</v>
      </c>
      <c r="G83" s="45">
        <v>0.96765835271672906</v>
      </c>
      <c r="H83" s="45">
        <v>2.7755153277351887</v>
      </c>
      <c r="I83" s="45">
        <v>1.111141841463561</v>
      </c>
      <c r="J83" s="45">
        <v>3.3627422145043098</v>
      </c>
      <c r="K83" s="46">
        <v>2.7376584694736827</v>
      </c>
      <c r="M83" s="18" t="str">
        <f t="shared" si="5"/>
        <v>SIX</v>
      </c>
      <c r="N83" s="17" t="b">
        <f t="shared" si="6"/>
        <v>0</v>
      </c>
      <c r="U83" s="18" t="str">
        <f t="shared" si="7"/>
        <v>SIX</v>
      </c>
      <c r="V83" s="18">
        <f t="shared" si="8"/>
        <v>0.96765835271672906</v>
      </c>
      <c r="W83" s="18">
        <f t="shared" si="9"/>
        <v>0.14348348874683192</v>
      </c>
    </row>
    <row r="84" spans="1:23" ht="15.75" thickBot="1" x14ac:dyDescent="0.3">
      <c r="A84" s="12" t="s">
        <v>47</v>
      </c>
      <c r="B84" s="44">
        <v>3.4334620253204529</v>
      </c>
      <c r="C84" s="45">
        <v>3.0420989742094777</v>
      </c>
      <c r="D84" s="45">
        <v>1.9889032770272022</v>
      </c>
      <c r="E84" s="45">
        <v>2.2587444186714167</v>
      </c>
      <c r="F84" s="45">
        <v>1.8848086292438579</v>
      </c>
      <c r="G84" s="45">
        <v>0.8276401464242148</v>
      </c>
      <c r="H84" s="45">
        <v>2.7726287318105047</v>
      </c>
      <c r="I84" s="45">
        <v>0.84810213371819831</v>
      </c>
      <c r="J84" s="45">
        <v>3.2848905595532432</v>
      </c>
      <c r="K84" s="46">
        <v>2.7729320946710523</v>
      </c>
      <c r="M84" s="18" t="str">
        <f t="shared" si="5"/>
        <v>SIX</v>
      </c>
      <c r="N84" s="17" t="b">
        <f t="shared" si="6"/>
        <v>0</v>
      </c>
      <c r="U84" s="18" t="str">
        <f t="shared" si="7"/>
        <v>SIX</v>
      </c>
      <c r="V84" s="18">
        <f t="shared" si="8"/>
        <v>0.8276401464242148</v>
      </c>
      <c r="W84" s="18">
        <f t="shared" si="9"/>
        <v>2.0461987293983519E-2</v>
      </c>
    </row>
    <row r="85" spans="1:23" ht="15.75" thickBot="1" x14ac:dyDescent="0.3">
      <c r="A85" s="13" t="s">
        <v>47</v>
      </c>
      <c r="B85" s="47">
        <v>2.7841729658702898</v>
      </c>
      <c r="C85" s="48">
        <v>2.5812962988184589</v>
      </c>
      <c r="D85" s="48">
        <v>2.261921059681538</v>
      </c>
      <c r="E85" s="48">
        <v>1.976804517670808</v>
      </c>
      <c r="F85" s="48">
        <v>2.8052787136899826</v>
      </c>
      <c r="G85" s="48">
        <v>1.9542016011173107</v>
      </c>
      <c r="H85" s="48">
        <v>2.9481713651816452</v>
      </c>
      <c r="I85" s="48">
        <v>0.99718781254790223</v>
      </c>
      <c r="J85" s="48">
        <v>3.1066505813941996</v>
      </c>
      <c r="K85" s="49">
        <v>3.4458592605972864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0.7</v>
      </c>
      <c r="U85" s="19" t="str">
        <f t="shared" si="7"/>
        <v>EIGHT</v>
      </c>
      <c r="V85" s="19">
        <f t="shared" si="8"/>
        <v>0.99718781254790223</v>
      </c>
      <c r="W85" s="19">
        <f t="shared" si="9"/>
        <v>0.95701378856940844</v>
      </c>
    </row>
    <row r="86" spans="1:23" x14ac:dyDescent="0.25">
      <c r="A86" s="11" t="s">
        <v>48</v>
      </c>
      <c r="B86" s="41">
        <v>3.05726851931359</v>
      </c>
      <c r="C86" s="42">
        <v>3.3220508728761531</v>
      </c>
      <c r="D86" s="42">
        <v>3.2902233435571295</v>
      </c>
      <c r="E86" s="42">
        <v>3.1387338482862361</v>
      </c>
      <c r="F86" s="42">
        <v>2.8012830595359128</v>
      </c>
      <c r="G86" s="42">
        <v>2.7781147158904327</v>
      </c>
      <c r="H86" s="42">
        <v>2.6116327714075114</v>
      </c>
      <c r="I86" s="42">
        <v>2.7267263935133386</v>
      </c>
      <c r="J86" s="42">
        <v>1.2952118227117388</v>
      </c>
      <c r="K86" s="43">
        <v>4.319262216397683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1.2952118227117388</v>
      </c>
      <c r="W86" s="16">
        <f t="shared" si="9"/>
        <v>1.3164209486957725</v>
      </c>
    </row>
    <row r="87" spans="1:23" x14ac:dyDescent="0.25">
      <c r="A87" s="12" t="s">
        <v>48</v>
      </c>
      <c r="B87" s="44">
        <v>3.0554149014201677</v>
      </c>
      <c r="C87" s="45">
        <v>3.6139317234514312</v>
      </c>
      <c r="D87" s="45">
        <v>4.0464240566601335</v>
      </c>
      <c r="E87" s="45">
        <v>3.2833082888344629</v>
      </c>
      <c r="F87" s="45">
        <v>3.0332701735397443</v>
      </c>
      <c r="G87" s="45">
        <v>3.297822788660143</v>
      </c>
      <c r="H87" s="45">
        <v>2.3994633952868174</v>
      </c>
      <c r="I87" s="45">
        <v>3.0407809404742334</v>
      </c>
      <c r="J87" s="45">
        <v>1.8893660531840417</v>
      </c>
      <c r="K87" s="46">
        <v>4.7063683324421932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1.8893660531840417</v>
      </c>
      <c r="W87" s="18">
        <f t="shared" si="9"/>
        <v>0.51009734210277569</v>
      </c>
    </row>
    <row r="88" spans="1:23" x14ac:dyDescent="0.25">
      <c r="A88" s="12" t="s">
        <v>48</v>
      </c>
      <c r="B88" s="44">
        <v>2.8473705309062671</v>
      </c>
      <c r="C88" s="45">
        <v>3.5682880297486861</v>
      </c>
      <c r="D88" s="45">
        <v>3.3920040673896636</v>
      </c>
      <c r="E88" s="45">
        <v>3.319613704103527</v>
      </c>
      <c r="F88" s="45">
        <v>2.324389782063526</v>
      </c>
      <c r="G88" s="45">
        <v>2.5956196935656579</v>
      </c>
      <c r="H88" s="45">
        <v>2.9464513120495095</v>
      </c>
      <c r="I88" s="45">
        <v>2.7594895191751663</v>
      </c>
      <c r="J88" s="45">
        <v>1.6859602546203309</v>
      </c>
      <c r="K88" s="46">
        <v>4.2486581462090633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1.6859602546203309</v>
      </c>
      <c r="W88" s="18">
        <f t="shared" si="9"/>
        <v>0.63842952744319503</v>
      </c>
    </row>
    <row r="89" spans="1:23" x14ac:dyDescent="0.25">
      <c r="A89" s="12" t="s">
        <v>48</v>
      </c>
      <c r="B89" s="44">
        <v>3.0855672266926915</v>
      </c>
      <c r="C89" s="45">
        <v>3.6918158165848731</v>
      </c>
      <c r="D89" s="45">
        <v>3.8213714643558365</v>
      </c>
      <c r="E89" s="45">
        <v>3.87112373387719</v>
      </c>
      <c r="F89" s="45">
        <v>3.6026292066730532</v>
      </c>
      <c r="G89" s="45">
        <v>3.6659455808873624</v>
      </c>
      <c r="H89" s="45">
        <v>3.0802050181941345</v>
      </c>
      <c r="I89" s="45">
        <v>3.3711711813923415</v>
      </c>
      <c r="J89" s="45">
        <v>1.7436794409227261</v>
      </c>
      <c r="K89" s="46">
        <v>4.8301018734643391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1.7436794409227261</v>
      </c>
      <c r="W89" s="18">
        <f t="shared" si="9"/>
        <v>1.3365255772714084</v>
      </c>
    </row>
    <row r="90" spans="1:23" x14ac:dyDescent="0.25">
      <c r="A90" s="12" t="s">
        <v>48</v>
      </c>
      <c r="B90" s="44">
        <v>3.0367691982491487</v>
      </c>
      <c r="C90" s="45">
        <v>3.1785694857766531</v>
      </c>
      <c r="D90" s="45">
        <v>2.8922825034484765</v>
      </c>
      <c r="E90" s="45">
        <v>3.3811405057292894</v>
      </c>
      <c r="F90" s="45">
        <v>1.7052395085196597</v>
      </c>
      <c r="G90" s="45">
        <v>2.0463803354320951</v>
      </c>
      <c r="H90" s="45">
        <v>2.4818515654412785</v>
      </c>
      <c r="I90" s="45">
        <v>2.1692692080302325</v>
      </c>
      <c r="J90" s="45">
        <v>1.4288271764171991</v>
      </c>
      <c r="K90" s="46">
        <v>3.8011519514332801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1.4288271764171991</v>
      </c>
      <c r="W90" s="18">
        <f t="shared" si="9"/>
        <v>0.27641233210246052</v>
      </c>
    </row>
    <row r="91" spans="1:23" x14ac:dyDescent="0.25">
      <c r="A91" s="12" t="s">
        <v>48</v>
      </c>
      <c r="B91" s="44">
        <v>3.3235892044573876</v>
      </c>
      <c r="C91" s="45">
        <v>3.1190222527252094</v>
      </c>
      <c r="D91" s="45">
        <v>2.8738189676992789</v>
      </c>
      <c r="E91" s="45">
        <v>3.5011347836765561</v>
      </c>
      <c r="F91" s="45">
        <v>2.5756547031760539</v>
      </c>
      <c r="G91" s="45">
        <v>2.2787980304569704</v>
      </c>
      <c r="H91" s="45">
        <v>2.9851808108431008</v>
      </c>
      <c r="I91" s="45">
        <v>2.4225516656789852</v>
      </c>
      <c r="J91" s="45">
        <v>1.474683193470101</v>
      </c>
      <c r="K91" s="46">
        <v>3.6856254833880691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1.474683193470101</v>
      </c>
      <c r="W91" s="18">
        <f t="shared" si="9"/>
        <v>0.80411483698686936</v>
      </c>
    </row>
    <row r="92" spans="1:23" x14ac:dyDescent="0.25">
      <c r="A92" s="12" t="s">
        <v>48</v>
      </c>
      <c r="B92" s="44">
        <v>3.2731504593492229</v>
      </c>
      <c r="C92" s="45">
        <v>3.0822223862665794</v>
      </c>
      <c r="D92" s="45">
        <v>3.0580112847565886</v>
      </c>
      <c r="E92" s="45">
        <v>3.6529411664825604</v>
      </c>
      <c r="F92" s="45">
        <v>2.6198782084121071</v>
      </c>
      <c r="G92" s="45">
        <v>2.4613312729337857</v>
      </c>
      <c r="H92" s="45">
        <v>2.613891507177462</v>
      </c>
      <c r="I92" s="45">
        <v>2.4646708590494963</v>
      </c>
      <c r="J92" s="45">
        <v>1.4558245759011754</v>
      </c>
      <c r="K92" s="46">
        <v>4.1637590008791401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1.4558245759011754</v>
      </c>
      <c r="W92" s="18">
        <f t="shared" si="9"/>
        <v>1.0055066970326103</v>
      </c>
    </row>
    <row r="93" spans="1:23" x14ac:dyDescent="0.25">
      <c r="A93" s="12" t="s">
        <v>48</v>
      </c>
      <c r="B93" s="44">
        <v>3.4315836389632728</v>
      </c>
      <c r="C93" s="45">
        <v>4.0049737118446931</v>
      </c>
      <c r="D93" s="45">
        <v>4.1656284621056692</v>
      </c>
      <c r="E93" s="45">
        <v>4.0412657319508041</v>
      </c>
      <c r="F93" s="45">
        <v>3.6763771414253545</v>
      </c>
      <c r="G93" s="45">
        <v>3.5161570278644194</v>
      </c>
      <c r="H93" s="45">
        <v>3.6508595770095802</v>
      </c>
      <c r="I93" s="45">
        <v>3.5622088191576253</v>
      </c>
      <c r="J93" s="45">
        <v>1.6465052125739272</v>
      </c>
      <c r="K93" s="46">
        <v>5.061216772191429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1.6465052125739272</v>
      </c>
      <c r="W93" s="18">
        <f t="shared" si="9"/>
        <v>1.7850784263893456</v>
      </c>
    </row>
    <row r="94" spans="1:23" ht="15.75" thickBot="1" x14ac:dyDescent="0.3">
      <c r="A94" s="12" t="s">
        <v>48</v>
      </c>
      <c r="B94" s="44">
        <v>2.9027564827316317</v>
      </c>
      <c r="C94" s="45">
        <v>3.3178848036292408</v>
      </c>
      <c r="D94" s="45">
        <v>3.5663892043655743</v>
      </c>
      <c r="E94" s="45">
        <v>3.7148667503936945</v>
      </c>
      <c r="F94" s="45">
        <v>2.8189243388158531</v>
      </c>
      <c r="G94" s="45">
        <v>2.75795186435281</v>
      </c>
      <c r="H94" s="45">
        <v>2.4473719766480064</v>
      </c>
      <c r="I94" s="45">
        <v>2.7422873036717323</v>
      </c>
      <c r="J94" s="45">
        <v>1.5212341881983127</v>
      </c>
      <c r="K94" s="46">
        <v>4.3936339931519921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1.5212341881983127</v>
      </c>
      <c r="W94" s="18">
        <f t="shared" si="9"/>
        <v>0.92613778844969374</v>
      </c>
    </row>
    <row r="95" spans="1:23" ht="15.75" thickBot="1" x14ac:dyDescent="0.3">
      <c r="A95" s="13" t="s">
        <v>48</v>
      </c>
      <c r="B95" s="47">
        <v>3.2145139134796259</v>
      </c>
      <c r="C95" s="48">
        <v>3.3365379744229511</v>
      </c>
      <c r="D95" s="48">
        <v>3.5056068176094257</v>
      </c>
      <c r="E95" s="48">
        <v>3.7076311071318697</v>
      </c>
      <c r="F95" s="48">
        <v>3.624730697587629</v>
      </c>
      <c r="G95" s="48">
        <v>3.4424842764494805</v>
      </c>
      <c r="H95" s="48">
        <v>3.5464856941498395</v>
      </c>
      <c r="I95" s="48">
        <v>2.958449753764838</v>
      </c>
      <c r="J95" s="48">
        <v>1.3686093639508847</v>
      </c>
      <c r="K95" s="49">
        <v>4.4307292810330505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NINE</v>
      </c>
      <c r="V95" s="19">
        <f t="shared" si="8"/>
        <v>1.3686093639508847</v>
      </c>
      <c r="W95" s="19">
        <f t="shared" si="9"/>
        <v>1.5898403898139533</v>
      </c>
    </row>
    <row r="96" spans="1:23" x14ac:dyDescent="0.25">
      <c r="A96" s="11" t="s">
        <v>49</v>
      </c>
      <c r="B96" s="41">
        <v>5.0576544785614477</v>
      </c>
      <c r="C96" s="42">
        <v>2.8107410369221779</v>
      </c>
      <c r="D96" s="42">
        <v>3.0475283453167483</v>
      </c>
      <c r="E96" s="42">
        <v>3.7257876745617717</v>
      </c>
      <c r="F96" s="42">
        <v>3.0826542581700318</v>
      </c>
      <c r="G96" s="42">
        <v>2.2564167806846829</v>
      </c>
      <c r="H96" s="42">
        <v>4.3389934424696071</v>
      </c>
      <c r="I96" s="42">
        <v>3.3624901869411743</v>
      </c>
      <c r="J96" s="42">
        <v>4.7010156422961771</v>
      </c>
      <c r="K96" s="43">
        <v>1.3230773704324084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1.3230773704324084</v>
      </c>
      <c r="W96" s="16">
        <f t="shared" si="9"/>
        <v>0.93333941025227452</v>
      </c>
    </row>
    <row r="97" spans="1:23" x14ac:dyDescent="0.25">
      <c r="A97" s="12" t="s">
        <v>49</v>
      </c>
      <c r="B97" s="44">
        <v>4.4217317928782656</v>
      </c>
      <c r="C97" s="45">
        <v>2.404005693416976</v>
      </c>
      <c r="D97" s="45">
        <v>2.9050074155262067</v>
      </c>
      <c r="E97" s="45">
        <v>2.9032510253614818</v>
      </c>
      <c r="F97" s="45">
        <v>3.625984926372996</v>
      </c>
      <c r="G97" s="45">
        <v>3.0260796311538734</v>
      </c>
      <c r="H97" s="45">
        <v>3.6451921413454142</v>
      </c>
      <c r="I97" s="45">
        <v>3.0407064813201878</v>
      </c>
      <c r="J97" s="45">
        <v>4.265426967535924</v>
      </c>
      <c r="K97" s="46">
        <v>1.931369392242787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1.931369392242787</v>
      </c>
      <c r="W97" s="18">
        <f t="shared" si="9"/>
        <v>0.47263630117418898</v>
      </c>
    </row>
    <row r="98" spans="1:23" x14ac:dyDescent="0.25">
      <c r="A98" s="12" t="s">
        <v>49</v>
      </c>
      <c r="B98" s="44">
        <v>4.0886787842861008</v>
      </c>
      <c r="C98" s="45">
        <v>2.6803019376057229</v>
      </c>
      <c r="D98" s="45">
        <v>2.8517476904331063</v>
      </c>
      <c r="E98" s="45">
        <v>2.9189347366565608</v>
      </c>
      <c r="F98" s="45">
        <v>3.6174865547110189</v>
      </c>
      <c r="G98" s="45">
        <v>2.6045199940684363</v>
      </c>
      <c r="H98" s="45">
        <v>3.8841656631166908</v>
      </c>
      <c r="I98" s="45">
        <v>2.6322719041031934</v>
      </c>
      <c r="J98" s="45">
        <v>4.3495546912581791</v>
      </c>
      <c r="K98" s="46">
        <v>2.2542539291025978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2.2542539291025978</v>
      </c>
      <c r="W98" s="18">
        <f t="shared" si="9"/>
        <v>0.35026606496583845</v>
      </c>
    </row>
    <row r="99" spans="1:23" x14ac:dyDescent="0.25">
      <c r="A99" s="12" t="s">
        <v>49</v>
      </c>
      <c r="B99" s="44">
        <v>4.3501946333203927</v>
      </c>
      <c r="C99" s="45">
        <v>2.4067798162267815</v>
      </c>
      <c r="D99" s="45">
        <v>3.1964382538427247</v>
      </c>
      <c r="E99" s="45">
        <v>3.3322443060536693</v>
      </c>
      <c r="F99" s="45">
        <v>4.0854926113367069</v>
      </c>
      <c r="G99" s="45">
        <v>3.4376736336458871</v>
      </c>
      <c r="H99" s="45">
        <v>4.1033469511296623</v>
      </c>
      <c r="I99" s="45">
        <v>3.2267672659128559</v>
      </c>
      <c r="J99" s="45">
        <v>4.341464643545466</v>
      </c>
      <c r="K99" s="46">
        <v>2.3490313915118781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2.3490313915118781</v>
      </c>
      <c r="W99" s="18">
        <f t="shared" si="9"/>
        <v>5.7748424714903379E-2</v>
      </c>
    </row>
    <row r="100" spans="1:23" x14ac:dyDescent="0.25">
      <c r="A100" s="12" t="s">
        <v>49</v>
      </c>
      <c r="B100" s="44">
        <v>4.1113678017893056</v>
      </c>
      <c r="C100" s="45">
        <v>2.2266772930535526</v>
      </c>
      <c r="D100" s="45">
        <v>2.4535136426411164</v>
      </c>
      <c r="E100" s="45">
        <v>2.7914273092453992</v>
      </c>
      <c r="F100" s="45">
        <v>3.0366280337891731</v>
      </c>
      <c r="G100" s="45">
        <v>2.0947097914379795</v>
      </c>
      <c r="H100" s="45">
        <v>3.4901347622126786</v>
      </c>
      <c r="I100" s="45">
        <v>2.4244926469712262</v>
      </c>
      <c r="J100" s="45">
        <v>3.8119263932292116</v>
      </c>
      <c r="K100" s="46">
        <v>2.3615663521097088</v>
      </c>
      <c r="M100" s="18" t="str">
        <f t="shared" si="5"/>
        <v>SIX</v>
      </c>
      <c r="N100" s="17" t="b">
        <f t="shared" si="6"/>
        <v>0</v>
      </c>
      <c r="U100" s="18" t="str">
        <f t="shared" si="7"/>
        <v>SIX</v>
      </c>
      <c r="V100" s="18">
        <f t="shared" si="8"/>
        <v>2.0947097914379795</v>
      </c>
      <c r="W100" s="18">
        <f t="shared" si="9"/>
        <v>0.13196750161557302</v>
      </c>
    </row>
    <row r="101" spans="1:23" x14ac:dyDescent="0.25">
      <c r="A101" s="12" t="s">
        <v>49</v>
      </c>
      <c r="B101" s="44">
        <v>4.0867943762467638</v>
      </c>
      <c r="C101" s="45">
        <v>1.9286285186177272</v>
      </c>
      <c r="D101" s="45">
        <v>2.8286821216160933</v>
      </c>
      <c r="E101" s="45">
        <v>2.4338559480395885</v>
      </c>
      <c r="F101" s="45">
        <v>2.8148877101197547</v>
      </c>
      <c r="G101" s="45">
        <v>1.9203902996924449</v>
      </c>
      <c r="H101" s="45">
        <v>2.7150096595833189</v>
      </c>
      <c r="I101" s="45">
        <v>1.9577829512403504</v>
      </c>
      <c r="J101" s="45">
        <v>3.7348814692580512</v>
      </c>
      <c r="K101" s="46">
        <v>2.9221983723639102</v>
      </c>
      <c r="M101" s="18" t="str">
        <f t="shared" si="5"/>
        <v>SIX</v>
      </c>
      <c r="N101" s="17" t="b">
        <f t="shared" si="6"/>
        <v>0</v>
      </c>
      <c r="U101" s="18" t="str">
        <f t="shared" si="7"/>
        <v>SIX</v>
      </c>
      <c r="V101" s="18">
        <f t="shared" si="8"/>
        <v>1.9203902996924449</v>
      </c>
      <c r="W101" s="18">
        <f t="shared" si="9"/>
        <v>8.2382189252823146E-3</v>
      </c>
    </row>
    <row r="102" spans="1:23" x14ac:dyDescent="0.25">
      <c r="A102" s="12" t="s">
        <v>49</v>
      </c>
      <c r="B102" s="44">
        <v>4.7400662266722255</v>
      </c>
      <c r="C102" s="45">
        <v>2.1024070955824889</v>
      </c>
      <c r="D102" s="45">
        <v>2.6785260448224109</v>
      </c>
      <c r="E102" s="45">
        <v>3.0527901736966228</v>
      </c>
      <c r="F102" s="45">
        <v>3.0125276966116665</v>
      </c>
      <c r="G102" s="45">
        <v>2.6003113785793164</v>
      </c>
      <c r="H102" s="45">
        <v>3.442116934399861</v>
      </c>
      <c r="I102" s="45">
        <v>2.774036090053539</v>
      </c>
      <c r="J102" s="45">
        <v>3.9955001810637096</v>
      </c>
      <c r="K102" s="46">
        <v>2.24714475626365</v>
      </c>
      <c r="M102" s="18" t="str">
        <f t="shared" si="5"/>
        <v>TWO</v>
      </c>
      <c r="N102" s="17" t="b">
        <f t="shared" si="6"/>
        <v>0</v>
      </c>
      <c r="U102" s="18" t="str">
        <f t="shared" si="7"/>
        <v>TWO</v>
      </c>
      <c r="V102" s="18">
        <f t="shared" si="8"/>
        <v>2.1024070955824889</v>
      </c>
      <c r="W102" s="18">
        <f t="shared" si="9"/>
        <v>0.14473766068116101</v>
      </c>
    </row>
    <row r="103" spans="1:23" x14ac:dyDescent="0.25">
      <c r="A103" s="12" t="s">
        <v>49</v>
      </c>
      <c r="B103" s="44">
        <v>5.4748227128780194</v>
      </c>
      <c r="C103" s="45">
        <v>3.3491959306498642</v>
      </c>
      <c r="D103" s="45">
        <v>4.2545099174695666</v>
      </c>
      <c r="E103" s="45">
        <v>4.3028969493517835</v>
      </c>
      <c r="F103" s="45">
        <v>4.1231843584029848</v>
      </c>
      <c r="G103" s="45">
        <v>3.5607488362144943</v>
      </c>
      <c r="H103" s="45">
        <v>4.6451295002454032</v>
      </c>
      <c r="I103" s="45">
        <v>4.030086844101282</v>
      </c>
      <c r="J103" s="45">
        <v>4.7852358480643282</v>
      </c>
      <c r="K103" s="46">
        <v>2.3723109238991205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2.3723109238991205</v>
      </c>
      <c r="W103" s="18">
        <f t="shared" si="9"/>
        <v>0.97688500675074375</v>
      </c>
    </row>
    <row r="104" spans="1:23" ht="15.75" thickBot="1" x14ac:dyDescent="0.3">
      <c r="A104" s="12" t="s">
        <v>49</v>
      </c>
      <c r="B104" s="44">
        <v>4.4327123158138386</v>
      </c>
      <c r="C104" s="45">
        <v>2.3508216317866983</v>
      </c>
      <c r="D104" s="45">
        <v>3.2595626316496</v>
      </c>
      <c r="E104" s="45">
        <v>3.0812107776015614</v>
      </c>
      <c r="F104" s="45">
        <v>3.2889194960566974</v>
      </c>
      <c r="G104" s="45">
        <v>3.1066402652975555</v>
      </c>
      <c r="H104" s="45">
        <v>3.7563862187027461</v>
      </c>
      <c r="I104" s="45">
        <v>2.9068677919385082</v>
      </c>
      <c r="J104" s="45">
        <v>4.2225850778857881</v>
      </c>
      <c r="K104" s="46">
        <v>2.1462915446679514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2.1462915446679514</v>
      </c>
      <c r="W104" s="18">
        <f t="shared" si="9"/>
        <v>0.20453008711874698</v>
      </c>
    </row>
    <row r="105" spans="1:23" ht="15.75" thickBot="1" x14ac:dyDescent="0.3">
      <c r="A105" s="13" t="s">
        <v>49</v>
      </c>
      <c r="B105" s="47">
        <v>4.2369493071486657</v>
      </c>
      <c r="C105" s="48">
        <v>2.1141587759019362</v>
      </c>
      <c r="D105" s="48">
        <v>2.54079402856234</v>
      </c>
      <c r="E105" s="48">
        <v>3.0481248395627634</v>
      </c>
      <c r="F105" s="48">
        <v>3.2506759173863666</v>
      </c>
      <c r="G105" s="48">
        <v>2.6432105300325182</v>
      </c>
      <c r="H105" s="48">
        <v>3.4871329918842067</v>
      </c>
      <c r="I105" s="48">
        <v>2.5163551596260758</v>
      </c>
      <c r="J105" s="48">
        <v>3.3888703712466635</v>
      </c>
      <c r="K105" s="49">
        <v>2.7989642183283232</v>
      </c>
      <c r="M105" s="19" t="str">
        <f t="shared" si="5"/>
        <v>TWO</v>
      </c>
      <c r="N105" s="21" t="b">
        <f t="shared" si="6"/>
        <v>0</v>
      </c>
      <c r="O105" s="30">
        <f>COUNTIF($N96:$N105,TRUE)/(10 - COUNTIF($N96:$N105,"#N/A"))</f>
        <v>0.6</v>
      </c>
      <c r="U105" s="19" t="str">
        <f t="shared" si="7"/>
        <v>TWO</v>
      </c>
      <c r="V105" s="19">
        <f t="shared" si="8"/>
        <v>2.1141587759019362</v>
      </c>
      <c r="W105" s="19">
        <f t="shared" si="9"/>
        <v>0.40219638372413957</v>
      </c>
    </row>
  </sheetData>
  <mergeCells count="2">
    <mergeCell ref="B4:K4"/>
    <mergeCell ref="R17:S17"/>
  </mergeCells>
  <conditionalFormatting sqref="B6:K6">
    <cfRule type="top10" dxfId="1815" priority="902" bottom="1" rank="1"/>
    <cfRule type="top10" dxfId="1814" priority="903" bottom="1" rank="2"/>
    <cfRule type="top10" dxfId="1813" priority="904" bottom="1" rank="3"/>
    <cfRule type="top10" dxfId="1812" priority="905" bottom="1" rank="4"/>
  </conditionalFormatting>
  <conditionalFormatting sqref="M6 A6">
    <cfRule type="duplicateValues" dxfId="1811" priority="901"/>
  </conditionalFormatting>
  <conditionalFormatting sqref="N6">
    <cfRule type="duplicateValues" dxfId="1810" priority="900"/>
  </conditionalFormatting>
  <conditionalFormatting sqref="B7:K7">
    <cfRule type="top10" dxfId="1809" priority="896" bottom="1" rank="1"/>
    <cfRule type="top10" dxfId="1808" priority="897" bottom="1" rank="2"/>
    <cfRule type="top10" dxfId="1807" priority="898" bottom="1" rank="3"/>
    <cfRule type="top10" dxfId="1806" priority="899" bottom="1" rank="4"/>
  </conditionalFormatting>
  <conditionalFormatting sqref="M7 A7">
    <cfRule type="duplicateValues" dxfId="1805" priority="895"/>
  </conditionalFormatting>
  <conditionalFormatting sqref="B8:K8">
    <cfRule type="top10" dxfId="1804" priority="891" bottom="1" rank="1"/>
    <cfRule type="top10" dxfId="1803" priority="892" bottom="1" rank="2"/>
    <cfRule type="top10" dxfId="1802" priority="893" bottom="1" rank="3"/>
    <cfRule type="top10" dxfId="1801" priority="894" bottom="1" rank="4"/>
  </conditionalFormatting>
  <conditionalFormatting sqref="M8 A8">
    <cfRule type="duplicateValues" dxfId="1800" priority="890"/>
  </conditionalFormatting>
  <conditionalFormatting sqref="B9:K9">
    <cfRule type="top10" dxfId="1799" priority="886" bottom="1" rank="1"/>
    <cfRule type="top10" dxfId="1798" priority="887" bottom="1" rank="2"/>
    <cfRule type="top10" dxfId="1797" priority="888" bottom="1" rank="3"/>
    <cfRule type="top10" dxfId="1796" priority="889" bottom="1" rank="4"/>
  </conditionalFormatting>
  <conditionalFormatting sqref="M9 A9">
    <cfRule type="duplicateValues" dxfId="1795" priority="885"/>
  </conditionalFormatting>
  <conditionalFormatting sqref="B10:K10">
    <cfRule type="top10" dxfId="1794" priority="881" bottom="1" rank="1"/>
    <cfRule type="top10" dxfId="1793" priority="882" bottom="1" rank="2"/>
    <cfRule type="top10" dxfId="1792" priority="883" bottom="1" rank="3"/>
    <cfRule type="top10" dxfId="1791" priority="884" bottom="1" rank="4"/>
  </conditionalFormatting>
  <conditionalFormatting sqref="M10 A10">
    <cfRule type="duplicateValues" dxfId="1790" priority="880"/>
  </conditionalFormatting>
  <conditionalFormatting sqref="B11:K11">
    <cfRule type="top10" dxfId="1789" priority="876" bottom="1" rank="1"/>
    <cfRule type="top10" dxfId="1788" priority="877" bottom="1" rank="2"/>
    <cfRule type="top10" dxfId="1787" priority="878" bottom="1" rank="3"/>
    <cfRule type="top10" dxfId="1786" priority="879" bottom="1" rank="4"/>
  </conditionalFormatting>
  <conditionalFormatting sqref="M11 A11">
    <cfRule type="duplicateValues" dxfId="1785" priority="875"/>
  </conditionalFormatting>
  <conditionalFormatting sqref="B12:K12">
    <cfRule type="top10" dxfId="1784" priority="871" bottom="1" rank="1"/>
    <cfRule type="top10" dxfId="1783" priority="872" bottom="1" rank="2"/>
    <cfRule type="top10" dxfId="1782" priority="873" bottom="1" rank="3"/>
    <cfRule type="top10" dxfId="1781" priority="874" bottom="1" rank="4"/>
  </conditionalFormatting>
  <conditionalFormatting sqref="M12 A12">
    <cfRule type="duplicateValues" dxfId="1780" priority="870"/>
  </conditionalFormatting>
  <conditionalFormatting sqref="B13:K13">
    <cfRule type="top10" dxfId="1779" priority="866" bottom="1" rank="1"/>
    <cfRule type="top10" dxfId="1778" priority="867" bottom="1" rank="2"/>
    <cfRule type="top10" dxfId="1777" priority="868" bottom="1" rank="3"/>
    <cfRule type="top10" dxfId="1776" priority="869" bottom="1" rank="4"/>
  </conditionalFormatting>
  <conditionalFormatting sqref="M13 A13">
    <cfRule type="duplicateValues" dxfId="1775" priority="865"/>
  </conditionalFormatting>
  <conditionalFormatting sqref="B14:K14">
    <cfRule type="top10" dxfId="1774" priority="861" bottom="1" rank="1"/>
    <cfRule type="top10" dxfId="1773" priority="862" bottom="1" rank="2"/>
    <cfRule type="top10" dxfId="1772" priority="863" bottom="1" rank="3"/>
    <cfRule type="top10" dxfId="1771" priority="864" bottom="1" rank="4"/>
  </conditionalFormatting>
  <conditionalFormatting sqref="M14 A14">
    <cfRule type="duplicateValues" dxfId="1770" priority="860"/>
  </conditionalFormatting>
  <conditionalFormatting sqref="B15:K15">
    <cfRule type="top10" dxfId="1769" priority="856" bottom="1" rank="1"/>
    <cfRule type="top10" dxfId="1768" priority="857" bottom="1" rank="2"/>
    <cfRule type="top10" dxfId="1767" priority="858" bottom="1" rank="3"/>
    <cfRule type="top10" dxfId="1766" priority="859" bottom="1" rank="4"/>
  </conditionalFormatting>
  <conditionalFormatting sqref="M15 A15">
    <cfRule type="duplicateValues" dxfId="1765" priority="855"/>
  </conditionalFormatting>
  <conditionalFormatting sqref="B16:K16">
    <cfRule type="top10" dxfId="1764" priority="851" bottom="1" rank="1"/>
    <cfRule type="top10" dxfId="1763" priority="852" bottom="1" rank="2"/>
    <cfRule type="top10" dxfId="1762" priority="853" bottom="1" rank="3"/>
    <cfRule type="top10" dxfId="1761" priority="854" bottom="1" rank="4"/>
  </conditionalFormatting>
  <conditionalFormatting sqref="M16 A16">
    <cfRule type="duplicateValues" dxfId="1760" priority="850"/>
  </conditionalFormatting>
  <conditionalFormatting sqref="B17:K17">
    <cfRule type="top10" dxfId="1759" priority="846" bottom="1" rank="1"/>
    <cfRule type="top10" dxfId="1758" priority="847" bottom="1" rank="2"/>
    <cfRule type="top10" dxfId="1757" priority="848" bottom="1" rank="3"/>
    <cfRule type="top10" dxfId="1756" priority="849" bottom="1" rank="4"/>
  </conditionalFormatting>
  <conditionalFormatting sqref="M17 A17">
    <cfRule type="duplicateValues" dxfId="1755" priority="845"/>
  </conditionalFormatting>
  <conditionalFormatting sqref="B18:K18">
    <cfRule type="top10" dxfId="1754" priority="841" bottom="1" rank="1"/>
    <cfRule type="top10" dxfId="1753" priority="842" bottom="1" rank="2"/>
    <cfRule type="top10" dxfId="1752" priority="843" bottom="1" rank="3"/>
    <cfRule type="top10" dxfId="1751" priority="844" bottom="1" rank="4"/>
  </conditionalFormatting>
  <conditionalFormatting sqref="M18 A18">
    <cfRule type="duplicateValues" dxfId="1750" priority="840"/>
  </conditionalFormatting>
  <conditionalFormatting sqref="B19:K19">
    <cfRule type="top10" dxfId="1749" priority="836" bottom="1" rank="1"/>
    <cfRule type="top10" dxfId="1748" priority="837" bottom="1" rank="2"/>
    <cfRule type="top10" dxfId="1747" priority="838" bottom="1" rank="3"/>
    <cfRule type="top10" dxfId="1746" priority="839" bottom="1" rank="4"/>
  </conditionalFormatting>
  <conditionalFormatting sqref="M19 A19">
    <cfRule type="duplicateValues" dxfId="1745" priority="835"/>
  </conditionalFormatting>
  <conditionalFormatting sqref="B20:K20">
    <cfRule type="top10" dxfId="1744" priority="831" bottom="1" rank="1"/>
    <cfRule type="top10" dxfId="1743" priority="832" bottom="1" rank="2"/>
    <cfRule type="top10" dxfId="1742" priority="833" bottom="1" rank="3"/>
    <cfRule type="top10" dxfId="1741" priority="834" bottom="1" rank="4"/>
  </conditionalFormatting>
  <conditionalFormatting sqref="M20 A20">
    <cfRule type="duplicateValues" dxfId="1740" priority="830"/>
  </conditionalFormatting>
  <conditionalFormatting sqref="B21:K21">
    <cfRule type="top10" dxfId="1739" priority="826" bottom="1" rank="1"/>
    <cfRule type="top10" dxfId="1738" priority="827" bottom="1" rank="2"/>
    <cfRule type="top10" dxfId="1737" priority="828" bottom="1" rank="3"/>
    <cfRule type="top10" dxfId="1736" priority="829" bottom="1" rank="4"/>
  </conditionalFormatting>
  <conditionalFormatting sqref="M21 A21">
    <cfRule type="duplicateValues" dxfId="1735" priority="825"/>
  </conditionalFormatting>
  <conditionalFormatting sqref="B22:K22">
    <cfRule type="top10" dxfId="1734" priority="821" bottom="1" rank="1"/>
    <cfRule type="top10" dxfId="1733" priority="822" bottom="1" rank="2"/>
    <cfRule type="top10" dxfId="1732" priority="823" bottom="1" rank="3"/>
    <cfRule type="top10" dxfId="1731" priority="824" bottom="1" rank="4"/>
  </conditionalFormatting>
  <conditionalFormatting sqref="M22 A22">
    <cfRule type="duplicateValues" dxfId="1730" priority="820"/>
  </conditionalFormatting>
  <conditionalFormatting sqref="B23:K23">
    <cfRule type="top10" dxfId="1729" priority="816" bottom="1" rank="1"/>
    <cfRule type="top10" dxfId="1728" priority="817" bottom="1" rank="2"/>
    <cfRule type="top10" dxfId="1727" priority="818" bottom="1" rank="3"/>
    <cfRule type="top10" dxfId="1726" priority="819" bottom="1" rank="4"/>
  </conditionalFormatting>
  <conditionalFormatting sqref="M23 A23">
    <cfRule type="duplicateValues" dxfId="1725" priority="815"/>
  </conditionalFormatting>
  <conditionalFormatting sqref="B24:K24">
    <cfRule type="top10" dxfId="1724" priority="811" bottom="1" rank="1"/>
    <cfRule type="top10" dxfId="1723" priority="812" bottom="1" rank="2"/>
    <cfRule type="top10" dxfId="1722" priority="813" bottom="1" rank="3"/>
    <cfRule type="top10" dxfId="1721" priority="814" bottom="1" rank="4"/>
  </conditionalFormatting>
  <conditionalFormatting sqref="M24 A24">
    <cfRule type="duplicateValues" dxfId="1720" priority="810"/>
  </conditionalFormatting>
  <conditionalFormatting sqref="B25:K25">
    <cfRule type="top10" dxfId="1719" priority="806" bottom="1" rank="1"/>
    <cfRule type="top10" dxfId="1718" priority="807" bottom="1" rank="2"/>
    <cfRule type="top10" dxfId="1717" priority="808" bottom="1" rank="3"/>
    <cfRule type="top10" dxfId="1716" priority="809" bottom="1" rank="4"/>
  </conditionalFormatting>
  <conditionalFormatting sqref="M25 A25">
    <cfRule type="duplicateValues" dxfId="1715" priority="805"/>
  </conditionalFormatting>
  <conditionalFormatting sqref="B26:K26">
    <cfRule type="top10" dxfId="1714" priority="801" bottom="1" rank="1"/>
    <cfRule type="top10" dxfId="1713" priority="802" bottom="1" rank="2"/>
    <cfRule type="top10" dxfId="1712" priority="803" bottom="1" rank="3"/>
    <cfRule type="top10" dxfId="1711" priority="804" bottom="1" rank="4"/>
  </conditionalFormatting>
  <conditionalFormatting sqref="M26 A26">
    <cfRule type="duplicateValues" dxfId="1710" priority="800"/>
  </conditionalFormatting>
  <conditionalFormatting sqref="B27:K27">
    <cfRule type="top10" dxfId="1709" priority="796" bottom="1" rank="1"/>
    <cfRule type="top10" dxfId="1708" priority="797" bottom="1" rank="2"/>
    <cfRule type="top10" dxfId="1707" priority="798" bottom="1" rank="3"/>
    <cfRule type="top10" dxfId="1706" priority="799" bottom="1" rank="4"/>
  </conditionalFormatting>
  <conditionalFormatting sqref="M27 A27">
    <cfRule type="duplicateValues" dxfId="1705" priority="795"/>
  </conditionalFormatting>
  <conditionalFormatting sqref="B28:K28">
    <cfRule type="top10" dxfId="1704" priority="791" bottom="1" rank="1"/>
    <cfRule type="top10" dxfId="1703" priority="792" bottom="1" rank="2"/>
    <cfRule type="top10" dxfId="1702" priority="793" bottom="1" rank="3"/>
    <cfRule type="top10" dxfId="1701" priority="794" bottom="1" rank="4"/>
  </conditionalFormatting>
  <conditionalFormatting sqref="M28 A28">
    <cfRule type="duplicateValues" dxfId="1700" priority="790"/>
  </conditionalFormatting>
  <conditionalFormatting sqref="B29:K29">
    <cfRule type="top10" dxfId="1699" priority="786" bottom="1" rank="1"/>
    <cfRule type="top10" dxfId="1698" priority="787" bottom="1" rank="2"/>
    <cfRule type="top10" dxfId="1697" priority="788" bottom="1" rank="3"/>
    <cfRule type="top10" dxfId="1696" priority="789" bottom="1" rank="4"/>
  </conditionalFormatting>
  <conditionalFormatting sqref="M29 A29">
    <cfRule type="duplicateValues" dxfId="1695" priority="785"/>
  </conditionalFormatting>
  <conditionalFormatting sqref="B30:K30">
    <cfRule type="top10" dxfId="1694" priority="781" bottom="1" rank="1"/>
    <cfRule type="top10" dxfId="1693" priority="782" bottom="1" rank="2"/>
    <cfRule type="top10" dxfId="1692" priority="783" bottom="1" rank="3"/>
    <cfRule type="top10" dxfId="1691" priority="784" bottom="1" rank="4"/>
  </conditionalFormatting>
  <conditionalFormatting sqref="M30 A30">
    <cfRule type="duplicateValues" dxfId="1690" priority="780"/>
  </conditionalFormatting>
  <conditionalFormatting sqref="B31:K31">
    <cfRule type="top10" dxfId="1689" priority="776" bottom="1" rank="1"/>
    <cfRule type="top10" dxfId="1688" priority="777" bottom="1" rank="2"/>
    <cfRule type="top10" dxfId="1687" priority="778" bottom="1" rank="3"/>
    <cfRule type="top10" dxfId="1686" priority="779" bottom="1" rank="4"/>
  </conditionalFormatting>
  <conditionalFormatting sqref="M31 A31">
    <cfRule type="duplicateValues" dxfId="1685" priority="775"/>
  </conditionalFormatting>
  <conditionalFormatting sqref="B32:K32">
    <cfRule type="top10" dxfId="1684" priority="771" bottom="1" rank="1"/>
    <cfRule type="top10" dxfId="1683" priority="772" bottom="1" rank="2"/>
    <cfRule type="top10" dxfId="1682" priority="773" bottom="1" rank="3"/>
    <cfRule type="top10" dxfId="1681" priority="774" bottom="1" rank="4"/>
  </conditionalFormatting>
  <conditionalFormatting sqref="M32 A32">
    <cfRule type="duplicateValues" dxfId="1680" priority="770"/>
  </conditionalFormatting>
  <conditionalFormatting sqref="B33:K33">
    <cfRule type="top10" dxfId="1679" priority="766" bottom="1" rank="1"/>
    <cfRule type="top10" dxfId="1678" priority="767" bottom="1" rank="2"/>
    <cfRule type="top10" dxfId="1677" priority="768" bottom="1" rank="3"/>
    <cfRule type="top10" dxfId="1676" priority="769" bottom="1" rank="4"/>
  </conditionalFormatting>
  <conditionalFormatting sqref="M33 A33">
    <cfRule type="duplicateValues" dxfId="1675" priority="765"/>
  </conditionalFormatting>
  <conditionalFormatting sqref="B34:K34">
    <cfRule type="top10" dxfId="1674" priority="761" bottom="1" rank="1"/>
    <cfRule type="top10" dxfId="1673" priority="762" bottom="1" rank="2"/>
    <cfRule type="top10" dxfId="1672" priority="763" bottom="1" rank="3"/>
    <cfRule type="top10" dxfId="1671" priority="764" bottom="1" rank="4"/>
  </conditionalFormatting>
  <conditionalFormatting sqref="M34 A34">
    <cfRule type="duplicateValues" dxfId="1670" priority="760"/>
  </conditionalFormatting>
  <conditionalFormatting sqref="B35:K35">
    <cfRule type="top10" dxfId="1669" priority="756" bottom="1" rank="1"/>
    <cfRule type="top10" dxfId="1668" priority="757" bottom="1" rank="2"/>
    <cfRule type="top10" dxfId="1667" priority="758" bottom="1" rank="3"/>
    <cfRule type="top10" dxfId="1666" priority="759" bottom="1" rank="4"/>
  </conditionalFormatting>
  <conditionalFormatting sqref="M35 A35">
    <cfRule type="duplicateValues" dxfId="1665" priority="755"/>
  </conditionalFormatting>
  <conditionalFormatting sqref="B36:K36">
    <cfRule type="top10" dxfId="1664" priority="751" bottom="1" rank="1"/>
    <cfRule type="top10" dxfId="1663" priority="752" bottom="1" rank="2"/>
    <cfRule type="top10" dxfId="1662" priority="753" bottom="1" rank="3"/>
    <cfRule type="top10" dxfId="1661" priority="754" bottom="1" rank="4"/>
  </conditionalFormatting>
  <conditionalFormatting sqref="M36 A36">
    <cfRule type="duplicateValues" dxfId="1660" priority="750"/>
  </conditionalFormatting>
  <conditionalFormatting sqref="B37:K37">
    <cfRule type="top10" dxfId="1659" priority="746" bottom="1" rank="1"/>
    <cfRule type="top10" dxfId="1658" priority="747" bottom="1" rank="2"/>
    <cfRule type="top10" dxfId="1657" priority="748" bottom="1" rank="3"/>
    <cfRule type="top10" dxfId="1656" priority="749" bottom="1" rank="4"/>
  </conditionalFormatting>
  <conditionalFormatting sqref="M37 A37">
    <cfRule type="duplicateValues" dxfId="1655" priority="745"/>
  </conditionalFormatting>
  <conditionalFormatting sqref="B38:K38">
    <cfRule type="top10" dxfId="1654" priority="741" bottom="1" rank="1"/>
    <cfRule type="top10" dxfId="1653" priority="742" bottom="1" rank="2"/>
    <cfRule type="top10" dxfId="1652" priority="743" bottom="1" rank="3"/>
    <cfRule type="top10" dxfId="1651" priority="744" bottom="1" rank="4"/>
  </conditionalFormatting>
  <conditionalFormatting sqref="M38 A38">
    <cfRule type="duplicateValues" dxfId="1650" priority="740"/>
  </conditionalFormatting>
  <conditionalFormatting sqref="B39:K39">
    <cfRule type="top10" dxfId="1649" priority="736" bottom="1" rank="1"/>
    <cfRule type="top10" dxfId="1648" priority="737" bottom="1" rank="2"/>
    <cfRule type="top10" dxfId="1647" priority="738" bottom="1" rank="3"/>
    <cfRule type="top10" dxfId="1646" priority="739" bottom="1" rank="4"/>
  </conditionalFormatting>
  <conditionalFormatting sqref="M39 A39">
    <cfRule type="duplicateValues" dxfId="1645" priority="735"/>
  </conditionalFormatting>
  <conditionalFormatting sqref="B40:K40">
    <cfRule type="top10" dxfId="1644" priority="731" bottom="1" rank="1"/>
    <cfRule type="top10" dxfId="1643" priority="732" bottom="1" rank="2"/>
    <cfRule type="top10" dxfId="1642" priority="733" bottom="1" rank="3"/>
    <cfRule type="top10" dxfId="1641" priority="734" bottom="1" rank="4"/>
  </conditionalFormatting>
  <conditionalFormatting sqref="M40 A40">
    <cfRule type="duplicateValues" dxfId="1640" priority="730"/>
  </conditionalFormatting>
  <conditionalFormatting sqref="B41:K41">
    <cfRule type="top10" dxfId="1639" priority="726" bottom="1" rank="1"/>
    <cfRule type="top10" dxfId="1638" priority="727" bottom="1" rank="2"/>
    <cfRule type="top10" dxfId="1637" priority="728" bottom="1" rank="3"/>
    <cfRule type="top10" dxfId="1636" priority="729" bottom="1" rank="4"/>
  </conditionalFormatting>
  <conditionalFormatting sqref="M41 A41">
    <cfRule type="duplicateValues" dxfId="1635" priority="725"/>
  </conditionalFormatting>
  <conditionalFormatting sqref="B42:K42">
    <cfRule type="top10" dxfId="1634" priority="721" bottom="1" rank="1"/>
    <cfRule type="top10" dxfId="1633" priority="722" bottom="1" rank="2"/>
    <cfRule type="top10" dxfId="1632" priority="723" bottom="1" rank="3"/>
    <cfRule type="top10" dxfId="1631" priority="724" bottom="1" rank="4"/>
  </conditionalFormatting>
  <conditionalFormatting sqref="M42 A42">
    <cfRule type="duplicateValues" dxfId="1630" priority="720"/>
  </conditionalFormatting>
  <conditionalFormatting sqref="B43:K43">
    <cfRule type="top10" dxfId="1629" priority="716" bottom="1" rank="1"/>
    <cfRule type="top10" dxfId="1628" priority="717" bottom="1" rank="2"/>
    <cfRule type="top10" dxfId="1627" priority="718" bottom="1" rank="3"/>
    <cfRule type="top10" dxfId="1626" priority="719" bottom="1" rank="4"/>
  </conditionalFormatting>
  <conditionalFormatting sqref="M43 A43">
    <cfRule type="duplicateValues" dxfId="1625" priority="715"/>
  </conditionalFormatting>
  <conditionalFormatting sqref="B44:K44">
    <cfRule type="top10" dxfId="1624" priority="711" bottom="1" rank="1"/>
    <cfRule type="top10" dxfId="1623" priority="712" bottom="1" rank="2"/>
    <cfRule type="top10" dxfId="1622" priority="713" bottom="1" rank="3"/>
    <cfRule type="top10" dxfId="1621" priority="714" bottom="1" rank="4"/>
  </conditionalFormatting>
  <conditionalFormatting sqref="M44 A44">
    <cfRule type="duplicateValues" dxfId="1620" priority="710"/>
  </conditionalFormatting>
  <conditionalFormatting sqref="B45:K45">
    <cfRule type="top10" dxfId="1619" priority="706" bottom="1" rank="1"/>
    <cfRule type="top10" dxfId="1618" priority="707" bottom="1" rank="2"/>
    <cfRule type="top10" dxfId="1617" priority="708" bottom="1" rank="3"/>
    <cfRule type="top10" dxfId="1616" priority="709" bottom="1" rank="4"/>
  </conditionalFormatting>
  <conditionalFormatting sqref="M45 A45">
    <cfRule type="duplicateValues" dxfId="1615" priority="705"/>
  </conditionalFormatting>
  <conditionalFormatting sqref="B46:K46">
    <cfRule type="top10" dxfId="1614" priority="701" bottom="1" rank="1"/>
    <cfRule type="top10" dxfId="1613" priority="702" bottom="1" rank="2"/>
    <cfRule type="top10" dxfId="1612" priority="703" bottom="1" rank="3"/>
    <cfRule type="top10" dxfId="1611" priority="704" bottom="1" rank="4"/>
  </conditionalFormatting>
  <conditionalFormatting sqref="M46 A46">
    <cfRule type="duplicateValues" dxfId="1610" priority="700"/>
  </conditionalFormatting>
  <conditionalFormatting sqref="B47:K47">
    <cfRule type="top10" dxfId="1609" priority="696" bottom="1" rank="1"/>
    <cfRule type="top10" dxfId="1608" priority="697" bottom="1" rank="2"/>
    <cfRule type="top10" dxfId="1607" priority="698" bottom="1" rank="3"/>
    <cfRule type="top10" dxfId="1606" priority="699" bottom="1" rank="4"/>
  </conditionalFormatting>
  <conditionalFormatting sqref="M47 A47">
    <cfRule type="duplicateValues" dxfId="1605" priority="695"/>
  </conditionalFormatting>
  <conditionalFormatting sqref="B48:K48">
    <cfRule type="top10" dxfId="1604" priority="691" bottom="1" rank="1"/>
    <cfRule type="top10" dxfId="1603" priority="692" bottom="1" rank="2"/>
    <cfRule type="top10" dxfId="1602" priority="693" bottom="1" rank="3"/>
    <cfRule type="top10" dxfId="1601" priority="694" bottom="1" rank="4"/>
  </conditionalFormatting>
  <conditionalFormatting sqref="M48 A48">
    <cfRule type="duplicateValues" dxfId="1600" priority="690"/>
  </conditionalFormatting>
  <conditionalFormatting sqref="B49:K49">
    <cfRule type="top10" dxfId="1599" priority="686" bottom="1" rank="1"/>
    <cfRule type="top10" dxfId="1598" priority="687" bottom="1" rank="2"/>
    <cfRule type="top10" dxfId="1597" priority="688" bottom="1" rank="3"/>
    <cfRule type="top10" dxfId="1596" priority="689" bottom="1" rank="4"/>
  </conditionalFormatting>
  <conditionalFormatting sqref="M49 A49">
    <cfRule type="duplicateValues" dxfId="1595" priority="685"/>
  </conditionalFormatting>
  <conditionalFormatting sqref="B50:K50">
    <cfRule type="top10" dxfId="1594" priority="681" bottom="1" rank="1"/>
    <cfRule type="top10" dxfId="1593" priority="682" bottom="1" rank="2"/>
    <cfRule type="top10" dxfId="1592" priority="683" bottom="1" rank="3"/>
    <cfRule type="top10" dxfId="1591" priority="684" bottom="1" rank="4"/>
  </conditionalFormatting>
  <conditionalFormatting sqref="M50 A50">
    <cfRule type="duplicateValues" dxfId="1590" priority="680"/>
  </conditionalFormatting>
  <conditionalFormatting sqref="B51:K51">
    <cfRule type="top10" dxfId="1589" priority="676" bottom="1" rank="1"/>
    <cfRule type="top10" dxfId="1588" priority="677" bottom="1" rank="2"/>
    <cfRule type="top10" dxfId="1587" priority="678" bottom="1" rank="3"/>
    <cfRule type="top10" dxfId="1586" priority="679" bottom="1" rank="4"/>
  </conditionalFormatting>
  <conditionalFormatting sqref="M51 A51">
    <cfRule type="duplicateValues" dxfId="1585" priority="675"/>
  </conditionalFormatting>
  <conditionalFormatting sqref="B52:K52">
    <cfRule type="top10" dxfId="1584" priority="671" bottom="1" rank="1"/>
    <cfRule type="top10" dxfId="1583" priority="672" bottom="1" rank="2"/>
    <cfRule type="top10" dxfId="1582" priority="673" bottom="1" rank="3"/>
    <cfRule type="top10" dxfId="1581" priority="674" bottom="1" rank="4"/>
  </conditionalFormatting>
  <conditionalFormatting sqref="M52 A52">
    <cfRule type="duplicateValues" dxfId="1580" priority="670"/>
  </conditionalFormatting>
  <conditionalFormatting sqref="B53:K53">
    <cfRule type="top10" dxfId="1579" priority="666" bottom="1" rank="1"/>
    <cfRule type="top10" dxfId="1578" priority="667" bottom="1" rank="2"/>
    <cfRule type="top10" dxfId="1577" priority="668" bottom="1" rank="3"/>
    <cfRule type="top10" dxfId="1576" priority="669" bottom="1" rank="4"/>
  </conditionalFormatting>
  <conditionalFormatting sqref="M53 A53">
    <cfRule type="duplicateValues" dxfId="1575" priority="665"/>
  </conditionalFormatting>
  <conditionalFormatting sqref="B54:K54">
    <cfRule type="top10" dxfId="1574" priority="661" bottom="1" rank="1"/>
    <cfRule type="top10" dxfId="1573" priority="662" bottom="1" rank="2"/>
    <cfRule type="top10" dxfId="1572" priority="663" bottom="1" rank="3"/>
    <cfRule type="top10" dxfId="1571" priority="664" bottom="1" rank="4"/>
  </conditionalFormatting>
  <conditionalFormatting sqref="M54 A54">
    <cfRule type="duplicateValues" dxfId="1570" priority="660"/>
  </conditionalFormatting>
  <conditionalFormatting sqref="B55:K55">
    <cfRule type="top10" dxfId="1569" priority="656" bottom="1" rank="1"/>
    <cfRule type="top10" dxfId="1568" priority="657" bottom="1" rank="2"/>
    <cfRule type="top10" dxfId="1567" priority="658" bottom="1" rank="3"/>
    <cfRule type="top10" dxfId="1566" priority="659" bottom="1" rank="4"/>
  </conditionalFormatting>
  <conditionalFormatting sqref="M55 A55">
    <cfRule type="duplicateValues" dxfId="1565" priority="655"/>
  </conditionalFormatting>
  <conditionalFormatting sqref="B56:K56">
    <cfRule type="top10" dxfId="1564" priority="651" bottom="1" rank="1"/>
    <cfRule type="top10" dxfId="1563" priority="652" bottom="1" rank="2"/>
    <cfRule type="top10" dxfId="1562" priority="653" bottom="1" rank="3"/>
    <cfRule type="top10" dxfId="1561" priority="654" bottom="1" rank="4"/>
  </conditionalFormatting>
  <conditionalFormatting sqref="M56 A56">
    <cfRule type="duplicateValues" dxfId="1560" priority="650"/>
  </conditionalFormatting>
  <conditionalFormatting sqref="B57:K57">
    <cfRule type="top10" dxfId="1559" priority="646" bottom="1" rank="1"/>
    <cfRule type="top10" dxfId="1558" priority="647" bottom="1" rank="2"/>
    <cfRule type="top10" dxfId="1557" priority="648" bottom="1" rank="3"/>
    <cfRule type="top10" dxfId="1556" priority="649" bottom="1" rank="4"/>
  </conditionalFormatting>
  <conditionalFormatting sqref="M57 A57">
    <cfRule type="duplicateValues" dxfId="1555" priority="645"/>
  </conditionalFormatting>
  <conditionalFormatting sqref="B58:K58">
    <cfRule type="top10" dxfId="1554" priority="641" bottom="1" rank="1"/>
    <cfRule type="top10" dxfId="1553" priority="642" bottom="1" rank="2"/>
    <cfRule type="top10" dxfId="1552" priority="643" bottom="1" rank="3"/>
    <cfRule type="top10" dxfId="1551" priority="644" bottom="1" rank="4"/>
  </conditionalFormatting>
  <conditionalFormatting sqref="M58 A58">
    <cfRule type="duplicateValues" dxfId="1550" priority="640"/>
  </conditionalFormatting>
  <conditionalFormatting sqref="B59:K59">
    <cfRule type="top10" dxfId="1549" priority="636" bottom="1" rank="1"/>
    <cfRule type="top10" dxfId="1548" priority="637" bottom="1" rank="2"/>
    <cfRule type="top10" dxfId="1547" priority="638" bottom="1" rank="3"/>
    <cfRule type="top10" dxfId="1546" priority="639" bottom="1" rank="4"/>
  </conditionalFormatting>
  <conditionalFormatting sqref="M59 A59">
    <cfRule type="duplicateValues" dxfId="1545" priority="635"/>
  </conditionalFormatting>
  <conditionalFormatting sqref="B60:K60">
    <cfRule type="top10" dxfId="1544" priority="631" bottom="1" rank="1"/>
    <cfRule type="top10" dxfId="1543" priority="632" bottom="1" rank="2"/>
    <cfRule type="top10" dxfId="1542" priority="633" bottom="1" rank="3"/>
    <cfRule type="top10" dxfId="1541" priority="634" bottom="1" rank="4"/>
  </conditionalFormatting>
  <conditionalFormatting sqref="M60 A60">
    <cfRule type="duplicateValues" dxfId="1540" priority="630"/>
  </conditionalFormatting>
  <conditionalFormatting sqref="B61:K61">
    <cfRule type="top10" dxfId="1539" priority="626" bottom="1" rank="1"/>
    <cfRule type="top10" dxfId="1538" priority="627" bottom="1" rank="2"/>
    <cfRule type="top10" dxfId="1537" priority="628" bottom="1" rank="3"/>
    <cfRule type="top10" dxfId="1536" priority="629" bottom="1" rank="4"/>
  </conditionalFormatting>
  <conditionalFormatting sqref="M61 A61">
    <cfRule type="duplicateValues" dxfId="1535" priority="625"/>
  </conditionalFormatting>
  <conditionalFormatting sqref="B62:K62">
    <cfRule type="top10" dxfId="1534" priority="621" bottom="1" rank="1"/>
    <cfRule type="top10" dxfId="1533" priority="622" bottom="1" rank="2"/>
    <cfRule type="top10" dxfId="1532" priority="623" bottom="1" rank="3"/>
    <cfRule type="top10" dxfId="1531" priority="624" bottom="1" rank="4"/>
  </conditionalFormatting>
  <conditionalFormatting sqref="M62 A62">
    <cfRule type="duplicateValues" dxfId="1530" priority="620"/>
  </conditionalFormatting>
  <conditionalFormatting sqref="B63:K63">
    <cfRule type="top10" dxfId="1529" priority="616" bottom="1" rank="1"/>
    <cfRule type="top10" dxfId="1528" priority="617" bottom="1" rank="2"/>
    <cfRule type="top10" dxfId="1527" priority="618" bottom="1" rank="3"/>
    <cfRule type="top10" dxfId="1526" priority="619" bottom="1" rank="4"/>
  </conditionalFormatting>
  <conditionalFormatting sqref="M63 A63">
    <cfRule type="duplicateValues" dxfId="1525" priority="615"/>
  </conditionalFormatting>
  <conditionalFormatting sqref="B64:K64">
    <cfRule type="top10" dxfId="1524" priority="611" bottom="1" rank="1"/>
    <cfRule type="top10" dxfId="1523" priority="612" bottom="1" rank="2"/>
    <cfRule type="top10" dxfId="1522" priority="613" bottom="1" rank="3"/>
    <cfRule type="top10" dxfId="1521" priority="614" bottom="1" rank="4"/>
  </conditionalFormatting>
  <conditionalFormatting sqref="M64 A64">
    <cfRule type="duplicateValues" dxfId="1520" priority="610"/>
  </conditionalFormatting>
  <conditionalFormatting sqref="B65:K65">
    <cfRule type="top10" dxfId="1519" priority="606" bottom="1" rank="1"/>
    <cfRule type="top10" dxfId="1518" priority="607" bottom="1" rank="2"/>
    <cfRule type="top10" dxfId="1517" priority="608" bottom="1" rank="3"/>
    <cfRule type="top10" dxfId="1516" priority="609" bottom="1" rank="4"/>
  </conditionalFormatting>
  <conditionalFormatting sqref="M65 A65">
    <cfRule type="duplicateValues" dxfId="1515" priority="605"/>
  </conditionalFormatting>
  <conditionalFormatting sqref="B66:K66">
    <cfRule type="top10" dxfId="1514" priority="601" bottom="1" rank="1"/>
    <cfRule type="top10" dxfId="1513" priority="602" bottom="1" rank="2"/>
    <cfRule type="top10" dxfId="1512" priority="603" bottom="1" rank="3"/>
    <cfRule type="top10" dxfId="1511" priority="604" bottom="1" rank="4"/>
  </conditionalFormatting>
  <conditionalFormatting sqref="M66 A66">
    <cfRule type="duplicateValues" dxfId="1510" priority="600"/>
  </conditionalFormatting>
  <conditionalFormatting sqref="B67:K67">
    <cfRule type="top10" dxfId="1509" priority="596" bottom="1" rank="1"/>
    <cfRule type="top10" dxfId="1508" priority="597" bottom="1" rank="2"/>
    <cfRule type="top10" dxfId="1507" priority="598" bottom="1" rank="3"/>
    <cfRule type="top10" dxfId="1506" priority="599" bottom="1" rank="4"/>
  </conditionalFormatting>
  <conditionalFormatting sqref="M67 A67">
    <cfRule type="duplicateValues" dxfId="1505" priority="595"/>
  </conditionalFormatting>
  <conditionalFormatting sqref="B68:K68">
    <cfRule type="top10" dxfId="1504" priority="591" bottom="1" rank="1"/>
    <cfRule type="top10" dxfId="1503" priority="592" bottom="1" rank="2"/>
    <cfRule type="top10" dxfId="1502" priority="593" bottom="1" rank="3"/>
    <cfRule type="top10" dxfId="1501" priority="594" bottom="1" rank="4"/>
  </conditionalFormatting>
  <conditionalFormatting sqref="M68 A68">
    <cfRule type="duplicateValues" dxfId="1500" priority="590"/>
  </conditionalFormatting>
  <conditionalFormatting sqref="B69:K69">
    <cfRule type="top10" dxfId="1499" priority="586" bottom="1" rank="1"/>
    <cfRule type="top10" dxfId="1498" priority="587" bottom="1" rank="2"/>
    <cfRule type="top10" dxfId="1497" priority="588" bottom="1" rank="3"/>
    <cfRule type="top10" dxfId="1496" priority="589" bottom="1" rank="4"/>
  </conditionalFormatting>
  <conditionalFormatting sqref="M69 A69">
    <cfRule type="duplicateValues" dxfId="1495" priority="585"/>
  </conditionalFormatting>
  <conditionalFormatting sqref="B70:K70">
    <cfRule type="top10" dxfId="1494" priority="581" bottom="1" rank="1"/>
    <cfRule type="top10" dxfId="1493" priority="582" bottom="1" rank="2"/>
    <cfRule type="top10" dxfId="1492" priority="583" bottom="1" rank="3"/>
    <cfRule type="top10" dxfId="1491" priority="584" bottom="1" rank="4"/>
  </conditionalFormatting>
  <conditionalFormatting sqref="M70 A70">
    <cfRule type="duplicateValues" dxfId="1490" priority="580"/>
  </conditionalFormatting>
  <conditionalFormatting sqref="B71:K71">
    <cfRule type="top10" dxfId="1489" priority="576" bottom="1" rank="1"/>
    <cfRule type="top10" dxfId="1488" priority="577" bottom="1" rank="2"/>
    <cfRule type="top10" dxfId="1487" priority="578" bottom="1" rank="3"/>
    <cfRule type="top10" dxfId="1486" priority="579" bottom="1" rank="4"/>
  </conditionalFormatting>
  <conditionalFormatting sqref="M71 A71">
    <cfRule type="duplicateValues" dxfId="1485" priority="575"/>
  </conditionalFormatting>
  <conditionalFormatting sqref="B72:K72">
    <cfRule type="top10" dxfId="1484" priority="571" bottom="1" rank="1"/>
    <cfRule type="top10" dxfId="1483" priority="572" bottom="1" rank="2"/>
    <cfRule type="top10" dxfId="1482" priority="573" bottom="1" rank="3"/>
    <cfRule type="top10" dxfId="1481" priority="574" bottom="1" rank="4"/>
  </conditionalFormatting>
  <conditionalFormatting sqref="M72 A72">
    <cfRule type="duplicateValues" dxfId="1480" priority="570"/>
  </conditionalFormatting>
  <conditionalFormatting sqref="B73:K73">
    <cfRule type="top10" dxfId="1479" priority="566" bottom="1" rank="1"/>
    <cfRule type="top10" dxfId="1478" priority="567" bottom="1" rank="2"/>
    <cfRule type="top10" dxfId="1477" priority="568" bottom="1" rank="3"/>
    <cfRule type="top10" dxfId="1476" priority="569" bottom="1" rank="4"/>
  </conditionalFormatting>
  <conditionalFormatting sqref="M73 A73">
    <cfRule type="duplicateValues" dxfId="1475" priority="565"/>
  </conditionalFormatting>
  <conditionalFormatting sqref="B74:K74">
    <cfRule type="top10" dxfId="1474" priority="561" bottom="1" rank="1"/>
    <cfRule type="top10" dxfId="1473" priority="562" bottom="1" rank="2"/>
    <cfRule type="top10" dxfId="1472" priority="563" bottom="1" rank="3"/>
    <cfRule type="top10" dxfId="1471" priority="564" bottom="1" rank="4"/>
  </conditionalFormatting>
  <conditionalFormatting sqref="M74 A74">
    <cfRule type="duplicateValues" dxfId="1470" priority="560"/>
  </conditionalFormatting>
  <conditionalFormatting sqref="B75:K75">
    <cfRule type="top10" dxfId="1469" priority="556" bottom="1" rank="1"/>
    <cfRule type="top10" dxfId="1468" priority="557" bottom="1" rank="2"/>
    <cfRule type="top10" dxfId="1467" priority="558" bottom="1" rank="3"/>
    <cfRule type="top10" dxfId="1466" priority="559" bottom="1" rank="4"/>
  </conditionalFormatting>
  <conditionalFormatting sqref="M75 A75">
    <cfRule type="duplicateValues" dxfId="1465" priority="555"/>
  </conditionalFormatting>
  <conditionalFormatting sqref="B76:K76">
    <cfRule type="top10" dxfId="1464" priority="551" bottom="1" rank="1"/>
    <cfRule type="top10" dxfId="1463" priority="552" bottom="1" rank="2"/>
    <cfRule type="top10" dxfId="1462" priority="553" bottom="1" rank="3"/>
    <cfRule type="top10" dxfId="1461" priority="554" bottom="1" rank="4"/>
  </conditionalFormatting>
  <conditionalFormatting sqref="M76 A76">
    <cfRule type="duplicateValues" dxfId="1460" priority="550"/>
  </conditionalFormatting>
  <conditionalFormatting sqref="B77:K77">
    <cfRule type="top10" dxfId="1459" priority="546" bottom="1" rank="1"/>
    <cfRule type="top10" dxfId="1458" priority="547" bottom="1" rank="2"/>
    <cfRule type="top10" dxfId="1457" priority="548" bottom="1" rank="3"/>
    <cfRule type="top10" dxfId="1456" priority="549" bottom="1" rank="4"/>
  </conditionalFormatting>
  <conditionalFormatting sqref="M77 A77">
    <cfRule type="duplicateValues" dxfId="1455" priority="545"/>
  </conditionalFormatting>
  <conditionalFormatting sqref="B78:K78">
    <cfRule type="top10" dxfId="1454" priority="541" bottom="1" rank="1"/>
    <cfRule type="top10" dxfId="1453" priority="542" bottom="1" rank="2"/>
    <cfRule type="top10" dxfId="1452" priority="543" bottom="1" rank="3"/>
    <cfRule type="top10" dxfId="1451" priority="544" bottom="1" rank="4"/>
  </conditionalFormatting>
  <conditionalFormatting sqref="M78 A78">
    <cfRule type="duplicateValues" dxfId="1450" priority="540"/>
  </conditionalFormatting>
  <conditionalFormatting sqref="B79:K79">
    <cfRule type="top10" dxfId="1449" priority="536" bottom="1" rank="1"/>
    <cfRule type="top10" dxfId="1448" priority="537" bottom="1" rank="2"/>
    <cfRule type="top10" dxfId="1447" priority="538" bottom="1" rank="3"/>
    <cfRule type="top10" dxfId="1446" priority="539" bottom="1" rank="4"/>
  </conditionalFormatting>
  <conditionalFormatting sqref="M79 A79">
    <cfRule type="duplicateValues" dxfId="1445" priority="535"/>
  </conditionalFormatting>
  <conditionalFormatting sqref="B80:K80">
    <cfRule type="top10" dxfId="1444" priority="531" bottom="1" rank="1"/>
    <cfRule type="top10" dxfId="1443" priority="532" bottom="1" rank="2"/>
    <cfRule type="top10" dxfId="1442" priority="533" bottom="1" rank="3"/>
    <cfRule type="top10" dxfId="1441" priority="534" bottom="1" rank="4"/>
  </conditionalFormatting>
  <conditionalFormatting sqref="M80 A80">
    <cfRule type="duplicateValues" dxfId="1440" priority="530"/>
  </conditionalFormatting>
  <conditionalFormatting sqref="B81:K81">
    <cfRule type="top10" dxfId="1439" priority="526" bottom="1" rank="1"/>
    <cfRule type="top10" dxfId="1438" priority="527" bottom="1" rank="2"/>
    <cfRule type="top10" dxfId="1437" priority="528" bottom="1" rank="3"/>
    <cfRule type="top10" dxfId="1436" priority="529" bottom="1" rank="4"/>
  </conditionalFormatting>
  <conditionalFormatting sqref="M81 A81">
    <cfRule type="duplicateValues" dxfId="1435" priority="525"/>
  </conditionalFormatting>
  <conditionalFormatting sqref="B82:K82">
    <cfRule type="top10" dxfId="1434" priority="521" bottom="1" rank="1"/>
    <cfRule type="top10" dxfId="1433" priority="522" bottom="1" rank="2"/>
    <cfRule type="top10" dxfId="1432" priority="523" bottom="1" rank="3"/>
    <cfRule type="top10" dxfId="1431" priority="524" bottom="1" rank="4"/>
  </conditionalFormatting>
  <conditionalFormatting sqref="M82 A82">
    <cfRule type="duplicateValues" dxfId="1430" priority="520"/>
  </conditionalFormatting>
  <conditionalFormatting sqref="B83:K83">
    <cfRule type="top10" dxfId="1429" priority="516" bottom="1" rank="1"/>
    <cfRule type="top10" dxfId="1428" priority="517" bottom="1" rank="2"/>
    <cfRule type="top10" dxfId="1427" priority="518" bottom="1" rank="3"/>
    <cfRule type="top10" dxfId="1426" priority="519" bottom="1" rank="4"/>
  </conditionalFormatting>
  <conditionalFormatting sqref="M83 A83">
    <cfRule type="duplicateValues" dxfId="1425" priority="515"/>
  </conditionalFormatting>
  <conditionalFormatting sqref="B84:K84">
    <cfRule type="top10" dxfId="1424" priority="511" bottom="1" rank="1"/>
    <cfRule type="top10" dxfId="1423" priority="512" bottom="1" rank="2"/>
    <cfRule type="top10" dxfId="1422" priority="513" bottom="1" rank="3"/>
    <cfRule type="top10" dxfId="1421" priority="514" bottom="1" rank="4"/>
  </conditionalFormatting>
  <conditionalFormatting sqref="M84 A84">
    <cfRule type="duplicateValues" dxfId="1420" priority="510"/>
  </conditionalFormatting>
  <conditionalFormatting sqref="B85:K85">
    <cfRule type="top10" dxfId="1419" priority="506" bottom="1" rank="1"/>
    <cfRule type="top10" dxfId="1418" priority="507" bottom="1" rank="2"/>
    <cfRule type="top10" dxfId="1417" priority="508" bottom="1" rank="3"/>
    <cfRule type="top10" dxfId="1416" priority="509" bottom="1" rank="4"/>
  </conditionalFormatting>
  <conditionalFormatting sqref="M85 A85">
    <cfRule type="duplicateValues" dxfId="1415" priority="505"/>
  </conditionalFormatting>
  <conditionalFormatting sqref="B86:K86">
    <cfRule type="top10" dxfId="1414" priority="501" bottom="1" rank="1"/>
    <cfRule type="top10" dxfId="1413" priority="502" bottom="1" rank="2"/>
    <cfRule type="top10" dxfId="1412" priority="503" bottom="1" rank="3"/>
    <cfRule type="top10" dxfId="1411" priority="504" bottom="1" rank="4"/>
  </conditionalFormatting>
  <conditionalFormatting sqref="M86 A86">
    <cfRule type="duplicateValues" dxfId="1410" priority="500"/>
  </conditionalFormatting>
  <conditionalFormatting sqref="B87:K87">
    <cfRule type="top10" dxfId="1409" priority="496" bottom="1" rank="1"/>
    <cfRule type="top10" dxfId="1408" priority="497" bottom="1" rank="2"/>
    <cfRule type="top10" dxfId="1407" priority="498" bottom="1" rank="3"/>
    <cfRule type="top10" dxfId="1406" priority="499" bottom="1" rank="4"/>
  </conditionalFormatting>
  <conditionalFormatting sqref="M87 A87">
    <cfRule type="duplicateValues" dxfId="1405" priority="495"/>
  </conditionalFormatting>
  <conditionalFormatting sqref="B88:K88">
    <cfRule type="top10" dxfId="1404" priority="491" bottom="1" rank="1"/>
    <cfRule type="top10" dxfId="1403" priority="492" bottom="1" rank="2"/>
    <cfRule type="top10" dxfId="1402" priority="493" bottom="1" rank="3"/>
    <cfRule type="top10" dxfId="1401" priority="494" bottom="1" rank="4"/>
  </conditionalFormatting>
  <conditionalFormatting sqref="M88 A88">
    <cfRule type="duplicateValues" dxfId="1400" priority="490"/>
  </conditionalFormatting>
  <conditionalFormatting sqref="B89:K89">
    <cfRule type="top10" dxfId="1399" priority="486" bottom="1" rank="1"/>
    <cfRule type="top10" dxfId="1398" priority="487" bottom="1" rank="2"/>
    <cfRule type="top10" dxfId="1397" priority="488" bottom="1" rank="3"/>
    <cfRule type="top10" dxfId="1396" priority="489" bottom="1" rank="4"/>
  </conditionalFormatting>
  <conditionalFormatting sqref="M89 A89">
    <cfRule type="duplicateValues" dxfId="1395" priority="485"/>
  </conditionalFormatting>
  <conditionalFormatting sqref="B90:K90">
    <cfRule type="top10" dxfId="1394" priority="481" bottom="1" rank="1"/>
    <cfRule type="top10" dxfId="1393" priority="482" bottom="1" rank="2"/>
    <cfRule type="top10" dxfId="1392" priority="483" bottom="1" rank="3"/>
    <cfRule type="top10" dxfId="1391" priority="484" bottom="1" rank="4"/>
  </conditionalFormatting>
  <conditionalFormatting sqref="M90 A90">
    <cfRule type="duplicateValues" dxfId="1390" priority="480"/>
  </conditionalFormatting>
  <conditionalFormatting sqref="B91:K91">
    <cfRule type="top10" dxfId="1389" priority="476" bottom="1" rank="1"/>
    <cfRule type="top10" dxfId="1388" priority="477" bottom="1" rank="2"/>
    <cfRule type="top10" dxfId="1387" priority="478" bottom="1" rank="3"/>
    <cfRule type="top10" dxfId="1386" priority="479" bottom="1" rank="4"/>
  </conditionalFormatting>
  <conditionalFormatting sqref="M91 A91">
    <cfRule type="duplicateValues" dxfId="1385" priority="475"/>
  </conditionalFormatting>
  <conditionalFormatting sqref="B92:K92">
    <cfRule type="top10" dxfId="1384" priority="471" bottom="1" rank="1"/>
    <cfRule type="top10" dxfId="1383" priority="472" bottom="1" rank="2"/>
    <cfRule type="top10" dxfId="1382" priority="473" bottom="1" rank="3"/>
    <cfRule type="top10" dxfId="1381" priority="474" bottom="1" rank="4"/>
  </conditionalFormatting>
  <conditionalFormatting sqref="M92 A92">
    <cfRule type="duplicateValues" dxfId="1380" priority="470"/>
  </conditionalFormatting>
  <conditionalFormatting sqref="B93:K93">
    <cfRule type="top10" dxfId="1379" priority="466" bottom="1" rank="1"/>
    <cfRule type="top10" dxfId="1378" priority="467" bottom="1" rank="2"/>
    <cfRule type="top10" dxfId="1377" priority="468" bottom="1" rank="3"/>
    <cfRule type="top10" dxfId="1376" priority="469" bottom="1" rank="4"/>
  </conditionalFormatting>
  <conditionalFormatting sqref="M93 A93">
    <cfRule type="duplicateValues" dxfId="1375" priority="465"/>
  </conditionalFormatting>
  <conditionalFormatting sqref="B94:K94">
    <cfRule type="top10" dxfId="1374" priority="461" bottom="1" rank="1"/>
    <cfRule type="top10" dxfId="1373" priority="462" bottom="1" rank="2"/>
    <cfRule type="top10" dxfId="1372" priority="463" bottom="1" rank="3"/>
    <cfRule type="top10" dxfId="1371" priority="464" bottom="1" rank="4"/>
  </conditionalFormatting>
  <conditionalFormatting sqref="M94 A94">
    <cfRule type="duplicateValues" dxfId="1370" priority="460"/>
  </conditionalFormatting>
  <conditionalFormatting sqref="B95:K95">
    <cfRule type="top10" dxfId="1369" priority="456" bottom="1" rank="1"/>
    <cfRule type="top10" dxfId="1368" priority="457" bottom="1" rank="2"/>
    <cfRule type="top10" dxfId="1367" priority="458" bottom="1" rank="3"/>
    <cfRule type="top10" dxfId="1366" priority="459" bottom="1" rank="4"/>
  </conditionalFormatting>
  <conditionalFormatting sqref="M95 A95">
    <cfRule type="duplicateValues" dxfId="1365" priority="455"/>
  </conditionalFormatting>
  <conditionalFormatting sqref="B96:K96">
    <cfRule type="top10" dxfId="1364" priority="451" bottom="1" rank="1"/>
    <cfRule type="top10" dxfId="1363" priority="452" bottom="1" rank="2"/>
    <cfRule type="top10" dxfId="1362" priority="453" bottom="1" rank="3"/>
    <cfRule type="top10" dxfId="1361" priority="454" bottom="1" rank="4"/>
  </conditionalFormatting>
  <conditionalFormatting sqref="M96 A96">
    <cfRule type="duplicateValues" dxfId="1360" priority="450"/>
  </conditionalFormatting>
  <conditionalFormatting sqref="B97:K97">
    <cfRule type="top10" dxfId="1359" priority="446" bottom="1" rank="1"/>
    <cfRule type="top10" dxfId="1358" priority="447" bottom="1" rank="2"/>
    <cfRule type="top10" dxfId="1357" priority="448" bottom="1" rank="3"/>
    <cfRule type="top10" dxfId="1356" priority="449" bottom="1" rank="4"/>
  </conditionalFormatting>
  <conditionalFormatting sqref="M97 A97">
    <cfRule type="duplicateValues" dxfId="1355" priority="445"/>
  </conditionalFormatting>
  <conditionalFormatting sqref="B98:K98">
    <cfRule type="top10" dxfId="1354" priority="441" bottom="1" rank="1"/>
    <cfRule type="top10" dxfId="1353" priority="442" bottom="1" rank="2"/>
    <cfRule type="top10" dxfId="1352" priority="443" bottom="1" rank="3"/>
    <cfRule type="top10" dxfId="1351" priority="444" bottom="1" rank="4"/>
  </conditionalFormatting>
  <conditionalFormatting sqref="M98 A98">
    <cfRule type="duplicateValues" dxfId="1350" priority="440"/>
  </conditionalFormatting>
  <conditionalFormatting sqref="B99:K99">
    <cfRule type="top10" dxfId="1349" priority="436" bottom="1" rank="1"/>
    <cfRule type="top10" dxfId="1348" priority="437" bottom="1" rank="2"/>
    <cfRule type="top10" dxfId="1347" priority="438" bottom="1" rank="3"/>
    <cfRule type="top10" dxfId="1346" priority="439" bottom="1" rank="4"/>
  </conditionalFormatting>
  <conditionalFormatting sqref="M99 A99">
    <cfRule type="duplicateValues" dxfId="1345" priority="435"/>
  </conditionalFormatting>
  <conditionalFormatting sqref="B100:K100">
    <cfRule type="top10" dxfId="1344" priority="431" bottom="1" rank="1"/>
    <cfRule type="top10" dxfId="1343" priority="432" bottom="1" rank="2"/>
    <cfRule type="top10" dxfId="1342" priority="433" bottom="1" rank="3"/>
    <cfRule type="top10" dxfId="1341" priority="434" bottom="1" rank="4"/>
  </conditionalFormatting>
  <conditionalFormatting sqref="M100 A100">
    <cfRule type="duplicateValues" dxfId="1340" priority="430"/>
  </conditionalFormatting>
  <conditionalFormatting sqref="B101:K101">
    <cfRule type="top10" dxfId="1339" priority="426" bottom="1" rank="1"/>
    <cfRule type="top10" dxfId="1338" priority="427" bottom="1" rank="2"/>
    <cfRule type="top10" dxfId="1337" priority="428" bottom="1" rank="3"/>
    <cfRule type="top10" dxfId="1336" priority="429" bottom="1" rank="4"/>
  </conditionalFormatting>
  <conditionalFormatting sqref="M101 A101">
    <cfRule type="duplicateValues" dxfId="1335" priority="425"/>
  </conditionalFormatting>
  <conditionalFormatting sqref="B102:K102">
    <cfRule type="top10" dxfId="1334" priority="421" bottom="1" rank="1"/>
    <cfRule type="top10" dxfId="1333" priority="422" bottom="1" rank="2"/>
    <cfRule type="top10" dxfId="1332" priority="423" bottom="1" rank="3"/>
    <cfRule type="top10" dxfId="1331" priority="424" bottom="1" rank="4"/>
  </conditionalFormatting>
  <conditionalFormatting sqref="M102 A102">
    <cfRule type="duplicateValues" dxfId="1330" priority="420"/>
  </conditionalFormatting>
  <conditionalFormatting sqref="B103:K103">
    <cfRule type="top10" dxfId="1329" priority="416" bottom="1" rank="1"/>
    <cfRule type="top10" dxfId="1328" priority="417" bottom="1" rank="2"/>
    <cfRule type="top10" dxfId="1327" priority="418" bottom="1" rank="3"/>
    <cfRule type="top10" dxfId="1326" priority="419" bottom="1" rank="4"/>
  </conditionalFormatting>
  <conditionalFormatting sqref="M103 A103">
    <cfRule type="duplicateValues" dxfId="1325" priority="415"/>
  </conditionalFormatting>
  <conditionalFormatting sqref="B104:K104">
    <cfRule type="top10" dxfId="1324" priority="411" bottom="1" rank="1"/>
    <cfRule type="top10" dxfId="1323" priority="412" bottom="1" rank="2"/>
    <cfRule type="top10" dxfId="1322" priority="413" bottom="1" rank="3"/>
    <cfRule type="top10" dxfId="1321" priority="414" bottom="1" rank="4"/>
  </conditionalFormatting>
  <conditionalFormatting sqref="M104 A104">
    <cfRule type="duplicateValues" dxfId="1320" priority="410"/>
  </conditionalFormatting>
  <conditionalFormatting sqref="B105:K105">
    <cfRule type="top10" dxfId="1319" priority="406" bottom="1" rank="1"/>
    <cfRule type="top10" dxfId="1318" priority="407" bottom="1" rank="2"/>
    <cfRule type="top10" dxfId="1317" priority="408" bottom="1" rank="3"/>
    <cfRule type="top10" dxfId="1316" priority="409" bottom="1" rank="4"/>
  </conditionalFormatting>
  <conditionalFormatting sqref="M105 A105">
    <cfRule type="duplicateValues" dxfId="1315" priority="405"/>
  </conditionalFormatting>
  <conditionalFormatting sqref="N7">
    <cfRule type="duplicateValues" dxfId="1314" priority="404"/>
  </conditionalFormatting>
  <conditionalFormatting sqref="N8">
    <cfRule type="duplicateValues" dxfId="1313" priority="403"/>
  </conditionalFormatting>
  <conditionalFormatting sqref="N9">
    <cfRule type="duplicateValues" dxfId="1312" priority="402"/>
  </conditionalFormatting>
  <conditionalFormatting sqref="N10">
    <cfRule type="duplicateValues" dxfId="1311" priority="401"/>
  </conditionalFormatting>
  <conditionalFormatting sqref="N11">
    <cfRule type="duplicateValues" dxfId="1310" priority="400"/>
  </conditionalFormatting>
  <conditionalFormatting sqref="N12">
    <cfRule type="duplicateValues" dxfId="1309" priority="399"/>
  </conditionalFormatting>
  <conditionalFormatting sqref="N13">
    <cfRule type="duplicateValues" dxfId="1308" priority="398"/>
  </conditionalFormatting>
  <conditionalFormatting sqref="N14">
    <cfRule type="duplicateValues" dxfId="1307" priority="397"/>
  </conditionalFormatting>
  <conditionalFormatting sqref="N15">
    <cfRule type="duplicateValues" dxfId="1306" priority="396"/>
  </conditionalFormatting>
  <conditionalFormatting sqref="N16">
    <cfRule type="duplicateValues" dxfId="1305" priority="395"/>
  </conditionalFormatting>
  <conditionalFormatting sqref="N17">
    <cfRule type="duplicateValues" dxfId="1304" priority="394"/>
  </conditionalFormatting>
  <conditionalFormatting sqref="N18">
    <cfRule type="duplicateValues" dxfId="1303" priority="393"/>
  </conditionalFormatting>
  <conditionalFormatting sqref="N19">
    <cfRule type="duplicateValues" dxfId="1302" priority="392"/>
  </conditionalFormatting>
  <conditionalFormatting sqref="N20">
    <cfRule type="duplicateValues" dxfId="1301" priority="391"/>
  </conditionalFormatting>
  <conditionalFormatting sqref="N21">
    <cfRule type="duplicateValues" dxfId="1300" priority="390"/>
  </conditionalFormatting>
  <conditionalFormatting sqref="N22">
    <cfRule type="duplicateValues" dxfId="1299" priority="389"/>
  </conditionalFormatting>
  <conditionalFormatting sqref="N23">
    <cfRule type="duplicateValues" dxfId="1298" priority="388"/>
  </conditionalFormatting>
  <conditionalFormatting sqref="N24">
    <cfRule type="duplicateValues" dxfId="1297" priority="387"/>
  </conditionalFormatting>
  <conditionalFormatting sqref="N25">
    <cfRule type="duplicateValues" dxfId="1296" priority="386"/>
  </conditionalFormatting>
  <conditionalFormatting sqref="N26">
    <cfRule type="duplicateValues" dxfId="1295" priority="385"/>
  </conditionalFormatting>
  <conditionalFormatting sqref="N27">
    <cfRule type="duplicateValues" dxfId="1294" priority="384"/>
  </conditionalFormatting>
  <conditionalFormatting sqref="N28">
    <cfRule type="duplicateValues" dxfId="1293" priority="383"/>
  </conditionalFormatting>
  <conditionalFormatting sqref="N29">
    <cfRule type="duplicateValues" dxfId="1292" priority="382"/>
  </conditionalFormatting>
  <conditionalFormatting sqref="N30">
    <cfRule type="duplicateValues" dxfId="1291" priority="381"/>
  </conditionalFormatting>
  <conditionalFormatting sqref="N31">
    <cfRule type="duplicateValues" dxfId="1290" priority="380"/>
  </conditionalFormatting>
  <conditionalFormatting sqref="N32">
    <cfRule type="duplicateValues" dxfId="1289" priority="379"/>
  </conditionalFormatting>
  <conditionalFormatting sqref="N33">
    <cfRule type="duplicateValues" dxfId="1288" priority="378"/>
  </conditionalFormatting>
  <conditionalFormatting sqref="N34">
    <cfRule type="duplicateValues" dxfId="1287" priority="377"/>
  </conditionalFormatting>
  <conditionalFormatting sqref="N35">
    <cfRule type="duplicateValues" dxfId="1286" priority="376"/>
  </conditionalFormatting>
  <conditionalFormatting sqref="N36">
    <cfRule type="duplicateValues" dxfId="1285" priority="375"/>
  </conditionalFormatting>
  <conditionalFormatting sqref="N37">
    <cfRule type="duplicateValues" dxfId="1284" priority="374"/>
  </conditionalFormatting>
  <conditionalFormatting sqref="N38">
    <cfRule type="duplicateValues" dxfId="1283" priority="373"/>
  </conditionalFormatting>
  <conditionalFormatting sqref="N39">
    <cfRule type="duplicateValues" dxfId="1282" priority="372"/>
  </conditionalFormatting>
  <conditionalFormatting sqref="N40">
    <cfRule type="duplicateValues" dxfId="1281" priority="371"/>
  </conditionalFormatting>
  <conditionalFormatting sqref="N41">
    <cfRule type="duplicateValues" dxfId="1280" priority="370"/>
  </conditionalFormatting>
  <conditionalFormatting sqref="N42">
    <cfRule type="duplicateValues" dxfId="1279" priority="369"/>
  </conditionalFormatting>
  <conditionalFormatting sqref="N43">
    <cfRule type="duplicateValues" dxfId="1278" priority="368"/>
  </conditionalFormatting>
  <conditionalFormatting sqref="N44">
    <cfRule type="duplicateValues" dxfId="1277" priority="367"/>
  </conditionalFormatting>
  <conditionalFormatting sqref="N45">
    <cfRule type="duplicateValues" dxfId="1276" priority="366"/>
  </conditionalFormatting>
  <conditionalFormatting sqref="N46">
    <cfRule type="duplicateValues" dxfId="1275" priority="365"/>
  </conditionalFormatting>
  <conditionalFormatting sqref="N47">
    <cfRule type="duplicateValues" dxfId="1274" priority="364"/>
  </conditionalFormatting>
  <conditionalFormatting sqref="N48">
    <cfRule type="duplicateValues" dxfId="1273" priority="363"/>
  </conditionalFormatting>
  <conditionalFormatting sqref="N49">
    <cfRule type="duplicateValues" dxfId="1272" priority="362"/>
  </conditionalFormatting>
  <conditionalFormatting sqref="N50">
    <cfRule type="duplicateValues" dxfId="1271" priority="361"/>
  </conditionalFormatting>
  <conditionalFormatting sqref="N51">
    <cfRule type="duplicateValues" dxfId="1270" priority="360"/>
  </conditionalFormatting>
  <conditionalFormatting sqref="N52">
    <cfRule type="duplicateValues" dxfId="1269" priority="359"/>
  </conditionalFormatting>
  <conditionalFormatting sqref="N53">
    <cfRule type="duplicateValues" dxfId="1268" priority="358"/>
  </conditionalFormatting>
  <conditionalFormatting sqref="N54">
    <cfRule type="duplicateValues" dxfId="1267" priority="357"/>
  </conditionalFormatting>
  <conditionalFormatting sqref="N55">
    <cfRule type="duplicateValues" dxfId="1266" priority="356"/>
  </conditionalFormatting>
  <conditionalFormatting sqref="N56">
    <cfRule type="duplicateValues" dxfId="1265" priority="355"/>
  </conditionalFormatting>
  <conditionalFormatting sqref="N57">
    <cfRule type="duplicateValues" dxfId="1264" priority="354"/>
  </conditionalFormatting>
  <conditionalFormatting sqref="N58">
    <cfRule type="duplicateValues" dxfId="1263" priority="353"/>
  </conditionalFormatting>
  <conditionalFormatting sqref="N59">
    <cfRule type="duplicateValues" dxfId="1262" priority="352"/>
  </conditionalFormatting>
  <conditionalFormatting sqref="N60">
    <cfRule type="duplicateValues" dxfId="1261" priority="351"/>
  </conditionalFormatting>
  <conditionalFormatting sqref="N61">
    <cfRule type="duplicateValues" dxfId="1260" priority="350"/>
  </conditionalFormatting>
  <conditionalFormatting sqref="N62">
    <cfRule type="duplicateValues" dxfId="1259" priority="349"/>
  </conditionalFormatting>
  <conditionalFormatting sqref="N63">
    <cfRule type="duplicateValues" dxfId="1258" priority="348"/>
  </conditionalFormatting>
  <conditionalFormatting sqref="N64">
    <cfRule type="duplicateValues" dxfId="1257" priority="347"/>
  </conditionalFormatting>
  <conditionalFormatting sqref="N65">
    <cfRule type="duplicateValues" dxfId="1256" priority="346"/>
  </conditionalFormatting>
  <conditionalFormatting sqref="N66">
    <cfRule type="duplicateValues" dxfId="1255" priority="345"/>
  </conditionalFormatting>
  <conditionalFormatting sqref="N67">
    <cfRule type="duplicateValues" dxfId="1254" priority="344"/>
  </conditionalFormatting>
  <conditionalFormatting sqref="N68">
    <cfRule type="duplicateValues" dxfId="1253" priority="343"/>
  </conditionalFormatting>
  <conditionalFormatting sqref="N69">
    <cfRule type="duplicateValues" dxfId="1252" priority="342"/>
  </conditionalFormatting>
  <conditionalFormatting sqref="N70">
    <cfRule type="duplicateValues" dxfId="1251" priority="341"/>
  </conditionalFormatting>
  <conditionalFormatting sqref="N71">
    <cfRule type="duplicateValues" dxfId="1250" priority="340"/>
  </conditionalFormatting>
  <conditionalFormatting sqref="N72">
    <cfRule type="duplicateValues" dxfId="1249" priority="339"/>
  </conditionalFormatting>
  <conditionalFormatting sqref="N73">
    <cfRule type="duplicateValues" dxfId="1248" priority="338"/>
  </conditionalFormatting>
  <conditionalFormatting sqref="N74">
    <cfRule type="duplicateValues" dxfId="1247" priority="337"/>
  </conditionalFormatting>
  <conditionalFormatting sqref="N75">
    <cfRule type="duplicateValues" dxfId="1246" priority="336"/>
  </conditionalFormatting>
  <conditionalFormatting sqref="N76">
    <cfRule type="duplicateValues" dxfId="1245" priority="335"/>
  </conditionalFormatting>
  <conditionalFormatting sqref="N77">
    <cfRule type="duplicateValues" dxfId="1244" priority="334"/>
  </conditionalFormatting>
  <conditionalFormatting sqref="N78">
    <cfRule type="duplicateValues" dxfId="1243" priority="333"/>
  </conditionalFormatting>
  <conditionalFormatting sqref="N79">
    <cfRule type="duplicateValues" dxfId="1242" priority="332"/>
  </conditionalFormatting>
  <conditionalFormatting sqref="N80">
    <cfRule type="duplicateValues" dxfId="1241" priority="331"/>
  </conditionalFormatting>
  <conditionalFormatting sqref="N81">
    <cfRule type="duplicateValues" dxfId="1240" priority="330"/>
  </conditionalFormatting>
  <conditionalFormatting sqref="N82">
    <cfRule type="duplicateValues" dxfId="1239" priority="329"/>
  </conditionalFormatting>
  <conditionalFormatting sqref="N83">
    <cfRule type="duplicateValues" dxfId="1238" priority="328"/>
  </conditionalFormatting>
  <conditionalFormatting sqref="N84">
    <cfRule type="duplicateValues" dxfId="1237" priority="327"/>
  </conditionalFormatting>
  <conditionalFormatting sqref="N85">
    <cfRule type="duplicateValues" dxfId="1236" priority="326"/>
  </conditionalFormatting>
  <conditionalFormatting sqref="N86">
    <cfRule type="duplicateValues" dxfId="1235" priority="325"/>
  </conditionalFormatting>
  <conditionalFormatting sqref="N87">
    <cfRule type="duplicateValues" dxfId="1234" priority="324"/>
  </conditionalFormatting>
  <conditionalFormatting sqref="N88">
    <cfRule type="duplicateValues" dxfId="1233" priority="323"/>
  </conditionalFormatting>
  <conditionalFormatting sqref="N89">
    <cfRule type="duplicateValues" dxfId="1232" priority="322"/>
  </conditionalFormatting>
  <conditionalFormatting sqref="N90">
    <cfRule type="duplicateValues" dxfId="1231" priority="321"/>
  </conditionalFormatting>
  <conditionalFormatting sqref="N91">
    <cfRule type="duplicateValues" dxfId="1230" priority="320"/>
  </conditionalFormatting>
  <conditionalFormatting sqref="N92">
    <cfRule type="duplicateValues" dxfId="1229" priority="319"/>
  </conditionalFormatting>
  <conditionalFormatting sqref="N93">
    <cfRule type="duplicateValues" dxfId="1228" priority="318"/>
  </conditionalFormatting>
  <conditionalFormatting sqref="N94">
    <cfRule type="duplicateValues" dxfId="1227" priority="317"/>
  </conditionalFormatting>
  <conditionalFormatting sqref="N95">
    <cfRule type="duplicateValues" dxfId="1226" priority="316"/>
  </conditionalFormatting>
  <conditionalFormatting sqref="N96">
    <cfRule type="duplicateValues" dxfId="1225" priority="315"/>
  </conditionalFormatting>
  <conditionalFormatting sqref="N97">
    <cfRule type="duplicateValues" dxfId="1224" priority="314"/>
  </conditionalFormatting>
  <conditionalFormatting sqref="N98">
    <cfRule type="duplicateValues" dxfId="1223" priority="313"/>
  </conditionalFormatting>
  <conditionalFormatting sqref="N99">
    <cfRule type="duplicateValues" dxfId="1222" priority="312"/>
  </conditionalFormatting>
  <conditionalFormatting sqref="N100">
    <cfRule type="duplicateValues" dxfId="1221" priority="311"/>
  </conditionalFormatting>
  <conditionalFormatting sqref="N101">
    <cfRule type="duplicateValues" dxfId="1220" priority="310"/>
  </conditionalFormatting>
  <conditionalFormatting sqref="N102">
    <cfRule type="duplicateValues" dxfId="1219" priority="309"/>
  </conditionalFormatting>
  <conditionalFormatting sqref="N103">
    <cfRule type="duplicateValues" dxfId="1218" priority="308"/>
  </conditionalFormatting>
  <conditionalFormatting sqref="N104">
    <cfRule type="duplicateValues" dxfId="1217" priority="307"/>
  </conditionalFormatting>
  <conditionalFormatting sqref="N105">
    <cfRule type="duplicateValues" dxfId="1216" priority="306"/>
  </conditionalFormatting>
  <conditionalFormatting sqref="M6:N105">
    <cfRule type="expression" dxfId="1215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1214" priority="303"/>
  </conditionalFormatting>
  <conditionalFormatting sqref="U7">
    <cfRule type="duplicateValues" dxfId="1213" priority="302"/>
  </conditionalFormatting>
  <conditionalFormatting sqref="U8">
    <cfRule type="duplicateValues" dxfId="1212" priority="301"/>
  </conditionalFormatting>
  <conditionalFormatting sqref="U9">
    <cfRule type="duplicateValues" dxfId="1211" priority="300"/>
  </conditionalFormatting>
  <conditionalFormatting sqref="U10">
    <cfRule type="duplicateValues" dxfId="1210" priority="299"/>
  </conditionalFormatting>
  <conditionalFormatting sqref="U11">
    <cfRule type="duplicateValues" dxfId="1209" priority="298"/>
  </conditionalFormatting>
  <conditionalFormatting sqref="U12">
    <cfRule type="duplicateValues" dxfId="1208" priority="297"/>
  </conditionalFormatting>
  <conditionalFormatting sqref="U13">
    <cfRule type="duplicateValues" dxfId="1207" priority="296"/>
  </conditionalFormatting>
  <conditionalFormatting sqref="U14">
    <cfRule type="duplicateValues" dxfId="1206" priority="295"/>
  </conditionalFormatting>
  <conditionalFormatting sqref="U15">
    <cfRule type="duplicateValues" dxfId="1205" priority="294"/>
  </conditionalFormatting>
  <conditionalFormatting sqref="U16">
    <cfRule type="duplicateValues" dxfId="1204" priority="293"/>
  </conditionalFormatting>
  <conditionalFormatting sqref="U17">
    <cfRule type="duplicateValues" dxfId="1203" priority="292"/>
  </conditionalFormatting>
  <conditionalFormatting sqref="U18">
    <cfRule type="duplicateValues" dxfId="1202" priority="291"/>
  </conditionalFormatting>
  <conditionalFormatting sqref="U19">
    <cfRule type="duplicateValues" dxfId="1201" priority="290"/>
  </conditionalFormatting>
  <conditionalFormatting sqref="U20">
    <cfRule type="duplicateValues" dxfId="1200" priority="289"/>
  </conditionalFormatting>
  <conditionalFormatting sqref="U21">
    <cfRule type="duplicateValues" dxfId="1199" priority="288"/>
  </conditionalFormatting>
  <conditionalFormatting sqref="U22">
    <cfRule type="duplicateValues" dxfId="1198" priority="287"/>
  </conditionalFormatting>
  <conditionalFormatting sqref="U23">
    <cfRule type="duplicateValues" dxfId="1197" priority="286"/>
  </conditionalFormatting>
  <conditionalFormatting sqref="U24">
    <cfRule type="duplicateValues" dxfId="1196" priority="285"/>
  </conditionalFormatting>
  <conditionalFormatting sqref="U25">
    <cfRule type="duplicateValues" dxfId="1195" priority="284"/>
  </conditionalFormatting>
  <conditionalFormatting sqref="U26">
    <cfRule type="duplicateValues" dxfId="1194" priority="283"/>
  </conditionalFormatting>
  <conditionalFormatting sqref="U27">
    <cfRule type="duplicateValues" dxfId="1193" priority="282"/>
  </conditionalFormatting>
  <conditionalFormatting sqref="U28">
    <cfRule type="duplicateValues" dxfId="1192" priority="281"/>
  </conditionalFormatting>
  <conditionalFormatting sqref="U29">
    <cfRule type="duplicateValues" dxfId="1191" priority="280"/>
  </conditionalFormatting>
  <conditionalFormatting sqref="U30">
    <cfRule type="duplicateValues" dxfId="1190" priority="279"/>
  </conditionalFormatting>
  <conditionalFormatting sqref="U31">
    <cfRule type="duplicateValues" dxfId="1189" priority="278"/>
  </conditionalFormatting>
  <conditionalFormatting sqref="U32">
    <cfRule type="duplicateValues" dxfId="1188" priority="277"/>
  </conditionalFormatting>
  <conditionalFormatting sqref="U33">
    <cfRule type="duplicateValues" dxfId="1187" priority="276"/>
  </conditionalFormatting>
  <conditionalFormatting sqref="U34">
    <cfRule type="duplicateValues" dxfId="1186" priority="275"/>
  </conditionalFormatting>
  <conditionalFormatting sqref="U35">
    <cfRule type="duplicateValues" dxfId="1185" priority="274"/>
  </conditionalFormatting>
  <conditionalFormatting sqref="U36">
    <cfRule type="duplicateValues" dxfId="1184" priority="273"/>
  </conditionalFormatting>
  <conditionalFormatting sqref="U37">
    <cfRule type="duplicateValues" dxfId="1183" priority="272"/>
  </conditionalFormatting>
  <conditionalFormatting sqref="U38">
    <cfRule type="duplicateValues" dxfId="1182" priority="271"/>
  </conditionalFormatting>
  <conditionalFormatting sqref="U39">
    <cfRule type="duplicateValues" dxfId="1181" priority="270"/>
  </conditionalFormatting>
  <conditionalFormatting sqref="U40">
    <cfRule type="duplicateValues" dxfId="1180" priority="269"/>
  </conditionalFormatting>
  <conditionalFormatting sqref="U41">
    <cfRule type="duplicateValues" dxfId="1179" priority="268"/>
  </conditionalFormatting>
  <conditionalFormatting sqref="U42">
    <cfRule type="duplicateValues" dxfId="1178" priority="267"/>
  </conditionalFormatting>
  <conditionalFormatting sqref="U43">
    <cfRule type="duplicateValues" dxfId="1177" priority="266"/>
  </conditionalFormatting>
  <conditionalFormatting sqref="U44">
    <cfRule type="duplicateValues" dxfId="1176" priority="265"/>
  </conditionalFormatting>
  <conditionalFormatting sqref="U45">
    <cfRule type="duplicateValues" dxfId="1175" priority="264"/>
  </conditionalFormatting>
  <conditionalFormatting sqref="U46">
    <cfRule type="duplicateValues" dxfId="1174" priority="263"/>
  </conditionalFormatting>
  <conditionalFormatting sqref="U47">
    <cfRule type="duplicateValues" dxfId="1173" priority="262"/>
  </conditionalFormatting>
  <conditionalFormatting sqref="U48">
    <cfRule type="duplicateValues" dxfId="1172" priority="261"/>
  </conditionalFormatting>
  <conditionalFormatting sqref="U49">
    <cfRule type="duplicateValues" dxfId="1171" priority="260"/>
  </conditionalFormatting>
  <conditionalFormatting sqref="U50">
    <cfRule type="duplicateValues" dxfId="1170" priority="259"/>
  </conditionalFormatting>
  <conditionalFormatting sqref="U51">
    <cfRule type="duplicateValues" dxfId="1169" priority="258"/>
  </conditionalFormatting>
  <conditionalFormatting sqref="U52">
    <cfRule type="duplicateValues" dxfId="1168" priority="257"/>
  </conditionalFormatting>
  <conditionalFormatting sqref="U53">
    <cfRule type="duplicateValues" dxfId="1167" priority="256"/>
  </conditionalFormatting>
  <conditionalFormatting sqref="U54">
    <cfRule type="duplicateValues" dxfId="1166" priority="255"/>
  </conditionalFormatting>
  <conditionalFormatting sqref="U55">
    <cfRule type="duplicateValues" dxfId="1165" priority="254"/>
  </conditionalFormatting>
  <conditionalFormatting sqref="U56">
    <cfRule type="duplicateValues" dxfId="1164" priority="253"/>
  </conditionalFormatting>
  <conditionalFormatting sqref="U57">
    <cfRule type="duplicateValues" dxfId="1163" priority="252"/>
  </conditionalFormatting>
  <conditionalFormatting sqref="U58">
    <cfRule type="duplicateValues" dxfId="1162" priority="251"/>
  </conditionalFormatting>
  <conditionalFormatting sqref="U59">
    <cfRule type="duplicateValues" dxfId="1161" priority="250"/>
  </conditionalFormatting>
  <conditionalFormatting sqref="U60">
    <cfRule type="duplicateValues" dxfId="1160" priority="249"/>
  </conditionalFormatting>
  <conditionalFormatting sqref="U61">
    <cfRule type="duplicateValues" dxfId="1159" priority="248"/>
  </conditionalFormatting>
  <conditionalFormatting sqref="U62">
    <cfRule type="duplicateValues" dxfId="1158" priority="247"/>
  </conditionalFormatting>
  <conditionalFormatting sqref="U63">
    <cfRule type="duplicateValues" dxfId="1157" priority="246"/>
  </conditionalFormatting>
  <conditionalFormatting sqref="U64">
    <cfRule type="duplicateValues" dxfId="1156" priority="245"/>
  </conditionalFormatting>
  <conditionalFormatting sqref="U65">
    <cfRule type="duplicateValues" dxfId="1155" priority="244"/>
  </conditionalFormatting>
  <conditionalFormatting sqref="U66">
    <cfRule type="duplicateValues" dxfId="1154" priority="243"/>
  </conditionalFormatting>
  <conditionalFormatting sqref="U67">
    <cfRule type="duplicateValues" dxfId="1153" priority="242"/>
  </conditionalFormatting>
  <conditionalFormatting sqref="U68">
    <cfRule type="duplicateValues" dxfId="1152" priority="241"/>
  </conditionalFormatting>
  <conditionalFormatting sqref="U69">
    <cfRule type="duplicateValues" dxfId="1151" priority="240"/>
  </conditionalFormatting>
  <conditionalFormatting sqref="U70">
    <cfRule type="duplicateValues" dxfId="1150" priority="239"/>
  </conditionalFormatting>
  <conditionalFormatting sqref="U71">
    <cfRule type="duplicateValues" dxfId="1149" priority="238"/>
  </conditionalFormatting>
  <conditionalFormatting sqref="U72">
    <cfRule type="duplicateValues" dxfId="1148" priority="237"/>
  </conditionalFormatting>
  <conditionalFormatting sqref="U73">
    <cfRule type="duplicateValues" dxfId="1147" priority="236"/>
  </conditionalFormatting>
  <conditionalFormatting sqref="U74">
    <cfRule type="duplicateValues" dxfId="1146" priority="235"/>
  </conditionalFormatting>
  <conditionalFormatting sqref="U75">
    <cfRule type="duplicateValues" dxfId="1145" priority="234"/>
  </conditionalFormatting>
  <conditionalFormatting sqref="U76">
    <cfRule type="duplicateValues" dxfId="1144" priority="233"/>
  </conditionalFormatting>
  <conditionalFormatting sqref="U77">
    <cfRule type="duplicateValues" dxfId="1143" priority="232"/>
  </conditionalFormatting>
  <conditionalFormatting sqref="U78">
    <cfRule type="duplicateValues" dxfId="1142" priority="231"/>
  </conditionalFormatting>
  <conditionalFormatting sqref="U79">
    <cfRule type="duplicateValues" dxfId="1141" priority="230"/>
  </conditionalFormatting>
  <conditionalFormatting sqref="U80">
    <cfRule type="duplicateValues" dxfId="1140" priority="229"/>
  </conditionalFormatting>
  <conditionalFormatting sqref="U81">
    <cfRule type="duplicateValues" dxfId="1139" priority="228"/>
  </conditionalFormatting>
  <conditionalFormatting sqref="U82">
    <cfRule type="duplicateValues" dxfId="1138" priority="227"/>
  </conditionalFormatting>
  <conditionalFormatting sqref="U83">
    <cfRule type="duplicateValues" dxfId="1137" priority="226"/>
  </conditionalFormatting>
  <conditionalFormatting sqref="U84">
    <cfRule type="duplicateValues" dxfId="1136" priority="225"/>
  </conditionalFormatting>
  <conditionalFormatting sqref="U85">
    <cfRule type="duplicateValues" dxfId="1135" priority="224"/>
  </conditionalFormatting>
  <conditionalFormatting sqref="U86">
    <cfRule type="duplicateValues" dxfId="1134" priority="223"/>
  </conditionalFormatting>
  <conditionalFormatting sqref="U87">
    <cfRule type="duplicateValues" dxfId="1133" priority="222"/>
  </conditionalFormatting>
  <conditionalFormatting sqref="U88">
    <cfRule type="duplicateValues" dxfId="1132" priority="221"/>
  </conditionalFormatting>
  <conditionalFormatting sqref="U89">
    <cfRule type="duplicateValues" dxfId="1131" priority="220"/>
  </conditionalFormatting>
  <conditionalFormatting sqref="U90">
    <cfRule type="duplicateValues" dxfId="1130" priority="219"/>
  </conditionalFormatting>
  <conditionalFormatting sqref="U91">
    <cfRule type="duplicateValues" dxfId="1129" priority="218"/>
  </conditionalFormatting>
  <conditionalFormatting sqref="U92">
    <cfRule type="duplicateValues" dxfId="1128" priority="217"/>
  </conditionalFormatting>
  <conditionalFormatting sqref="U93">
    <cfRule type="duplicateValues" dxfId="1127" priority="216"/>
  </conditionalFormatting>
  <conditionalFormatting sqref="U94">
    <cfRule type="duplicateValues" dxfId="1126" priority="215"/>
  </conditionalFormatting>
  <conditionalFormatting sqref="U95">
    <cfRule type="duplicateValues" dxfId="1125" priority="214"/>
  </conditionalFormatting>
  <conditionalFormatting sqref="U96">
    <cfRule type="duplicateValues" dxfId="1124" priority="213"/>
  </conditionalFormatting>
  <conditionalFormatting sqref="U97">
    <cfRule type="duplicateValues" dxfId="1123" priority="212"/>
  </conditionalFormatting>
  <conditionalFormatting sqref="U98">
    <cfRule type="duplicateValues" dxfId="1122" priority="211"/>
  </conditionalFormatting>
  <conditionalFormatting sqref="U99">
    <cfRule type="duplicateValues" dxfId="1121" priority="210"/>
  </conditionalFormatting>
  <conditionalFormatting sqref="U100">
    <cfRule type="duplicateValues" dxfId="1120" priority="209"/>
  </conditionalFormatting>
  <conditionalFormatting sqref="U101">
    <cfRule type="duplicateValues" dxfId="1119" priority="208"/>
  </conditionalFormatting>
  <conditionalFormatting sqref="U102">
    <cfRule type="duplicateValues" dxfId="1118" priority="207"/>
  </conditionalFormatting>
  <conditionalFormatting sqref="U103">
    <cfRule type="duplicateValues" dxfId="1117" priority="206"/>
  </conditionalFormatting>
  <conditionalFormatting sqref="U104">
    <cfRule type="duplicateValues" dxfId="1116" priority="205"/>
  </conditionalFormatting>
  <conditionalFormatting sqref="U105">
    <cfRule type="duplicateValues" dxfId="1115" priority="204"/>
  </conditionalFormatting>
  <conditionalFormatting sqref="U6:U105">
    <cfRule type="expression" dxfId="1114" priority="203">
      <formula>ISNA($N6)</formula>
    </cfRule>
  </conditionalFormatting>
  <conditionalFormatting sqref="V6">
    <cfRule type="duplicateValues" dxfId="1113" priority="202"/>
  </conditionalFormatting>
  <conditionalFormatting sqref="V7">
    <cfRule type="duplicateValues" dxfId="1112" priority="201"/>
  </conditionalFormatting>
  <conditionalFormatting sqref="V8">
    <cfRule type="duplicateValues" dxfId="1111" priority="200"/>
  </conditionalFormatting>
  <conditionalFormatting sqref="V9">
    <cfRule type="duplicateValues" dxfId="1110" priority="199"/>
  </conditionalFormatting>
  <conditionalFormatting sqref="V10">
    <cfRule type="duplicateValues" dxfId="1109" priority="198"/>
  </conditionalFormatting>
  <conditionalFormatting sqref="V11">
    <cfRule type="duplicateValues" dxfId="1108" priority="197"/>
  </conditionalFormatting>
  <conditionalFormatting sqref="V12">
    <cfRule type="duplicateValues" dxfId="1107" priority="196"/>
  </conditionalFormatting>
  <conditionalFormatting sqref="V13">
    <cfRule type="duplicateValues" dxfId="1106" priority="195"/>
  </conditionalFormatting>
  <conditionalFormatting sqref="V14">
    <cfRule type="duplicateValues" dxfId="1105" priority="194"/>
  </conditionalFormatting>
  <conditionalFormatting sqref="V15">
    <cfRule type="duplicateValues" dxfId="1104" priority="193"/>
  </conditionalFormatting>
  <conditionalFormatting sqref="V16">
    <cfRule type="duplicateValues" dxfId="1103" priority="192"/>
  </conditionalFormatting>
  <conditionalFormatting sqref="V17">
    <cfRule type="duplicateValues" dxfId="1102" priority="191"/>
  </conditionalFormatting>
  <conditionalFormatting sqref="V18">
    <cfRule type="duplicateValues" dxfId="1101" priority="190"/>
  </conditionalFormatting>
  <conditionalFormatting sqref="V19">
    <cfRule type="duplicateValues" dxfId="1100" priority="189"/>
  </conditionalFormatting>
  <conditionalFormatting sqref="V20">
    <cfRule type="duplicateValues" dxfId="1099" priority="188"/>
  </conditionalFormatting>
  <conditionalFormatting sqref="V21">
    <cfRule type="duplicateValues" dxfId="1098" priority="187"/>
  </conditionalFormatting>
  <conditionalFormatting sqref="V22">
    <cfRule type="duplicateValues" dxfId="1097" priority="186"/>
  </conditionalFormatting>
  <conditionalFormatting sqref="V23">
    <cfRule type="duplicateValues" dxfId="1096" priority="185"/>
  </conditionalFormatting>
  <conditionalFormatting sqref="V24">
    <cfRule type="duplicateValues" dxfId="1095" priority="184"/>
  </conditionalFormatting>
  <conditionalFormatting sqref="V25">
    <cfRule type="duplicateValues" dxfId="1094" priority="183"/>
  </conditionalFormatting>
  <conditionalFormatting sqref="V26">
    <cfRule type="duplicateValues" dxfId="1093" priority="182"/>
  </conditionalFormatting>
  <conditionalFormatting sqref="V27">
    <cfRule type="duplicateValues" dxfId="1092" priority="181"/>
  </conditionalFormatting>
  <conditionalFormatting sqref="V28">
    <cfRule type="duplicateValues" dxfId="1091" priority="180"/>
  </conditionalFormatting>
  <conditionalFormatting sqref="V29">
    <cfRule type="duplicateValues" dxfId="1090" priority="179"/>
  </conditionalFormatting>
  <conditionalFormatting sqref="V30">
    <cfRule type="duplicateValues" dxfId="1089" priority="178"/>
  </conditionalFormatting>
  <conditionalFormatting sqref="V31">
    <cfRule type="duplicateValues" dxfId="1088" priority="177"/>
  </conditionalFormatting>
  <conditionalFormatting sqref="V32">
    <cfRule type="duplicateValues" dxfId="1087" priority="176"/>
  </conditionalFormatting>
  <conditionalFormatting sqref="V33">
    <cfRule type="duplicateValues" dxfId="1086" priority="175"/>
  </conditionalFormatting>
  <conditionalFormatting sqref="V34">
    <cfRule type="duplicateValues" dxfId="1085" priority="174"/>
  </conditionalFormatting>
  <conditionalFormatting sqref="V35">
    <cfRule type="duplicateValues" dxfId="1084" priority="173"/>
  </conditionalFormatting>
  <conditionalFormatting sqref="V36">
    <cfRule type="duplicateValues" dxfId="1083" priority="172"/>
  </conditionalFormatting>
  <conditionalFormatting sqref="V37">
    <cfRule type="duplicateValues" dxfId="1082" priority="171"/>
  </conditionalFormatting>
  <conditionalFormatting sqref="V38">
    <cfRule type="duplicateValues" dxfId="1081" priority="170"/>
  </conditionalFormatting>
  <conditionalFormatting sqref="V39">
    <cfRule type="duplicateValues" dxfId="1080" priority="169"/>
  </conditionalFormatting>
  <conditionalFormatting sqref="V40">
    <cfRule type="duplicateValues" dxfId="1079" priority="168"/>
  </conditionalFormatting>
  <conditionalFormatting sqref="V41">
    <cfRule type="duplicateValues" dxfId="1078" priority="167"/>
  </conditionalFormatting>
  <conditionalFormatting sqref="V42">
    <cfRule type="duplicateValues" dxfId="1077" priority="166"/>
  </conditionalFormatting>
  <conditionalFormatting sqref="V43">
    <cfRule type="duplicateValues" dxfId="1076" priority="165"/>
  </conditionalFormatting>
  <conditionalFormatting sqref="V44">
    <cfRule type="duplicateValues" dxfId="1075" priority="164"/>
  </conditionalFormatting>
  <conditionalFormatting sqref="V45">
    <cfRule type="duplicateValues" dxfId="1074" priority="163"/>
  </conditionalFormatting>
  <conditionalFormatting sqref="V46">
    <cfRule type="duplicateValues" dxfId="1073" priority="162"/>
  </conditionalFormatting>
  <conditionalFormatting sqref="V47">
    <cfRule type="duplicateValues" dxfId="1072" priority="161"/>
  </conditionalFormatting>
  <conditionalFormatting sqref="V48">
    <cfRule type="duplicateValues" dxfId="1071" priority="160"/>
  </conditionalFormatting>
  <conditionalFormatting sqref="V49">
    <cfRule type="duplicateValues" dxfId="1070" priority="159"/>
  </conditionalFormatting>
  <conditionalFormatting sqref="V50">
    <cfRule type="duplicateValues" dxfId="1069" priority="158"/>
  </conditionalFormatting>
  <conditionalFormatting sqref="V51">
    <cfRule type="duplicateValues" dxfId="1068" priority="157"/>
  </conditionalFormatting>
  <conditionalFormatting sqref="V52">
    <cfRule type="duplicateValues" dxfId="1067" priority="156"/>
  </conditionalFormatting>
  <conditionalFormatting sqref="V53">
    <cfRule type="duplicateValues" dxfId="1066" priority="155"/>
  </conditionalFormatting>
  <conditionalFormatting sqref="V54">
    <cfRule type="duplicateValues" dxfId="1065" priority="154"/>
  </conditionalFormatting>
  <conditionalFormatting sqref="V55">
    <cfRule type="duplicateValues" dxfId="1064" priority="153"/>
  </conditionalFormatting>
  <conditionalFormatting sqref="V56">
    <cfRule type="duplicateValues" dxfId="1063" priority="152"/>
  </conditionalFormatting>
  <conditionalFormatting sqref="V57">
    <cfRule type="duplicateValues" dxfId="1062" priority="151"/>
  </conditionalFormatting>
  <conditionalFormatting sqref="V58">
    <cfRule type="duplicateValues" dxfId="1061" priority="150"/>
  </conditionalFormatting>
  <conditionalFormatting sqref="V59">
    <cfRule type="duplicateValues" dxfId="1060" priority="149"/>
  </conditionalFormatting>
  <conditionalFormatting sqref="V60">
    <cfRule type="duplicateValues" dxfId="1059" priority="148"/>
  </conditionalFormatting>
  <conditionalFormatting sqref="V61">
    <cfRule type="duplicateValues" dxfId="1058" priority="147"/>
  </conditionalFormatting>
  <conditionalFormatting sqref="V62">
    <cfRule type="duplicateValues" dxfId="1057" priority="146"/>
  </conditionalFormatting>
  <conditionalFormatting sqref="V63">
    <cfRule type="duplicateValues" dxfId="1056" priority="145"/>
  </conditionalFormatting>
  <conditionalFormatting sqref="V64">
    <cfRule type="duplicateValues" dxfId="1055" priority="144"/>
  </conditionalFormatting>
  <conditionalFormatting sqref="V65">
    <cfRule type="duplicateValues" dxfId="1054" priority="143"/>
  </conditionalFormatting>
  <conditionalFormatting sqref="V66">
    <cfRule type="duplicateValues" dxfId="1053" priority="142"/>
  </conditionalFormatting>
  <conditionalFormatting sqref="V67">
    <cfRule type="duplicateValues" dxfId="1052" priority="141"/>
  </conditionalFormatting>
  <conditionalFormatting sqref="V68">
    <cfRule type="duplicateValues" dxfId="1051" priority="140"/>
  </conditionalFormatting>
  <conditionalFormatting sqref="V69">
    <cfRule type="duplicateValues" dxfId="1050" priority="139"/>
  </conditionalFormatting>
  <conditionalFormatting sqref="V70">
    <cfRule type="duplicateValues" dxfId="1049" priority="138"/>
  </conditionalFormatting>
  <conditionalFormatting sqref="V71">
    <cfRule type="duplicateValues" dxfId="1048" priority="137"/>
  </conditionalFormatting>
  <conditionalFormatting sqref="V72">
    <cfRule type="duplicateValues" dxfId="1047" priority="136"/>
  </conditionalFormatting>
  <conditionalFormatting sqref="V73">
    <cfRule type="duplicateValues" dxfId="1046" priority="135"/>
  </conditionalFormatting>
  <conditionalFormatting sqref="V74">
    <cfRule type="duplicateValues" dxfId="1045" priority="134"/>
  </conditionalFormatting>
  <conditionalFormatting sqref="V75">
    <cfRule type="duplicateValues" dxfId="1044" priority="133"/>
  </conditionalFormatting>
  <conditionalFormatting sqref="V76">
    <cfRule type="duplicateValues" dxfId="1043" priority="132"/>
  </conditionalFormatting>
  <conditionalFormatting sqref="V77">
    <cfRule type="duplicateValues" dxfId="1042" priority="131"/>
  </conditionalFormatting>
  <conditionalFormatting sqref="V78">
    <cfRule type="duplicateValues" dxfId="1041" priority="130"/>
  </conditionalFormatting>
  <conditionalFormatting sqref="V79">
    <cfRule type="duplicateValues" dxfId="1040" priority="129"/>
  </conditionalFormatting>
  <conditionalFormatting sqref="V80">
    <cfRule type="duplicateValues" dxfId="1039" priority="128"/>
  </conditionalFormatting>
  <conditionalFormatting sqref="V81">
    <cfRule type="duplicateValues" dxfId="1038" priority="127"/>
  </conditionalFormatting>
  <conditionalFormatting sqref="V82">
    <cfRule type="duplicateValues" dxfId="1037" priority="126"/>
  </conditionalFormatting>
  <conditionalFormatting sqref="V83">
    <cfRule type="duplicateValues" dxfId="1036" priority="125"/>
  </conditionalFormatting>
  <conditionalFormatting sqref="V84">
    <cfRule type="duplicateValues" dxfId="1035" priority="124"/>
  </conditionalFormatting>
  <conditionalFormatting sqref="V85">
    <cfRule type="duplicateValues" dxfId="1034" priority="123"/>
  </conditionalFormatting>
  <conditionalFormatting sqref="V86">
    <cfRule type="duplicateValues" dxfId="1033" priority="122"/>
  </conditionalFormatting>
  <conditionalFormatting sqref="V87">
    <cfRule type="duplicateValues" dxfId="1032" priority="121"/>
  </conditionalFormatting>
  <conditionalFormatting sqref="V88">
    <cfRule type="duplicateValues" dxfId="1031" priority="120"/>
  </conditionalFormatting>
  <conditionalFormatting sqref="V89">
    <cfRule type="duplicateValues" dxfId="1030" priority="119"/>
  </conditionalFormatting>
  <conditionalFormatting sqref="V90">
    <cfRule type="duplicateValues" dxfId="1029" priority="118"/>
  </conditionalFormatting>
  <conditionalFormatting sqref="V91">
    <cfRule type="duplicateValues" dxfId="1028" priority="117"/>
  </conditionalFormatting>
  <conditionalFormatting sqref="V92">
    <cfRule type="duplicateValues" dxfId="1027" priority="116"/>
  </conditionalFormatting>
  <conditionalFormatting sqref="V93">
    <cfRule type="duplicateValues" dxfId="1026" priority="115"/>
  </conditionalFormatting>
  <conditionalFormatting sqref="V94">
    <cfRule type="duplicateValues" dxfId="1025" priority="114"/>
  </conditionalFormatting>
  <conditionalFormatting sqref="V95">
    <cfRule type="duplicateValues" dxfId="1024" priority="113"/>
  </conditionalFormatting>
  <conditionalFormatting sqref="V96">
    <cfRule type="duplicateValues" dxfId="1023" priority="112"/>
  </conditionalFormatting>
  <conditionalFormatting sqref="V97">
    <cfRule type="duplicateValues" dxfId="1022" priority="111"/>
  </conditionalFormatting>
  <conditionalFormatting sqref="V98">
    <cfRule type="duplicateValues" dxfId="1021" priority="110"/>
  </conditionalFormatting>
  <conditionalFormatting sqref="V99">
    <cfRule type="duplicateValues" dxfId="1020" priority="109"/>
  </conditionalFormatting>
  <conditionalFormatting sqref="V100">
    <cfRule type="duplicateValues" dxfId="1019" priority="108"/>
  </conditionalFormatting>
  <conditionalFormatting sqref="V101">
    <cfRule type="duplicateValues" dxfId="1018" priority="107"/>
  </conditionalFormatting>
  <conditionalFormatting sqref="V102">
    <cfRule type="duplicateValues" dxfId="1017" priority="106"/>
  </conditionalFormatting>
  <conditionalFormatting sqref="V103">
    <cfRule type="duplicateValues" dxfId="1016" priority="105"/>
  </conditionalFormatting>
  <conditionalFormatting sqref="V104">
    <cfRule type="duplicateValues" dxfId="1015" priority="104"/>
  </conditionalFormatting>
  <conditionalFormatting sqref="V105">
    <cfRule type="duplicateValues" dxfId="1014" priority="103"/>
  </conditionalFormatting>
  <conditionalFormatting sqref="V6:V105">
    <cfRule type="expression" dxfId="1013" priority="102">
      <formula>ISNA($N6)</formula>
    </cfRule>
  </conditionalFormatting>
  <conditionalFormatting sqref="W6">
    <cfRule type="duplicateValues" dxfId="1012" priority="101"/>
  </conditionalFormatting>
  <conditionalFormatting sqref="W7">
    <cfRule type="duplicateValues" dxfId="1011" priority="100"/>
  </conditionalFormatting>
  <conditionalFormatting sqref="W8">
    <cfRule type="duplicateValues" dxfId="1010" priority="99"/>
  </conditionalFormatting>
  <conditionalFormatting sqref="W9">
    <cfRule type="duplicateValues" dxfId="1009" priority="98"/>
  </conditionalFormatting>
  <conditionalFormatting sqref="W10">
    <cfRule type="duplicateValues" dxfId="1008" priority="97"/>
  </conditionalFormatting>
  <conditionalFormatting sqref="W11">
    <cfRule type="duplicateValues" dxfId="1007" priority="96"/>
  </conditionalFormatting>
  <conditionalFormatting sqref="W12">
    <cfRule type="duplicateValues" dxfId="1006" priority="95"/>
  </conditionalFormatting>
  <conditionalFormatting sqref="W13">
    <cfRule type="duplicateValues" dxfId="1005" priority="94"/>
  </conditionalFormatting>
  <conditionalFormatting sqref="W14">
    <cfRule type="duplicateValues" dxfId="1004" priority="93"/>
  </conditionalFormatting>
  <conditionalFormatting sqref="W15">
    <cfRule type="duplicateValues" dxfId="1003" priority="92"/>
  </conditionalFormatting>
  <conditionalFormatting sqref="W16">
    <cfRule type="duplicateValues" dxfId="1002" priority="91"/>
  </conditionalFormatting>
  <conditionalFormatting sqref="W17">
    <cfRule type="duplicateValues" dxfId="1001" priority="90"/>
  </conditionalFormatting>
  <conditionalFormatting sqref="W18">
    <cfRule type="duplicateValues" dxfId="1000" priority="89"/>
  </conditionalFormatting>
  <conditionalFormatting sqref="W19">
    <cfRule type="duplicateValues" dxfId="999" priority="88"/>
  </conditionalFormatting>
  <conditionalFormatting sqref="W20">
    <cfRule type="duplicateValues" dxfId="998" priority="87"/>
  </conditionalFormatting>
  <conditionalFormatting sqref="W21">
    <cfRule type="duplicateValues" dxfId="997" priority="86"/>
  </conditionalFormatting>
  <conditionalFormatting sqref="W22">
    <cfRule type="duplicateValues" dxfId="996" priority="85"/>
  </conditionalFormatting>
  <conditionalFormatting sqref="W23">
    <cfRule type="duplicateValues" dxfId="995" priority="84"/>
  </conditionalFormatting>
  <conditionalFormatting sqref="W24">
    <cfRule type="duplicateValues" dxfId="994" priority="83"/>
  </conditionalFormatting>
  <conditionalFormatting sqref="W25">
    <cfRule type="duplicateValues" dxfId="993" priority="82"/>
  </conditionalFormatting>
  <conditionalFormatting sqref="W26">
    <cfRule type="duplicateValues" dxfId="992" priority="81"/>
  </conditionalFormatting>
  <conditionalFormatting sqref="W27">
    <cfRule type="duplicateValues" dxfId="991" priority="80"/>
  </conditionalFormatting>
  <conditionalFormatting sqref="W28">
    <cfRule type="duplicateValues" dxfId="990" priority="79"/>
  </conditionalFormatting>
  <conditionalFormatting sqref="W29">
    <cfRule type="duplicateValues" dxfId="989" priority="78"/>
  </conditionalFormatting>
  <conditionalFormatting sqref="W30">
    <cfRule type="duplicateValues" dxfId="988" priority="77"/>
  </conditionalFormatting>
  <conditionalFormatting sqref="W31">
    <cfRule type="duplicateValues" dxfId="987" priority="76"/>
  </conditionalFormatting>
  <conditionalFormatting sqref="W32">
    <cfRule type="duplicateValues" dxfId="986" priority="75"/>
  </conditionalFormatting>
  <conditionalFormatting sqref="W33">
    <cfRule type="duplicateValues" dxfId="985" priority="74"/>
  </conditionalFormatting>
  <conditionalFormatting sqref="W34">
    <cfRule type="duplicateValues" dxfId="984" priority="73"/>
  </conditionalFormatting>
  <conditionalFormatting sqref="W35">
    <cfRule type="duplicateValues" dxfId="983" priority="72"/>
  </conditionalFormatting>
  <conditionalFormatting sqref="W36">
    <cfRule type="duplicateValues" dxfId="982" priority="71"/>
  </conditionalFormatting>
  <conditionalFormatting sqref="W37">
    <cfRule type="duplicateValues" dxfId="981" priority="70"/>
  </conditionalFormatting>
  <conditionalFormatting sqref="W38">
    <cfRule type="duplicateValues" dxfId="980" priority="69"/>
  </conditionalFormatting>
  <conditionalFormatting sqref="W39">
    <cfRule type="duplicateValues" dxfId="979" priority="68"/>
  </conditionalFormatting>
  <conditionalFormatting sqref="W40">
    <cfRule type="duplicateValues" dxfId="978" priority="67"/>
  </conditionalFormatting>
  <conditionalFormatting sqref="W41">
    <cfRule type="duplicateValues" dxfId="977" priority="66"/>
  </conditionalFormatting>
  <conditionalFormatting sqref="W42">
    <cfRule type="duplicateValues" dxfId="976" priority="65"/>
  </conditionalFormatting>
  <conditionalFormatting sqref="W43">
    <cfRule type="duplicateValues" dxfId="975" priority="64"/>
  </conditionalFormatting>
  <conditionalFormatting sqref="W44">
    <cfRule type="duplicateValues" dxfId="974" priority="63"/>
  </conditionalFormatting>
  <conditionalFormatting sqref="W45">
    <cfRule type="duplicateValues" dxfId="973" priority="62"/>
  </conditionalFormatting>
  <conditionalFormatting sqref="W46">
    <cfRule type="duplicateValues" dxfId="972" priority="61"/>
  </conditionalFormatting>
  <conditionalFormatting sqref="W47">
    <cfRule type="duplicateValues" dxfId="971" priority="60"/>
  </conditionalFormatting>
  <conditionalFormatting sqref="W48">
    <cfRule type="duplicateValues" dxfId="970" priority="59"/>
  </conditionalFormatting>
  <conditionalFormatting sqref="W49">
    <cfRule type="duplicateValues" dxfId="969" priority="58"/>
  </conditionalFormatting>
  <conditionalFormatting sqref="W50">
    <cfRule type="duplicateValues" dxfId="968" priority="57"/>
  </conditionalFormatting>
  <conditionalFormatting sqref="W51">
    <cfRule type="duplicateValues" dxfId="967" priority="56"/>
  </conditionalFormatting>
  <conditionalFormatting sqref="W52">
    <cfRule type="duplicateValues" dxfId="966" priority="55"/>
  </conditionalFormatting>
  <conditionalFormatting sqref="W53">
    <cfRule type="duplicateValues" dxfId="965" priority="54"/>
  </conditionalFormatting>
  <conditionalFormatting sqref="W54">
    <cfRule type="duplicateValues" dxfId="964" priority="53"/>
  </conditionalFormatting>
  <conditionalFormatting sqref="W55">
    <cfRule type="duplicateValues" dxfId="963" priority="52"/>
  </conditionalFormatting>
  <conditionalFormatting sqref="W56">
    <cfRule type="duplicateValues" dxfId="962" priority="51"/>
  </conditionalFormatting>
  <conditionalFormatting sqref="W57">
    <cfRule type="duplicateValues" dxfId="961" priority="50"/>
  </conditionalFormatting>
  <conditionalFormatting sqref="W58">
    <cfRule type="duplicateValues" dxfId="960" priority="49"/>
  </conditionalFormatting>
  <conditionalFormatting sqref="W59">
    <cfRule type="duplicateValues" dxfId="959" priority="48"/>
  </conditionalFormatting>
  <conditionalFormatting sqref="W60">
    <cfRule type="duplicateValues" dxfId="958" priority="47"/>
  </conditionalFormatting>
  <conditionalFormatting sqref="W61">
    <cfRule type="duplicateValues" dxfId="957" priority="46"/>
  </conditionalFormatting>
  <conditionalFormatting sqref="W62">
    <cfRule type="duplicateValues" dxfId="956" priority="45"/>
  </conditionalFormatting>
  <conditionalFormatting sqref="W63">
    <cfRule type="duplicateValues" dxfId="955" priority="44"/>
  </conditionalFormatting>
  <conditionalFormatting sqref="W64">
    <cfRule type="duplicateValues" dxfId="954" priority="43"/>
  </conditionalFormatting>
  <conditionalFormatting sqref="W65">
    <cfRule type="duplicateValues" dxfId="953" priority="42"/>
  </conditionalFormatting>
  <conditionalFormatting sqref="W66">
    <cfRule type="duplicateValues" dxfId="952" priority="41"/>
  </conditionalFormatting>
  <conditionalFormatting sqref="W67">
    <cfRule type="duplicateValues" dxfId="951" priority="40"/>
  </conditionalFormatting>
  <conditionalFormatting sqref="W68">
    <cfRule type="duplicateValues" dxfId="950" priority="39"/>
  </conditionalFormatting>
  <conditionalFormatting sqref="W69">
    <cfRule type="duplicateValues" dxfId="949" priority="38"/>
  </conditionalFormatting>
  <conditionalFormatting sqref="W70">
    <cfRule type="duplicateValues" dxfId="948" priority="37"/>
  </conditionalFormatting>
  <conditionalFormatting sqref="W71">
    <cfRule type="duplicateValues" dxfId="947" priority="36"/>
  </conditionalFormatting>
  <conditionalFormatting sqref="W72">
    <cfRule type="duplicateValues" dxfId="946" priority="35"/>
  </conditionalFormatting>
  <conditionalFormatting sqref="W73">
    <cfRule type="duplicateValues" dxfId="945" priority="34"/>
  </conditionalFormatting>
  <conditionalFormatting sqref="W74">
    <cfRule type="duplicateValues" dxfId="944" priority="33"/>
  </conditionalFormatting>
  <conditionalFormatting sqref="W75">
    <cfRule type="duplicateValues" dxfId="943" priority="32"/>
  </conditionalFormatting>
  <conditionalFormatting sqref="W76">
    <cfRule type="duplicateValues" dxfId="942" priority="31"/>
  </conditionalFormatting>
  <conditionalFormatting sqref="W77">
    <cfRule type="duplicateValues" dxfId="941" priority="30"/>
  </conditionalFormatting>
  <conditionalFormatting sqref="W78">
    <cfRule type="duplicateValues" dxfId="940" priority="29"/>
  </conditionalFormatting>
  <conditionalFormatting sqref="W79">
    <cfRule type="duplicateValues" dxfId="939" priority="28"/>
  </conditionalFormatting>
  <conditionalFormatting sqref="W80">
    <cfRule type="duplicateValues" dxfId="938" priority="27"/>
  </conditionalFormatting>
  <conditionalFormatting sqref="W81">
    <cfRule type="duplicateValues" dxfId="937" priority="26"/>
  </conditionalFormatting>
  <conditionalFormatting sqref="W82">
    <cfRule type="duplicateValues" dxfId="936" priority="25"/>
  </conditionalFormatting>
  <conditionalFormatting sqref="W83">
    <cfRule type="duplicateValues" dxfId="935" priority="24"/>
  </conditionalFormatting>
  <conditionalFormatting sqref="W84">
    <cfRule type="duplicateValues" dxfId="934" priority="23"/>
  </conditionalFormatting>
  <conditionalFormatting sqref="W85">
    <cfRule type="duplicateValues" dxfId="933" priority="22"/>
  </conditionalFormatting>
  <conditionalFormatting sqref="W86">
    <cfRule type="duplicateValues" dxfId="932" priority="21"/>
  </conditionalFormatting>
  <conditionalFormatting sqref="W87">
    <cfRule type="duplicateValues" dxfId="931" priority="20"/>
  </conditionalFormatting>
  <conditionalFormatting sqref="W88">
    <cfRule type="duplicateValues" dxfId="930" priority="19"/>
  </conditionalFormatting>
  <conditionalFormatting sqref="W89">
    <cfRule type="duplicateValues" dxfId="929" priority="18"/>
  </conditionalFormatting>
  <conditionalFormatting sqref="W90">
    <cfRule type="duplicateValues" dxfId="928" priority="17"/>
  </conditionalFormatting>
  <conditionalFormatting sqref="W91">
    <cfRule type="duplicateValues" dxfId="927" priority="16"/>
  </conditionalFormatting>
  <conditionalFormatting sqref="W92">
    <cfRule type="duplicateValues" dxfId="926" priority="15"/>
  </conditionalFormatting>
  <conditionalFormatting sqref="W93">
    <cfRule type="duplicateValues" dxfId="925" priority="14"/>
  </conditionalFormatting>
  <conditionalFormatting sqref="W94">
    <cfRule type="duplicateValues" dxfId="924" priority="13"/>
  </conditionalFormatting>
  <conditionalFormatting sqref="W95">
    <cfRule type="duplicateValues" dxfId="923" priority="12"/>
  </conditionalFormatting>
  <conditionalFormatting sqref="W96">
    <cfRule type="duplicateValues" dxfId="922" priority="11"/>
  </conditionalFormatting>
  <conditionalFormatting sqref="W97">
    <cfRule type="duplicateValues" dxfId="921" priority="10"/>
  </conditionalFormatting>
  <conditionalFormatting sqref="W98">
    <cfRule type="duplicateValues" dxfId="920" priority="9"/>
  </conditionalFormatting>
  <conditionalFormatting sqref="W99">
    <cfRule type="duplicateValues" dxfId="919" priority="8"/>
  </conditionalFormatting>
  <conditionalFormatting sqref="W100">
    <cfRule type="duplicateValues" dxfId="918" priority="7"/>
  </conditionalFormatting>
  <conditionalFormatting sqref="W101">
    <cfRule type="duplicateValues" dxfId="917" priority="6"/>
  </conditionalFormatting>
  <conditionalFormatting sqref="W102">
    <cfRule type="duplicateValues" dxfId="916" priority="5"/>
  </conditionalFormatting>
  <conditionalFormatting sqref="W103">
    <cfRule type="duplicateValues" dxfId="915" priority="4"/>
  </conditionalFormatting>
  <conditionalFormatting sqref="W104">
    <cfRule type="duplicateValues" dxfId="914" priority="3"/>
  </conditionalFormatting>
  <conditionalFormatting sqref="W105">
    <cfRule type="duplicateValues" dxfId="913" priority="2"/>
  </conditionalFormatting>
  <conditionalFormatting sqref="W6:W105">
    <cfRule type="expression" dxfId="912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105"/>
  <sheetViews>
    <sheetView workbookViewId="0">
      <selection activeCell="R17" sqref="R17:S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</v>
      </c>
      <c r="C1" s="65"/>
      <c r="D1" s="65"/>
      <c r="E1" s="32" t="s">
        <v>4</v>
      </c>
      <c r="F1" s="52"/>
      <c r="G1" s="65" t="s">
        <v>5</v>
      </c>
      <c r="H1" s="65"/>
      <c r="I1" s="32" t="s">
        <v>2</v>
      </c>
      <c r="J1" s="65" t="s">
        <v>5</v>
      </c>
      <c r="K1" s="66"/>
    </row>
    <row r="2" spans="1:23" ht="15.75" thickBot="1" x14ac:dyDescent="0.3">
      <c r="A2" s="33" t="s">
        <v>1</v>
      </c>
      <c r="B2" s="67" t="s">
        <v>5</v>
      </c>
      <c r="C2" s="67"/>
      <c r="D2" s="67"/>
      <c r="E2" s="34" t="s">
        <v>3</v>
      </c>
      <c r="F2" s="53"/>
      <c r="G2" s="67" t="s">
        <v>5</v>
      </c>
      <c r="H2" s="67"/>
      <c r="I2" s="34" t="s">
        <v>24</v>
      </c>
      <c r="J2" s="67" t="s">
        <v>25</v>
      </c>
      <c r="K2" s="68"/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7</v>
      </c>
      <c r="B6" s="41">
        <v>1</v>
      </c>
      <c r="C6" s="42">
        <v>2</v>
      </c>
      <c r="D6" s="42">
        <v>3</v>
      </c>
      <c r="E6" s="42">
        <v>4</v>
      </c>
      <c r="F6" s="42">
        <v>5</v>
      </c>
      <c r="G6" s="42">
        <v>6</v>
      </c>
      <c r="H6" s="42">
        <v>7</v>
      </c>
      <c r="I6" s="42">
        <v>8</v>
      </c>
      <c r="J6" s="42">
        <v>9</v>
      </c>
      <c r="K6" s="43">
        <v>10</v>
      </c>
      <c r="M6" s="16" t="str">
        <f t="shared" ref="M6:M37" si="0">INDEX($B$5:$K$5,MATCH(MIN($B6:$K6),$B6:$K6,0))</f>
        <v>Word 1</v>
      </c>
      <c r="N6" s="20" t="b">
        <f t="shared" ref="N6:N37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4">
        <v>1</v>
      </c>
      <c r="C7" s="45">
        <v>2</v>
      </c>
      <c r="D7" s="45">
        <v>3</v>
      </c>
      <c r="E7" s="45">
        <v>4</v>
      </c>
      <c r="F7" s="45">
        <v>5</v>
      </c>
      <c r="G7" s="45"/>
      <c r="H7" s="45"/>
      <c r="I7" s="45"/>
      <c r="J7" s="45"/>
      <c r="K7" s="46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4">
        <v>1</v>
      </c>
      <c r="C8" s="45">
        <v>2</v>
      </c>
      <c r="D8" s="45">
        <v>3</v>
      </c>
      <c r="E8" s="45">
        <v>4</v>
      </c>
      <c r="F8" s="45">
        <v>5</v>
      </c>
      <c r="G8" s="45"/>
      <c r="H8" s="45"/>
      <c r="I8" s="45"/>
      <c r="J8" s="45"/>
      <c r="K8" s="46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4">
        <v>2</v>
      </c>
      <c r="C9" s="45">
        <v>1</v>
      </c>
      <c r="D9" s="45">
        <v>3</v>
      </c>
      <c r="E9" s="45">
        <v>4</v>
      </c>
      <c r="F9" s="45">
        <v>5</v>
      </c>
      <c r="G9" s="45"/>
      <c r="H9" s="45"/>
      <c r="I9" s="45"/>
      <c r="J9" s="45"/>
      <c r="K9" s="46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4">
        <v>1</v>
      </c>
      <c r="C10" s="45">
        <v>2</v>
      </c>
      <c r="D10" s="45">
        <v>3</v>
      </c>
      <c r="E10" s="45">
        <v>4</v>
      </c>
      <c r="F10" s="45">
        <v>5</v>
      </c>
      <c r="G10" s="45"/>
      <c r="H10" s="45"/>
      <c r="I10" s="45"/>
      <c r="J10" s="45"/>
      <c r="K10" s="46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4">
        <v>3</v>
      </c>
      <c r="C11" s="45">
        <v>2</v>
      </c>
      <c r="D11" s="45">
        <v>1</v>
      </c>
      <c r="E11" s="45">
        <v>4</v>
      </c>
      <c r="F11" s="45">
        <v>5</v>
      </c>
      <c r="G11" s="45"/>
      <c r="H11" s="45"/>
      <c r="I11" s="45"/>
      <c r="J11" s="45"/>
      <c r="K11" s="46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4">
        <v>1</v>
      </c>
      <c r="C12" s="45">
        <v>2</v>
      </c>
      <c r="D12" s="45">
        <v>3</v>
      </c>
      <c r="E12" s="45">
        <v>4</v>
      </c>
      <c r="F12" s="45">
        <v>5</v>
      </c>
      <c r="G12" s="45"/>
      <c r="H12" s="45"/>
      <c r="I12" s="45"/>
      <c r="J12" s="45"/>
      <c r="K12" s="46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4">
        <v>1</v>
      </c>
      <c r="C13" s="45">
        <v>2</v>
      </c>
      <c r="D13" s="45">
        <v>3</v>
      </c>
      <c r="E13" s="45">
        <v>4</v>
      </c>
      <c r="F13" s="45">
        <v>5</v>
      </c>
      <c r="G13" s="45"/>
      <c r="H13" s="45"/>
      <c r="I13" s="45"/>
      <c r="J13" s="45"/>
      <c r="K13" s="46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4">
        <v>1</v>
      </c>
      <c r="C14" s="45">
        <v>2</v>
      </c>
      <c r="D14" s="45">
        <v>3</v>
      </c>
      <c r="E14" s="45">
        <v>4</v>
      </c>
      <c r="F14" s="45">
        <v>5</v>
      </c>
      <c r="G14" s="45"/>
      <c r="H14" s="45"/>
      <c r="I14" s="45"/>
      <c r="J14" s="45"/>
      <c r="K14" s="46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7"/>
      <c r="C15" s="48"/>
      <c r="D15" s="48"/>
      <c r="E15" s="48"/>
      <c r="F15" s="48"/>
      <c r="G15" s="48"/>
      <c r="H15" s="48"/>
      <c r="I15" s="48"/>
      <c r="J15" s="48"/>
      <c r="K15" s="49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1"/>
      <c r="C16" s="42">
        <v>1</v>
      </c>
      <c r="D16" s="42">
        <v>2</v>
      </c>
      <c r="E16" s="42">
        <v>3</v>
      </c>
      <c r="F16" s="42">
        <v>4</v>
      </c>
      <c r="G16" s="42">
        <v>5</v>
      </c>
      <c r="H16" s="42"/>
      <c r="I16" s="42"/>
      <c r="J16" s="42"/>
      <c r="K16" s="43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4"/>
      <c r="C17" s="45">
        <v>1</v>
      </c>
      <c r="D17" s="45">
        <v>2</v>
      </c>
      <c r="E17" s="45">
        <v>3</v>
      </c>
      <c r="F17" s="45">
        <v>4</v>
      </c>
      <c r="G17" s="45">
        <v>5</v>
      </c>
      <c r="H17" s="45"/>
      <c r="I17" s="45"/>
      <c r="J17" s="45"/>
      <c r="K17" s="46"/>
      <c r="M17" s="18" t="str">
        <f t="shared" si="0"/>
        <v>Word 2</v>
      </c>
      <c r="N17" s="17" t="b">
        <f t="shared" si="1"/>
        <v>1</v>
      </c>
      <c r="Q17" s="29" t="s">
        <v>21</v>
      </c>
      <c r="R17" s="126">
        <f>COUNTIF($N6:$N105,TRUE)/(100 - COUNTIF($N6:$N105,"#N/A"))</f>
        <v>0.66666666666666663</v>
      </c>
      <c r="S17" s="127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4"/>
      <c r="C18" s="45">
        <v>1</v>
      </c>
      <c r="D18" s="45">
        <v>2</v>
      </c>
      <c r="E18" s="45">
        <v>3</v>
      </c>
      <c r="F18" s="45">
        <v>4</v>
      </c>
      <c r="G18" s="45">
        <v>5</v>
      </c>
      <c r="H18" s="45"/>
      <c r="I18" s="45"/>
      <c r="J18" s="45"/>
      <c r="K18" s="46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4"/>
      <c r="C19" s="45">
        <v>1</v>
      </c>
      <c r="D19" s="45">
        <v>2</v>
      </c>
      <c r="E19" s="45">
        <v>3</v>
      </c>
      <c r="F19" s="45">
        <v>4</v>
      </c>
      <c r="G19" s="45">
        <v>5</v>
      </c>
      <c r="H19" s="45"/>
      <c r="I19" s="45"/>
      <c r="J19" s="45"/>
      <c r="K19" s="46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4"/>
      <c r="C20" s="45">
        <v>1</v>
      </c>
      <c r="D20" s="45">
        <v>2</v>
      </c>
      <c r="E20" s="45">
        <v>3</v>
      </c>
      <c r="F20" s="45">
        <v>4</v>
      </c>
      <c r="G20" s="45">
        <v>5</v>
      </c>
      <c r="H20" s="45"/>
      <c r="I20" s="45"/>
      <c r="J20" s="45"/>
      <c r="K20" s="46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4"/>
      <c r="C21" s="45">
        <v>1</v>
      </c>
      <c r="D21" s="45">
        <v>2</v>
      </c>
      <c r="E21" s="45">
        <v>3</v>
      </c>
      <c r="F21" s="45">
        <v>4</v>
      </c>
      <c r="G21" s="45">
        <v>5</v>
      </c>
      <c r="H21" s="45"/>
      <c r="I21" s="45"/>
      <c r="J21" s="45"/>
      <c r="K21" s="46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4"/>
      <c r="C22" s="45">
        <v>1</v>
      </c>
      <c r="D22" s="45">
        <v>2</v>
      </c>
      <c r="E22" s="45">
        <v>3</v>
      </c>
      <c r="F22" s="45">
        <v>4</v>
      </c>
      <c r="G22" s="45">
        <v>5</v>
      </c>
      <c r="H22" s="45"/>
      <c r="I22" s="45"/>
      <c r="J22" s="45"/>
      <c r="K22" s="46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4"/>
      <c r="C23" s="45">
        <v>1</v>
      </c>
      <c r="D23" s="45">
        <v>2</v>
      </c>
      <c r="E23" s="45">
        <v>3</v>
      </c>
      <c r="F23" s="45">
        <v>4</v>
      </c>
      <c r="G23" s="45">
        <v>5</v>
      </c>
      <c r="H23" s="45"/>
      <c r="I23" s="45"/>
      <c r="J23" s="45"/>
      <c r="K23" s="46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4"/>
      <c r="C24" s="45" t="s">
        <v>27</v>
      </c>
      <c r="D24" s="45" t="s">
        <v>27</v>
      </c>
      <c r="E24" s="45" t="s">
        <v>27</v>
      </c>
      <c r="F24" s="45" t="s">
        <v>27</v>
      </c>
      <c r="G24" s="45" t="s">
        <v>27</v>
      </c>
      <c r="H24" s="50" t="s">
        <v>27</v>
      </c>
      <c r="I24" s="45"/>
      <c r="J24" s="45"/>
      <c r="K24" s="46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7"/>
      <c r="C25" s="48">
        <v>1</v>
      </c>
      <c r="D25" s="48">
        <v>2</v>
      </c>
      <c r="E25" s="48">
        <v>3</v>
      </c>
      <c r="F25" s="48">
        <v>4</v>
      </c>
      <c r="G25" s="48">
        <v>5</v>
      </c>
      <c r="H25" s="48"/>
      <c r="I25" s="48"/>
      <c r="J25" s="48"/>
      <c r="K25" s="49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4"/>
      <c r="C27" s="45">
        <v>0.5</v>
      </c>
      <c r="D27" s="45"/>
      <c r="E27" s="45"/>
      <c r="F27" s="45"/>
      <c r="G27" s="45"/>
      <c r="H27" s="45"/>
      <c r="I27" s="45"/>
      <c r="J27" s="45"/>
      <c r="K27" s="46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4"/>
      <c r="C28" s="45">
        <v>0.5</v>
      </c>
      <c r="D28" s="45"/>
      <c r="E28" s="45"/>
      <c r="F28" s="45"/>
      <c r="G28" s="45"/>
      <c r="H28" s="45"/>
      <c r="I28" s="45"/>
      <c r="J28" s="45"/>
      <c r="K28" s="46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4"/>
      <c r="C29" s="45">
        <v>0.5</v>
      </c>
      <c r="D29" s="45"/>
      <c r="E29" s="45"/>
      <c r="F29" s="45"/>
      <c r="G29" s="45"/>
      <c r="H29" s="45"/>
      <c r="I29" s="45"/>
      <c r="J29" s="45"/>
      <c r="K29" s="46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4"/>
      <c r="C30" s="45">
        <v>0.5</v>
      </c>
      <c r="D30" s="45"/>
      <c r="E30" s="45"/>
      <c r="F30" s="45"/>
      <c r="G30" s="45"/>
      <c r="H30" s="45"/>
      <c r="I30" s="45"/>
      <c r="J30" s="45"/>
      <c r="K30" s="46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4"/>
      <c r="C31" s="45">
        <v>0.4</v>
      </c>
      <c r="D31" s="45"/>
      <c r="E31" s="45"/>
      <c r="F31" s="45"/>
      <c r="G31" s="45"/>
      <c r="H31" s="45"/>
      <c r="I31" s="45"/>
      <c r="J31" s="45"/>
      <c r="K31" s="46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4"/>
      <c r="C32" s="45">
        <v>0.5</v>
      </c>
      <c r="D32" s="45"/>
      <c r="E32" s="45"/>
      <c r="F32" s="45"/>
      <c r="G32" s="45"/>
      <c r="H32" s="45"/>
      <c r="I32" s="45"/>
      <c r="J32" s="45"/>
      <c r="K32" s="46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4"/>
      <c r="C33" s="45"/>
      <c r="D33" s="45"/>
      <c r="E33" s="45"/>
      <c r="F33" s="45"/>
      <c r="G33" s="45"/>
      <c r="H33" s="45"/>
      <c r="I33" s="45"/>
      <c r="J33" s="45"/>
      <c r="K33" s="46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4"/>
      <c r="C34" s="45"/>
      <c r="D34" s="45"/>
      <c r="E34" s="45"/>
      <c r="F34" s="45"/>
      <c r="G34" s="45"/>
      <c r="H34" s="45"/>
      <c r="I34" s="45"/>
      <c r="J34" s="45"/>
      <c r="K34" s="46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7"/>
      <c r="C35" s="48"/>
      <c r="D35" s="48"/>
      <c r="E35" s="48"/>
      <c r="F35" s="48"/>
      <c r="G35" s="48"/>
      <c r="H35" s="48"/>
      <c r="I35" s="48"/>
      <c r="J35" s="48"/>
      <c r="K35" s="49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1"/>
      <c r="C36" s="42"/>
      <c r="D36" s="42"/>
      <c r="E36" s="42"/>
      <c r="F36" s="42"/>
      <c r="G36" s="42"/>
      <c r="H36" s="42"/>
      <c r="I36" s="42"/>
      <c r="J36" s="42"/>
      <c r="K36" s="43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4"/>
      <c r="C37" s="45"/>
      <c r="D37" s="45"/>
      <c r="E37" s="45"/>
      <c r="F37" s="45"/>
      <c r="G37" s="45"/>
      <c r="H37" s="45"/>
      <c r="I37" s="45"/>
      <c r="J37" s="45"/>
      <c r="K37" s="46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4"/>
      <c r="C38" s="45"/>
      <c r="D38" s="45"/>
      <c r="E38" s="45"/>
      <c r="F38" s="45"/>
      <c r="G38" s="45"/>
      <c r="H38" s="45"/>
      <c r="I38" s="45"/>
      <c r="J38" s="45"/>
      <c r="K38" s="46"/>
      <c r="M38" s="18" t="e">
        <f t="shared" ref="M38:M69" si="5">INDEX($B$5:$K$5,MATCH(MIN($B38:$K38),$B38:$K38,0))</f>
        <v>#N/A</v>
      </c>
      <c r="N38" s="17" t="e">
        <f t="shared" ref="N38:N69" si="6">$M38 = $A38</f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4"/>
      <c r="C39" s="45"/>
      <c r="D39" s="45"/>
      <c r="E39" s="45"/>
      <c r="F39" s="45"/>
      <c r="G39" s="45"/>
      <c r="H39" s="45"/>
      <c r="I39" s="45"/>
      <c r="J39" s="45"/>
      <c r="K39" s="46"/>
      <c r="M39" s="18" t="e">
        <f t="shared" si="5"/>
        <v>#N/A</v>
      </c>
      <c r="N39" s="17" t="e">
        <f t="shared" si="6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4"/>
      <c r="C40" s="45"/>
      <c r="D40" s="45"/>
      <c r="E40" s="45"/>
      <c r="F40" s="45"/>
      <c r="G40" s="45"/>
      <c r="H40" s="45"/>
      <c r="I40" s="45"/>
      <c r="J40" s="45"/>
      <c r="K40" s="46"/>
      <c r="M40" s="18" t="e">
        <f t="shared" si="5"/>
        <v>#N/A</v>
      </c>
      <c r="N40" s="17" t="e">
        <f t="shared" si="6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4"/>
      <c r="C41" s="45"/>
      <c r="D41" s="45"/>
      <c r="E41" s="45"/>
      <c r="F41" s="45"/>
      <c r="G41" s="45"/>
      <c r="H41" s="45"/>
      <c r="I41" s="45"/>
      <c r="J41" s="45"/>
      <c r="K41" s="46"/>
      <c r="M41" s="18" t="e">
        <f t="shared" si="5"/>
        <v>#N/A</v>
      </c>
      <c r="N41" s="17" t="e">
        <f t="shared" si="6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4"/>
      <c r="C42" s="45"/>
      <c r="D42" s="45"/>
      <c r="E42" s="45"/>
      <c r="F42" s="45"/>
      <c r="G42" s="45"/>
      <c r="H42" s="45"/>
      <c r="I42" s="45"/>
      <c r="J42" s="45"/>
      <c r="K42" s="46"/>
      <c r="M42" s="18" t="e">
        <f t="shared" si="5"/>
        <v>#N/A</v>
      </c>
      <c r="N42" s="17" t="e">
        <f t="shared" si="6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4"/>
      <c r="C43" s="45"/>
      <c r="D43" s="45"/>
      <c r="E43" s="45"/>
      <c r="F43" s="45"/>
      <c r="G43" s="45"/>
      <c r="H43" s="45"/>
      <c r="I43" s="45"/>
      <c r="J43" s="45"/>
      <c r="K43" s="46"/>
      <c r="M43" s="18" t="e">
        <f t="shared" si="5"/>
        <v>#N/A</v>
      </c>
      <c r="N43" s="17" t="e">
        <f t="shared" si="6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4"/>
      <c r="C44" s="45"/>
      <c r="D44" s="45"/>
      <c r="E44" s="45"/>
      <c r="F44" s="45"/>
      <c r="G44" s="45"/>
      <c r="H44" s="45"/>
      <c r="I44" s="45"/>
      <c r="J44" s="45"/>
      <c r="K44" s="46"/>
      <c r="M44" s="18" t="e">
        <f t="shared" si="5"/>
        <v>#N/A</v>
      </c>
      <c r="N44" s="17" t="e">
        <f t="shared" si="6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7"/>
      <c r="C45" s="48"/>
      <c r="D45" s="48"/>
      <c r="E45" s="48"/>
      <c r="F45" s="48"/>
      <c r="G45" s="48"/>
      <c r="H45" s="48"/>
      <c r="I45" s="48"/>
      <c r="J45" s="48"/>
      <c r="K45" s="49"/>
      <c r="M45" s="19" t="e">
        <f t="shared" si="5"/>
        <v>#N/A</v>
      </c>
      <c r="N45" s="21" t="e">
        <f t="shared" si="6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1"/>
      <c r="C46" s="42"/>
      <c r="D46" s="42"/>
      <c r="E46" s="42"/>
      <c r="F46" s="42"/>
      <c r="G46" s="42"/>
      <c r="H46" s="42"/>
      <c r="I46" s="42"/>
      <c r="J46" s="42"/>
      <c r="K46" s="43"/>
      <c r="M46" s="16" t="e">
        <f t="shared" si="5"/>
        <v>#N/A</v>
      </c>
      <c r="N46" s="20" t="e">
        <f t="shared" si="6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4"/>
      <c r="C47" s="45"/>
      <c r="D47" s="45"/>
      <c r="E47" s="45"/>
      <c r="F47" s="45"/>
      <c r="G47" s="45"/>
      <c r="H47" s="45"/>
      <c r="I47" s="45"/>
      <c r="J47" s="45"/>
      <c r="K47" s="46"/>
      <c r="M47" s="18" t="e">
        <f t="shared" si="5"/>
        <v>#N/A</v>
      </c>
      <c r="N47" s="17" t="e">
        <f t="shared" si="6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4"/>
      <c r="C48" s="45"/>
      <c r="D48" s="45"/>
      <c r="E48" s="45"/>
      <c r="F48" s="45"/>
      <c r="G48" s="45"/>
      <c r="H48" s="45"/>
      <c r="I48" s="45"/>
      <c r="J48" s="45"/>
      <c r="K48" s="46"/>
      <c r="M48" s="18" t="e">
        <f t="shared" si="5"/>
        <v>#N/A</v>
      </c>
      <c r="N48" s="17" t="e">
        <f t="shared" si="6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4"/>
      <c r="C49" s="45"/>
      <c r="D49" s="45"/>
      <c r="E49" s="45"/>
      <c r="F49" s="45"/>
      <c r="G49" s="45"/>
      <c r="H49" s="45"/>
      <c r="I49" s="45"/>
      <c r="J49" s="45"/>
      <c r="K49" s="46"/>
      <c r="M49" s="18" t="e">
        <f t="shared" si="5"/>
        <v>#N/A</v>
      </c>
      <c r="N49" s="17" t="e">
        <f t="shared" si="6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4"/>
      <c r="C50" s="45"/>
      <c r="D50" s="45"/>
      <c r="E50" s="45"/>
      <c r="F50" s="45"/>
      <c r="G50" s="45"/>
      <c r="H50" s="45"/>
      <c r="I50" s="45"/>
      <c r="J50" s="45"/>
      <c r="K50" s="46"/>
      <c r="M50" s="18" t="e">
        <f t="shared" si="5"/>
        <v>#N/A</v>
      </c>
      <c r="N50" s="17" t="e">
        <f t="shared" si="6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4"/>
      <c r="C51" s="45"/>
      <c r="D51" s="45"/>
      <c r="E51" s="45"/>
      <c r="F51" s="45"/>
      <c r="G51" s="45"/>
      <c r="H51" s="45"/>
      <c r="I51" s="45"/>
      <c r="J51" s="45"/>
      <c r="K51" s="46"/>
      <c r="M51" s="18" t="e">
        <f t="shared" si="5"/>
        <v>#N/A</v>
      </c>
      <c r="N51" s="17" t="e">
        <f t="shared" si="6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4"/>
      <c r="C52" s="45"/>
      <c r="D52" s="45"/>
      <c r="E52" s="45"/>
      <c r="F52" s="45"/>
      <c r="G52" s="45"/>
      <c r="H52" s="45"/>
      <c r="I52" s="45"/>
      <c r="J52" s="45"/>
      <c r="K52" s="46"/>
      <c r="M52" s="18" t="e">
        <f t="shared" si="5"/>
        <v>#N/A</v>
      </c>
      <c r="N52" s="17" t="e">
        <f t="shared" si="6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4"/>
      <c r="C53" s="45"/>
      <c r="D53" s="45"/>
      <c r="E53" s="45"/>
      <c r="F53" s="45"/>
      <c r="G53" s="45"/>
      <c r="H53" s="45"/>
      <c r="I53" s="45"/>
      <c r="J53" s="45"/>
      <c r="K53" s="46"/>
      <c r="M53" s="18" t="e">
        <f t="shared" si="5"/>
        <v>#N/A</v>
      </c>
      <c r="N53" s="17" t="e">
        <f t="shared" si="6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4"/>
      <c r="C54" s="45"/>
      <c r="D54" s="45"/>
      <c r="E54" s="45"/>
      <c r="F54" s="45"/>
      <c r="G54" s="45"/>
      <c r="H54" s="45"/>
      <c r="I54" s="45"/>
      <c r="J54" s="45"/>
      <c r="K54" s="46"/>
      <c r="M54" s="18" t="e">
        <f t="shared" si="5"/>
        <v>#N/A</v>
      </c>
      <c r="N54" s="17" t="e">
        <f t="shared" si="6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7"/>
      <c r="C55" s="48"/>
      <c r="D55" s="48"/>
      <c r="E55" s="48"/>
      <c r="F55" s="48"/>
      <c r="G55" s="48"/>
      <c r="H55" s="48"/>
      <c r="I55" s="48"/>
      <c r="J55" s="48"/>
      <c r="K55" s="49"/>
      <c r="M55" s="19" t="e">
        <f t="shared" si="5"/>
        <v>#N/A</v>
      </c>
      <c r="N55" s="21" t="e">
        <f t="shared" si="6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1"/>
      <c r="C56" s="42"/>
      <c r="D56" s="42"/>
      <c r="E56" s="42"/>
      <c r="F56" s="42"/>
      <c r="G56" s="42"/>
      <c r="H56" s="42"/>
      <c r="I56" s="42"/>
      <c r="J56" s="42"/>
      <c r="K56" s="43"/>
      <c r="M56" s="16" t="e">
        <f t="shared" si="5"/>
        <v>#N/A</v>
      </c>
      <c r="N56" s="20" t="e">
        <f t="shared" si="6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4"/>
      <c r="C57" s="45"/>
      <c r="D57" s="45"/>
      <c r="E57" s="45"/>
      <c r="F57" s="45"/>
      <c r="G57" s="45"/>
      <c r="H57" s="45"/>
      <c r="I57" s="45"/>
      <c r="J57" s="45"/>
      <c r="K57" s="46"/>
      <c r="M57" s="18" t="e">
        <f t="shared" si="5"/>
        <v>#N/A</v>
      </c>
      <c r="N57" s="17" t="e">
        <f t="shared" si="6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4"/>
      <c r="C58" s="45"/>
      <c r="D58" s="45"/>
      <c r="E58" s="45"/>
      <c r="F58" s="45"/>
      <c r="G58" s="45"/>
      <c r="H58" s="45"/>
      <c r="I58" s="45"/>
      <c r="J58" s="45"/>
      <c r="K58" s="46"/>
      <c r="M58" s="18" t="e">
        <f t="shared" si="5"/>
        <v>#N/A</v>
      </c>
      <c r="N58" s="17" t="e">
        <f t="shared" si="6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5"/>
        <v>#N/A</v>
      </c>
      <c r="N59" s="17" t="e">
        <f t="shared" si="6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4"/>
      <c r="C60" s="45"/>
      <c r="D60" s="45"/>
      <c r="E60" s="45"/>
      <c r="F60" s="45"/>
      <c r="G60" s="45"/>
      <c r="H60" s="45"/>
      <c r="I60" s="45"/>
      <c r="J60" s="45"/>
      <c r="K60" s="46"/>
      <c r="M60" s="18" t="e">
        <f t="shared" si="5"/>
        <v>#N/A</v>
      </c>
      <c r="N60" s="17" t="e">
        <f t="shared" si="6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4"/>
      <c r="C61" s="45"/>
      <c r="D61" s="45"/>
      <c r="E61" s="45"/>
      <c r="F61" s="45"/>
      <c r="G61" s="45"/>
      <c r="H61" s="45"/>
      <c r="I61" s="45"/>
      <c r="J61" s="45"/>
      <c r="K61" s="46"/>
      <c r="M61" s="18" t="e">
        <f t="shared" si="5"/>
        <v>#N/A</v>
      </c>
      <c r="N61" s="17" t="e">
        <f t="shared" si="6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4"/>
      <c r="C62" s="45"/>
      <c r="D62" s="45"/>
      <c r="E62" s="45"/>
      <c r="F62" s="45"/>
      <c r="G62" s="45"/>
      <c r="H62" s="45"/>
      <c r="I62" s="45"/>
      <c r="J62" s="45"/>
      <c r="K62" s="46"/>
      <c r="M62" s="18" t="e">
        <f t="shared" si="5"/>
        <v>#N/A</v>
      </c>
      <c r="N62" s="17" t="e">
        <f t="shared" si="6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4"/>
      <c r="C63" s="45"/>
      <c r="D63" s="45"/>
      <c r="E63" s="45"/>
      <c r="F63" s="45"/>
      <c r="G63" s="45"/>
      <c r="H63" s="45"/>
      <c r="I63" s="45"/>
      <c r="J63" s="45"/>
      <c r="K63" s="46"/>
      <c r="M63" s="18" t="e">
        <f t="shared" si="5"/>
        <v>#N/A</v>
      </c>
      <c r="N63" s="17" t="e">
        <f t="shared" si="6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4"/>
      <c r="C64" s="45"/>
      <c r="D64" s="45"/>
      <c r="E64" s="45"/>
      <c r="F64" s="45"/>
      <c r="G64" s="45"/>
      <c r="H64" s="45"/>
      <c r="I64" s="45"/>
      <c r="J64" s="45"/>
      <c r="K64" s="46"/>
      <c r="M64" s="18" t="e">
        <f t="shared" si="5"/>
        <v>#N/A</v>
      </c>
      <c r="N64" s="17" t="e">
        <f t="shared" si="6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7"/>
      <c r="C65" s="48"/>
      <c r="D65" s="48"/>
      <c r="E65" s="48"/>
      <c r="F65" s="48"/>
      <c r="G65" s="48"/>
      <c r="H65" s="48"/>
      <c r="I65" s="48"/>
      <c r="J65" s="48"/>
      <c r="K65" s="49"/>
      <c r="M65" s="19" t="e">
        <f t="shared" si="5"/>
        <v>#N/A</v>
      </c>
      <c r="N65" s="21" t="e">
        <f t="shared" si="6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1"/>
      <c r="C66" s="42"/>
      <c r="D66" s="42"/>
      <c r="E66" s="42"/>
      <c r="F66" s="42"/>
      <c r="G66" s="42"/>
      <c r="H66" s="42"/>
      <c r="I66" s="42"/>
      <c r="J66" s="42"/>
      <c r="K66" s="43"/>
      <c r="M66" s="16" t="e">
        <f t="shared" si="5"/>
        <v>#N/A</v>
      </c>
      <c r="N66" s="20" t="e">
        <f t="shared" si="6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4"/>
      <c r="C67" s="45"/>
      <c r="D67" s="45"/>
      <c r="E67" s="45"/>
      <c r="F67" s="45"/>
      <c r="G67" s="45"/>
      <c r="H67" s="45"/>
      <c r="I67" s="45"/>
      <c r="J67" s="45"/>
      <c r="K67" s="46"/>
      <c r="M67" s="18" t="e">
        <f t="shared" si="5"/>
        <v>#N/A</v>
      </c>
      <c r="N67" s="17" t="e">
        <f t="shared" si="6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4"/>
      <c r="C68" s="45"/>
      <c r="D68" s="45"/>
      <c r="E68" s="45"/>
      <c r="F68" s="45"/>
      <c r="G68" s="45"/>
      <c r="H68" s="45"/>
      <c r="I68" s="45"/>
      <c r="J68" s="45"/>
      <c r="K68" s="46"/>
      <c r="M68" s="18" t="e">
        <f t="shared" si="5"/>
        <v>#N/A</v>
      </c>
      <c r="N68" s="17" t="e">
        <f t="shared" si="6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4"/>
      <c r="C69" s="45"/>
      <c r="D69" s="45"/>
      <c r="E69" s="45"/>
      <c r="F69" s="45"/>
      <c r="G69" s="45"/>
      <c r="H69" s="45"/>
      <c r="I69" s="45"/>
      <c r="J69" s="45"/>
      <c r="K69" s="46"/>
      <c r="M69" s="18" t="e">
        <f t="shared" si="5"/>
        <v>#N/A</v>
      </c>
      <c r="N69" s="17" t="e">
        <f t="shared" si="6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7">INDEX($B$5:$K$5,MATCH(MIN($B70:$K70),$B70:$K70,0))</f>
        <v>#N/A</v>
      </c>
      <c r="N70" s="17" t="e">
        <f t="shared" ref="N70:N105" si="8">$M70 = $A70</f>
        <v>#N/A</v>
      </c>
      <c r="U70" s="18" t="e">
        <f t="shared" ref="U70:U105" si="9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4"/>
      <c r="C71" s="45"/>
      <c r="D71" s="45"/>
      <c r="E71" s="45"/>
      <c r="F71" s="45"/>
      <c r="G71" s="45"/>
      <c r="H71" s="45"/>
      <c r="I71" s="45"/>
      <c r="J71" s="45"/>
      <c r="K71" s="46"/>
      <c r="M71" s="18" t="e">
        <f t="shared" si="7"/>
        <v>#N/A</v>
      </c>
      <c r="N71" s="17" t="e">
        <f t="shared" si="8"/>
        <v>#N/A</v>
      </c>
      <c r="U71" s="18" t="e">
        <f t="shared" si="9"/>
        <v>#N/A</v>
      </c>
      <c r="V71" s="18">
        <f t="shared" ref="V71:V105" si="10">MIN(B71:K71)</f>
        <v>0</v>
      </c>
      <c r="W71" s="18" t="e">
        <f t="shared" ref="W71:W105" si="11">SMALL(B71:K71,2)-V71</f>
        <v>#NUM!</v>
      </c>
    </row>
    <row r="72" spans="1:23" x14ac:dyDescent="0.25">
      <c r="A72" s="12" t="s">
        <v>12</v>
      </c>
      <c r="B72" s="44"/>
      <c r="C72" s="45"/>
      <c r="D72" s="45"/>
      <c r="E72" s="45"/>
      <c r="F72" s="45"/>
      <c r="G72" s="45"/>
      <c r="H72" s="45"/>
      <c r="I72" s="45"/>
      <c r="J72" s="45"/>
      <c r="K72" s="46"/>
      <c r="M72" s="18" t="e">
        <f t="shared" si="7"/>
        <v>#N/A</v>
      </c>
      <c r="N72" s="17" t="e">
        <f t="shared" si="8"/>
        <v>#N/A</v>
      </c>
      <c r="U72" s="18" t="e">
        <f t="shared" si="9"/>
        <v>#N/A</v>
      </c>
      <c r="V72" s="18">
        <f t="shared" si="10"/>
        <v>0</v>
      </c>
      <c r="W72" s="18" t="e">
        <f t="shared" si="11"/>
        <v>#NUM!</v>
      </c>
    </row>
    <row r="73" spans="1:23" x14ac:dyDescent="0.25">
      <c r="A73" s="12" t="s">
        <v>12</v>
      </c>
      <c r="B73" s="44"/>
      <c r="C73" s="45"/>
      <c r="D73" s="45"/>
      <c r="E73" s="45"/>
      <c r="F73" s="45"/>
      <c r="G73" s="45"/>
      <c r="H73" s="45"/>
      <c r="I73" s="45"/>
      <c r="J73" s="45"/>
      <c r="K73" s="46"/>
      <c r="M73" s="18" t="e">
        <f t="shared" si="7"/>
        <v>#N/A</v>
      </c>
      <c r="N73" s="17" t="e">
        <f t="shared" si="8"/>
        <v>#N/A</v>
      </c>
      <c r="U73" s="18" t="e">
        <f t="shared" si="9"/>
        <v>#N/A</v>
      </c>
      <c r="V73" s="18">
        <f t="shared" si="10"/>
        <v>0</v>
      </c>
      <c r="W73" s="18" t="e">
        <f t="shared" si="11"/>
        <v>#NUM!</v>
      </c>
    </row>
    <row r="74" spans="1:23" ht="15.75" thickBot="1" x14ac:dyDescent="0.3">
      <c r="A74" s="12" t="s">
        <v>12</v>
      </c>
      <c r="B74" s="44"/>
      <c r="C74" s="45"/>
      <c r="D74" s="45"/>
      <c r="E74" s="45"/>
      <c r="F74" s="45"/>
      <c r="G74" s="45"/>
      <c r="H74" s="45"/>
      <c r="I74" s="45"/>
      <c r="J74" s="45"/>
      <c r="K74" s="46"/>
      <c r="M74" s="18" t="e">
        <f t="shared" si="7"/>
        <v>#N/A</v>
      </c>
      <c r="N74" s="17" t="e">
        <f t="shared" si="8"/>
        <v>#N/A</v>
      </c>
      <c r="U74" s="18" t="e">
        <f t="shared" si="9"/>
        <v>#N/A</v>
      </c>
      <c r="V74" s="18">
        <f t="shared" si="10"/>
        <v>0</v>
      </c>
      <c r="W74" s="18" t="e">
        <f t="shared" si="11"/>
        <v>#NUM!</v>
      </c>
    </row>
    <row r="75" spans="1:23" ht="15.75" thickBot="1" x14ac:dyDescent="0.3">
      <c r="A75" s="13" t="s">
        <v>12</v>
      </c>
      <c r="B75" s="47"/>
      <c r="C75" s="48"/>
      <c r="D75" s="48"/>
      <c r="E75" s="48"/>
      <c r="F75" s="48"/>
      <c r="G75" s="48"/>
      <c r="H75" s="48"/>
      <c r="I75" s="48"/>
      <c r="J75" s="48"/>
      <c r="K75" s="49"/>
      <c r="M75" s="19" t="e">
        <f t="shared" si="7"/>
        <v>#N/A</v>
      </c>
      <c r="N75" s="21" t="e">
        <f t="shared" si="8"/>
        <v>#N/A</v>
      </c>
      <c r="O75" s="30" t="e">
        <f>COUNTIF($N66:$N75,TRUE)/(10 - COUNTIF($N66:$N75,"#N/A"))</f>
        <v>#DIV/0!</v>
      </c>
      <c r="U75" s="19" t="e">
        <f t="shared" si="9"/>
        <v>#N/A</v>
      </c>
      <c r="V75" s="19">
        <f t="shared" si="10"/>
        <v>0</v>
      </c>
      <c r="W75" s="19" t="e">
        <f t="shared" si="11"/>
        <v>#NUM!</v>
      </c>
    </row>
    <row r="76" spans="1:23" x14ac:dyDescent="0.25">
      <c r="A76" s="11" t="s">
        <v>13</v>
      </c>
      <c r="B76" s="41"/>
      <c r="C76" s="42"/>
      <c r="D76" s="42"/>
      <c r="E76" s="42"/>
      <c r="F76" s="42"/>
      <c r="G76" s="42"/>
      <c r="H76" s="42"/>
      <c r="I76" s="42"/>
      <c r="J76" s="42"/>
      <c r="K76" s="43"/>
      <c r="M76" s="16" t="e">
        <f t="shared" si="7"/>
        <v>#N/A</v>
      </c>
      <c r="N76" s="20" t="e">
        <f t="shared" si="8"/>
        <v>#N/A</v>
      </c>
      <c r="U76" s="16" t="e">
        <f t="shared" si="9"/>
        <v>#N/A</v>
      </c>
      <c r="V76" s="16">
        <f t="shared" si="10"/>
        <v>0</v>
      </c>
      <c r="W76" s="16" t="e">
        <f t="shared" si="11"/>
        <v>#NUM!</v>
      </c>
    </row>
    <row r="77" spans="1:23" x14ac:dyDescent="0.25">
      <c r="A77" s="12" t="s">
        <v>13</v>
      </c>
      <c r="B77" s="44"/>
      <c r="C77" s="45"/>
      <c r="D77" s="45"/>
      <c r="E77" s="45"/>
      <c r="F77" s="45"/>
      <c r="G77" s="45"/>
      <c r="H77" s="45"/>
      <c r="I77" s="45"/>
      <c r="J77" s="45"/>
      <c r="K77" s="46"/>
      <c r="M77" s="18" t="e">
        <f t="shared" si="7"/>
        <v>#N/A</v>
      </c>
      <c r="N77" s="17" t="e">
        <f t="shared" si="8"/>
        <v>#N/A</v>
      </c>
      <c r="U77" s="18" t="e">
        <f t="shared" si="9"/>
        <v>#N/A</v>
      </c>
      <c r="V77" s="18">
        <f t="shared" si="10"/>
        <v>0</v>
      </c>
      <c r="W77" s="18" t="e">
        <f t="shared" si="11"/>
        <v>#NUM!</v>
      </c>
    </row>
    <row r="78" spans="1:23" x14ac:dyDescent="0.25">
      <c r="A78" s="12" t="s">
        <v>13</v>
      </c>
      <c r="B78" s="44"/>
      <c r="C78" s="45"/>
      <c r="D78" s="45"/>
      <c r="E78" s="45"/>
      <c r="F78" s="45"/>
      <c r="G78" s="45"/>
      <c r="H78" s="45"/>
      <c r="I78" s="45"/>
      <c r="J78" s="45"/>
      <c r="K78" s="46"/>
      <c r="M78" s="18" t="e">
        <f t="shared" si="7"/>
        <v>#N/A</v>
      </c>
      <c r="N78" s="17" t="e">
        <f t="shared" si="8"/>
        <v>#N/A</v>
      </c>
      <c r="U78" s="18" t="e">
        <f t="shared" si="9"/>
        <v>#N/A</v>
      </c>
      <c r="V78" s="18">
        <f t="shared" si="10"/>
        <v>0</v>
      </c>
      <c r="W78" s="18" t="e">
        <f t="shared" si="11"/>
        <v>#NUM!</v>
      </c>
    </row>
    <row r="79" spans="1:23" x14ac:dyDescent="0.25">
      <c r="A79" s="12" t="s">
        <v>13</v>
      </c>
      <c r="B79" s="44"/>
      <c r="C79" s="45"/>
      <c r="D79" s="45"/>
      <c r="E79" s="45"/>
      <c r="F79" s="45"/>
      <c r="G79" s="45"/>
      <c r="H79" s="45"/>
      <c r="I79" s="45"/>
      <c r="J79" s="45"/>
      <c r="K79" s="46"/>
      <c r="M79" s="18" t="e">
        <f t="shared" si="7"/>
        <v>#N/A</v>
      </c>
      <c r="N79" s="17" t="e">
        <f t="shared" si="8"/>
        <v>#N/A</v>
      </c>
      <c r="U79" s="18" t="e">
        <f t="shared" si="9"/>
        <v>#N/A</v>
      </c>
      <c r="V79" s="18">
        <f t="shared" si="10"/>
        <v>0</v>
      </c>
      <c r="W79" s="18" t="e">
        <f t="shared" si="11"/>
        <v>#NUM!</v>
      </c>
    </row>
    <row r="80" spans="1:23" x14ac:dyDescent="0.25">
      <c r="A80" s="12" t="s">
        <v>13</v>
      </c>
      <c r="B80" s="44"/>
      <c r="C80" s="45"/>
      <c r="D80" s="45"/>
      <c r="E80" s="45"/>
      <c r="F80" s="45"/>
      <c r="G80" s="45"/>
      <c r="H80" s="45"/>
      <c r="I80" s="45"/>
      <c r="J80" s="45"/>
      <c r="K80" s="46"/>
      <c r="M80" s="18" t="e">
        <f t="shared" si="7"/>
        <v>#N/A</v>
      </c>
      <c r="N80" s="17" t="e">
        <f t="shared" si="8"/>
        <v>#N/A</v>
      </c>
      <c r="U80" s="18" t="e">
        <f t="shared" si="9"/>
        <v>#N/A</v>
      </c>
      <c r="V80" s="18">
        <f t="shared" si="10"/>
        <v>0</v>
      </c>
      <c r="W80" s="18" t="e">
        <f t="shared" si="11"/>
        <v>#NUM!</v>
      </c>
    </row>
    <row r="81" spans="1:23" x14ac:dyDescent="0.25">
      <c r="A81" s="12" t="s">
        <v>13</v>
      </c>
      <c r="B81" s="44"/>
      <c r="C81" s="45"/>
      <c r="D81" s="45"/>
      <c r="E81" s="45"/>
      <c r="F81" s="45"/>
      <c r="G81" s="45"/>
      <c r="H81" s="45"/>
      <c r="I81" s="45"/>
      <c r="J81" s="45"/>
      <c r="K81" s="46"/>
      <c r="M81" s="18" t="e">
        <f t="shared" si="7"/>
        <v>#N/A</v>
      </c>
      <c r="N81" s="17" t="e">
        <f t="shared" si="8"/>
        <v>#N/A</v>
      </c>
      <c r="U81" s="18" t="e">
        <f t="shared" si="9"/>
        <v>#N/A</v>
      </c>
      <c r="V81" s="18">
        <f t="shared" si="10"/>
        <v>0</v>
      </c>
      <c r="W81" s="18" t="e">
        <f t="shared" si="11"/>
        <v>#NUM!</v>
      </c>
    </row>
    <row r="82" spans="1:23" x14ac:dyDescent="0.25">
      <c r="A82" s="12" t="s">
        <v>13</v>
      </c>
      <c r="B82" s="44"/>
      <c r="C82" s="45"/>
      <c r="D82" s="45"/>
      <c r="E82" s="45"/>
      <c r="F82" s="45"/>
      <c r="G82" s="45"/>
      <c r="H82" s="45"/>
      <c r="I82" s="45"/>
      <c r="J82" s="45"/>
      <c r="K82" s="46"/>
      <c r="M82" s="18" t="e">
        <f t="shared" si="7"/>
        <v>#N/A</v>
      </c>
      <c r="N82" s="17" t="e">
        <f t="shared" si="8"/>
        <v>#N/A</v>
      </c>
      <c r="U82" s="18" t="e">
        <f t="shared" si="9"/>
        <v>#N/A</v>
      </c>
      <c r="V82" s="18">
        <f t="shared" si="10"/>
        <v>0</v>
      </c>
      <c r="W82" s="18" t="e">
        <f t="shared" si="11"/>
        <v>#NUM!</v>
      </c>
    </row>
    <row r="83" spans="1:23" x14ac:dyDescent="0.25">
      <c r="A83" s="12" t="s">
        <v>13</v>
      </c>
      <c r="B83" s="44"/>
      <c r="C83" s="45"/>
      <c r="D83" s="45"/>
      <c r="E83" s="45"/>
      <c r="F83" s="45"/>
      <c r="G83" s="45"/>
      <c r="H83" s="45"/>
      <c r="I83" s="45"/>
      <c r="J83" s="45"/>
      <c r="K83" s="46"/>
      <c r="M83" s="18" t="e">
        <f t="shared" si="7"/>
        <v>#N/A</v>
      </c>
      <c r="N83" s="17" t="e">
        <f t="shared" si="8"/>
        <v>#N/A</v>
      </c>
      <c r="U83" s="18" t="e">
        <f t="shared" si="9"/>
        <v>#N/A</v>
      </c>
      <c r="V83" s="18">
        <f t="shared" si="10"/>
        <v>0</v>
      </c>
      <c r="W83" s="18" t="e">
        <f t="shared" si="11"/>
        <v>#NUM!</v>
      </c>
    </row>
    <row r="84" spans="1:23" ht="15.75" thickBot="1" x14ac:dyDescent="0.3">
      <c r="A84" s="12" t="s">
        <v>13</v>
      </c>
      <c r="B84" s="44"/>
      <c r="C84" s="45"/>
      <c r="D84" s="45"/>
      <c r="E84" s="45"/>
      <c r="F84" s="45"/>
      <c r="G84" s="45"/>
      <c r="H84" s="45"/>
      <c r="I84" s="45"/>
      <c r="J84" s="45"/>
      <c r="K84" s="46"/>
      <c r="M84" s="18" t="e">
        <f t="shared" si="7"/>
        <v>#N/A</v>
      </c>
      <c r="N84" s="17" t="e">
        <f t="shared" si="8"/>
        <v>#N/A</v>
      </c>
      <c r="U84" s="18" t="e">
        <f t="shared" si="9"/>
        <v>#N/A</v>
      </c>
      <c r="V84" s="18">
        <f t="shared" si="10"/>
        <v>0</v>
      </c>
      <c r="W84" s="18" t="e">
        <f t="shared" si="11"/>
        <v>#NUM!</v>
      </c>
    </row>
    <row r="85" spans="1:23" ht="15.75" thickBot="1" x14ac:dyDescent="0.3">
      <c r="A85" s="13" t="s">
        <v>13</v>
      </c>
      <c r="B85" s="47"/>
      <c r="C85" s="48"/>
      <c r="D85" s="48"/>
      <c r="E85" s="48"/>
      <c r="F85" s="48"/>
      <c r="G85" s="48"/>
      <c r="H85" s="48"/>
      <c r="I85" s="48"/>
      <c r="J85" s="48"/>
      <c r="K85" s="49"/>
      <c r="M85" s="19" t="e">
        <f t="shared" si="7"/>
        <v>#N/A</v>
      </c>
      <c r="N85" s="21" t="e">
        <f t="shared" si="8"/>
        <v>#N/A</v>
      </c>
      <c r="O85" s="30" t="e">
        <f>COUNTIF($N76:$N85,TRUE)/(10 - COUNTIF($N76:$N85,"#N/A"))</f>
        <v>#DIV/0!</v>
      </c>
      <c r="U85" s="19" t="e">
        <f t="shared" si="9"/>
        <v>#N/A</v>
      </c>
      <c r="V85" s="19">
        <f t="shared" si="10"/>
        <v>0</v>
      </c>
      <c r="W85" s="19" t="e">
        <f t="shared" si="11"/>
        <v>#NUM!</v>
      </c>
    </row>
    <row r="86" spans="1:23" x14ac:dyDescent="0.25">
      <c r="A86" s="11" t="s">
        <v>14</v>
      </c>
      <c r="B86" s="41"/>
      <c r="C86" s="42"/>
      <c r="D86" s="42"/>
      <c r="E86" s="42"/>
      <c r="F86" s="42"/>
      <c r="G86" s="42"/>
      <c r="H86" s="42"/>
      <c r="I86" s="42"/>
      <c r="J86" s="42"/>
      <c r="K86" s="43"/>
      <c r="M86" s="16" t="e">
        <f t="shared" si="7"/>
        <v>#N/A</v>
      </c>
      <c r="N86" s="20" t="e">
        <f t="shared" si="8"/>
        <v>#N/A</v>
      </c>
      <c r="U86" s="16" t="e">
        <f t="shared" si="9"/>
        <v>#N/A</v>
      </c>
      <c r="V86" s="16">
        <f t="shared" si="10"/>
        <v>0</v>
      </c>
      <c r="W86" s="16" t="e">
        <f t="shared" si="11"/>
        <v>#NUM!</v>
      </c>
    </row>
    <row r="87" spans="1:23" x14ac:dyDescent="0.25">
      <c r="A87" s="12" t="s">
        <v>14</v>
      </c>
      <c r="B87" s="44"/>
      <c r="C87" s="45"/>
      <c r="D87" s="45"/>
      <c r="E87" s="45"/>
      <c r="F87" s="45"/>
      <c r="G87" s="45"/>
      <c r="H87" s="45"/>
      <c r="I87" s="45"/>
      <c r="J87" s="45"/>
      <c r="K87" s="46"/>
      <c r="M87" s="18" t="e">
        <f t="shared" si="7"/>
        <v>#N/A</v>
      </c>
      <c r="N87" s="17" t="e">
        <f t="shared" si="8"/>
        <v>#N/A</v>
      </c>
      <c r="U87" s="18" t="e">
        <f t="shared" si="9"/>
        <v>#N/A</v>
      </c>
      <c r="V87" s="18">
        <f t="shared" si="10"/>
        <v>0</v>
      </c>
      <c r="W87" s="18" t="e">
        <f t="shared" si="11"/>
        <v>#NUM!</v>
      </c>
    </row>
    <row r="88" spans="1:23" x14ac:dyDescent="0.25">
      <c r="A88" s="12" t="s">
        <v>14</v>
      </c>
      <c r="B88" s="44"/>
      <c r="C88" s="45"/>
      <c r="D88" s="45"/>
      <c r="E88" s="45"/>
      <c r="F88" s="45"/>
      <c r="G88" s="45"/>
      <c r="H88" s="45"/>
      <c r="I88" s="45"/>
      <c r="J88" s="45"/>
      <c r="K88" s="46"/>
      <c r="M88" s="18" t="e">
        <f t="shared" si="7"/>
        <v>#N/A</v>
      </c>
      <c r="N88" s="17" t="e">
        <f t="shared" si="8"/>
        <v>#N/A</v>
      </c>
      <c r="U88" s="18" t="e">
        <f t="shared" si="9"/>
        <v>#N/A</v>
      </c>
      <c r="V88" s="18">
        <f t="shared" si="10"/>
        <v>0</v>
      </c>
      <c r="W88" s="18" t="e">
        <f t="shared" si="11"/>
        <v>#NUM!</v>
      </c>
    </row>
    <row r="89" spans="1:23" x14ac:dyDescent="0.25">
      <c r="A89" s="12" t="s">
        <v>14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7"/>
        <v>#N/A</v>
      </c>
      <c r="N89" s="17" t="e">
        <f t="shared" si="8"/>
        <v>#N/A</v>
      </c>
      <c r="U89" s="18" t="e">
        <f t="shared" si="9"/>
        <v>#N/A</v>
      </c>
      <c r="V89" s="18">
        <f t="shared" si="10"/>
        <v>0</v>
      </c>
      <c r="W89" s="18" t="e">
        <f t="shared" si="11"/>
        <v>#NUM!</v>
      </c>
    </row>
    <row r="90" spans="1:23" x14ac:dyDescent="0.25">
      <c r="A90" s="12" t="s">
        <v>14</v>
      </c>
      <c r="B90" s="44"/>
      <c r="C90" s="45"/>
      <c r="D90" s="45"/>
      <c r="E90" s="45"/>
      <c r="F90" s="45"/>
      <c r="G90" s="45"/>
      <c r="H90" s="45"/>
      <c r="I90" s="45"/>
      <c r="J90" s="45"/>
      <c r="K90" s="46"/>
      <c r="M90" s="18" t="e">
        <f t="shared" si="7"/>
        <v>#N/A</v>
      </c>
      <c r="N90" s="17" t="e">
        <f t="shared" si="8"/>
        <v>#N/A</v>
      </c>
      <c r="U90" s="18" t="e">
        <f t="shared" si="9"/>
        <v>#N/A</v>
      </c>
      <c r="V90" s="18">
        <f t="shared" si="10"/>
        <v>0</v>
      </c>
      <c r="W90" s="18" t="e">
        <f t="shared" si="11"/>
        <v>#NUM!</v>
      </c>
    </row>
    <row r="91" spans="1:23" x14ac:dyDescent="0.25">
      <c r="A91" s="12" t="s">
        <v>14</v>
      </c>
      <c r="B91" s="44"/>
      <c r="C91" s="45"/>
      <c r="D91" s="45"/>
      <c r="E91" s="45"/>
      <c r="F91" s="45"/>
      <c r="G91" s="45"/>
      <c r="H91" s="45"/>
      <c r="I91" s="45"/>
      <c r="J91" s="45"/>
      <c r="K91" s="46"/>
      <c r="M91" s="18" t="e">
        <f t="shared" si="7"/>
        <v>#N/A</v>
      </c>
      <c r="N91" s="17" t="e">
        <f t="shared" si="8"/>
        <v>#N/A</v>
      </c>
      <c r="U91" s="18" t="e">
        <f t="shared" si="9"/>
        <v>#N/A</v>
      </c>
      <c r="V91" s="18">
        <f t="shared" si="10"/>
        <v>0</v>
      </c>
      <c r="W91" s="18" t="e">
        <f t="shared" si="11"/>
        <v>#NUM!</v>
      </c>
    </row>
    <row r="92" spans="1:23" x14ac:dyDescent="0.25">
      <c r="A92" s="12" t="s">
        <v>14</v>
      </c>
      <c r="B92" s="44"/>
      <c r="C92" s="45"/>
      <c r="D92" s="45"/>
      <c r="E92" s="45"/>
      <c r="F92" s="45"/>
      <c r="G92" s="45"/>
      <c r="H92" s="45"/>
      <c r="I92" s="45"/>
      <c r="J92" s="45"/>
      <c r="K92" s="46"/>
      <c r="M92" s="18" t="e">
        <f t="shared" si="7"/>
        <v>#N/A</v>
      </c>
      <c r="N92" s="17" t="e">
        <f t="shared" si="8"/>
        <v>#N/A</v>
      </c>
      <c r="U92" s="18" t="e">
        <f t="shared" si="9"/>
        <v>#N/A</v>
      </c>
      <c r="V92" s="18">
        <f t="shared" si="10"/>
        <v>0</v>
      </c>
      <c r="W92" s="18" t="e">
        <f t="shared" si="11"/>
        <v>#NUM!</v>
      </c>
    </row>
    <row r="93" spans="1:23" x14ac:dyDescent="0.25">
      <c r="A93" s="12" t="s">
        <v>14</v>
      </c>
      <c r="B93" s="44"/>
      <c r="C93" s="45"/>
      <c r="D93" s="45"/>
      <c r="E93" s="45"/>
      <c r="F93" s="45"/>
      <c r="G93" s="45"/>
      <c r="H93" s="45"/>
      <c r="I93" s="45"/>
      <c r="J93" s="45"/>
      <c r="K93" s="46"/>
      <c r="M93" s="18" t="e">
        <f t="shared" si="7"/>
        <v>#N/A</v>
      </c>
      <c r="N93" s="17" t="e">
        <f t="shared" si="8"/>
        <v>#N/A</v>
      </c>
      <c r="U93" s="18" t="e">
        <f t="shared" si="9"/>
        <v>#N/A</v>
      </c>
      <c r="V93" s="18">
        <f t="shared" si="10"/>
        <v>0</v>
      </c>
      <c r="W93" s="18" t="e">
        <f t="shared" si="11"/>
        <v>#NUM!</v>
      </c>
    </row>
    <row r="94" spans="1:23" ht="15.75" thickBot="1" x14ac:dyDescent="0.3">
      <c r="A94" s="12" t="s">
        <v>14</v>
      </c>
      <c r="B94" s="44"/>
      <c r="C94" s="45"/>
      <c r="D94" s="45"/>
      <c r="E94" s="45"/>
      <c r="F94" s="45"/>
      <c r="G94" s="45"/>
      <c r="H94" s="45"/>
      <c r="I94" s="45"/>
      <c r="J94" s="45"/>
      <c r="K94" s="46"/>
      <c r="M94" s="18" t="e">
        <f t="shared" si="7"/>
        <v>#N/A</v>
      </c>
      <c r="N94" s="17" t="e">
        <f t="shared" si="8"/>
        <v>#N/A</v>
      </c>
      <c r="U94" s="18" t="e">
        <f t="shared" si="9"/>
        <v>#N/A</v>
      </c>
      <c r="V94" s="18">
        <f t="shared" si="10"/>
        <v>0</v>
      </c>
      <c r="W94" s="18" t="e">
        <f t="shared" si="11"/>
        <v>#NUM!</v>
      </c>
    </row>
    <row r="95" spans="1:23" ht="15.75" thickBot="1" x14ac:dyDescent="0.3">
      <c r="A95" s="13" t="s">
        <v>14</v>
      </c>
      <c r="B95" s="47"/>
      <c r="C95" s="48"/>
      <c r="D95" s="48"/>
      <c r="E95" s="48"/>
      <c r="F95" s="48"/>
      <c r="G95" s="48"/>
      <c r="H95" s="48"/>
      <c r="I95" s="48"/>
      <c r="J95" s="48"/>
      <c r="K95" s="49"/>
      <c r="M95" s="19" t="e">
        <f t="shared" si="7"/>
        <v>#N/A</v>
      </c>
      <c r="N95" s="21" t="e">
        <f t="shared" si="8"/>
        <v>#N/A</v>
      </c>
      <c r="O95" s="30" t="e">
        <f>COUNTIF($N86:$N95,TRUE)/(10 - COUNTIF($N86:$N95,"#N/A"))</f>
        <v>#DIV/0!</v>
      </c>
      <c r="U95" s="19" t="e">
        <f t="shared" si="9"/>
        <v>#N/A</v>
      </c>
      <c r="V95" s="19">
        <f t="shared" si="10"/>
        <v>0</v>
      </c>
      <c r="W95" s="19" t="e">
        <f t="shared" si="11"/>
        <v>#NUM!</v>
      </c>
    </row>
    <row r="96" spans="1:23" x14ac:dyDescent="0.25">
      <c r="A96" s="11" t="s">
        <v>15</v>
      </c>
      <c r="B96" s="41"/>
      <c r="C96" s="42"/>
      <c r="D96" s="42"/>
      <c r="E96" s="42"/>
      <c r="F96" s="42"/>
      <c r="G96" s="42"/>
      <c r="H96" s="42"/>
      <c r="I96" s="42"/>
      <c r="J96" s="42"/>
      <c r="K96" s="43"/>
      <c r="M96" s="16" t="e">
        <f t="shared" si="7"/>
        <v>#N/A</v>
      </c>
      <c r="N96" s="20" t="e">
        <f t="shared" si="8"/>
        <v>#N/A</v>
      </c>
      <c r="U96" s="16" t="e">
        <f t="shared" si="9"/>
        <v>#N/A</v>
      </c>
      <c r="V96" s="16">
        <f t="shared" si="10"/>
        <v>0</v>
      </c>
      <c r="W96" s="16" t="e">
        <f t="shared" si="11"/>
        <v>#NUM!</v>
      </c>
    </row>
    <row r="97" spans="1:23" x14ac:dyDescent="0.25">
      <c r="A97" s="12" t="s">
        <v>15</v>
      </c>
      <c r="B97" s="44"/>
      <c r="C97" s="45"/>
      <c r="D97" s="45"/>
      <c r="E97" s="45"/>
      <c r="F97" s="45"/>
      <c r="G97" s="45"/>
      <c r="H97" s="45"/>
      <c r="I97" s="45"/>
      <c r="J97" s="45"/>
      <c r="K97" s="46"/>
      <c r="M97" s="18" t="e">
        <f t="shared" si="7"/>
        <v>#N/A</v>
      </c>
      <c r="N97" s="17" t="e">
        <f t="shared" si="8"/>
        <v>#N/A</v>
      </c>
      <c r="U97" s="18" t="e">
        <f t="shared" si="9"/>
        <v>#N/A</v>
      </c>
      <c r="V97" s="18">
        <f t="shared" si="10"/>
        <v>0</v>
      </c>
      <c r="W97" s="18" t="e">
        <f t="shared" si="11"/>
        <v>#NUM!</v>
      </c>
    </row>
    <row r="98" spans="1:23" x14ac:dyDescent="0.25">
      <c r="A98" s="12" t="s">
        <v>15</v>
      </c>
      <c r="B98" s="44"/>
      <c r="C98" s="45"/>
      <c r="D98" s="45"/>
      <c r="E98" s="45"/>
      <c r="F98" s="45"/>
      <c r="G98" s="45"/>
      <c r="H98" s="45"/>
      <c r="I98" s="45"/>
      <c r="J98" s="45"/>
      <c r="K98" s="46"/>
      <c r="M98" s="18" t="e">
        <f t="shared" si="7"/>
        <v>#N/A</v>
      </c>
      <c r="N98" s="17" t="e">
        <f t="shared" si="8"/>
        <v>#N/A</v>
      </c>
      <c r="U98" s="18" t="e">
        <f t="shared" si="9"/>
        <v>#N/A</v>
      </c>
      <c r="V98" s="18">
        <f t="shared" si="10"/>
        <v>0</v>
      </c>
      <c r="W98" s="18" t="e">
        <f t="shared" si="11"/>
        <v>#NUM!</v>
      </c>
    </row>
    <row r="99" spans="1:23" x14ac:dyDescent="0.25">
      <c r="A99" s="12" t="s">
        <v>15</v>
      </c>
      <c r="B99" s="44"/>
      <c r="C99" s="45"/>
      <c r="D99" s="45"/>
      <c r="E99" s="45"/>
      <c r="F99" s="45"/>
      <c r="G99" s="45"/>
      <c r="H99" s="45"/>
      <c r="I99" s="45"/>
      <c r="J99" s="45"/>
      <c r="K99" s="46"/>
      <c r="M99" s="18" t="e">
        <f t="shared" si="7"/>
        <v>#N/A</v>
      </c>
      <c r="N99" s="17" t="e">
        <f t="shared" si="8"/>
        <v>#N/A</v>
      </c>
      <c r="U99" s="18" t="e">
        <f t="shared" si="9"/>
        <v>#N/A</v>
      </c>
      <c r="V99" s="18">
        <f t="shared" si="10"/>
        <v>0</v>
      </c>
      <c r="W99" s="18" t="e">
        <f t="shared" si="11"/>
        <v>#NUM!</v>
      </c>
    </row>
    <row r="100" spans="1:23" x14ac:dyDescent="0.25">
      <c r="A100" s="12" t="s">
        <v>15</v>
      </c>
      <c r="B100" s="44"/>
      <c r="C100" s="45"/>
      <c r="D100" s="45"/>
      <c r="E100" s="45"/>
      <c r="F100" s="45"/>
      <c r="G100" s="45"/>
      <c r="H100" s="45"/>
      <c r="I100" s="45"/>
      <c r="J100" s="45"/>
      <c r="K100" s="46"/>
      <c r="M100" s="18" t="e">
        <f t="shared" si="7"/>
        <v>#N/A</v>
      </c>
      <c r="N100" s="17" t="e">
        <f t="shared" si="8"/>
        <v>#N/A</v>
      </c>
      <c r="U100" s="18" t="e">
        <f t="shared" si="9"/>
        <v>#N/A</v>
      </c>
      <c r="V100" s="18">
        <f t="shared" si="10"/>
        <v>0</v>
      </c>
      <c r="W100" s="18" t="e">
        <f t="shared" si="11"/>
        <v>#NUM!</v>
      </c>
    </row>
    <row r="101" spans="1:23" x14ac:dyDescent="0.25">
      <c r="A101" s="12" t="s">
        <v>15</v>
      </c>
      <c r="B101" s="44"/>
      <c r="C101" s="45"/>
      <c r="D101" s="45"/>
      <c r="E101" s="45"/>
      <c r="F101" s="45"/>
      <c r="G101" s="45"/>
      <c r="H101" s="45"/>
      <c r="I101" s="45"/>
      <c r="J101" s="45"/>
      <c r="K101" s="46"/>
      <c r="M101" s="18" t="e">
        <f t="shared" si="7"/>
        <v>#N/A</v>
      </c>
      <c r="N101" s="17" t="e">
        <f t="shared" si="8"/>
        <v>#N/A</v>
      </c>
      <c r="U101" s="18" t="e">
        <f t="shared" si="9"/>
        <v>#N/A</v>
      </c>
      <c r="V101" s="18">
        <f t="shared" si="10"/>
        <v>0</v>
      </c>
      <c r="W101" s="18" t="e">
        <f t="shared" si="11"/>
        <v>#NUM!</v>
      </c>
    </row>
    <row r="102" spans="1:23" x14ac:dyDescent="0.25">
      <c r="A102" s="12" t="s">
        <v>15</v>
      </c>
      <c r="B102" s="44"/>
      <c r="C102" s="45"/>
      <c r="D102" s="45"/>
      <c r="E102" s="45"/>
      <c r="F102" s="45"/>
      <c r="G102" s="45"/>
      <c r="H102" s="45"/>
      <c r="I102" s="45"/>
      <c r="J102" s="45"/>
      <c r="K102" s="46"/>
      <c r="M102" s="18" t="e">
        <f t="shared" si="7"/>
        <v>#N/A</v>
      </c>
      <c r="N102" s="17" t="e">
        <f t="shared" si="8"/>
        <v>#N/A</v>
      </c>
      <c r="U102" s="18" t="e">
        <f t="shared" si="9"/>
        <v>#N/A</v>
      </c>
      <c r="V102" s="18">
        <f t="shared" si="10"/>
        <v>0</v>
      </c>
      <c r="W102" s="18" t="e">
        <f t="shared" si="11"/>
        <v>#NUM!</v>
      </c>
    </row>
    <row r="103" spans="1:23" x14ac:dyDescent="0.25">
      <c r="A103" s="12" t="s">
        <v>15</v>
      </c>
      <c r="B103" s="44"/>
      <c r="C103" s="45"/>
      <c r="D103" s="45"/>
      <c r="E103" s="45"/>
      <c r="F103" s="45"/>
      <c r="G103" s="45"/>
      <c r="H103" s="45"/>
      <c r="I103" s="45"/>
      <c r="J103" s="45"/>
      <c r="K103" s="46"/>
      <c r="M103" s="18" t="e">
        <f t="shared" si="7"/>
        <v>#N/A</v>
      </c>
      <c r="N103" s="17" t="e">
        <f t="shared" si="8"/>
        <v>#N/A</v>
      </c>
      <c r="U103" s="18" t="e">
        <f t="shared" si="9"/>
        <v>#N/A</v>
      </c>
      <c r="V103" s="18">
        <f t="shared" si="10"/>
        <v>0</v>
      </c>
      <c r="W103" s="18" t="e">
        <f t="shared" si="11"/>
        <v>#NUM!</v>
      </c>
    </row>
    <row r="104" spans="1:23" ht="15.75" thickBot="1" x14ac:dyDescent="0.3">
      <c r="A104" s="12" t="s">
        <v>15</v>
      </c>
      <c r="B104" s="44"/>
      <c r="C104" s="45"/>
      <c r="D104" s="45"/>
      <c r="E104" s="45"/>
      <c r="F104" s="45"/>
      <c r="G104" s="45"/>
      <c r="H104" s="45"/>
      <c r="I104" s="45"/>
      <c r="J104" s="45"/>
      <c r="K104" s="46"/>
      <c r="M104" s="18" t="e">
        <f t="shared" si="7"/>
        <v>#N/A</v>
      </c>
      <c r="N104" s="17" t="e">
        <f t="shared" si="8"/>
        <v>#N/A</v>
      </c>
      <c r="U104" s="18" t="e">
        <f t="shared" si="9"/>
        <v>#N/A</v>
      </c>
      <c r="V104" s="18">
        <f t="shared" si="10"/>
        <v>0</v>
      </c>
      <c r="W104" s="18" t="e">
        <f t="shared" si="11"/>
        <v>#NUM!</v>
      </c>
    </row>
    <row r="105" spans="1:23" ht="15.75" thickBot="1" x14ac:dyDescent="0.3">
      <c r="A105" s="13" t="s">
        <v>15</v>
      </c>
      <c r="B105" s="47"/>
      <c r="C105" s="48"/>
      <c r="D105" s="48"/>
      <c r="E105" s="48"/>
      <c r="F105" s="48"/>
      <c r="G105" s="48"/>
      <c r="H105" s="48"/>
      <c r="I105" s="48"/>
      <c r="J105" s="48"/>
      <c r="K105" s="49"/>
      <c r="M105" s="19" t="e">
        <f t="shared" si="7"/>
        <v>#N/A</v>
      </c>
      <c r="N105" s="21" t="e">
        <f t="shared" si="8"/>
        <v>#N/A</v>
      </c>
      <c r="O105" s="30" t="e">
        <f>COUNTIF($N96:$N105,TRUE)/(10 - COUNTIF($N96:$N105,"#N/A"))</f>
        <v>#DIV/0!</v>
      </c>
      <c r="U105" s="19" t="e">
        <f t="shared" si="9"/>
        <v>#N/A</v>
      </c>
      <c r="V105" s="19">
        <f t="shared" si="10"/>
        <v>0</v>
      </c>
      <c r="W105" s="19" t="e">
        <f t="shared" si="11"/>
        <v>#NUM!</v>
      </c>
    </row>
  </sheetData>
  <mergeCells count="2">
    <mergeCell ref="R17:S17"/>
    <mergeCell ref="B4:K4"/>
  </mergeCells>
  <conditionalFormatting sqref="B6:K6">
    <cfRule type="top10" dxfId="911" priority="1884" bottom="1" rank="1"/>
    <cfRule type="top10" dxfId="910" priority="1885" bottom="1" rank="2"/>
    <cfRule type="top10" dxfId="909" priority="1894" bottom="1" rank="3"/>
    <cfRule type="top10" dxfId="908" priority="1895" bottom="1" rank="4"/>
  </conditionalFormatting>
  <conditionalFormatting sqref="M6 A6">
    <cfRule type="duplicateValues" dxfId="907" priority="1479"/>
  </conditionalFormatting>
  <conditionalFormatting sqref="N6">
    <cfRule type="duplicateValues" dxfId="906" priority="1081"/>
  </conditionalFormatting>
  <conditionalFormatting sqref="B7:K7">
    <cfRule type="top10" dxfId="905" priority="1063" bottom="1" rank="1"/>
    <cfRule type="top10" dxfId="904" priority="1064" bottom="1" rank="2"/>
    <cfRule type="top10" dxfId="903" priority="1065" bottom="1" rank="3"/>
    <cfRule type="top10" dxfId="902" priority="1066" bottom="1" rank="4"/>
  </conditionalFormatting>
  <conditionalFormatting sqref="M7 A7">
    <cfRule type="duplicateValues" dxfId="901" priority="1062"/>
  </conditionalFormatting>
  <conditionalFormatting sqref="B8:K8">
    <cfRule type="top10" dxfId="900" priority="1051" bottom="1" rank="1"/>
    <cfRule type="top10" dxfId="899" priority="1052" bottom="1" rank="2"/>
    <cfRule type="top10" dxfId="898" priority="1053" bottom="1" rank="3"/>
    <cfRule type="top10" dxfId="897" priority="1054" bottom="1" rank="4"/>
  </conditionalFormatting>
  <conditionalFormatting sqref="M8 A8">
    <cfRule type="duplicateValues" dxfId="896" priority="1050"/>
  </conditionalFormatting>
  <conditionalFormatting sqref="B9:K9">
    <cfRule type="top10" dxfId="895" priority="1045" bottom="1" rank="1"/>
    <cfRule type="top10" dxfId="894" priority="1046" bottom="1" rank="2"/>
    <cfRule type="top10" dxfId="893" priority="1047" bottom="1" rank="3"/>
    <cfRule type="top10" dxfId="892" priority="1048" bottom="1" rank="4"/>
  </conditionalFormatting>
  <conditionalFormatting sqref="M9 A9">
    <cfRule type="duplicateValues" dxfId="891" priority="1044"/>
  </conditionalFormatting>
  <conditionalFormatting sqref="B10:K10">
    <cfRule type="top10" dxfId="890" priority="1039" bottom="1" rank="1"/>
    <cfRule type="top10" dxfId="889" priority="1040" bottom="1" rank="2"/>
    <cfRule type="top10" dxfId="888" priority="1041" bottom="1" rank="3"/>
    <cfRule type="top10" dxfId="887" priority="1042" bottom="1" rank="4"/>
  </conditionalFormatting>
  <conditionalFormatting sqref="M10 A10">
    <cfRule type="duplicateValues" dxfId="886" priority="1038"/>
  </conditionalFormatting>
  <conditionalFormatting sqref="B11:K11">
    <cfRule type="top10" dxfId="885" priority="1033" bottom="1" rank="1"/>
    <cfRule type="top10" dxfId="884" priority="1034" bottom="1" rank="2"/>
    <cfRule type="top10" dxfId="883" priority="1035" bottom="1" rank="3"/>
    <cfRule type="top10" dxfId="882" priority="1036" bottom="1" rank="4"/>
  </conditionalFormatting>
  <conditionalFormatting sqref="M11 A11">
    <cfRule type="duplicateValues" dxfId="881" priority="1032"/>
  </conditionalFormatting>
  <conditionalFormatting sqref="B12:K12">
    <cfRule type="top10" dxfId="880" priority="1027" bottom="1" rank="1"/>
    <cfRule type="top10" dxfId="879" priority="1028" bottom="1" rank="2"/>
    <cfRule type="top10" dxfId="878" priority="1029" bottom="1" rank="3"/>
    <cfRule type="top10" dxfId="877" priority="1030" bottom="1" rank="4"/>
  </conditionalFormatting>
  <conditionalFormatting sqref="M12 A12">
    <cfRule type="duplicateValues" dxfId="876" priority="1026"/>
  </conditionalFormatting>
  <conditionalFormatting sqref="B13:K13">
    <cfRule type="top10" dxfId="875" priority="1021" bottom="1" rank="1"/>
    <cfRule type="top10" dxfId="874" priority="1022" bottom="1" rank="2"/>
    <cfRule type="top10" dxfId="873" priority="1023" bottom="1" rank="3"/>
    <cfRule type="top10" dxfId="872" priority="1024" bottom="1" rank="4"/>
  </conditionalFormatting>
  <conditionalFormatting sqref="M13 A13">
    <cfRule type="duplicateValues" dxfId="871" priority="1020"/>
  </conditionalFormatting>
  <conditionalFormatting sqref="B14:K14">
    <cfRule type="top10" dxfId="870" priority="1015" bottom="1" rank="1"/>
    <cfRule type="top10" dxfId="869" priority="1016" bottom="1" rank="2"/>
    <cfRule type="top10" dxfId="868" priority="1017" bottom="1" rank="3"/>
    <cfRule type="top10" dxfId="867" priority="1018" bottom="1" rank="4"/>
  </conditionalFormatting>
  <conditionalFormatting sqref="M14 A14">
    <cfRule type="duplicateValues" dxfId="866" priority="1014"/>
  </conditionalFormatting>
  <conditionalFormatting sqref="B15:K15">
    <cfRule type="top10" dxfId="865" priority="1009" bottom="1" rank="1"/>
    <cfRule type="top10" dxfId="864" priority="1010" bottom="1" rank="2"/>
    <cfRule type="top10" dxfId="863" priority="1011" bottom="1" rank="3"/>
    <cfRule type="top10" dxfId="862" priority="1012" bottom="1" rank="4"/>
  </conditionalFormatting>
  <conditionalFormatting sqref="M15 A15">
    <cfRule type="duplicateValues" dxfId="861" priority="1008"/>
  </conditionalFormatting>
  <conditionalFormatting sqref="B16:K16">
    <cfRule type="top10" dxfId="860" priority="943" bottom="1" rank="1"/>
    <cfRule type="top10" dxfId="859" priority="944" bottom="1" rank="2"/>
    <cfRule type="top10" dxfId="858" priority="945" bottom="1" rank="3"/>
    <cfRule type="top10" dxfId="857" priority="946" bottom="1" rank="4"/>
  </conditionalFormatting>
  <conditionalFormatting sqref="M16 A16">
    <cfRule type="duplicateValues" dxfId="856" priority="942"/>
  </conditionalFormatting>
  <conditionalFormatting sqref="B17:K17">
    <cfRule type="top10" dxfId="855" priority="937" bottom="1" rank="1"/>
    <cfRule type="top10" dxfId="854" priority="938" bottom="1" rank="2"/>
    <cfRule type="top10" dxfId="853" priority="939" bottom="1" rank="3"/>
    <cfRule type="top10" dxfId="852" priority="940" bottom="1" rank="4"/>
  </conditionalFormatting>
  <conditionalFormatting sqref="M17 A17">
    <cfRule type="duplicateValues" dxfId="851" priority="936"/>
  </conditionalFormatting>
  <conditionalFormatting sqref="B18:K18">
    <cfRule type="top10" dxfId="850" priority="931" bottom="1" rank="1"/>
    <cfRule type="top10" dxfId="849" priority="932" bottom="1" rank="2"/>
    <cfRule type="top10" dxfId="848" priority="933" bottom="1" rank="3"/>
    <cfRule type="top10" dxfId="847" priority="934" bottom="1" rank="4"/>
  </conditionalFormatting>
  <conditionalFormatting sqref="M18 A18">
    <cfRule type="duplicateValues" dxfId="846" priority="930"/>
  </conditionalFormatting>
  <conditionalFormatting sqref="B19:K19">
    <cfRule type="top10" dxfId="845" priority="925" bottom="1" rank="1"/>
    <cfRule type="top10" dxfId="844" priority="926" bottom="1" rank="2"/>
    <cfRule type="top10" dxfId="843" priority="927" bottom="1" rank="3"/>
    <cfRule type="top10" dxfId="842" priority="928" bottom="1" rank="4"/>
  </conditionalFormatting>
  <conditionalFormatting sqref="M19 A19">
    <cfRule type="duplicateValues" dxfId="841" priority="924"/>
  </conditionalFormatting>
  <conditionalFormatting sqref="B20:K20">
    <cfRule type="top10" dxfId="840" priority="919" bottom="1" rank="1"/>
    <cfRule type="top10" dxfId="839" priority="920" bottom="1" rank="2"/>
    <cfRule type="top10" dxfId="838" priority="921" bottom="1" rank="3"/>
    <cfRule type="top10" dxfId="837" priority="922" bottom="1" rank="4"/>
  </conditionalFormatting>
  <conditionalFormatting sqref="M20 A20">
    <cfRule type="duplicateValues" dxfId="836" priority="918"/>
  </conditionalFormatting>
  <conditionalFormatting sqref="B21:K21">
    <cfRule type="top10" dxfId="835" priority="913" bottom="1" rank="1"/>
    <cfRule type="top10" dxfId="834" priority="914" bottom="1" rank="2"/>
    <cfRule type="top10" dxfId="833" priority="915" bottom="1" rank="3"/>
    <cfRule type="top10" dxfId="832" priority="916" bottom="1" rank="4"/>
  </conditionalFormatting>
  <conditionalFormatting sqref="M21 A21">
    <cfRule type="duplicateValues" dxfId="831" priority="912"/>
  </conditionalFormatting>
  <conditionalFormatting sqref="B22:K22">
    <cfRule type="top10" dxfId="830" priority="907" bottom="1" rank="1"/>
    <cfRule type="top10" dxfId="829" priority="908" bottom="1" rank="2"/>
    <cfRule type="top10" dxfId="828" priority="909" bottom="1" rank="3"/>
    <cfRule type="top10" dxfId="827" priority="910" bottom="1" rank="4"/>
  </conditionalFormatting>
  <conditionalFormatting sqref="M22 A22">
    <cfRule type="duplicateValues" dxfId="826" priority="906"/>
  </conditionalFormatting>
  <conditionalFormatting sqref="B23:K23">
    <cfRule type="top10" dxfId="825" priority="901" bottom="1" rank="1"/>
    <cfRule type="top10" dxfId="824" priority="902" bottom="1" rank="2"/>
    <cfRule type="top10" dxfId="823" priority="903" bottom="1" rank="3"/>
    <cfRule type="top10" dxfId="822" priority="904" bottom="1" rank="4"/>
  </conditionalFormatting>
  <conditionalFormatting sqref="M23 A23">
    <cfRule type="duplicateValues" dxfId="821" priority="900"/>
  </conditionalFormatting>
  <conditionalFormatting sqref="B24:K24">
    <cfRule type="top10" dxfId="820" priority="895" bottom="1" rank="1"/>
    <cfRule type="top10" dxfId="819" priority="896" bottom="1" rank="2"/>
    <cfRule type="top10" dxfId="818" priority="897" bottom="1" rank="3"/>
    <cfRule type="top10" dxfId="817" priority="898" bottom="1" rank="4"/>
  </conditionalFormatting>
  <conditionalFormatting sqref="M24 A24">
    <cfRule type="duplicateValues" dxfId="816" priority="894"/>
  </conditionalFormatting>
  <conditionalFormatting sqref="B25:K25">
    <cfRule type="top10" dxfId="815" priority="889" bottom="1" rank="1"/>
    <cfRule type="top10" dxfId="814" priority="890" bottom="1" rank="2"/>
    <cfRule type="top10" dxfId="813" priority="891" bottom="1" rank="3"/>
    <cfRule type="top10" dxfId="812" priority="892" bottom="1" rank="4"/>
  </conditionalFormatting>
  <conditionalFormatting sqref="M25 A25">
    <cfRule type="duplicateValues" dxfId="811" priority="888"/>
  </conditionalFormatting>
  <conditionalFormatting sqref="B26:K26">
    <cfRule type="top10" dxfId="810" priority="883" bottom="1" rank="1"/>
    <cfRule type="top10" dxfId="809" priority="884" bottom="1" rank="2"/>
    <cfRule type="top10" dxfId="808" priority="885" bottom="1" rank="3"/>
    <cfRule type="top10" dxfId="807" priority="886" bottom="1" rank="4"/>
  </conditionalFormatting>
  <conditionalFormatting sqref="M26 A26">
    <cfRule type="duplicateValues" dxfId="806" priority="882"/>
  </conditionalFormatting>
  <conditionalFormatting sqref="B27:K27">
    <cfRule type="top10" dxfId="805" priority="877" bottom="1" rank="1"/>
    <cfRule type="top10" dxfId="804" priority="878" bottom="1" rank="2"/>
    <cfRule type="top10" dxfId="803" priority="879" bottom="1" rank="3"/>
    <cfRule type="top10" dxfId="802" priority="880" bottom="1" rank="4"/>
  </conditionalFormatting>
  <conditionalFormatting sqref="M27 A27">
    <cfRule type="duplicateValues" dxfId="801" priority="876"/>
  </conditionalFormatting>
  <conditionalFormatting sqref="B28:K28">
    <cfRule type="top10" dxfId="800" priority="871" bottom="1" rank="1"/>
    <cfRule type="top10" dxfId="799" priority="872" bottom="1" rank="2"/>
    <cfRule type="top10" dxfId="798" priority="873" bottom="1" rank="3"/>
    <cfRule type="top10" dxfId="797" priority="874" bottom="1" rank="4"/>
  </conditionalFormatting>
  <conditionalFormatting sqref="M28 A28">
    <cfRule type="duplicateValues" dxfId="796" priority="870"/>
  </conditionalFormatting>
  <conditionalFormatting sqref="B29:K29">
    <cfRule type="top10" dxfId="795" priority="865" bottom="1" rank="1"/>
    <cfRule type="top10" dxfId="794" priority="866" bottom="1" rank="2"/>
    <cfRule type="top10" dxfId="793" priority="867" bottom="1" rank="3"/>
    <cfRule type="top10" dxfId="792" priority="868" bottom="1" rank="4"/>
  </conditionalFormatting>
  <conditionalFormatting sqref="M29 A29">
    <cfRule type="duplicateValues" dxfId="791" priority="864"/>
  </conditionalFormatting>
  <conditionalFormatting sqref="B30:K30">
    <cfRule type="top10" dxfId="790" priority="859" bottom="1" rank="1"/>
    <cfRule type="top10" dxfId="789" priority="860" bottom="1" rank="2"/>
    <cfRule type="top10" dxfId="788" priority="861" bottom="1" rank="3"/>
    <cfRule type="top10" dxfId="787" priority="862" bottom="1" rank="4"/>
  </conditionalFormatting>
  <conditionalFormatting sqref="M30 A30">
    <cfRule type="duplicateValues" dxfId="786" priority="858"/>
  </conditionalFormatting>
  <conditionalFormatting sqref="B31:K31">
    <cfRule type="top10" dxfId="785" priority="853" bottom="1" rank="1"/>
    <cfRule type="top10" dxfId="784" priority="854" bottom="1" rank="2"/>
    <cfRule type="top10" dxfId="783" priority="855" bottom="1" rank="3"/>
    <cfRule type="top10" dxfId="782" priority="856" bottom="1" rank="4"/>
  </conditionalFormatting>
  <conditionalFormatting sqref="M31 A31">
    <cfRule type="duplicateValues" dxfId="781" priority="852"/>
  </conditionalFormatting>
  <conditionalFormatting sqref="B32:K32">
    <cfRule type="top10" dxfId="780" priority="847" bottom="1" rank="1"/>
    <cfRule type="top10" dxfId="779" priority="848" bottom="1" rank="2"/>
    <cfRule type="top10" dxfId="778" priority="849" bottom="1" rank="3"/>
    <cfRule type="top10" dxfId="777" priority="850" bottom="1" rank="4"/>
  </conditionalFormatting>
  <conditionalFormatting sqref="M32 A32">
    <cfRule type="duplicateValues" dxfId="776" priority="846"/>
  </conditionalFormatting>
  <conditionalFormatting sqref="B33:K33">
    <cfRule type="top10" dxfId="775" priority="841" bottom="1" rank="1"/>
    <cfRule type="top10" dxfId="774" priority="842" bottom="1" rank="2"/>
    <cfRule type="top10" dxfId="773" priority="843" bottom="1" rank="3"/>
    <cfRule type="top10" dxfId="772" priority="844" bottom="1" rank="4"/>
  </conditionalFormatting>
  <conditionalFormatting sqref="M33 A33">
    <cfRule type="duplicateValues" dxfId="771" priority="840"/>
  </conditionalFormatting>
  <conditionalFormatting sqref="B34:K34">
    <cfRule type="top10" dxfId="770" priority="835" bottom="1" rank="1"/>
    <cfRule type="top10" dxfId="769" priority="836" bottom="1" rank="2"/>
    <cfRule type="top10" dxfId="768" priority="837" bottom="1" rank="3"/>
    <cfRule type="top10" dxfId="767" priority="838" bottom="1" rank="4"/>
  </conditionalFormatting>
  <conditionalFormatting sqref="M34 A34">
    <cfRule type="duplicateValues" dxfId="766" priority="834"/>
  </conditionalFormatting>
  <conditionalFormatting sqref="B35:K35">
    <cfRule type="top10" dxfId="765" priority="829" bottom="1" rank="1"/>
    <cfRule type="top10" dxfId="764" priority="830" bottom="1" rank="2"/>
    <cfRule type="top10" dxfId="763" priority="831" bottom="1" rank="3"/>
    <cfRule type="top10" dxfId="762" priority="832" bottom="1" rank="4"/>
  </conditionalFormatting>
  <conditionalFormatting sqref="M35 A35">
    <cfRule type="duplicateValues" dxfId="761" priority="828"/>
  </conditionalFormatting>
  <conditionalFormatting sqref="B36:K36">
    <cfRule type="top10" dxfId="760" priority="823" bottom="1" rank="1"/>
    <cfRule type="top10" dxfId="759" priority="824" bottom="1" rank="2"/>
    <cfRule type="top10" dxfId="758" priority="825" bottom="1" rank="3"/>
    <cfRule type="top10" dxfId="757" priority="826" bottom="1" rank="4"/>
  </conditionalFormatting>
  <conditionalFormatting sqref="M36 A36">
    <cfRule type="duplicateValues" dxfId="756" priority="822"/>
  </conditionalFormatting>
  <conditionalFormatting sqref="B37:K37">
    <cfRule type="top10" dxfId="755" priority="817" bottom="1" rank="1"/>
    <cfRule type="top10" dxfId="754" priority="818" bottom="1" rank="2"/>
    <cfRule type="top10" dxfId="753" priority="819" bottom="1" rank="3"/>
    <cfRule type="top10" dxfId="752" priority="820" bottom="1" rank="4"/>
  </conditionalFormatting>
  <conditionalFormatting sqref="M37 A37">
    <cfRule type="duplicateValues" dxfId="751" priority="816"/>
  </conditionalFormatting>
  <conditionalFormatting sqref="B38:K38">
    <cfRule type="top10" dxfId="750" priority="811" bottom="1" rank="1"/>
    <cfRule type="top10" dxfId="749" priority="812" bottom="1" rank="2"/>
    <cfRule type="top10" dxfId="748" priority="813" bottom="1" rank="3"/>
    <cfRule type="top10" dxfId="747" priority="814" bottom="1" rank="4"/>
  </conditionalFormatting>
  <conditionalFormatting sqref="M38 A38">
    <cfRule type="duplicateValues" dxfId="746" priority="810"/>
  </conditionalFormatting>
  <conditionalFormatting sqref="B39:K39">
    <cfRule type="top10" dxfId="745" priority="805" bottom="1" rank="1"/>
    <cfRule type="top10" dxfId="744" priority="806" bottom="1" rank="2"/>
    <cfRule type="top10" dxfId="743" priority="807" bottom="1" rank="3"/>
    <cfRule type="top10" dxfId="742" priority="808" bottom="1" rank="4"/>
  </conditionalFormatting>
  <conditionalFormatting sqref="M39 A39">
    <cfRule type="duplicateValues" dxfId="741" priority="804"/>
  </conditionalFormatting>
  <conditionalFormatting sqref="B40:K40">
    <cfRule type="top10" dxfId="740" priority="799" bottom="1" rank="1"/>
    <cfRule type="top10" dxfId="739" priority="800" bottom="1" rank="2"/>
    <cfRule type="top10" dxfId="738" priority="801" bottom="1" rank="3"/>
    <cfRule type="top10" dxfId="737" priority="802" bottom="1" rank="4"/>
  </conditionalFormatting>
  <conditionalFormatting sqref="M40 A40">
    <cfRule type="duplicateValues" dxfId="736" priority="798"/>
  </conditionalFormatting>
  <conditionalFormatting sqref="B41:K41">
    <cfRule type="top10" dxfId="735" priority="793" bottom="1" rank="1"/>
    <cfRule type="top10" dxfId="734" priority="794" bottom="1" rank="2"/>
    <cfRule type="top10" dxfId="733" priority="795" bottom="1" rank="3"/>
    <cfRule type="top10" dxfId="732" priority="796" bottom="1" rank="4"/>
  </conditionalFormatting>
  <conditionalFormatting sqref="M41 A41">
    <cfRule type="duplicateValues" dxfId="731" priority="792"/>
  </conditionalFormatting>
  <conditionalFormatting sqref="B42:K42">
    <cfRule type="top10" dxfId="730" priority="787" bottom="1" rank="1"/>
    <cfRule type="top10" dxfId="729" priority="788" bottom="1" rank="2"/>
    <cfRule type="top10" dxfId="728" priority="789" bottom="1" rank="3"/>
    <cfRule type="top10" dxfId="727" priority="790" bottom="1" rank="4"/>
  </conditionalFormatting>
  <conditionalFormatting sqref="M42 A42">
    <cfRule type="duplicateValues" dxfId="726" priority="786"/>
  </conditionalFormatting>
  <conditionalFormatting sqref="B43:K43">
    <cfRule type="top10" dxfId="725" priority="781" bottom="1" rank="1"/>
    <cfRule type="top10" dxfId="724" priority="782" bottom="1" rank="2"/>
    <cfRule type="top10" dxfId="723" priority="783" bottom="1" rank="3"/>
    <cfRule type="top10" dxfId="722" priority="784" bottom="1" rank="4"/>
  </conditionalFormatting>
  <conditionalFormatting sqref="M43 A43">
    <cfRule type="duplicateValues" dxfId="721" priority="780"/>
  </conditionalFormatting>
  <conditionalFormatting sqref="B44:K44">
    <cfRule type="top10" dxfId="720" priority="775" bottom="1" rank="1"/>
    <cfRule type="top10" dxfId="719" priority="776" bottom="1" rank="2"/>
    <cfRule type="top10" dxfId="718" priority="777" bottom="1" rank="3"/>
    <cfRule type="top10" dxfId="717" priority="778" bottom="1" rank="4"/>
  </conditionalFormatting>
  <conditionalFormatting sqref="M44 A44">
    <cfRule type="duplicateValues" dxfId="716" priority="774"/>
  </conditionalFormatting>
  <conditionalFormatting sqref="B45:K45">
    <cfRule type="top10" dxfId="715" priority="769" bottom="1" rank="1"/>
    <cfRule type="top10" dxfId="714" priority="770" bottom="1" rank="2"/>
    <cfRule type="top10" dxfId="713" priority="771" bottom="1" rank="3"/>
    <cfRule type="top10" dxfId="712" priority="772" bottom="1" rank="4"/>
  </conditionalFormatting>
  <conditionalFormatting sqref="M45 A45">
    <cfRule type="duplicateValues" dxfId="711" priority="768"/>
  </conditionalFormatting>
  <conditionalFormatting sqref="B46:K46">
    <cfRule type="top10" dxfId="710" priority="763" bottom="1" rank="1"/>
    <cfRule type="top10" dxfId="709" priority="764" bottom="1" rank="2"/>
    <cfRule type="top10" dxfId="708" priority="765" bottom="1" rank="3"/>
    <cfRule type="top10" dxfId="707" priority="766" bottom="1" rank="4"/>
  </conditionalFormatting>
  <conditionalFormatting sqref="M46 A46">
    <cfRule type="duplicateValues" dxfId="706" priority="762"/>
  </conditionalFormatting>
  <conditionalFormatting sqref="B47:K47">
    <cfRule type="top10" dxfId="705" priority="757" bottom="1" rank="1"/>
    <cfRule type="top10" dxfId="704" priority="758" bottom="1" rank="2"/>
    <cfRule type="top10" dxfId="703" priority="759" bottom="1" rank="3"/>
    <cfRule type="top10" dxfId="702" priority="760" bottom="1" rank="4"/>
  </conditionalFormatting>
  <conditionalFormatting sqref="M47 A47">
    <cfRule type="duplicateValues" dxfId="701" priority="756"/>
  </conditionalFormatting>
  <conditionalFormatting sqref="B48:K48">
    <cfRule type="top10" dxfId="700" priority="751" bottom="1" rank="1"/>
    <cfRule type="top10" dxfId="699" priority="752" bottom="1" rank="2"/>
    <cfRule type="top10" dxfId="698" priority="753" bottom="1" rank="3"/>
    <cfRule type="top10" dxfId="697" priority="754" bottom="1" rank="4"/>
  </conditionalFormatting>
  <conditionalFormatting sqref="M48 A48">
    <cfRule type="duplicateValues" dxfId="696" priority="750"/>
  </conditionalFormatting>
  <conditionalFormatting sqref="B49:K49">
    <cfRule type="top10" dxfId="695" priority="745" bottom="1" rank="1"/>
    <cfRule type="top10" dxfId="694" priority="746" bottom="1" rank="2"/>
    <cfRule type="top10" dxfId="693" priority="747" bottom="1" rank="3"/>
    <cfRule type="top10" dxfId="692" priority="748" bottom="1" rank="4"/>
  </conditionalFormatting>
  <conditionalFormatting sqref="M49 A49">
    <cfRule type="duplicateValues" dxfId="691" priority="744"/>
  </conditionalFormatting>
  <conditionalFormatting sqref="B50:K50">
    <cfRule type="top10" dxfId="690" priority="739" bottom="1" rank="1"/>
    <cfRule type="top10" dxfId="689" priority="740" bottom="1" rank="2"/>
    <cfRule type="top10" dxfId="688" priority="741" bottom="1" rank="3"/>
    <cfRule type="top10" dxfId="687" priority="742" bottom="1" rank="4"/>
  </conditionalFormatting>
  <conditionalFormatting sqref="M50 A50">
    <cfRule type="duplicateValues" dxfId="686" priority="738"/>
  </conditionalFormatting>
  <conditionalFormatting sqref="B51:K51">
    <cfRule type="top10" dxfId="685" priority="733" bottom="1" rank="1"/>
    <cfRule type="top10" dxfId="684" priority="734" bottom="1" rank="2"/>
    <cfRule type="top10" dxfId="683" priority="735" bottom="1" rank="3"/>
    <cfRule type="top10" dxfId="682" priority="736" bottom="1" rank="4"/>
  </conditionalFormatting>
  <conditionalFormatting sqref="M51 A51">
    <cfRule type="duplicateValues" dxfId="681" priority="732"/>
  </conditionalFormatting>
  <conditionalFormatting sqref="B52:K52">
    <cfRule type="top10" dxfId="680" priority="727" bottom="1" rank="1"/>
    <cfRule type="top10" dxfId="679" priority="728" bottom="1" rank="2"/>
    <cfRule type="top10" dxfId="678" priority="729" bottom="1" rank="3"/>
    <cfRule type="top10" dxfId="677" priority="730" bottom="1" rank="4"/>
  </conditionalFormatting>
  <conditionalFormatting sqref="M52 A52">
    <cfRule type="duplicateValues" dxfId="676" priority="726"/>
  </conditionalFormatting>
  <conditionalFormatting sqref="B53:K53">
    <cfRule type="top10" dxfId="675" priority="721" bottom="1" rank="1"/>
    <cfRule type="top10" dxfId="674" priority="722" bottom="1" rank="2"/>
    <cfRule type="top10" dxfId="673" priority="723" bottom="1" rank="3"/>
    <cfRule type="top10" dxfId="672" priority="724" bottom="1" rank="4"/>
  </conditionalFormatting>
  <conditionalFormatting sqref="M53 A53">
    <cfRule type="duplicateValues" dxfId="671" priority="720"/>
  </conditionalFormatting>
  <conditionalFormatting sqref="B54:K54">
    <cfRule type="top10" dxfId="670" priority="715" bottom="1" rank="1"/>
    <cfRule type="top10" dxfId="669" priority="716" bottom="1" rank="2"/>
    <cfRule type="top10" dxfId="668" priority="717" bottom="1" rank="3"/>
    <cfRule type="top10" dxfId="667" priority="718" bottom="1" rank="4"/>
  </conditionalFormatting>
  <conditionalFormatting sqref="M54 A54">
    <cfRule type="duplicateValues" dxfId="666" priority="714"/>
  </conditionalFormatting>
  <conditionalFormatting sqref="B55:K55">
    <cfRule type="top10" dxfId="665" priority="709" bottom="1" rank="1"/>
    <cfRule type="top10" dxfId="664" priority="710" bottom="1" rank="2"/>
    <cfRule type="top10" dxfId="663" priority="711" bottom="1" rank="3"/>
    <cfRule type="top10" dxfId="662" priority="712" bottom="1" rank="4"/>
  </conditionalFormatting>
  <conditionalFormatting sqref="M55 A55">
    <cfRule type="duplicateValues" dxfId="661" priority="708"/>
  </conditionalFormatting>
  <conditionalFormatting sqref="B56:K56">
    <cfRule type="top10" dxfId="660" priority="703" bottom="1" rank="1"/>
    <cfRule type="top10" dxfId="659" priority="704" bottom="1" rank="2"/>
    <cfRule type="top10" dxfId="658" priority="705" bottom="1" rank="3"/>
    <cfRule type="top10" dxfId="657" priority="706" bottom="1" rank="4"/>
  </conditionalFormatting>
  <conditionalFormatting sqref="M56 A56">
    <cfRule type="duplicateValues" dxfId="656" priority="702"/>
  </conditionalFormatting>
  <conditionalFormatting sqref="B57:K57">
    <cfRule type="top10" dxfId="655" priority="697" bottom="1" rank="1"/>
    <cfRule type="top10" dxfId="654" priority="698" bottom="1" rank="2"/>
    <cfRule type="top10" dxfId="653" priority="699" bottom="1" rank="3"/>
    <cfRule type="top10" dxfId="652" priority="700" bottom="1" rank="4"/>
  </conditionalFormatting>
  <conditionalFormatting sqref="M57 A57">
    <cfRule type="duplicateValues" dxfId="651" priority="696"/>
  </conditionalFormatting>
  <conditionalFormatting sqref="B58:K58">
    <cfRule type="top10" dxfId="650" priority="691" bottom="1" rank="1"/>
    <cfRule type="top10" dxfId="649" priority="692" bottom="1" rank="2"/>
    <cfRule type="top10" dxfId="648" priority="693" bottom="1" rank="3"/>
    <cfRule type="top10" dxfId="647" priority="694" bottom="1" rank="4"/>
  </conditionalFormatting>
  <conditionalFormatting sqref="M58 A58">
    <cfRule type="duplicateValues" dxfId="646" priority="690"/>
  </conditionalFormatting>
  <conditionalFormatting sqref="B59:K59">
    <cfRule type="top10" dxfId="645" priority="685" bottom="1" rank="1"/>
    <cfRule type="top10" dxfId="644" priority="686" bottom="1" rank="2"/>
    <cfRule type="top10" dxfId="643" priority="687" bottom="1" rank="3"/>
    <cfRule type="top10" dxfId="642" priority="688" bottom="1" rank="4"/>
  </conditionalFormatting>
  <conditionalFormatting sqref="M59 A59">
    <cfRule type="duplicateValues" dxfId="641" priority="684"/>
  </conditionalFormatting>
  <conditionalFormatting sqref="B60:K60">
    <cfRule type="top10" dxfId="640" priority="679" bottom="1" rank="1"/>
    <cfRule type="top10" dxfId="639" priority="680" bottom="1" rank="2"/>
    <cfRule type="top10" dxfId="638" priority="681" bottom="1" rank="3"/>
    <cfRule type="top10" dxfId="637" priority="682" bottom="1" rank="4"/>
  </conditionalFormatting>
  <conditionalFormatting sqref="M60 A60">
    <cfRule type="duplicateValues" dxfId="636" priority="678"/>
  </conditionalFormatting>
  <conditionalFormatting sqref="B61:K61">
    <cfRule type="top10" dxfId="635" priority="673" bottom="1" rank="1"/>
    <cfRule type="top10" dxfId="634" priority="674" bottom="1" rank="2"/>
    <cfRule type="top10" dxfId="633" priority="675" bottom="1" rank="3"/>
    <cfRule type="top10" dxfId="632" priority="676" bottom="1" rank="4"/>
  </conditionalFormatting>
  <conditionalFormatting sqref="M61 A61">
    <cfRule type="duplicateValues" dxfId="631" priority="672"/>
  </conditionalFormatting>
  <conditionalFormatting sqref="B62:K62">
    <cfRule type="top10" dxfId="630" priority="667" bottom="1" rank="1"/>
    <cfRule type="top10" dxfId="629" priority="668" bottom="1" rank="2"/>
    <cfRule type="top10" dxfId="628" priority="669" bottom="1" rank="3"/>
    <cfRule type="top10" dxfId="627" priority="670" bottom="1" rank="4"/>
  </conditionalFormatting>
  <conditionalFormatting sqref="M62 A62">
    <cfRule type="duplicateValues" dxfId="626" priority="666"/>
  </conditionalFormatting>
  <conditionalFormatting sqref="B63:K63">
    <cfRule type="top10" dxfId="625" priority="661" bottom="1" rank="1"/>
    <cfRule type="top10" dxfId="624" priority="662" bottom="1" rank="2"/>
    <cfRule type="top10" dxfId="623" priority="663" bottom="1" rank="3"/>
    <cfRule type="top10" dxfId="622" priority="664" bottom="1" rank="4"/>
  </conditionalFormatting>
  <conditionalFormatting sqref="M63 A63">
    <cfRule type="duplicateValues" dxfId="621" priority="660"/>
  </conditionalFormatting>
  <conditionalFormatting sqref="B64:K64">
    <cfRule type="top10" dxfId="620" priority="655" bottom="1" rank="1"/>
    <cfRule type="top10" dxfId="619" priority="656" bottom="1" rank="2"/>
    <cfRule type="top10" dxfId="618" priority="657" bottom="1" rank="3"/>
    <cfRule type="top10" dxfId="617" priority="658" bottom="1" rank="4"/>
  </conditionalFormatting>
  <conditionalFormatting sqref="M64 A64">
    <cfRule type="duplicateValues" dxfId="616" priority="654"/>
  </conditionalFormatting>
  <conditionalFormatting sqref="B65:K65">
    <cfRule type="top10" dxfId="615" priority="649" bottom="1" rank="1"/>
    <cfRule type="top10" dxfId="614" priority="650" bottom="1" rank="2"/>
    <cfRule type="top10" dxfId="613" priority="651" bottom="1" rank="3"/>
    <cfRule type="top10" dxfId="612" priority="652" bottom="1" rank="4"/>
  </conditionalFormatting>
  <conditionalFormatting sqref="M65 A65">
    <cfRule type="duplicateValues" dxfId="611" priority="648"/>
  </conditionalFormatting>
  <conditionalFormatting sqref="B66:K66">
    <cfRule type="top10" dxfId="610" priority="643" bottom="1" rank="1"/>
    <cfRule type="top10" dxfId="609" priority="644" bottom="1" rank="2"/>
    <cfRule type="top10" dxfId="608" priority="645" bottom="1" rank="3"/>
    <cfRule type="top10" dxfId="607" priority="646" bottom="1" rank="4"/>
  </conditionalFormatting>
  <conditionalFormatting sqref="M66 A66">
    <cfRule type="duplicateValues" dxfId="606" priority="642"/>
  </conditionalFormatting>
  <conditionalFormatting sqref="B67:K67">
    <cfRule type="top10" dxfId="605" priority="637" bottom="1" rank="1"/>
    <cfRule type="top10" dxfId="604" priority="638" bottom="1" rank="2"/>
    <cfRule type="top10" dxfId="603" priority="639" bottom="1" rank="3"/>
    <cfRule type="top10" dxfId="602" priority="640" bottom="1" rank="4"/>
  </conditionalFormatting>
  <conditionalFormatting sqref="M67 A67">
    <cfRule type="duplicateValues" dxfId="601" priority="636"/>
  </conditionalFormatting>
  <conditionalFormatting sqref="B68:K68">
    <cfRule type="top10" dxfId="600" priority="631" bottom="1" rank="1"/>
    <cfRule type="top10" dxfId="599" priority="632" bottom="1" rank="2"/>
    <cfRule type="top10" dxfId="598" priority="633" bottom="1" rank="3"/>
    <cfRule type="top10" dxfId="597" priority="634" bottom="1" rank="4"/>
  </conditionalFormatting>
  <conditionalFormatting sqref="M68 A68">
    <cfRule type="duplicateValues" dxfId="596" priority="630"/>
  </conditionalFormatting>
  <conditionalFormatting sqref="B69:K69">
    <cfRule type="top10" dxfId="595" priority="625" bottom="1" rank="1"/>
    <cfRule type="top10" dxfId="594" priority="626" bottom="1" rank="2"/>
    <cfRule type="top10" dxfId="593" priority="627" bottom="1" rank="3"/>
    <cfRule type="top10" dxfId="592" priority="628" bottom="1" rank="4"/>
  </conditionalFormatting>
  <conditionalFormatting sqref="M69 A69">
    <cfRule type="duplicateValues" dxfId="591" priority="624"/>
  </conditionalFormatting>
  <conditionalFormatting sqref="B70:K70">
    <cfRule type="top10" dxfId="590" priority="619" bottom="1" rank="1"/>
    <cfRule type="top10" dxfId="589" priority="620" bottom="1" rank="2"/>
    <cfRule type="top10" dxfId="588" priority="621" bottom="1" rank="3"/>
    <cfRule type="top10" dxfId="587" priority="622" bottom="1" rank="4"/>
  </conditionalFormatting>
  <conditionalFormatting sqref="M70 A70">
    <cfRule type="duplicateValues" dxfId="586" priority="618"/>
  </conditionalFormatting>
  <conditionalFormatting sqref="B71:K71">
    <cfRule type="top10" dxfId="585" priority="613" bottom="1" rank="1"/>
    <cfRule type="top10" dxfId="584" priority="614" bottom="1" rank="2"/>
    <cfRule type="top10" dxfId="583" priority="615" bottom="1" rank="3"/>
    <cfRule type="top10" dxfId="582" priority="616" bottom="1" rank="4"/>
  </conditionalFormatting>
  <conditionalFormatting sqref="M71 A71">
    <cfRule type="duplicateValues" dxfId="581" priority="612"/>
  </conditionalFormatting>
  <conditionalFormatting sqref="B72:K72">
    <cfRule type="top10" dxfId="580" priority="607" bottom="1" rank="1"/>
    <cfRule type="top10" dxfId="579" priority="608" bottom="1" rank="2"/>
    <cfRule type="top10" dxfId="578" priority="609" bottom="1" rank="3"/>
    <cfRule type="top10" dxfId="577" priority="610" bottom="1" rank="4"/>
  </conditionalFormatting>
  <conditionalFormatting sqref="M72 A72">
    <cfRule type="duplicateValues" dxfId="576" priority="606"/>
  </conditionalFormatting>
  <conditionalFormatting sqref="B73:K73">
    <cfRule type="top10" dxfId="575" priority="601" bottom="1" rank="1"/>
    <cfRule type="top10" dxfId="574" priority="602" bottom="1" rank="2"/>
    <cfRule type="top10" dxfId="573" priority="603" bottom="1" rank="3"/>
    <cfRule type="top10" dxfId="572" priority="604" bottom="1" rank="4"/>
  </conditionalFormatting>
  <conditionalFormatting sqref="M73 A73">
    <cfRule type="duplicateValues" dxfId="571" priority="600"/>
  </conditionalFormatting>
  <conditionalFormatting sqref="B74:K74">
    <cfRule type="top10" dxfId="570" priority="595" bottom="1" rank="1"/>
    <cfRule type="top10" dxfId="569" priority="596" bottom="1" rank="2"/>
    <cfRule type="top10" dxfId="568" priority="597" bottom="1" rank="3"/>
    <cfRule type="top10" dxfId="567" priority="598" bottom="1" rank="4"/>
  </conditionalFormatting>
  <conditionalFormatting sqref="M74 A74">
    <cfRule type="duplicateValues" dxfId="566" priority="594"/>
  </conditionalFormatting>
  <conditionalFormatting sqref="B75:K75">
    <cfRule type="top10" dxfId="565" priority="589" bottom="1" rank="1"/>
    <cfRule type="top10" dxfId="564" priority="590" bottom="1" rank="2"/>
    <cfRule type="top10" dxfId="563" priority="591" bottom="1" rank="3"/>
    <cfRule type="top10" dxfId="562" priority="592" bottom="1" rank="4"/>
  </conditionalFormatting>
  <conditionalFormatting sqref="M75 A75">
    <cfRule type="duplicateValues" dxfId="561" priority="588"/>
  </conditionalFormatting>
  <conditionalFormatting sqref="B76:K76">
    <cfRule type="top10" dxfId="560" priority="583" bottom="1" rank="1"/>
    <cfRule type="top10" dxfId="559" priority="584" bottom="1" rank="2"/>
    <cfRule type="top10" dxfId="558" priority="585" bottom="1" rank="3"/>
    <cfRule type="top10" dxfId="557" priority="586" bottom="1" rank="4"/>
  </conditionalFormatting>
  <conditionalFormatting sqref="M76 A76">
    <cfRule type="duplicateValues" dxfId="556" priority="582"/>
  </conditionalFormatting>
  <conditionalFormatting sqref="B77:K77">
    <cfRule type="top10" dxfId="555" priority="577" bottom="1" rank="1"/>
    <cfRule type="top10" dxfId="554" priority="578" bottom="1" rank="2"/>
    <cfRule type="top10" dxfId="553" priority="579" bottom="1" rank="3"/>
    <cfRule type="top10" dxfId="552" priority="580" bottom="1" rank="4"/>
  </conditionalFormatting>
  <conditionalFormatting sqref="M77 A77">
    <cfRule type="duplicateValues" dxfId="551" priority="576"/>
  </conditionalFormatting>
  <conditionalFormatting sqref="B78:K78">
    <cfRule type="top10" dxfId="550" priority="571" bottom="1" rank="1"/>
    <cfRule type="top10" dxfId="549" priority="572" bottom="1" rank="2"/>
    <cfRule type="top10" dxfId="548" priority="573" bottom="1" rank="3"/>
    <cfRule type="top10" dxfId="547" priority="574" bottom="1" rank="4"/>
  </conditionalFormatting>
  <conditionalFormatting sqref="M78 A78">
    <cfRule type="duplicateValues" dxfId="546" priority="570"/>
  </conditionalFormatting>
  <conditionalFormatting sqref="B79:K79">
    <cfRule type="top10" dxfId="545" priority="565" bottom="1" rank="1"/>
    <cfRule type="top10" dxfId="544" priority="566" bottom="1" rank="2"/>
    <cfRule type="top10" dxfId="543" priority="567" bottom="1" rank="3"/>
    <cfRule type="top10" dxfId="542" priority="568" bottom="1" rank="4"/>
  </conditionalFormatting>
  <conditionalFormatting sqref="M79 A79">
    <cfRule type="duplicateValues" dxfId="541" priority="564"/>
  </conditionalFormatting>
  <conditionalFormatting sqref="B80:K80">
    <cfRule type="top10" dxfId="540" priority="559" bottom="1" rank="1"/>
    <cfRule type="top10" dxfId="539" priority="560" bottom="1" rank="2"/>
    <cfRule type="top10" dxfId="538" priority="561" bottom="1" rank="3"/>
    <cfRule type="top10" dxfId="537" priority="562" bottom="1" rank="4"/>
  </conditionalFormatting>
  <conditionalFormatting sqref="M80 A80">
    <cfRule type="duplicateValues" dxfId="536" priority="558"/>
  </conditionalFormatting>
  <conditionalFormatting sqref="B81:K81">
    <cfRule type="top10" dxfId="535" priority="553" bottom="1" rank="1"/>
    <cfRule type="top10" dxfId="534" priority="554" bottom="1" rank="2"/>
    <cfRule type="top10" dxfId="533" priority="555" bottom="1" rank="3"/>
    <cfRule type="top10" dxfId="532" priority="556" bottom="1" rank="4"/>
  </conditionalFormatting>
  <conditionalFormatting sqref="M81 A81">
    <cfRule type="duplicateValues" dxfId="531" priority="552"/>
  </conditionalFormatting>
  <conditionalFormatting sqref="B82:K82">
    <cfRule type="top10" dxfId="530" priority="547" bottom="1" rank="1"/>
    <cfRule type="top10" dxfId="529" priority="548" bottom="1" rank="2"/>
    <cfRule type="top10" dxfId="528" priority="549" bottom="1" rank="3"/>
    <cfRule type="top10" dxfId="527" priority="550" bottom="1" rank="4"/>
  </conditionalFormatting>
  <conditionalFormatting sqref="M82 A82">
    <cfRule type="duplicateValues" dxfId="526" priority="546"/>
  </conditionalFormatting>
  <conditionalFormatting sqref="B83:K83">
    <cfRule type="top10" dxfId="525" priority="541" bottom="1" rank="1"/>
    <cfRule type="top10" dxfId="524" priority="542" bottom="1" rank="2"/>
    <cfRule type="top10" dxfId="523" priority="543" bottom="1" rank="3"/>
    <cfRule type="top10" dxfId="522" priority="544" bottom="1" rank="4"/>
  </conditionalFormatting>
  <conditionalFormatting sqref="M83 A83">
    <cfRule type="duplicateValues" dxfId="521" priority="540"/>
  </conditionalFormatting>
  <conditionalFormatting sqref="B84:K84">
    <cfRule type="top10" dxfId="520" priority="535" bottom="1" rank="1"/>
    <cfRule type="top10" dxfId="519" priority="536" bottom="1" rank="2"/>
    <cfRule type="top10" dxfId="518" priority="537" bottom="1" rank="3"/>
    <cfRule type="top10" dxfId="517" priority="538" bottom="1" rank="4"/>
  </conditionalFormatting>
  <conditionalFormatting sqref="M84 A84">
    <cfRule type="duplicateValues" dxfId="516" priority="534"/>
  </conditionalFormatting>
  <conditionalFormatting sqref="B85:K85">
    <cfRule type="top10" dxfId="515" priority="529" bottom="1" rank="1"/>
    <cfRule type="top10" dxfId="514" priority="530" bottom="1" rank="2"/>
    <cfRule type="top10" dxfId="513" priority="531" bottom="1" rank="3"/>
    <cfRule type="top10" dxfId="512" priority="532" bottom="1" rank="4"/>
  </conditionalFormatting>
  <conditionalFormatting sqref="M85 A85">
    <cfRule type="duplicateValues" dxfId="511" priority="528"/>
  </conditionalFormatting>
  <conditionalFormatting sqref="B86:K86">
    <cfRule type="top10" dxfId="510" priority="523" bottom="1" rank="1"/>
    <cfRule type="top10" dxfId="509" priority="524" bottom="1" rank="2"/>
    <cfRule type="top10" dxfId="508" priority="525" bottom="1" rank="3"/>
    <cfRule type="top10" dxfId="507" priority="526" bottom="1" rank="4"/>
  </conditionalFormatting>
  <conditionalFormatting sqref="M86 A86">
    <cfRule type="duplicateValues" dxfId="506" priority="522"/>
  </conditionalFormatting>
  <conditionalFormatting sqref="B87:K87">
    <cfRule type="top10" dxfId="505" priority="517" bottom="1" rank="1"/>
    <cfRule type="top10" dxfId="504" priority="518" bottom="1" rank="2"/>
    <cfRule type="top10" dxfId="503" priority="519" bottom="1" rank="3"/>
    <cfRule type="top10" dxfId="502" priority="520" bottom="1" rank="4"/>
  </conditionalFormatting>
  <conditionalFormatting sqref="M87 A87">
    <cfRule type="duplicateValues" dxfId="501" priority="516"/>
  </conditionalFormatting>
  <conditionalFormatting sqref="B88:K88">
    <cfRule type="top10" dxfId="500" priority="511" bottom="1" rank="1"/>
    <cfRule type="top10" dxfId="499" priority="512" bottom="1" rank="2"/>
    <cfRule type="top10" dxfId="498" priority="513" bottom="1" rank="3"/>
    <cfRule type="top10" dxfId="497" priority="514" bottom="1" rank="4"/>
  </conditionalFormatting>
  <conditionalFormatting sqref="M88 A88">
    <cfRule type="duplicateValues" dxfId="496" priority="510"/>
  </conditionalFormatting>
  <conditionalFormatting sqref="B89:K89">
    <cfRule type="top10" dxfId="495" priority="505" bottom="1" rank="1"/>
    <cfRule type="top10" dxfId="494" priority="506" bottom="1" rank="2"/>
    <cfRule type="top10" dxfId="493" priority="507" bottom="1" rank="3"/>
    <cfRule type="top10" dxfId="492" priority="508" bottom="1" rank="4"/>
  </conditionalFormatting>
  <conditionalFormatting sqref="M89 A89">
    <cfRule type="duplicateValues" dxfId="491" priority="504"/>
  </conditionalFormatting>
  <conditionalFormatting sqref="B90:K90">
    <cfRule type="top10" dxfId="490" priority="499" bottom="1" rank="1"/>
    <cfRule type="top10" dxfId="489" priority="500" bottom="1" rank="2"/>
    <cfRule type="top10" dxfId="488" priority="501" bottom="1" rank="3"/>
    <cfRule type="top10" dxfId="487" priority="502" bottom="1" rank="4"/>
  </conditionalFormatting>
  <conditionalFormatting sqref="M90 A90">
    <cfRule type="duplicateValues" dxfId="486" priority="498"/>
  </conditionalFormatting>
  <conditionalFormatting sqref="B91:K91">
    <cfRule type="top10" dxfId="485" priority="493" bottom="1" rank="1"/>
    <cfRule type="top10" dxfId="484" priority="494" bottom="1" rank="2"/>
    <cfRule type="top10" dxfId="483" priority="495" bottom="1" rank="3"/>
    <cfRule type="top10" dxfId="482" priority="496" bottom="1" rank="4"/>
  </conditionalFormatting>
  <conditionalFormatting sqref="M91 A91">
    <cfRule type="duplicateValues" dxfId="481" priority="492"/>
  </conditionalFormatting>
  <conditionalFormatting sqref="B92:K92">
    <cfRule type="top10" dxfId="480" priority="487" bottom="1" rank="1"/>
    <cfRule type="top10" dxfId="479" priority="488" bottom="1" rank="2"/>
    <cfRule type="top10" dxfId="478" priority="489" bottom="1" rank="3"/>
    <cfRule type="top10" dxfId="477" priority="490" bottom="1" rank="4"/>
  </conditionalFormatting>
  <conditionalFormatting sqref="M92 A92">
    <cfRule type="duplicateValues" dxfId="476" priority="486"/>
  </conditionalFormatting>
  <conditionalFormatting sqref="B93:K93">
    <cfRule type="top10" dxfId="475" priority="481" bottom="1" rank="1"/>
    <cfRule type="top10" dxfId="474" priority="482" bottom="1" rank="2"/>
    <cfRule type="top10" dxfId="473" priority="483" bottom="1" rank="3"/>
    <cfRule type="top10" dxfId="472" priority="484" bottom="1" rank="4"/>
  </conditionalFormatting>
  <conditionalFormatting sqref="M93 A93">
    <cfRule type="duplicateValues" dxfId="471" priority="480"/>
  </conditionalFormatting>
  <conditionalFormatting sqref="B94:K94">
    <cfRule type="top10" dxfId="470" priority="475" bottom="1" rank="1"/>
    <cfRule type="top10" dxfId="469" priority="476" bottom="1" rank="2"/>
    <cfRule type="top10" dxfId="468" priority="477" bottom="1" rank="3"/>
    <cfRule type="top10" dxfId="467" priority="478" bottom="1" rank="4"/>
  </conditionalFormatting>
  <conditionalFormatting sqref="M94 A94">
    <cfRule type="duplicateValues" dxfId="466" priority="474"/>
  </conditionalFormatting>
  <conditionalFormatting sqref="B95:K95">
    <cfRule type="top10" dxfId="465" priority="469" bottom="1" rank="1"/>
    <cfRule type="top10" dxfId="464" priority="470" bottom="1" rank="2"/>
    <cfRule type="top10" dxfId="463" priority="471" bottom="1" rank="3"/>
    <cfRule type="top10" dxfId="462" priority="472" bottom="1" rank="4"/>
  </conditionalFormatting>
  <conditionalFormatting sqref="M95 A95">
    <cfRule type="duplicateValues" dxfId="461" priority="468"/>
  </conditionalFormatting>
  <conditionalFormatting sqref="B96:K96">
    <cfRule type="top10" dxfId="460" priority="463" bottom="1" rank="1"/>
    <cfRule type="top10" dxfId="459" priority="464" bottom="1" rank="2"/>
    <cfRule type="top10" dxfId="458" priority="465" bottom="1" rank="3"/>
    <cfRule type="top10" dxfId="457" priority="466" bottom="1" rank="4"/>
  </conditionalFormatting>
  <conditionalFormatting sqref="M96 A96">
    <cfRule type="duplicateValues" dxfId="456" priority="462"/>
  </conditionalFormatting>
  <conditionalFormatting sqref="B97:K97">
    <cfRule type="top10" dxfId="455" priority="457" bottom="1" rank="1"/>
    <cfRule type="top10" dxfId="454" priority="458" bottom="1" rank="2"/>
    <cfRule type="top10" dxfId="453" priority="459" bottom="1" rank="3"/>
    <cfRule type="top10" dxfId="452" priority="460" bottom="1" rank="4"/>
  </conditionalFormatting>
  <conditionalFormatting sqref="M97 A97">
    <cfRule type="duplicateValues" dxfId="451" priority="456"/>
  </conditionalFormatting>
  <conditionalFormatting sqref="B98:K98">
    <cfRule type="top10" dxfId="450" priority="451" bottom="1" rank="1"/>
    <cfRule type="top10" dxfId="449" priority="452" bottom="1" rank="2"/>
    <cfRule type="top10" dxfId="448" priority="453" bottom="1" rank="3"/>
    <cfRule type="top10" dxfId="447" priority="454" bottom="1" rank="4"/>
  </conditionalFormatting>
  <conditionalFormatting sqref="M98 A98">
    <cfRule type="duplicateValues" dxfId="446" priority="450"/>
  </conditionalFormatting>
  <conditionalFormatting sqref="B99:K99">
    <cfRule type="top10" dxfId="445" priority="445" bottom="1" rank="1"/>
    <cfRule type="top10" dxfId="444" priority="446" bottom="1" rank="2"/>
    <cfRule type="top10" dxfId="443" priority="447" bottom="1" rank="3"/>
    <cfRule type="top10" dxfId="442" priority="448" bottom="1" rank="4"/>
  </conditionalFormatting>
  <conditionalFormatting sqref="M99 A99">
    <cfRule type="duplicateValues" dxfId="441" priority="444"/>
  </conditionalFormatting>
  <conditionalFormatting sqref="B100:K100">
    <cfRule type="top10" dxfId="440" priority="439" bottom="1" rank="1"/>
    <cfRule type="top10" dxfId="439" priority="440" bottom="1" rank="2"/>
    <cfRule type="top10" dxfId="438" priority="441" bottom="1" rank="3"/>
    <cfRule type="top10" dxfId="437" priority="442" bottom="1" rank="4"/>
  </conditionalFormatting>
  <conditionalFormatting sqref="M100 A100">
    <cfRule type="duplicateValues" dxfId="436" priority="438"/>
  </conditionalFormatting>
  <conditionalFormatting sqref="B101:K101">
    <cfRule type="top10" dxfId="435" priority="433" bottom="1" rank="1"/>
    <cfRule type="top10" dxfId="434" priority="434" bottom="1" rank="2"/>
    <cfRule type="top10" dxfId="433" priority="435" bottom="1" rank="3"/>
    <cfRule type="top10" dxfId="432" priority="436" bottom="1" rank="4"/>
  </conditionalFormatting>
  <conditionalFormatting sqref="M101 A101">
    <cfRule type="duplicateValues" dxfId="431" priority="432"/>
  </conditionalFormatting>
  <conditionalFormatting sqref="B102:K102">
    <cfRule type="top10" dxfId="430" priority="427" bottom="1" rank="1"/>
    <cfRule type="top10" dxfId="429" priority="428" bottom="1" rank="2"/>
    <cfRule type="top10" dxfId="428" priority="429" bottom="1" rank="3"/>
    <cfRule type="top10" dxfId="427" priority="430" bottom="1" rank="4"/>
  </conditionalFormatting>
  <conditionalFormatting sqref="M102 A102">
    <cfRule type="duplicateValues" dxfId="426" priority="426"/>
  </conditionalFormatting>
  <conditionalFormatting sqref="B103:K103">
    <cfRule type="top10" dxfId="425" priority="421" bottom="1" rank="1"/>
    <cfRule type="top10" dxfId="424" priority="422" bottom="1" rank="2"/>
    <cfRule type="top10" dxfId="423" priority="423" bottom="1" rank="3"/>
    <cfRule type="top10" dxfId="422" priority="424" bottom="1" rank="4"/>
  </conditionalFormatting>
  <conditionalFormatting sqref="M103 A103">
    <cfRule type="duplicateValues" dxfId="421" priority="420"/>
  </conditionalFormatting>
  <conditionalFormatting sqref="B104:K104">
    <cfRule type="top10" dxfId="420" priority="415" bottom="1" rank="1"/>
    <cfRule type="top10" dxfId="419" priority="416" bottom="1" rank="2"/>
    <cfRule type="top10" dxfId="418" priority="417" bottom="1" rank="3"/>
    <cfRule type="top10" dxfId="417" priority="418" bottom="1" rank="4"/>
  </conditionalFormatting>
  <conditionalFormatting sqref="M104 A104">
    <cfRule type="duplicateValues" dxfId="416" priority="414"/>
  </conditionalFormatting>
  <conditionalFormatting sqref="B105:K105">
    <cfRule type="top10" dxfId="415" priority="409" bottom="1" rank="1"/>
    <cfRule type="top10" dxfId="414" priority="410" bottom="1" rank="2"/>
    <cfRule type="top10" dxfId="413" priority="411" bottom="1" rank="3"/>
    <cfRule type="top10" dxfId="412" priority="412" bottom="1" rank="4"/>
  </conditionalFormatting>
  <conditionalFormatting sqref="M105 A105">
    <cfRule type="duplicateValues" dxfId="411" priority="408"/>
  </conditionalFormatting>
  <conditionalFormatting sqref="N7">
    <cfRule type="duplicateValues" dxfId="410" priority="406"/>
  </conditionalFormatting>
  <conditionalFormatting sqref="N8">
    <cfRule type="duplicateValues" dxfId="409" priority="405"/>
  </conditionalFormatting>
  <conditionalFormatting sqref="N9">
    <cfRule type="duplicateValues" dxfId="408" priority="404"/>
  </conditionalFormatting>
  <conditionalFormatting sqref="N10">
    <cfRule type="duplicateValues" dxfId="407" priority="403"/>
  </conditionalFormatting>
  <conditionalFormatting sqref="N11">
    <cfRule type="duplicateValues" dxfId="406" priority="402"/>
  </conditionalFormatting>
  <conditionalFormatting sqref="N12">
    <cfRule type="duplicateValues" dxfId="405" priority="401"/>
  </conditionalFormatting>
  <conditionalFormatting sqref="N13">
    <cfRule type="duplicateValues" dxfId="404" priority="400"/>
  </conditionalFormatting>
  <conditionalFormatting sqref="N14">
    <cfRule type="duplicateValues" dxfId="403" priority="399"/>
  </conditionalFormatting>
  <conditionalFormatting sqref="N15">
    <cfRule type="duplicateValues" dxfId="402" priority="398"/>
  </conditionalFormatting>
  <conditionalFormatting sqref="N16">
    <cfRule type="duplicateValues" dxfId="401" priority="395"/>
  </conditionalFormatting>
  <conditionalFormatting sqref="N17">
    <cfRule type="duplicateValues" dxfId="400" priority="394"/>
  </conditionalFormatting>
  <conditionalFormatting sqref="N18">
    <cfRule type="duplicateValues" dxfId="399" priority="393"/>
  </conditionalFormatting>
  <conditionalFormatting sqref="N19">
    <cfRule type="duplicateValues" dxfId="398" priority="392"/>
  </conditionalFormatting>
  <conditionalFormatting sqref="N20">
    <cfRule type="duplicateValues" dxfId="397" priority="391"/>
  </conditionalFormatting>
  <conditionalFormatting sqref="N21">
    <cfRule type="duplicateValues" dxfId="396" priority="390"/>
  </conditionalFormatting>
  <conditionalFormatting sqref="N22">
    <cfRule type="duplicateValues" dxfId="395" priority="389"/>
  </conditionalFormatting>
  <conditionalFormatting sqref="N23">
    <cfRule type="duplicateValues" dxfId="394" priority="388"/>
  </conditionalFormatting>
  <conditionalFormatting sqref="N24">
    <cfRule type="duplicateValues" dxfId="393" priority="387"/>
  </conditionalFormatting>
  <conditionalFormatting sqref="N25">
    <cfRule type="duplicateValues" dxfId="392" priority="386"/>
  </conditionalFormatting>
  <conditionalFormatting sqref="N26">
    <cfRule type="duplicateValues" dxfId="391" priority="385"/>
  </conditionalFormatting>
  <conditionalFormatting sqref="N27">
    <cfRule type="duplicateValues" dxfId="390" priority="384"/>
  </conditionalFormatting>
  <conditionalFormatting sqref="N28">
    <cfRule type="duplicateValues" dxfId="389" priority="383"/>
  </conditionalFormatting>
  <conditionalFormatting sqref="N29">
    <cfRule type="duplicateValues" dxfId="388" priority="382"/>
  </conditionalFormatting>
  <conditionalFormatting sqref="N30">
    <cfRule type="duplicateValues" dxfId="387" priority="381"/>
  </conditionalFormatting>
  <conditionalFormatting sqref="N31">
    <cfRule type="duplicateValues" dxfId="386" priority="380"/>
  </conditionalFormatting>
  <conditionalFormatting sqref="N32">
    <cfRule type="duplicateValues" dxfId="385" priority="379"/>
  </conditionalFormatting>
  <conditionalFormatting sqref="N33">
    <cfRule type="duplicateValues" dxfId="384" priority="378"/>
  </conditionalFormatting>
  <conditionalFormatting sqref="N34">
    <cfRule type="duplicateValues" dxfId="383" priority="377"/>
  </conditionalFormatting>
  <conditionalFormatting sqref="N35">
    <cfRule type="duplicateValues" dxfId="382" priority="376"/>
  </conditionalFormatting>
  <conditionalFormatting sqref="N36">
    <cfRule type="duplicateValues" dxfId="381" priority="375"/>
  </conditionalFormatting>
  <conditionalFormatting sqref="N37">
    <cfRule type="duplicateValues" dxfId="380" priority="374"/>
  </conditionalFormatting>
  <conditionalFormatting sqref="N38">
    <cfRule type="duplicateValues" dxfId="379" priority="373"/>
  </conditionalFormatting>
  <conditionalFormatting sqref="N39">
    <cfRule type="duplicateValues" dxfId="378" priority="372"/>
  </conditionalFormatting>
  <conditionalFormatting sqref="N40">
    <cfRule type="duplicateValues" dxfId="377" priority="371"/>
  </conditionalFormatting>
  <conditionalFormatting sqref="N41">
    <cfRule type="duplicateValues" dxfId="376" priority="370"/>
  </conditionalFormatting>
  <conditionalFormatting sqref="N42">
    <cfRule type="duplicateValues" dxfId="375" priority="369"/>
  </conditionalFormatting>
  <conditionalFormatting sqref="N43">
    <cfRule type="duplicateValues" dxfId="374" priority="368"/>
  </conditionalFormatting>
  <conditionalFormatting sqref="N44">
    <cfRule type="duplicateValues" dxfId="373" priority="367"/>
  </conditionalFormatting>
  <conditionalFormatting sqref="N45">
    <cfRule type="duplicateValues" dxfId="372" priority="366"/>
  </conditionalFormatting>
  <conditionalFormatting sqref="N46">
    <cfRule type="duplicateValues" dxfId="371" priority="365"/>
  </conditionalFormatting>
  <conditionalFormatting sqref="N47">
    <cfRule type="duplicateValues" dxfId="370" priority="364"/>
  </conditionalFormatting>
  <conditionalFormatting sqref="N48">
    <cfRule type="duplicateValues" dxfId="369" priority="363"/>
  </conditionalFormatting>
  <conditionalFormatting sqref="N49">
    <cfRule type="duplicateValues" dxfId="368" priority="362"/>
  </conditionalFormatting>
  <conditionalFormatting sqref="N50">
    <cfRule type="duplicateValues" dxfId="367" priority="361"/>
  </conditionalFormatting>
  <conditionalFormatting sqref="N51">
    <cfRule type="duplicateValues" dxfId="366" priority="360"/>
  </conditionalFormatting>
  <conditionalFormatting sqref="N52">
    <cfRule type="duplicateValues" dxfId="365" priority="359"/>
  </conditionalFormatting>
  <conditionalFormatting sqref="N53">
    <cfRule type="duplicateValues" dxfId="364" priority="358"/>
  </conditionalFormatting>
  <conditionalFormatting sqref="N54">
    <cfRule type="duplicateValues" dxfId="363" priority="357"/>
  </conditionalFormatting>
  <conditionalFormatting sqref="N55">
    <cfRule type="duplicateValues" dxfId="362" priority="356"/>
  </conditionalFormatting>
  <conditionalFormatting sqref="N56">
    <cfRule type="duplicateValues" dxfId="361" priority="355"/>
  </conditionalFormatting>
  <conditionalFormatting sqref="N57">
    <cfRule type="duplicateValues" dxfId="360" priority="354"/>
  </conditionalFormatting>
  <conditionalFormatting sqref="N58">
    <cfRule type="duplicateValues" dxfId="359" priority="353"/>
  </conditionalFormatting>
  <conditionalFormatting sqref="N59">
    <cfRule type="duplicateValues" dxfId="358" priority="352"/>
  </conditionalFormatting>
  <conditionalFormatting sqref="N60">
    <cfRule type="duplicateValues" dxfId="357" priority="351"/>
  </conditionalFormatting>
  <conditionalFormatting sqref="N61">
    <cfRule type="duplicateValues" dxfId="356" priority="350"/>
  </conditionalFormatting>
  <conditionalFormatting sqref="N62">
    <cfRule type="duplicateValues" dxfId="355" priority="349"/>
  </conditionalFormatting>
  <conditionalFormatting sqref="N63">
    <cfRule type="duplicateValues" dxfId="354" priority="348"/>
  </conditionalFormatting>
  <conditionalFormatting sqref="N64">
    <cfRule type="duplicateValues" dxfId="353" priority="347"/>
  </conditionalFormatting>
  <conditionalFormatting sqref="N65">
    <cfRule type="duplicateValues" dxfId="352" priority="346"/>
  </conditionalFormatting>
  <conditionalFormatting sqref="N66">
    <cfRule type="duplicateValues" dxfId="351" priority="345"/>
  </conditionalFormatting>
  <conditionalFormatting sqref="N67">
    <cfRule type="duplicateValues" dxfId="350" priority="344"/>
  </conditionalFormatting>
  <conditionalFormatting sqref="N68">
    <cfRule type="duplicateValues" dxfId="349" priority="343"/>
  </conditionalFormatting>
  <conditionalFormatting sqref="N69">
    <cfRule type="duplicateValues" dxfId="348" priority="342"/>
  </conditionalFormatting>
  <conditionalFormatting sqref="N70">
    <cfRule type="duplicateValues" dxfId="347" priority="341"/>
  </conditionalFormatting>
  <conditionalFormatting sqref="N71">
    <cfRule type="duplicateValues" dxfId="346" priority="340"/>
  </conditionalFormatting>
  <conditionalFormatting sqref="N72">
    <cfRule type="duplicateValues" dxfId="345" priority="339"/>
  </conditionalFormatting>
  <conditionalFormatting sqref="N73">
    <cfRule type="duplicateValues" dxfId="344" priority="338"/>
  </conditionalFormatting>
  <conditionalFormatting sqref="N74">
    <cfRule type="duplicateValues" dxfId="343" priority="337"/>
  </conditionalFormatting>
  <conditionalFormatting sqref="N75">
    <cfRule type="duplicateValues" dxfId="342" priority="336"/>
  </conditionalFormatting>
  <conditionalFormatting sqref="N76">
    <cfRule type="duplicateValues" dxfId="341" priority="335"/>
  </conditionalFormatting>
  <conditionalFormatting sqref="N77">
    <cfRule type="duplicateValues" dxfId="340" priority="334"/>
  </conditionalFormatting>
  <conditionalFormatting sqref="N78">
    <cfRule type="duplicateValues" dxfId="339" priority="333"/>
  </conditionalFormatting>
  <conditionalFormatting sqref="N79">
    <cfRule type="duplicateValues" dxfId="338" priority="332"/>
  </conditionalFormatting>
  <conditionalFormatting sqref="N80">
    <cfRule type="duplicateValues" dxfId="337" priority="331"/>
  </conditionalFormatting>
  <conditionalFormatting sqref="N81">
    <cfRule type="duplicateValues" dxfId="336" priority="330"/>
  </conditionalFormatting>
  <conditionalFormatting sqref="N82">
    <cfRule type="duplicateValues" dxfId="335" priority="329"/>
  </conditionalFormatting>
  <conditionalFormatting sqref="N83">
    <cfRule type="duplicateValues" dxfId="334" priority="328"/>
  </conditionalFormatting>
  <conditionalFormatting sqref="N84">
    <cfRule type="duplicateValues" dxfId="333" priority="327"/>
  </conditionalFormatting>
  <conditionalFormatting sqref="N85">
    <cfRule type="duplicateValues" dxfId="332" priority="326"/>
  </conditionalFormatting>
  <conditionalFormatting sqref="N86">
    <cfRule type="duplicateValues" dxfId="331" priority="325"/>
  </conditionalFormatting>
  <conditionalFormatting sqref="N87">
    <cfRule type="duplicateValues" dxfId="330" priority="324"/>
  </conditionalFormatting>
  <conditionalFormatting sqref="N88">
    <cfRule type="duplicateValues" dxfId="329" priority="323"/>
  </conditionalFormatting>
  <conditionalFormatting sqref="N89">
    <cfRule type="duplicateValues" dxfId="328" priority="322"/>
  </conditionalFormatting>
  <conditionalFormatting sqref="N90">
    <cfRule type="duplicateValues" dxfId="327" priority="321"/>
  </conditionalFormatting>
  <conditionalFormatting sqref="N91">
    <cfRule type="duplicateValues" dxfId="326" priority="320"/>
  </conditionalFormatting>
  <conditionalFormatting sqref="N92">
    <cfRule type="duplicateValues" dxfId="325" priority="319"/>
  </conditionalFormatting>
  <conditionalFormatting sqref="N93">
    <cfRule type="duplicateValues" dxfId="324" priority="318"/>
  </conditionalFormatting>
  <conditionalFormatting sqref="N94">
    <cfRule type="duplicateValues" dxfId="323" priority="317"/>
  </conditionalFormatting>
  <conditionalFormatting sqref="N95">
    <cfRule type="duplicateValues" dxfId="322" priority="316"/>
  </conditionalFormatting>
  <conditionalFormatting sqref="N96">
    <cfRule type="duplicateValues" dxfId="321" priority="315"/>
  </conditionalFormatting>
  <conditionalFormatting sqref="N97">
    <cfRule type="duplicateValues" dxfId="320" priority="314"/>
  </conditionalFormatting>
  <conditionalFormatting sqref="N98">
    <cfRule type="duplicateValues" dxfId="319" priority="313"/>
  </conditionalFormatting>
  <conditionalFormatting sqref="N99">
    <cfRule type="duplicateValues" dxfId="318" priority="312"/>
  </conditionalFormatting>
  <conditionalFormatting sqref="N100">
    <cfRule type="duplicateValues" dxfId="317" priority="311"/>
  </conditionalFormatting>
  <conditionalFormatting sqref="N101">
    <cfRule type="duplicateValues" dxfId="316" priority="310"/>
  </conditionalFormatting>
  <conditionalFormatting sqref="N102">
    <cfRule type="duplicateValues" dxfId="315" priority="309"/>
  </conditionalFormatting>
  <conditionalFormatting sqref="N103">
    <cfRule type="duplicateValues" dxfId="314" priority="308"/>
  </conditionalFormatting>
  <conditionalFormatting sqref="N104">
    <cfRule type="duplicateValues" dxfId="313" priority="307"/>
  </conditionalFormatting>
  <conditionalFormatting sqref="N105">
    <cfRule type="duplicateValues" dxfId="312" priority="306"/>
  </conditionalFormatting>
  <conditionalFormatting sqref="M6:N105">
    <cfRule type="expression" dxfId="311" priority="305">
      <formula>ISNA($N6)</formula>
    </cfRule>
  </conditionalFormatting>
  <conditionalFormatting sqref="R6:R16 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10" priority="303"/>
  </conditionalFormatting>
  <conditionalFormatting sqref="U7">
    <cfRule type="duplicateValues" dxfId="309" priority="302"/>
  </conditionalFormatting>
  <conditionalFormatting sqref="U8">
    <cfRule type="duplicateValues" dxfId="308" priority="301"/>
  </conditionalFormatting>
  <conditionalFormatting sqref="U9">
    <cfRule type="duplicateValues" dxfId="307" priority="300"/>
  </conditionalFormatting>
  <conditionalFormatting sqref="U10">
    <cfRule type="duplicateValues" dxfId="306" priority="299"/>
  </conditionalFormatting>
  <conditionalFormatting sqref="U11">
    <cfRule type="duplicateValues" dxfId="305" priority="298"/>
  </conditionalFormatting>
  <conditionalFormatting sqref="U12">
    <cfRule type="duplicateValues" dxfId="304" priority="297"/>
  </conditionalFormatting>
  <conditionalFormatting sqref="U13">
    <cfRule type="duplicateValues" dxfId="303" priority="296"/>
  </conditionalFormatting>
  <conditionalFormatting sqref="U14">
    <cfRule type="duplicateValues" dxfId="302" priority="295"/>
  </conditionalFormatting>
  <conditionalFormatting sqref="U15">
    <cfRule type="duplicateValues" dxfId="301" priority="294"/>
  </conditionalFormatting>
  <conditionalFormatting sqref="U16">
    <cfRule type="duplicateValues" dxfId="300" priority="293"/>
  </conditionalFormatting>
  <conditionalFormatting sqref="U17">
    <cfRule type="duplicateValues" dxfId="299" priority="292"/>
  </conditionalFormatting>
  <conditionalFormatting sqref="U18">
    <cfRule type="duplicateValues" dxfId="298" priority="291"/>
  </conditionalFormatting>
  <conditionalFormatting sqref="U19">
    <cfRule type="duplicateValues" dxfId="297" priority="290"/>
  </conditionalFormatting>
  <conditionalFormatting sqref="U20">
    <cfRule type="duplicateValues" dxfId="296" priority="289"/>
  </conditionalFormatting>
  <conditionalFormatting sqref="U21">
    <cfRule type="duplicateValues" dxfId="295" priority="288"/>
  </conditionalFormatting>
  <conditionalFormatting sqref="U22">
    <cfRule type="duplicateValues" dxfId="294" priority="287"/>
  </conditionalFormatting>
  <conditionalFormatting sqref="U23">
    <cfRule type="duplicateValues" dxfId="293" priority="286"/>
  </conditionalFormatting>
  <conditionalFormatting sqref="U24">
    <cfRule type="duplicateValues" dxfId="292" priority="285"/>
  </conditionalFormatting>
  <conditionalFormatting sqref="U25">
    <cfRule type="duplicateValues" dxfId="291" priority="284"/>
  </conditionalFormatting>
  <conditionalFormatting sqref="U26">
    <cfRule type="duplicateValues" dxfId="290" priority="283"/>
  </conditionalFormatting>
  <conditionalFormatting sqref="U27">
    <cfRule type="duplicateValues" dxfId="289" priority="282"/>
  </conditionalFormatting>
  <conditionalFormatting sqref="U28">
    <cfRule type="duplicateValues" dxfId="288" priority="281"/>
  </conditionalFormatting>
  <conditionalFormatting sqref="U29">
    <cfRule type="duplicateValues" dxfId="287" priority="280"/>
  </conditionalFormatting>
  <conditionalFormatting sqref="U30">
    <cfRule type="duplicateValues" dxfId="286" priority="279"/>
  </conditionalFormatting>
  <conditionalFormatting sqref="U31">
    <cfRule type="duplicateValues" dxfId="285" priority="278"/>
  </conditionalFormatting>
  <conditionalFormatting sqref="U32">
    <cfRule type="duplicateValues" dxfId="284" priority="277"/>
  </conditionalFormatting>
  <conditionalFormatting sqref="U33">
    <cfRule type="duplicateValues" dxfId="283" priority="276"/>
  </conditionalFormatting>
  <conditionalFormatting sqref="U34">
    <cfRule type="duplicateValues" dxfId="282" priority="275"/>
  </conditionalFormatting>
  <conditionalFormatting sqref="U35">
    <cfRule type="duplicateValues" dxfId="281" priority="274"/>
  </conditionalFormatting>
  <conditionalFormatting sqref="U36">
    <cfRule type="duplicateValues" dxfId="280" priority="273"/>
  </conditionalFormatting>
  <conditionalFormatting sqref="U37">
    <cfRule type="duplicateValues" dxfId="279" priority="272"/>
  </conditionalFormatting>
  <conditionalFormatting sqref="U38">
    <cfRule type="duplicateValues" dxfId="278" priority="271"/>
  </conditionalFormatting>
  <conditionalFormatting sqref="U39">
    <cfRule type="duplicateValues" dxfId="277" priority="270"/>
  </conditionalFormatting>
  <conditionalFormatting sqref="U40">
    <cfRule type="duplicateValues" dxfId="276" priority="269"/>
  </conditionalFormatting>
  <conditionalFormatting sqref="U41">
    <cfRule type="duplicateValues" dxfId="275" priority="268"/>
  </conditionalFormatting>
  <conditionalFormatting sqref="U42">
    <cfRule type="duplicateValues" dxfId="274" priority="267"/>
  </conditionalFormatting>
  <conditionalFormatting sqref="U43">
    <cfRule type="duplicateValues" dxfId="273" priority="266"/>
  </conditionalFormatting>
  <conditionalFormatting sqref="U44">
    <cfRule type="duplicateValues" dxfId="272" priority="265"/>
  </conditionalFormatting>
  <conditionalFormatting sqref="U45">
    <cfRule type="duplicateValues" dxfId="271" priority="264"/>
  </conditionalFormatting>
  <conditionalFormatting sqref="U46">
    <cfRule type="duplicateValues" dxfId="270" priority="263"/>
  </conditionalFormatting>
  <conditionalFormatting sqref="U47">
    <cfRule type="duplicateValues" dxfId="269" priority="262"/>
  </conditionalFormatting>
  <conditionalFormatting sqref="U48">
    <cfRule type="duplicateValues" dxfId="268" priority="261"/>
  </conditionalFormatting>
  <conditionalFormatting sqref="U49">
    <cfRule type="duplicateValues" dxfId="267" priority="260"/>
  </conditionalFormatting>
  <conditionalFormatting sqref="U50">
    <cfRule type="duplicateValues" dxfId="266" priority="259"/>
  </conditionalFormatting>
  <conditionalFormatting sqref="U51">
    <cfRule type="duplicateValues" dxfId="265" priority="258"/>
  </conditionalFormatting>
  <conditionalFormatting sqref="U52">
    <cfRule type="duplicateValues" dxfId="264" priority="257"/>
  </conditionalFormatting>
  <conditionalFormatting sqref="U53">
    <cfRule type="duplicateValues" dxfId="263" priority="256"/>
  </conditionalFormatting>
  <conditionalFormatting sqref="U54">
    <cfRule type="duplicateValues" dxfId="262" priority="255"/>
  </conditionalFormatting>
  <conditionalFormatting sqref="U55">
    <cfRule type="duplicateValues" dxfId="261" priority="254"/>
  </conditionalFormatting>
  <conditionalFormatting sqref="U56">
    <cfRule type="duplicateValues" dxfId="260" priority="253"/>
  </conditionalFormatting>
  <conditionalFormatting sqref="U57">
    <cfRule type="duplicateValues" dxfId="259" priority="252"/>
  </conditionalFormatting>
  <conditionalFormatting sqref="U58">
    <cfRule type="duplicateValues" dxfId="258" priority="251"/>
  </conditionalFormatting>
  <conditionalFormatting sqref="U59">
    <cfRule type="duplicateValues" dxfId="257" priority="250"/>
  </conditionalFormatting>
  <conditionalFormatting sqref="U60">
    <cfRule type="duplicateValues" dxfId="256" priority="249"/>
  </conditionalFormatting>
  <conditionalFormatting sqref="U61">
    <cfRule type="duplicateValues" dxfId="255" priority="248"/>
  </conditionalFormatting>
  <conditionalFormatting sqref="U62">
    <cfRule type="duplicateValues" dxfId="254" priority="247"/>
  </conditionalFormatting>
  <conditionalFormatting sqref="U63">
    <cfRule type="duplicateValues" dxfId="253" priority="246"/>
  </conditionalFormatting>
  <conditionalFormatting sqref="U64">
    <cfRule type="duplicateValues" dxfId="252" priority="245"/>
  </conditionalFormatting>
  <conditionalFormatting sqref="U65">
    <cfRule type="duplicateValues" dxfId="251" priority="244"/>
  </conditionalFormatting>
  <conditionalFormatting sqref="U66">
    <cfRule type="duplicateValues" dxfId="250" priority="243"/>
  </conditionalFormatting>
  <conditionalFormatting sqref="U67">
    <cfRule type="duplicateValues" dxfId="249" priority="242"/>
  </conditionalFormatting>
  <conditionalFormatting sqref="U68">
    <cfRule type="duplicateValues" dxfId="248" priority="241"/>
  </conditionalFormatting>
  <conditionalFormatting sqref="U69">
    <cfRule type="duplicateValues" dxfId="247" priority="240"/>
  </conditionalFormatting>
  <conditionalFormatting sqref="U70">
    <cfRule type="duplicateValues" dxfId="246" priority="239"/>
  </conditionalFormatting>
  <conditionalFormatting sqref="U71">
    <cfRule type="duplicateValues" dxfId="245" priority="238"/>
  </conditionalFormatting>
  <conditionalFormatting sqref="U72">
    <cfRule type="duplicateValues" dxfId="244" priority="237"/>
  </conditionalFormatting>
  <conditionalFormatting sqref="U73">
    <cfRule type="duplicateValues" dxfId="243" priority="236"/>
  </conditionalFormatting>
  <conditionalFormatting sqref="U74">
    <cfRule type="duplicateValues" dxfId="242" priority="235"/>
  </conditionalFormatting>
  <conditionalFormatting sqref="U75">
    <cfRule type="duplicateValues" dxfId="241" priority="234"/>
  </conditionalFormatting>
  <conditionalFormatting sqref="U76">
    <cfRule type="duplicateValues" dxfId="240" priority="233"/>
  </conditionalFormatting>
  <conditionalFormatting sqref="U77">
    <cfRule type="duplicateValues" dxfId="239" priority="232"/>
  </conditionalFormatting>
  <conditionalFormatting sqref="U78">
    <cfRule type="duplicateValues" dxfId="238" priority="231"/>
  </conditionalFormatting>
  <conditionalFormatting sqref="U79">
    <cfRule type="duplicateValues" dxfId="237" priority="230"/>
  </conditionalFormatting>
  <conditionalFormatting sqref="U80">
    <cfRule type="duplicateValues" dxfId="236" priority="229"/>
  </conditionalFormatting>
  <conditionalFormatting sqref="U81">
    <cfRule type="duplicateValues" dxfId="235" priority="228"/>
  </conditionalFormatting>
  <conditionalFormatting sqref="U82">
    <cfRule type="duplicateValues" dxfId="234" priority="227"/>
  </conditionalFormatting>
  <conditionalFormatting sqref="U83">
    <cfRule type="duplicateValues" dxfId="233" priority="226"/>
  </conditionalFormatting>
  <conditionalFormatting sqref="U84">
    <cfRule type="duplicateValues" dxfId="232" priority="225"/>
  </conditionalFormatting>
  <conditionalFormatting sqref="U85">
    <cfRule type="duplicateValues" dxfId="231" priority="224"/>
  </conditionalFormatting>
  <conditionalFormatting sqref="U86">
    <cfRule type="duplicateValues" dxfId="230" priority="223"/>
  </conditionalFormatting>
  <conditionalFormatting sqref="U87">
    <cfRule type="duplicateValues" dxfId="229" priority="222"/>
  </conditionalFormatting>
  <conditionalFormatting sqref="U88">
    <cfRule type="duplicateValues" dxfId="228" priority="221"/>
  </conditionalFormatting>
  <conditionalFormatting sqref="U89">
    <cfRule type="duplicateValues" dxfId="227" priority="220"/>
  </conditionalFormatting>
  <conditionalFormatting sqref="U90">
    <cfRule type="duplicateValues" dxfId="226" priority="219"/>
  </conditionalFormatting>
  <conditionalFormatting sqref="U91">
    <cfRule type="duplicateValues" dxfId="225" priority="218"/>
  </conditionalFormatting>
  <conditionalFormatting sqref="U92">
    <cfRule type="duplicateValues" dxfId="224" priority="217"/>
  </conditionalFormatting>
  <conditionalFormatting sqref="U93">
    <cfRule type="duplicateValues" dxfId="223" priority="216"/>
  </conditionalFormatting>
  <conditionalFormatting sqref="U94">
    <cfRule type="duplicateValues" dxfId="222" priority="215"/>
  </conditionalFormatting>
  <conditionalFormatting sqref="U95">
    <cfRule type="duplicateValues" dxfId="221" priority="214"/>
  </conditionalFormatting>
  <conditionalFormatting sqref="U96">
    <cfRule type="duplicateValues" dxfId="220" priority="213"/>
  </conditionalFormatting>
  <conditionalFormatting sqref="U97">
    <cfRule type="duplicateValues" dxfId="219" priority="212"/>
  </conditionalFormatting>
  <conditionalFormatting sqref="U98">
    <cfRule type="duplicateValues" dxfId="218" priority="211"/>
  </conditionalFormatting>
  <conditionalFormatting sqref="U99">
    <cfRule type="duplicateValues" dxfId="217" priority="210"/>
  </conditionalFormatting>
  <conditionalFormatting sqref="U100">
    <cfRule type="duplicateValues" dxfId="216" priority="209"/>
  </conditionalFormatting>
  <conditionalFormatting sqref="U101">
    <cfRule type="duplicateValues" dxfId="215" priority="208"/>
  </conditionalFormatting>
  <conditionalFormatting sqref="U102">
    <cfRule type="duplicateValues" dxfId="214" priority="207"/>
  </conditionalFormatting>
  <conditionalFormatting sqref="U103">
    <cfRule type="duplicateValues" dxfId="213" priority="206"/>
  </conditionalFormatting>
  <conditionalFormatting sqref="U104">
    <cfRule type="duplicateValues" dxfId="212" priority="205"/>
  </conditionalFormatting>
  <conditionalFormatting sqref="U105">
    <cfRule type="duplicateValues" dxfId="211" priority="204"/>
  </conditionalFormatting>
  <conditionalFormatting sqref="U6:U105">
    <cfRule type="expression" dxfId="210" priority="203">
      <formula>ISNA($N6)</formula>
    </cfRule>
  </conditionalFormatting>
  <conditionalFormatting sqref="V6">
    <cfRule type="duplicateValues" dxfId="209" priority="202"/>
  </conditionalFormatting>
  <conditionalFormatting sqref="V7">
    <cfRule type="duplicateValues" dxfId="208" priority="201"/>
  </conditionalFormatting>
  <conditionalFormatting sqref="V8">
    <cfRule type="duplicateValues" dxfId="207" priority="200"/>
  </conditionalFormatting>
  <conditionalFormatting sqref="V9">
    <cfRule type="duplicateValues" dxfId="206" priority="199"/>
  </conditionalFormatting>
  <conditionalFormatting sqref="V10">
    <cfRule type="duplicateValues" dxfId="205" priority="198"/>
  </conditionalFormatting>
  <conditionalFormatting sqref="V11">
    <cfRule type="duplicateValues" dxfId="204" priority="197"/>
  </conditionalFormatting>
  <conditionalFormatting sqref="V12">
    <cfRule type="duplicateValues" dxfId="203" priority="196"/>
  </conditionalFormatting>
  <conditionalFormatting sqref="V13">
    <cfRule type="duplicateValues" dxfId="202" priority="195"/>
  </conditionalFormatting>
  <conditionalFormatting sqref="V14">
    <cfRule type="duplicateValues" dxfId="201" priority="194"/>
  </conditionalFormatting>
  <conditionalFormatting sqref="V15">
    <cfRule type="duplicateValues" dxfId="200" priority="193"/>
  </conditionalFormatting>
  <conditionalFormatting sqref="V16">
    <cfRule type="duplicateValues" dxfId="199" priority="192"/>
  </conditionalFormatting>
  <conditionalFormatting sqref="V17">
    <cfRule type="duplicateValues" dxfId="198" priority="191"/>
  </conditionalFormatting>
  <conditionalFormatting sqref="V18">
    <cfRule type="duplicateValues" dxfId="197" priority="190"/>
  </conditionalFormatting>
  <conditionalFormatting sqref="V19">
    <cfRule type="duplicateValues" dxfId="196" priority="189"/>
  </conditionalFormatting>
  <conditionalFormatting sqref="V20">
    <cfRule type="duplicateValues" dxfId="195" priority="188"/>
  </conditionalFormatting>
  <conditionalFormatting sqref="V21">
    <cfRule type="duplicateValues" dxfId="194" priority="187"/>
  </conditionalFormatting>
  <conditionalFormatting sqref="V22">
    <cfRule type="duplicateValues" dxfId="193" priority="186"/>
  </conditionalFormatting>
  <conditionalFormatting sqref="V23">
    <cfRule type="duplicateValues" dxfId="192" priority="185"/>
  </conditionalFormatting>
  <conditionalFormatting sqref="V24">
    <cfRule type="duplicateValues" dxfId="191" priority="184"/>
  </conditionalFormatting>
  <conditionalFormatting sqref="V25">
    <cfRule type="duplicateValues" dxfId="190" priority="183"/>
  </conditionalFormatting>
  <conditionalFormatting sqref="V26">
    <cfRule type="duplicateValues" dxfId="189" priority="182"/>
  </conditionalFormatting>
  <conditionalFormatting sqref="V27">
    <cfRule type="duplicateValues" dxfId="188" priority="181"/>
  </conditionalFormatting>
  <conditionalFormatting sqref="V28">
    <cfRule type="duplicateValues" dxfId="187" priority="180"/>
  </conditionalFormatting>
  <conditionalFormatting sqref="V29">
    <cfRule type="duplicateValues" dxfId="186" priority="179"/>
  </conditionalFormatting>
  <conditionalFormatting sqref="V30">
    <cfRule type="duplicateValues" dxfId="185" priority="178"/>
  </conditionalFormatting>
  <conditionalFormatting sqref="V31">
    <cfRule type="duplicateValues" dxfId="184" priority="177"/>
  </conditionalFormatting>
  <conditionalFormatting sqref="V32">
    <cfRule type="duplicateValues" dxfId="183" priority="176"/>
  </conditionalFormatting>
  <conditionalFormatting sqref="V33">
    <cfRule type="duplicateValues" dxfId="182" priority="175"/>
  </conditionalFormatting>
  <conditionalFormatting sqref="V34">
    <cfRule type="duplicateValues" dxfId="181" priority="174"/>
  </conditionalFormatting>
  <conditionalFormatting sqref="V35">
    <cfRule type="duplicateValues" dxfId="180" priority="173"/>
  </conditionalFormatting>
  <conditionalFormatting sqref="V36">
    <cfRule type="duplicateValues" dxfId="179" priority="172"/>
  </conditionalFormatting>
  <conditionalFormatting sqref="V37">
    <cfRule type="duplicateValues" dxfId="178" priority="171"/>
  </conditionalFormatting>
  <conditionalFormatting sqref="V38">
    <cfRule type="duplicateValues" dxfId="177" priority="170"/>
  </conditionalFormatting>
  <conditionalFormatting sqref="V39">
    <cfRule type="duplicateValues" dxfId="176" priority="169"/>
  </conditionalFormatting>
  <conditionalFormatting sqref="V40">
    <cfRule type="duplicateValues" dxfId="175" priority="168"/>
  </conditionalFormatting>
  <conditionalFormatting sqref="V41">
    <cfRule type="duplicateValues" dxfId="174" priority="167"/>
  </conditionalFormatting>
  <conditionalFormatting sqref="V42">
    <cfRule type="duplicateValues" dxfId="173" priority="166"/>
  </conditionalFormatting>
  <conditionalFormatting sqref="V43">
    <cfRule type="duplicateValues" dxfId="172" priority="165"/>
  </conditionalFormatting>
  <conditionalFormatting sqref="V44">
    <cfRule type="duplicateValues" dxfId="171" priority="164"/>
  </conditionalFormatting>
  <conditionalFormatting sqref="V45">
    <cfRule type="duplicateValues" dxfId="170" priority="163"/>
  </conditionalFormatting>
  <conditionalFormatting sqref="V46">
    <cfRule type="duplicateValues" dxfId="169" priority="162"/>
  </conditionalFormatting>
  <conditionalFormatting sqref="V47">
    <cfRule type="duplicateValues" dxfId="168" priority="161"/>
  </conditionalFormatting>
  <conditionalFormatting sqref="V48">
    <cfRule type="duplicateValues" dxfId="167" priority="160"/>
  </conditionalFormatting>
  <conditionalFormatting sqref="V49">
    <cfRule type="duplicateValues" dxfId="166" priority="159"/>
  </conditionalFormatting>
  <conditionalFormatting sqref="V50">
    <cfRule type="duplicateValues" dxfId="165" priority="158"/>
  </conditionalFormatting>
  <conditionalFormatting sqref="V51">
    <cfRule type="duplicateValues" dxfId="164" priority="157"/>
  </conditionalFormatting>
  <conditionalFormatting sqref="V52">
    <cfRule type="duplicateValues" dxfId="163" priority="156"/>
  </conditionalFormatting>
  <conditionalFormatting sqref="V53">
    <cfRule type="duplicateValues" dxfId="162" priority="155"/>
  </conditionalFormatting>
  <conditionalFormatting sqref="V54">
    <cfRule type="duplicateValues" dxfId="161" priority="154"/>
  </conditionalFormatting>
  <conditionalFormatting sqref="V55">
    <cfRule type="duplicateValues" dxfId="160" priority="153"/>
  </conditionalFormatting>
  <conditionalFormatting sqref="V56">
    <cfRule type="duplicateValues" dxfId="159" priority="152"/>
  </conditionalFormatting>
  <conditionalFormatting sqref="V57">
    <cfRule type="duplicateValues" dxfId="158" priority="151"/>
  </conditionalFormatting>
  <conditionalFormatting sqref="V58">
    <cfRule type="duplicateValues" dxfId="157" priority="150"/>
  </conditionalFormatting>
  <conditionalFormatting sqref="V59">
    <cfRule type="duplicateValues" dxfId="156" priority="149"/>
  </conditionalFormatting>
  <conditionalFormatting sqref="V60">
    <cfRule type="duplicateValues" dxfId="155" priority="148"/>
  </conditionalFormatting>
  <conditionalFormatting sqref="V61">
    <cfRule type="duplicateValues" dxfId="154" priority="147"/>
  </conditionalFormatting>
  <conditionalFormatting sqref="V62">
    <cfRule type="duplicateValues" dxfId="153" priority="146"/>
  </conditionalFormatting>
  <conditionalFormatting sqref="V63">
    <cfRule type="duplicateValues" dxfId="152" priority="145"/>
  </conditionalFormatting>
  <conditionalFormatting sqref="V64">
    <cfRule type="duplicateValues" dxfId="151" priority="144"/>
  </conditionalFormatting>
  <conditionalFormatting sqref="V65">
    <cfRule type="duplicateValues" dxfId="150" priority="143"/>
  </conditionalFormatting>
  <conditionalFormatting sqref="V66">
    <cfRule type="duplicateValues" dxfId="149" priority="142"/>
  </conditionalFormatting>
  <conditionalFormatting sqref="V67">
    <cfRule type="duplicateValues" dxfId="148" priority="141"/>
  </conditionalFormatting>
  <conditionalFormatting sqref="V68">
    <cfRule type="duplicateValues" dxfId="147" priority="140"/>
  </conditionalFormatting>
  <conditionalFormatting sqref="V69">
    <cfRule type="duplicateValues" dxfId="146" priority="139"/>
  </conditionalFormatting>
  <conditionalFormatting sqref="V70">
    <cfRule type="duplicateValues" dxfId="145" priority="138"/>
  </conditionalFormatting>
  <conditionalFormatting sqref="V71">
    <cfRule type="duplicateValues" dxfId="144" priority="137"/>
  </conditionalFormatting>
  <conditionalFormatting sqref="V72">
    <cfRule type="duplicateValues" dxfId="143" priority="136"/>
  </conditionalFormatting>
  <conditionalFormatting sqref="V73">
    <cfRule type="duplicateValues" dxfId="142" priority="135"/>
  </conditionalFormatting>
  <conditionalFormatting sqref="V74">
    <cfRule type="duplicateValues" dxfId="141" priority="134"/>
  </conditionalFormatting>
  <conditionalFormatting sqref="V75">
    <cfRule type="duplicateValues" dxfId="140" priority="133"/>
  </conditionalFormatting>
  <conditionalFormatting sqref="V76">
    <cfRule type="duplicateValues" dxfId="139" priority="132"/>
  </conditionalFormatting>
  <conditionalFormatting sqref="V77">
    <cfRule type="duplicateValues" dxfId="138" priority="131"/>
  </conditionalFormatting>
  <conditionalFormatting sqref="V78">
    <cfRule type="duplicateValues" dxfId="137" priority="130"/>
  </conditionalFormatting>
  <conditionalFormatting sqref="V79">
    <cfRule type="duplicateValues" dxfId="136" priority="129"/>
  </conditionalFormatting>
  <conditionalFormatting sqref="V80">
    <cfRule type="duplicateValues" dxfId="135" priority="128"/>
  </conditionalFormatting>
  <conditionalFormatting sqref="V81">
    <cfRule type="duplicateValues" dxfId="134" priority="127"/>
  </conditionalFormatting>
  <conditionalFormatting sqref="V82">
    <cfRule type="duplicateValues" dxfId="133" priority="126"/>
  </conditionalFormatting>
  <conditionalFormatting sqref="V83">
    <cfRule type="duplicateValues" dxfId="132" priority="125"/>
  </conditionalFormatting>
  <conditionalFormatting sqref="V84">
    <cfRule type="duplicateValues" dxfId="131" priority="124"/>
  </conditionalFormatting>
  <conditionalFormatting sqref="V85">
    <cfRule type="duplicateValues" dxfId="130" priority="123"/>
  </conditionalFormatting>
  <conditionalFormatting sqref="V86">
    <cfRule type="duplicateValues" dxfId="129" priority="122"/>
  </conditionalFormatting>
  <conditionalFormatting sqref="V87">
    <cfRule type="duplicateValues" dxfId="128" priority="121"/>
  </conditionalFormatting>
  <conditionalFormatting sqref="V88">
    <cfRule type="duplicateValues" dxfId="127" priority="120"/>
  </conditionalFormatting>
  <conditionalFormatting sqref="V89">
    <cfRule type="duplicateValues" dxfId="126" priority="119"/>
  </conditionalFormatting>
  <conditionalFormatting sqref="V90">
    <cfRule type="duplicateValues" dxfId="125" priority="118"/>
  </conditionalFormatting>
  <conditionalFormatting sqref="V91">
    <cfRule type="duplicateValues" dxfId="124" priority="117"/>
  </conditionalFormatting>
  <conditionalFormatting sqref="V92">
    <cfRule type="duplicateValues" dxfId="123" priority="116"/>
  </conditionalFormatting>
  <conditionalFormatting sqref="V93">
    <cfRule type="duplicateValues" dxfId="122" priority="115"/>
  </conditionalFormatting>
  <conditionalFormatting sqref="V94">
    <cfRule type="duplicateValues" dxfId="121" priority="114"/>
  </conditionalFormatting>
  <conditionalFormatting sqref="V95">
    <cfRule type="duplicateValues" dxfId="120" priority="113"/>
  </conditionalFormatting>
  <conditionalFormatting sqref="V96">
    <cfRule type="duplicateValues" dxfId="119" priority="112"/>
  </conditionalFormatting>
  <conditionalFormatting sqref="V97">
    <cfRule type="duplicateValues" dxfId="118" priority="111"/>
  </conditionalFormatting>
  <conditionalFormatting sqref="V98">
    <cfRule type="duplicateValues" dxfId="117" priority="110"/>
  </conditionalFormatting>
  <conditionalFormatting sqref="V99">
    <cfRule type="duplicateValues" dxfId="116" priority="109"/>
  </conditionalFormatting>
  <conditionalFormatting sqref="V100">
    <cfRule type="duplicateValues" dxfId="115" priority="108"/>
  </conditionalFormatting>
  <conditionalFormatting sqref="V101">
    <cfRule type="duplicateValues" dxfId="114" priority="107"/>
  </conditionalFormatting>
  <conditionalFormatting sqref="V102">
    <cfRule type="duplicateValues" dxfId="113" priority="106"/>
  </conditionalFormatting>
  <conditionalFormatting sqref="V103">
    <cfRule type="duplicateValues" dxfId="112" priority="105"/>
  </conditionalFormatting>
  <conditionalFormatting sqref="V104">
    <cfRule type="duplicateValues" dxfId="111" priority="104"/>
  </conditionalFormatting>
  <conditionalFormatting sqref="V105">
    <cfRule type="duplicateValues" dxfId="110" priority="103"/>
  </conditionalFormatting>
  <conditionalFormatting sqref="V6:V105">
    <cfRule type="expression" dxfId="109" priority="102">
      <formula>ISNA($N6)</formula>
    </cfRule>
  </conditionalFormatting>
  <conditionalFormatting sqref="W6">
    <cfRule type="duplicateValues" dxfId="108" priority="101"/>
  </conditionalFormatting>
  <conditionalFormatting sqref="W7">
    <cfRule type="duplicateValues" dxfId="107" priority="100"/>
  </conditionalFormatting>
  <conditionalFormatting sqref="W8">
    <cfRule type="duplicateValues" dxfId="106" priority="99"/>
  </conditionalFormatting>
  <conditionalFormatting sqref="W9">
    <cfRule type="duplicateValues" dxfId="105" priority="98"/>
  </conditionalFormatting>
  <conditionalFormatting sqref="W10">
    <cfRule type="duplicateValues" dxfId="104" priority="97"/>
  </conditionalFormatting>
  <conditionalFormatting sqref="W11">
    <cfRule type="duplicateValues" dxfId="103" priority="96"/>
  </conditionalFormatting>
  <conditionalFormatting sqref="W12">
    <cfRule type="duplicateValues" dxfId="102" priority="95"/>
  </conditionalFormatting>
  <conditionalFormatting sqref="W13">
    <cfRule type="duplicateValues" dxfId="101" priority="94"/>
  </conditionalFormatting>
  <conditionalFormatting sqref="W14">
    <cfRule type="duplicateValues" dxfId="100" priority="93"/>
  </conditionalFormatting>
  <conditionalFormatting sqref="W15">
    <cfRule type="duplicateValues" dxfId="99" priority="92"/>
  </conditionalFormatting>
  <conditionalFormatting sqref="W16">
    <cfRule type="duplicateValues" dxfId="98" priority="91"/>
  </conditionalFormatting>
  <conditionalFormatting sqref="W17">
    <cfRule type="duplicateValues" dxfId="97" priority="90"/>
  </conditionalFormatting>
  <conditionalFormatting sqref="W18">
    <cfRule type="duplicateValues" dxfId="96" priority="89"/>
  </conditionalFormatting>
  <conditionalFormatting sqref="W19">
    <cfRule type="duplicateValues" dxfId="95" priority="88"/>
  </conditionalFormatting>
  <conditionalFormatting sqref="W20">
    <cfRule type="duplicateValues" dxfId="94" priority="87"/>
  </conditionalFormatting>
  <conditionalFormatting sqref="W21">
    <cfRule type="duplicateValues" dxfId="93" priority="86"/>
  </conditionalFormatting>
  <conditionalFormatting sqref="W22">
    <cfRule type="duplicateValues" dxfId="92" priority="85"/>
  </conditionalFormatting>
  <conditionalFormatting sqref="W23">
    <cfRule type="duplicateValues" dxfId="91" priority="84"/>
  </conditionalFormatting>
  <conditionalFormatting sqref="W24">
    <cfRule type="duplicateValues" dxfId="90" priority="83"/>
  </conditionalFormatting>
  <conditionalFormatting sqref="W25">
    <cfRule type="duplicateValues" dxfId="89" priority="82"/>
  </conditionalFormatting>
  <conditionalFormatting sqref="W26">
    <cfRule type="duplicateValues" dxfId="88" priority="81"/>
  </conditionalFormatting>
  <conditionalFormatting sqref="W27">
    <cfRule type="duplicateValues" dxfId="87" priority="80"/>
  </conditionalFormatting>
  <conditionalFormatting sqref="W28">
    <cfRule type="duplicateValues" dxfId="86" priority="79"/>
  </conditionalFormatting>
  <conditionalFormatting sqref="W29">
    <cfRule type="duplicateValues" dxfId="85" priority="78"/>
  </conditionalFormatting>
  <conditionalFormatting sqref="W30">
    <cfRule type="duplicateValues" dxfId="84" priority="77"/>
  </conditionalFormatting>
  <conditionalFormatting sqref="W31">
    <cfRule type="duplicateValues" dxfId="83" priority="76"/>
  </conditionalFormatting>
  <conditionalFormatting sqref="W32">
    <cfRule type="duplicateValues" dxfId="82" priority="75"/>
  </conditionalFormatting>
  <conditionalFormatting sqref="W33">
    <cfRule type="duplicateValues" dxfId="81" priority="74"/>
  </conditionalFormatting>
  <conditionalFormatting sqref="W34">
    <cfRule type="duplicateValues" dxfId="80" priority="73"/>
  </conditionalFormatting>
  <conditionalFormatting sqref="W35">
    <cfRule type="duplicateValues" dxfId="79" priority="72"/>
  </conditionalFormatting>
  <conditionalFormatting sqref="W36">
    <cfRule type="duplicateValues" dxfId="78" priority="71"/>
  </conditionalFormatting>
  <conditionalFormatting sqref="W37">
    <cfRule type="duplicateValues" dxfId="77" priority="70"/>
  </conditionalFormatting>
  <conditionalFormatting sqref="W38">
    <cfRule type="duplicateValues" dxfId="76" priority="69"/>
  </conditionalFormatting>
  <conditionalFormatting sqref="W39">
    <cfRule type="duplicateValues" dxfId="75" priority="68"/>
  </conditionalFormatting>
  <conditionalFormatting sqref="W40">
    <cfRule type="duplicateValues" dxfId="74" priority="67"/>
  </conditionalFormatting>
  <conditionalFormatting sqref="W41">
    <cfRule type="duplicateValues" dxfId="73" priority="66"/>
  </conditionalFormatting>
  <conditionalFormatting sqref="W42">
    <cfRule type="duplicateValues" dxfId="72" priority="65"/>
  </conditionalFormatting>
  <conditionalFormatting sqref="W43">
    <cfRule type="duplicateValues" dxfId="71" priority="64"/>
  </conditionalFormatting>
  <conditionalFormatting sqref="W44">
    <cfRule type="duplicateValues" dxfId="70" priority="63"/>
  </conditionalFormatting>
  <conditionalFormatting sqref="W45">
    <cfRule type="duplicateValues" dxfId="69" priority="62"/>
  </conditionalFormatting>
  <conditionalFormatting sqref="W46">
    <cfRule type="duplicateValues" dxfId="68" priority="61"/>
  </conditionalFormatting>
  <conditionalFormatting sqref="W47">
    <cfRule type="duplicateValues" dxfId="67" priority="60"/>
  </conditionalFormatting>
  <conditionalFormatting sqref="W48">
    <cfRule type="duplicateValues" dxfId="66" priority="59"/>
  </conditionalFormatting>
  <conditionalFormatting sqref="W49">
    <cfRule type="duplicateValues" dxfId="65" priority="58"/>
  </conditionalFormatting>
  <conditionalFormatting sqref="W50">
    <cfRule type="duplicateValues" dxfId="64" priority="57"/>
  </conditionalFormatting>
  <conditionalFormatting sqref="W51">
    <cfRule type="duplicateValues" dxfId="63" priority="56"/>
  </conditionalFormatting>
  <conditionalFormatting sqref="W52">
    <cfRule type="duplicateValues" dxfId="62" priority="55"/>
  </conditionalFormatting>
  <conditionalFormatting sqref="W53">
    <cfRule type="duplicateValues" dxfId="61" priority="54"/>
  </conditionalFormatting>
  <conditionalFormatting sqref="W54">
    <cfRule type="duplicateValues" dxfId="60" priority="53"/>
  </conditionalFormatting>
  <conditionalFormatting sqref="W55">
    <cfRule type="duplicateValues" dxfId="59" priority="52"/>
  </conditionalFormatting>
  <conditionalFormatting sqref="W56">
    <cfRule type="duplicateValues" dxfId="58" priority="51"/>
  </conditionalFormatting>
  <conditionalFormatting sqref="W57">
    <cfRule type="duplicateValues" dxfId="57" priority="50"/>
  </conditionalFormatting>
  <conditionalFormatting sqref="W58">
    <cfRule type="duplicateValues" dxfId="56" priority="49"/>
  </conditionalFormatting>
  <conditionalFormatting sqref="W59">
    <cfRule type="duplicateValues" dxfId="55" priority="48"/>
  </conditionalFormatting>
  <conditionalFormatting sqref="W60">
    <cfRule type="duplicateValues" dxfId="54" priority="47"/>
  </conditionalFormatting>
  <conditionalFormatting sqref="W61">
    <cfRule type="duplicateValues" dxfId="53" priority="46"/>
  </conditionalFormatting>
  <conditionalFormatting sqref="W62">
    <cfRule type="duplicateValues" dxfId="52" priority="45"/>
  </conditionalFormatting>
  <conditionalFormatting sqref="W63">
    <cfRule type="duplicateValues" dxfId="51" priority="44"/>
  </conditionalFormatting>
  <conditionalFormatting sqref="W64">
    <cfRule type="duplicateValues" dxfId="50" priority="43"/>
  </conditionalFormatting>
  <conditionalFormatting sqref="W65">
    <cfRule type="duplicateValues" dxfId="49" priority="42"/>
  </conditionalFormatting>
  <conditionalFormatting sqref="W66">
    <cfRule type="duplicateValues" dxfId="48" priority="41"/>
  </conditionalFormatting>
  <conditionalFormatting sqref="W67">
    <cfRule type="duplicateValues" dxfId="47" priority="40"/>
  </conditionalFormatting>
  <conditionalFormatting sqref="W68">
    <cfRule type="duplicateValues" dxfId="46" priority="39"/>
  </conditionalFormatting>
  <conditionalFormatting sqref="W69">
    <cfRule type="duplicateValues" dxfId="45" priority="38"/>
  </conditionalFormatting>
  <conditionalFormatting sqref="W70">
    <cfRule type="duplicateValues" dxfId="44" priority="37"/>
  </conditionalFormatting>
  <conditionalFormatting sqref="W71">
    <cfRule type="duplicateValues" dxfId="43" priority="36"/>
  </conditionalFormatting>
  <conditionalFormatting sqref="W72">
    <cfRule type="duplicateValues" dxfId="42" priority="35"/>
  </conditionalFormatting>
  <conditionalFormatting sqref="W73">
    <cfRule type="duplicateValues" dxfId="41" priority="34"/>
  </conditionalFormatting>
  <conditionalFormatting sqref="W74">
    <cfRule type="duplicateValues" dxfId="40" priority="33"/>
  </conditionalFormatting>
  <conditionalFormatting sqref="W75">
    <cfRule type="duplicateValues" dxfId="39" priority="32"/>
  </conditionalFormatting>
  <conditionalFormatting sqref="W76">
    <cfRule type="duplicateValues" dxfId="38" priority="31"/>
  </conditionalFormatting>
  <conditionalFormatting sqref="W77">
    <cfRule type="duplicateValues" dxfId="37" priority="30"/>
  </conditionalFormatting>
  <conditionalFormatting sqref="W78">
    <cfRule type="duplicateValues" dxfId="36" priority="29"/>
  </conditionalFormatting>
  <conditionalFormatting sqref="W79">
    <cfRule type="duplicateValues" dxfId="35" priority="28"/>
  </conditionalFormatting>
  <conditionalFormatting sqref="W80">
    <cfRule type="duplicateValues" dxfId="34" priority="27"/>
  </conditionalFormatting>
  <conditionalFormatting sqref="W81">
    <cfRule type="duplicateValues" dxfId="33" priority="26"/>
  </conditionalFormatting>
  <conditionalFormatting sqref="W82">
    <cfRule type="duplicateValues" dxfId="32" priority="25"/>
  </conditionalFormatting>
  <conditionalFormatting sqref="W83">
    <cfRule type="duplicateValues" dxfId="31" priority="24"/>
  </conditionalFormatting>
  <conditionalFormatting sqref="W84">
    <cfRule type="duplicateValues" dxfId="30" priority="23"/>
  </conditionalFormatting>
  <conditionalFormatting sqref="W85">
    <cfRule type="duplicateValues" dxfId="29" priority="22"/>
  </conditionalFormatting>
  <conditionalFormatting sqref="W86">
    <cfRule type="duplicateValues" dxfId="28" priority="21"/>
  </conditionalFormatting>
  <conditionalFormatting sqref="W87">
    <cfRule type="duplicateValues" dxfId="27" priority="20"/>
  </conditionalFormatting>
  <conditionalFormatting sqref="W88">
    <cfRule type="duplicateValues" dxfId="26" priority="19"/>
  </conditionalFormatting>
  <conditionalFormatting sqref="W89">
    <cfRule type="duplicateValues" dxfId="25" priority="18"/>
  </conditionalFormatting>
  <conditionalFormatting sqref="W90">
    <cfRule type="duplicateValues" dxfId="24" priority="17"/>
  </conditionalFormatting>
  <conditionalFormatting sqref="W91">
    <cfRule type="duplicateValues" dxfId="23" priority="16"/>
  </conditionalFormatting>
  <conditionalFormatting sqref="W92">
    <cfRule type="duplicateValues" dxfId="22" priority="15"/>
  </conditionalFormatting>
  <conditionalFormatting sqref="W93">
    <cfRule type="duplicateValues" dxfId="21" priority="14"/>
  </conditionalFormatting>
  <conditionalFormatting sqref="W94">
    <cfRule type="duplicateValues" dxfId="20" priority="13"/>
  </conditionalFormatting>
  <conditionalFormatting sqref="W95">
    <cfRule type="duplicateValues" dxfId="19" priority="12"/>
  </conditionalFormatting>
  <conditionalFormatting sqref="W96">
    <cfRule type="duplicateValues" dxfId="18" priority="11"/>
  </conditionalFormatting>
  <conditionalFormatting sqref="W97">
    <cfRule type="duplicateValues" dxfId="17" priority="10"/>
  </conditionalFormatting>
  <conditionalFormatting sqref="W98">
    <cfRule type="duplicateValues" dxfId="16" priority="9"/>
  </conditionalFormatting>
  <conditionalFormatting sqref="W99">
    <cfRule type="duplicateValues" dxfId="15" priority="8"/>
  </conditionalFormatting>
  <conditionalFormatting sqref="W100">
    <cfRule type="duplicateValues" dxfId="14" priority="7"/>
  </conditionalFormatting>
  <conditionalFormatting sqref="W101">
    <cfRule type="duplicateValues" dxfId="13" priority="6"/>
  </conditionalFormatting>
  <conditionalFormatting sqref="W102">
    <cfRule type="duplicateValues" dxfId="12" priority="5"/>
  </conditionalFormatting>
  <conditionalFormatting sqref="W103">
    <cfRule type="duplicateValues" dxfId="11" priority="4"/>
  </conditionalFormatting>
  <conditionalFormatting sqref="W104">
    <cfRule type="duplicateValues" dxfId="10" priority="3"/>
  </conditionalFormatting>
  <conditionalFormatting sqref="W105">
    <cfRule type="duplicateValues" dxfId="9" priority="2"/>
  </conditionalFormatting>
  <conditionalFormatting sqref="W6:W105">
    <cfRule type="expression" dxfId="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B2" sqref="B2"/>
    </sheetView>
  </sheetViews>
  <sheetFormatPr defaultRowHeight="15" x14ac:dyDescent="0.25"/>
  <cols>
    <col min="1" max="1" width="16.42578125" style="64" bestFit="1" customWidth="1"/>
    <col min="2" max="3" width="9.140625" style="64"/>
    <col min="4" max="4" width="0" style="64" hidden="1" customWidth="1"/>
    <col min="5" max="7" width="9.140625" style="64"/>
    <col min="8" max="8" width="16.42578125" style="64" bestFit="1" customWidth="1"/>
    <col min="9" max="10" width="9.140625" style="64"/>
    <col min="11" max="11" width="0" style="64" hidden="1" customWidth="1"/>
    <col min="12" max="14" width="9.140625" style="64"/>
    <col min="15" max="15" width="16.42578125" style="64" bestFit="1" customWidth="1"/>
    <col min="16" max="17" width="9.140625" style="64"/>
    <col min="18" max="18" width="0" style="64" hidden="1" customWidth="1"/>
    <col min="19" max="24" width="9.140625" style="64"/>
    <col min="25" max="25" width="0" style="64" hidden="1" customWidth="1"/>
    <col min="26" max="16384" width="9.140625" style="64"/>
  </cols>
  <sheetData>
    <row r="1" spans="1:27" x14ac:dyDescent="0.25">
      <c r="A1" s="69" t="s">
        <v>0</v>
      </c>
      <c r="B1" s="70" t="s">
        <v>56</v>
      </c>
      <c r="C1" s="71"/>
      <c r="D1" s="72"/>
      <c r="E1" s="70"/>
      <c r="F1" s="70"/>
      <c r="G1" s="70"/>
      <c r="H1" s="70"/>
      <c r="I1" s="71" t="s">
        <v>2</v>
      </c>
      <c r="J1" s="70" t="s">
        <v>36</v>
      </c>
      <c r="K1" s="73"/>
      <c r="L1" s="79"/>
    </row>
    <row r="2" spans="1:27" ht="15.75" thickBot="1" x14ac:dyDescent="0.3">
      <c r="A2" s="74" t="s">
        <v>1</v>
      </c>
      <c r="B2" s="75" t="s">
        <v>56</v>
      </c>
      <c r="C2" s="76"/>
      <c r="D2" s="77"/>
      <c r="E2" s="75"/>
      <c r="F2" s="75"/>
      <c r="G2" s="75"/>
      <c r="H2" s="75"/>
      <c r="I2" s="76" t="s">
        <v>24</v>
      </c>
      <c r="J2" s="75" t="s">
        <v>37</v>
      </c>
      <c r="K2" s="78"/>
      <c r="L2" s="82"/>
    </row>
    <row r="3" spans="1:27" ht="15.75" thickBot="1" x14ac:dyDescent="0.3">
      <c r="A3" s="104" t="s">
        <v>35</v>
      </c>
      <c r="B3" s="81">
        <v>0.5</v>
      </c>
      <c r="C3" s="82"/>
    </row>
    <row r="4" spans="1:27" ht="15.75" thickBot="1" x14ac:dyDescent="0.3"/>
    <row r="5" spans="1:27" ht="15.75" thickBot="1" x14ac:dyDescent="0.3">
      <c r="A5" s="83" t="s">
        <v>34</v>
      </c>
      <c r="B5" s="105" t="s">
        <v>50</v>
      </c>
      <c r="C5" s="106">
        <f>COUNTIF(D8:D107,TRUE)</f>
        <v>13</v>
      </c>
      <c r="D5" s="107" t="s">
        <v>51</v>
      </c>
      <c r="E5" s="108">
        <f>COUNTIF(E8:E107,TRUE)</f>
        <v>6</v>
      </c>
      <c r="F5" s="106">
        <f>COUNTIF(F8:F107,TRUE)</f>
        <v>3</v>
      </c>
      <c r="H5" s="83" t="s">
        <v>34</v>
      </c>
      <c r="I5" s="105" t="s">
        <v>50</v>
      </c>
      <c r="J5" s="106">
        <f>COUNTIF(K8:K107,TRUE)</f>
        <v>41</v>
      </c>
      <c r="K5" s="107" t="s">
        <v>51</v>
      </c>
      <c r="L5" s="108">
        <f>COUNTIF(L8:L107,TRUE)</f>
        <v>0</v>
      </c>
      <c r="M5" s="106">
        <f>COUNTIF(M8:M107,TRUE)</f>
        <v>51</v>
      </c>
      <c r="O5" s="83" t="s">
        <v>34</v>
      </c>
      <c r="P5" s="105" t="s">
        <v>50</v>
      </c>
      <c r="Q5" s="106">
        <f>COUNTIF(R8:R107,TRUE)</f>
        <v>15</v>
      </c>
      <c r="R5" s="107" t="s">
        <v>51</v>
      </c>
      <c r="S5" s="108">
        <f>COUNTIF(S8:S107,TRUE)</f>
        <v>10</v>
      </c>
      <c r="T5" s="106">
        <f>COUNTIF(T8:T107,TRUE)</f>
        <v>4</v>
      </c>
      <c r="V5" s="83" t="s">
        <v>34</v>
      </c>
      <c r="W5" s="105" t="s">
        <v>50</v>
      </c>
      <c r="X5" s="106">
        <f>COUNTIF(Y8:Y107,TRUE)</f>
        <v>15</v>
      </c>
      <c r="Y5" s="107" t="s">
        <v>51</v>
      </c>
      <c r="Z5" s="108">
        <f>COUNTIF(Z8:Z107,TRUE)</f>
        <v>13</v>
      </c>
      <c r="AA5" s="106">
        <f>COUNTIF(AA8:AA107,TRUE)</f>
        <v>0</v>
      </c>
    </row>
    <row r="6" spans="1:27" ht="15.75" thickBot="1" x14ac:dyDescent="0.3">
      <c r="A6" s="80" t="s">
        <v>53</v>
      </c>
      <c r="B6" s="105" t="s">
        <v>17</v>
      </c>
      <c r="C6" s="126">
        <f>COUNTIF(D9:D108,FALSE)/(COUNTIF(D9:D108,TRUE)+COUNTIF(D9:D108,FALSE))</f>
        <v>0.86868686868686873</v>
      </c>
      <c r="D6" s="127"/>
      <c r="E6" s="98"/>
      <c r="F6" s="82"/>
      <c r="H6" s="80" t="s">
        <v>52</v>
      </c>
      <c r="I6" s="105" t="s">
        <v>17</v>
      </c>
      <c r="J6" s="126">
        <f>COUNTIF(K9:K108,FALSE)/(COUNTIF(K9:K108,TRUE)+COUNTIF(K9:K108,FALSE))</f>
        <v>0.58585858585858586</v>
      </c>
      <c r="K6" s="127"/>
      <c r="L6" s="98"/>
      <c r="M6" s="82"/>
      <c r="O6" s="80" t="s">
        <v>54</v>
      </c>
      <c r="P6" s="105" t="s">
        <v>17</v>
      </c>
      <c r="Q6" s="126">
        <f>COUNTIF(R9:R108,FALSE)/(COUNTIF(R9:R108,TRUE)+COUNTIF(R9:R108,FALSE))</f>
        <v>0.84848484848484851</v>
      </c>
      <c r="R6" s="127"/>
      <c r="S6" s="98"/>
      <c r="T6" s="82"/>
      <c r="V6" s="80" t="s">
        <v>55</v>
      </c>
      <c r="W6" s="105" t="s">
        <v>17</v>
      </c>
      <c r="X6" s="126">
        <f>COUNTIF(Y9:Y108,FALSE)/(COUNTIF(Y9:Y108,TRUE)+COUNTIF(Y9:Y108,FALSE))</f>
        <v>0.84848484848484851</v>
      </c>
      <c r="Y6" s="127"/>
      <c r="Z6" s="98"/>
      <c r="AA6" s="82"/>
    </row>
    <row r="7" spans="1:27" ht="15.75" thickBot="1" x14ac:dyDescent="0.3">
      <c r="A7" s="84" t="s">
        <v>31</v>
      </c>
      <c r="B7" s="85" t="s">
        <v>32</v>
      </c>
      <c r="C7" s="86" t="s">
        <v>33</v>
      </c>
      <c r="D7" s="87"/>
      <c r="E7" s="99" t="s">
        <v>38</v>
      </c>
      <c r="F7" s="100" t="s">
        <v>39</v>
      </c>
      <c r="H7" s="84" t="s">
        <v>31</v>
      </c>
      <c r="I7" s="85" t="s">
        <v>32</v>
      </c>
      <c r="J7" s="86" t="s">
        <v>33</v>
      </c>
      <c r="K7" s="87"/>
      <c r="L7" s="99" t="s">
        <v>38</v>
      </c>
      <c r="M7" s="100" t="s">
        <v>39</v>
      </c>
      <c r="O7" s="84" t="s">
        <v>31</v>
      </c>
      <c r="P7" s="85" t="s">
        <v>32</v>
      </c>
      <c r="Q7" s="86" t="s">
        <v>33</v>
      </c>
      <c r="R7" s="87"/>
      <c r="S7" s="99" t="s">
        <v>38</v>
      </c>
      <c r="T7" s="100" t="s">
        <v>39</v>
      </c>
      <c r="V7" s="84" t="s">
        <v>31</v>
      </c>
      <c r="W7" s="85" t="s">
        <v>32</v>
      </c>
      <c r="X7" s="86" t="s">
        <v>33</v>
      </c>
      <c r="Y7" s="87"/>
      <c r="Z7" s="99" t="s">
        <v>38</v>
      </c>
      <c r="AA7" s="100" t="s">
        <v>39</v>
      </c>
    </row>
    <row r="8" spans="1:27" x14ac:dyDescent="0.25">
      <c r="A8" s="89" t="s">
        <v>40</v>
      </c>
      <c r="B8" s="90" t="s">
        <v>40</v>
      </c>
      <c r="C8" s="91">
        <v>1</v>
      </c>
      <c r="D8" s="88" t="b">
        <f>B8&lt;&gt;A8</f>
        <v>0</v>
      </c>
      <c r="E8" s="109" t="b">
        <f t="shared" ref="E8:E10" si="0">(AND(B8&lt;&gt;A8,C8&gt;$B$3))</f>
        <v>0</v>
      </c>
      <c r="F8" s="102" t="b">
        <f>(AND(B8=A8,C8&lt;$B$3))</f>
        <v>0</v>
      </c>
      <c r="H8" s="89" t="s">
        <v>40</v>
      </c>
      <c r="I8" s="90" t="s">
        <v>40</v>
      </c>
      <c r="J8" s="91">
        <v>0.6</v>
      </c>
      <c r="K8" s="88" t="b">
        <f>I8&lt;&gt;H8</f>
        <v>0</v>
      </c>
      <c r="L8" s="109" t="b">
        <f t="shared" ref="L8:L10" si="1">(AND(I8&lt;&gt;H8,J8&gt;$B$3))</f>
        <v>0</v>
      </c>
      <c r="M8" s="102" t="b">
        <f>(AND(I8=H8,J8&lt;$B$3))</f>
        <v>0</v>
      </c>
      <c r="O8" s="89" t="s">
        <v>40</v>
      </c>
      <c r="P8" s="90" t="s">
        <v>40</v>
      </c>
      <c r="Q8" s="91">
        <v>1</v>
      </c>
      <c r="R8" s="88" t="b">
        <f>P8&lt;&gt;O8</f>
        <v>0</v>
      </c>
      <c r="S8" s="109" t="b">
        <f t="shared" ref="S8:S10" si="2">(AND(P8&lt;&gt;O8,Q8&gt;$B$3))</f>
        <v>0</v>
      </c>
      <c r="T8" s="102" t="b">
        <f>(AND(P8=O8,Q8&lt;$B$3))</f>
        <v>0</v>
      </c>
      <c r="V8" s="89" t="s">
        <v>40</v>
      </c>
      <c r="W8" s="90" t="s">
        <v>40</v>
      </c>
      <c r="X8" s="91">
        <v>1.3332999999999999</v>
      </c>
      <c r="Y8" s="88" t="b">
        <f>W8&lt;&gt;V8</f>
        <v>0</v>
      </c>
      <c r="Z8" s="109" t="b">
        <f t="shared" ref="Z8:Z10" si="3">(AND(W8&lt;&gt;V8,X8&gt;$B$3))</f>
        <v>0</v>
      </c>
      <c r="AA8" s="102" t="b">
        <f>(AND(W8=V8,X8&lt;$B$3))</f>
        <v>0</v>
      </c>
    </row>
    <row r="9" spans="1:27" x14ac:dyDescent="0.25">
      <c r="A9" s="92" t="s">
        <v>40</v>
      </c>
      <c r="B9" s="93" t="s">
        <v>40</v>
      </c>
      <c r="C9" s="94">
        <v>1</v>
      </c>
      <c r="D9" s="88" t="b">
        <f t="shared" ref="D9:D72" si="4">B9&lt;&gt;A9</f>
        <v>0</v>
      </c>
      <c r="E9" s="110" t="b">
        <f t="shared" si="0"/>
        <v>0</v>
      </c>
      <c r="F9" s="101" t="b">
        <f t="shared" ref="F9:F72" si="5">(AND(B9=A9,C9&lt;$B$3))</f>
        <v>0</v>
      </c>
      <c r="H9" s="92" t="s">
        <v>40</v>
      </c>
      <c r="I9" s="93" t="s">
        <v>40</v>
      </c>
      <c r="J9" s="94">
        <v>0.6</v>
      </c>
      <c r="K9" s="88" t="b">
        <f t="shared" ref="K9:K72" si="6">I9&lt;&gt;H9</f>
        <v>0</v>
      </c>
      <c r="L9" s="110" t="b">
        <f t="shared" si="1"/>
        <v>0</v>
      </c>
      <c r="M9" s="101" t="b">
        <f t="shared" ref="M9:M72" si="7">(AND(I9=H9,J9&lt;$B$3))</f>
        <v>0</v>
      </c>
      <c r="O9" s="92" t="s">
        <v>40</v>
      </c>
      <c r="P9" s="93" t="s">
        <v>40</v>
      </c>
      <c r="Q9" s="94">
        <v>1</v>
      </c>
      <c r="R9" s="88" t="b">
        <f t="shared" ref="R9:R72" si="8">P9&lt;&gt;O9</f>
        <v>0</v>
      </c>
      <c r="S9" s="110" t="b">
        <f t="shared" si="2"/>
        <v>0</v>
      </c>
      <c r="T9" s="101" t="b">
        <f t="shared" ref="T9:T72" si="9">(AND(P9=O9,Q9&lt;$B$3))</f>
        <v>0</v>
      </c>
      <c r="V9" s="92" t="s">
        <v>40</v>
      </c>
      <c r="W9" s="93" t="s">
        <v>40</v>
      </c>
      <c r="X9" s="94">
        <v>1.3332999999999999</v>
      </c>
      <c r="Y9" s="88" t="b">
        <f t="shared" ref="Y9:Y72" si="10">W9&lt;&gt;V9</f>
        <v>0</v>
      </c>
      <c r="Z9" s="110" t="b">
        <f t="shared" si="3"/>
        <v>0</v>
      </c>
      <c r="AA9" s="101" t="b">
        <f t="shared" ref="AA9:AA72" si="11">(AND(W9=V9,X9&lt;$B$3))</f>
        <v>0</v>
      </c>
    </row>
    <row r="10" spans="1:27" x14ac:dyDescent="0.25">
      <c r="A10" s="92" t="s">
        <v>40</v>
      </c>
      <c r="B10" s="93" t="s">
        <v>40</v>
      </c>
      <c r="C10" s="94">
        <v>1</v>
      </c>
      <c r="D10" s="88" t="b">
        <f t="shared" si="4"/>
        <v>0</v>
      </c>
      <c r="E10" s="110" t="b">
        <f t="shared" si="0"/>
        <v>0</v>
      </c>
      <c r="F10" s="101" t="b">
        <f t="shared" si="5"/>
        <v>0</v>
      </c>
      <c r="H10" s="92" t="s">
        <v>40</v>
      </c>
      <c r="I10" s="93" t="s">
        <v>40</v>
      </c>
      <c r="J10" s="94">
        <v>0.6</v>
      </c>
      <c r="K10" s="88" t="b">
        <f t="shared" si="6"/>
        <v>0</v>
      </c>
      <c r="L10" s="110" t="b">
        <f t="shared" si="1"/>
        <v>0</v>
      </c>
      <c r="M10" s="101" t="b">
        <f t="shared" si="7"/>
        <v>0</v>
      </c>
      <c r="O10" s="92" t="s">
        <v>40</v>
      </c>
      <c r="P10" s="93" t="s">
        <v>40</v>
      </c>
      <c r="Q10" s="94">
        <v>1</v>
      </c>
      <c r="R10" s="88" t="b">
        <f t="shared" si="8"/>
        <v>0</v>
      </c>
      <c r="S10" s="110" t="b">
        <f t="shared" si="2"/>
        <v>0</v>
      </c>
      <c r="T10" s="101" t="b">
        <f t="shared" si="9"/>
        <v>0</v>
      </c>
      <c r="V10" s="92" t="s">
        <v>40</v>
      </c>
      <c r="W10" s="93" t="s">
        <v>40</v>
      </c>
      <c r="X10" s="94">
        <v>1.3332999999999999</v>
      </c>
      <c r="Y10" s="88" t="b">
        <f t="shared" si="10"/>
        <v>0</v>
      </c>
      <c r="Z10" s="110" t="b">
        <f t="shared" si="3"/>
        <v>0</v>
      </c>
      <c r="AA10" s="101" t="b">
        <f t="shared" si="11"/>
        <v>0</v>
      </c>
    </row>
    <row r="11" spans="1:27" x14ac:dyDescent="0.25">
      <c r="A11" s="92" t="s">
        <v>40</v>
      </c>
      <c r="B11" s="93" t="s">
        <v>41</v>
      </c>
      <c r="C11" s="94">
        <v>0.45455000000000001</v>
      </c>
      <c r="D11" s="88" t="b">
        <f t="shared" si="4"/>
        <v>1</v>
      </c>
      <c r="E11" s="110" t="b">
        <f>(AND(B11&lt;&gt;A11,C11&gt;$B$3))</f>
        <v>0</v>
      </c>
      <c r="F11" s="101" t="b">
        <f t="shared" si="5"/>
        <v>0</v>
      </c>
      <c r="H11" s="92" t="s">
        <v>40</v>
      </c>
      <c r="I11" s="93" t="s">
        <v>40</v>
      </c>
      <c r="J11" s="94">
        <v>0.25</v>
      </c>
      <c r="K11" s="88" t="b">
        <f t="shared" si="6"/>
        <v>0</v>
      </c>
      <c r="L11" s="110" t="b">
        <f>(AND(I11&lt;&gt;H11,J11&gt;$B$3))</f>
        <v>0</v>
      </c>
      <c r="M11" s="101" t="b">
        <f t="shared" si="7"/>
        <v>1</v>
      </c>
      <c r="O11" s="92" t="s">
        <v>40</v>
      </c>
      <c r="P11" s="93" t="s">
        <v>41</v>
      </c>
      <c r="Q11" s="94">
        <v>0.8</v>
      </c>
      <c r="R11" s="88" t="b">
        <f t="shared" si="8"/>
        <v>1</v>
      </c>
      <c r="S11" s="110" t="b">
        <f>(AND(P11&lt;&gt;O11,Q11&gt;$B$3))</f>
        <v>1</v>
      </c>
      <c r="T11" s="101" t="b">
        <f t="shared" si="9"/>
        <v>0</v>
      </c>
      <c r="V11" s="92" t="s">
        <v>40</v>
      </c>
      <c r="W11" s="93" t="s">
        <v>41</v>
      </c>
      <c r="X11" s="94">
        <v>1</v>
      </c>
      <c r="Y11" s="88" t="b">
        <f t="shared" si="10"/>
        <v>1</v>
      </c>
      <c r="Z11" s="110" t="b">
        <f>(AND(W11&lt;&gt;V11,X11&gt;$B$3))</f>
        <v>1</v>
      </c>
      <c r="AA11" s="101" t="b">
        <f t="shared" si="11"/>
        <v>0</v>
      </c>
    </row>
    <row r="12" spans="1:27" x14ac:dyDescent="0.25">
      <c r="A12" s="92" t="s">
        <v>40</v>
      </c>
      <c r="B12" s="93" t="s">
        <v>41</v>
      </c>
      <c r="C12" s="94">
        <v>0.71428999999999998</v>
      </c>
      <c r="D12" s="88" t="b">
        <f t="shared" si="4"/>
        <v>1</v>
      </c>
      <c r="E12" s="110" t="b">
        <f t="shared" ref="E12:E75" si="12">(AND(B12&lt;&gt;A12,C12&gt;$B$3))</f>
        <v>1</v>
      </c>
      <c r="F12" s="101" t="b">
        <f t="shared" si="5"/>
        <v>0</v>
      </c>
      <c r="H12" s="92" t="s">
        <v>40</v>
      </c>
      <c r="I12" s="93" t="s">
        <v>40</v>
      </c>
      <c r="J12" s="94">
        <v>0.3</v>
      </c>
      <c r="K12" s="88" t="b">
        <f t="shared" si="6"/>
        <v>0</v>
      </c>
      <c r="L12" s="110" t="b">
        <f t="shared" ref="L12:L75" si="13">(AND(I12&lt;&gt;H12,J12&gt;$B$3))</f>
        <v>0</v>
      </c>
      <c r="M12" s="101" t="b">
        <f t="shared" si="7"/>
        <v>1</v>
      </c>
      <c r="O12" s="92" t="s">
        <v>40</v>
      </c>
      <c r="P12" s="93" t="s">
        <v>41</v>
      </c>
      <c r="Q12" s="94">
        <v>0.8</v>
      </c>
      <c r="R12" s="88" t="b">
        <f t="shared" si="8"/>
        <v>1</v>
      </c>
      <c r="S12" s="110" t="b">
        <f t="shared" ref="S12:S75" si="14">(AND(P12&lt;&gt;O12,Q12&gt;$B$3))</f>
        <v>1</v>
      </c>
      <c r="T12" s="101" t="b">
        <f t="shared" si="9"/>
        <v>0</v>
      </c>
      <c r="V12" s="92" t="s">
        <v>40</v>
      </c>
      <c r="W12" s="93" t="s">
        <v>41</v>
      </c>
      <c r="X12" s="94">
        <v>1</v>
      </c>
      <c r="Y12" s="88" t="b">
        <f t="shared" si="10"/>
        <v>1</v>
      </c>
      <c r="Z12" s="110" t="b">
        <f t="shared" ref="Z12:Z75" si="15">(AND(W12&lt;&gt;V12,X12&gt;$B$3))</f>
        <v>1</v>
      </c>
      <c r="AA12" s="101" t="b">
        <f t="shared" si="11"/>
        <v>0</v>
      </c>
    </row>
    <row r="13" spans="1:27" x14ac:dyDescent="0.25">
      <c r="A13" s="92" t="s">
        <v>40</v>
      </c>
      <c r="B13" s="93" t="s">
        <v>40</v>
      </c>
      <c r="C13" s="94">
        <v>1</v>
      </c>
      <c r="D13" s="88" t="b">
        <f t="shared" si="4"/>
        <v>0</v>
      </c>
      <c r="E13" s="110" t="b">
        <f t="shared" si="12"/>
        <v>0</v>
      </c>
      <c r="F13" s="101" t="b">
        <f t="shared" si="5"/>
        <v>0</v>
      </c>
      <c r="H13" s="92" t="s">
        <v>40</v>
      </c>
      <c r="I13" s="93" t="s">
        <v>40</v>
      </c>
      <c r="J13" s="94">
        <v>0.6</v>
      </c>
      <c r="K13" s="88" t="b">
        <f t="shared" si="6"/>
        <v>0</v>
      </c>
      <c r="L13" s="110" t="b">
        <f t="shared" si="13"/>
        <v>0</v>
      </c>
      <c r="M13" s="101" t="b">
        <f t="shared" si="7"/>
        <v>0</v>
      </c>
      <c r="O13" s="92" t="s">
        <v>40</v>
      </c>
      <c r="P13" s="93" t="s">
        <v>40</v>
      </c>
      <c r="Q13" s="94">
        <v>1</v>
      </c>
      <c r="R13" s="88" t="b">
        <f t="shared" si="8"/>
        <v>0</v>
      </c>
      <c r="S13" s="110" t="b">
        <f t="shared" si="14"/>
        <v>0</v>
      </c>
      <c r="T13" s="101" t="b">
        <f t="shared" si="9"/>
        <v>0</v>
      </c>
      <c r="V13" s="92" t="s">
        <v>40</v>
      </c>
      <c r="W13" s="93" t="s">
        <v>40</v>
      </c>
      <c r="X13" s="94">
        <v>1.3332999999999999</v>
      </c>
      <c r="Y13" s="88" t="b">
        <f t="shared" si="10"/>
        <v>0</v>
      </c>
      <c r="Z13" s="110" t="b">
        <f t="shared" si="15"/>
        <v>0</v>
      </c>
      <c r="AA13" s="101" t="b">
        <f t="shared" si="11"/>
        <v>0</v>
      </c>
    </row>
    <row r="14" spans="1:27" x14ac:dyDescent="0.25">
      <c r="A14" s="92" t="s">
        <v>40</v>
      </c>
      <c r="B14" s="93" t="s">
        <v>40</v>
      </c>
      <c r="C14" s="94">
        <v>1</v>
      </c>
      <c r="D14" s="88" t="b">
        <f t="shared" si="4"/>
        <v>0</v>
      </c>
      <c r="E14" s="110" t="b">
        <f t="shared" si="12"/>
        <v>0</v>
      </c>
      <c r="F14" s="101" t="b">
        <f t="shared" si="5"/>
        <v>0</v>
      </c>
      <c r="H14" s="92" t="s">
        <v>40</v>
      </c>
      <c r="I14" s="93" t="s">
        <v>40</v>
      </c>
      <c r="J14" s="94">
        <v>0.6</v>
      </c>
      <c r="K14" s="88" t="b">
        <f t="shared" si="6"/>
        <v>0</v>
      </c>
      <c r="L14" s="110" t="b">
        <f t="shared" si="13"/>
        <v>0</v>
      </c>
      <c r="M14" s="101" t="b">
        <f t="shared" si="7"/>
        <v>0</v>
      </c>
      <c r="O14" s="92" t="s">
        <v>40</v>
      </c>
      <c r="P14" s="93" t="s">
        <v>40</v>
      </c>
      <c r="Q14" s="94">
        <v>1</v>
      </c>
      <c r="R14" s="88" t="b">
        <f t="shared" si="8"/>
        <v>0</v>
      </c>
      <c r="S14" s="110" t="b">
        <f t="shared" si="14"/>
        <v>0</v>
      </c>
      <c r="T14" s="101" t="b">
        <f t="shared" si="9"/>
        <v>0</v>
      </c>
      <c r="V14" s="92" t="s">
        <v>40</v>
      </c>
      <c r="W14" s="93" t="s">
        <v>40</v>
      </c>
      <c r="X14" s="94">
        <v>1.3332999999999999</v>
      </c>
      <c r="Y14" s="88" t="b">
        <f t="shared" si="10"/>
        <v>0</v>
      </c>
      <c r="Z14" s="110" t="b">
        <f t="shared" si="15"/>
        <v>0</v>
      </c>
      <c r="AA14" s="101" t="b">
        <f t="shared" si="11"/>
        <v>0</v>
      </c>
    </row>
    <row r="15" spans="1:27" x14ac:dyDescent="0.25">
      <c r="A15" s="92" t="s">
        <v>40</v>
      </c>
      <c r="B15" s="93" t="s">
        <v>40</v>
      </c>
      <c r="C15" s="94">
        <v>1</v>
      </c>
      <c r="D15" s="88" t="b">
        <f t="shared" si="4"/>
        <v>0</v>
      </c>
      <c r="E15" s="110" t="b">
        <f t="shared" si="12"/>
        <v>0</v>
      </c>
      <c r="F15" s="101" t="b">
        <f t="shared" si="5"/>
        <v>0</v>
      </c>
      <c r="H15" s="92" t="s">
        <v>40</v>
      </c>
      <c r="I15" s="93" t="s">
        <v>40</v>
      </c>
      <c r="J15" s="94">
        <v>0.6</v>
      </c>
      <c r="K15" s="88" t="b">
        <f t="shared" si="6"/>
        <v>0</v>
      </c>
      <c r="L15" s="110" t="b">
        <f t="shared" si="13"/>
        <v>0</v>
      </c>
      <c r="M15" s="101" t="b">
        <f t="shared" si="7"/>
        <v>0</v>
      </c>
      <c r="O15" s="92" t="s">
        <v>40</v>
      </c>
      <c r="P15" s="93" t="s">
        <v>40</v>
      </c>
      <c r="Q15" s="94">
        <v>1</v>
      </c>
      <c r="R15" s="88" t="b">
        <f t="shared" si="8"/>
        <v>0</v>
      </c>
      <c r="S15" s="110" t="b">
        <f t="shared" si="14"/>
        <v>0</v>
      </c>
      <c r="T15" s="101" t="b">
        <f t="shared" si="9"/>
        <v>0</v>
      </c>
      <c r="V15" s="92" t="s">
        <v>40</v>
      </c>
      <c r="W15" s="93" t="s">
        <v>40</v>
      </c>
      <c r="X15" s="94">
        <v>1.3332999999999999</v>
      </c>
      <c r="Y15" s="88" t="b">
        <f t="shared" si="10"/>
        <v>0</v>
      </c>
      <c r="Z15" s="110" t="b">
        <f t="shared" si="15"/>
        <v>0</v>
      </c>
      <c r="AA15" s="101" t="b">
        <f t="shared" si="11"/>
        <v>0</v>
      </c>
    </row>
    <row r="16" spans="1:27" x14ac:dyDescent="0.25">
      <c r="A16" s="92" t="s">
        <v>40</v>
      </c>
      <c r="B16" s="93" t="s">
        <v>40</v>
      </c>
      <c r="C16" s="94">
        <v>1</v>
      </c>
      <c r="D16" s="88" t="b">
        <f t="shared" si="4"/>
        <v>0</v>
      </c>
      <c r="E16" s="110" t="b">
        <f t="shared" si="12"/>
        <v>0</v>
      </c>
      <c r="F16" s="101" t="b">
        <f t="shared" si="5"/>
        <v>0</v>
      </c>
      <c r="H16" s="92" t="s">
        <v>40</v>
      </c>
      <c r="I16" s="93" t="s">
        <v>40</v>
      </c>
      <c r="J16" s="94">
        <v>0.6</v>
      </c>
      <c r="K16" s="88" t="b">
        <f t="shared" si="6"/>
        <v>0</v>
      </c>
      <c r="L16" s="110" t="b">
        <f t="shared" si="13"/>
        <v>0</v>
      </c>
      <c r="M16" s="101" t="b">
        <f t="shared" si="7"/>
        <v>0</v>
      </c>
      <c r="O16" s="92" t="s">
        <v>40</v>
      </c>
      <c r="P16" s="93" t="s">
        <v>40</v>
      </c>
      <c r="Q16" s="94">
        <v>1</v>
      </c>
      <c r="R16" s="88" t="b">
        <f t="shared" si="8"/>
        <v>0</v>
      </c>
      <c r="S16" s="110" t="b">
        <f t="shared" si="14"/>
        <v>0</v>
      </c>
      <c r="T16" s="101" t="b">
        <f t="shared" si="9"/>
        <v>0</v>
      </c>
      <c r="V16" s="92" t="s">
        <v>40</v>
      </c>
      <c r="W16" s="93" t="s">
        <v>40</v>
      </c>
      <c r="X16" s="94">
        <v>1.3332999999999999</v>
      </c>
      <c r="Y16" s="88" t="b">
        <f t="shared" si="10"/>
        <v>0</v>
      </c>
      <c r="Z16" s="110" t="b">
        <f t="shared" si="15"/>
        <v>0</v>
      </c>
      <c r="AA16" s="101" t="b">
        <f t="shared" si="11"/>
        <v>0</v>
      </c>
    </row>
    <row r="17" spans="1:27" ht="15.75" thickBot="1" x14ac:dyDescent="0.3">
      <c r="A17" s="95" t="s">
        <v>40</v>
      </c>
      <c r="B17" s="96" t="s">
        <v>40</v>
      </c>
      <c r="C17" s="97">
        <v>1</v>
      </c>
      <c r="D17" s="88" t="b">
        <f t="shared" si="4"/>
        <v>0</v>
      </c>
      <c r="E17" s="111" t="b">
        <f t="shared" si="12"/>
        <v>0</v>
      </c>
      <c r="F17" s="103" t="b">
        <f t="shared" si="5"/>
        <v>0</v>
      </c>
      <c r="H17" s="95" t="s">
        <v>40</v>
      </c>
      <c r="I17" s="96" t="s">
        <v>40</v>
      </c>
      <c r="J17" s="97">
        <v>0.6</v>
      </c>
      <c r="K17" s="88" t="b">
        <f t="shared" si="6"/>
        <v>0</v>
      </c>
      <c r="L17" s="111" t="b">
        <f t="shared" si="13"/>
        <v>0</v>
      </c>
      <c r="M17" s="103" t="b">
        <f t="shared" si="7"/>
        <v>0</v>
      </c>
      <c r="O17" s="95" t="s">
        <v>40</v>
      </c>
      <c r="P17" s="96" t="s">
        <v>40</v>
      </c>
      <c r="Q17" s="97">
        <v>1</v>
      </c>
      <c r="R17" s="88" t="b">
        <f t="shared" si="8"/>
        <v>0</v>
      </c>
      <c r="S17" s="111" t="b">
        <f t="shared" si="14"/>
        <v>0</v>
      </c>
      <c r="T17" s="103" t="b">
        <f t="shared" si="9"/>
        <v>0</v>
      </c>
      <c r="V17" s="95" t="s">
        <v>40</v>
      </c>
      <c r="W17" s="96" t="s">
        <v>40</v>
      </c>
      <c r="X17" s="97">
        <v>1.3332999999999999</v>
      </c>
      <c r="Y17" s="88" t="b">
        <f t="shared" si="10"/>
        <v>0</v>
      </c>
      <c r="Z17" s="111" t="b">
        <f t="shared" si="15"/>
        <v>0</v>
      </c>
      <c r="AA17" s="103" t="b">
        <f t="shared" si="11"/>
        <v>0</v>
      </c>
    </row>
    <row r="18" spans="1:27" x14ac:dyDescent="0.25">
      <c r="A18" s="89" t="s">
        <v>42</v>
      </c>
      <c r="B18" s="90" t="s">
        <v>42</v>
      </c>
      <c r="C18" s="91">
        <v>0.83333000000000002</v>
      </c>
      <c r="D18" s="88" t="b">
        <f t="shared" si="4"/>
        <v>0</v>
      </c>
      <c r="E18" s="110" t="b">
        <f t="shared" si="12"/>
        <v>0</v>
      </c>
      <c r="F18" s="101" t="b">
        <f t="shared" si="5"/>
        <v>0</v>
      </c>
      <c r="H18" s="89" t="s">
        <v>42</v>
      </c>
      <c r="I18" s="90" t="s">
        <v>42</v>
      </c>
      <c r="J18" s="91">
        <v>0.42857000000000001</v>
      </c>
      <c r="K18" s="88" t="b">
        <f t="shared" si="6"/>
        <v>0</v>
      </c>
      <c r="L18" s="110" t="b">
        <f t="shared" si="13"/>
        <v>0</v>
      </c>
      <c r="M18" s="101" t="b">
        <f t="shared" si="7"/>
        <v>1</v>
      </c>
      <c r="O18" s="89" t="s">
        <v>42</v>
      </c>
      <c r="P18" s="90" t="s">
        <v>42</v>
      </c>
      <c r="Q18" s="91">
        <v>0.8</v>
      </c>
      <c r="R18" s="88" t="b">
        <f t="shared" si="8"/>
        <v>0</v>
      </c>
      <c r="S18" s="110" t="b">
        <f t="shared" si="14"/>
        <v>0</v>
      </c>
      <c r="T18" s="101" t="b">
        <f t="shared" si="9"/>
        <v>0</v>
      </c>
      <c r="V18" s="89" t="s">
        <v>42</v>
      </c>
      <c r="W18" s="90" t="s">
        <v>42</v>
      </c>
      <c r="X18" s="91">
        <v>1.3332999999999999</v>
      </c>
      <c r="Y18" s="88" t="b">
        <f t="shared" si="10"/>
        <v>0</v>
      </c>
      <c r="Z18" s="110" t="b">
        <f t="shared" si="15"/>
        <v>0</v>
      </c>
      <c r="AA18" s="101" t="b">
        <f t="shared" si="11"/>
        <v>0</v>
      </c>
    </row>
    <row r="19" spans="1:27" x14ac:dyDescent="0.25">
      <c r="A19" s="92" t="s">
        <v>42</v>
      </c>
      <c r="B19" s="93" t="s">
        <v>42</v>
      </c>
      <c r="C19" s="94">
        <v>1</v>
      </c>
      <c r="D19" s="88" t="b">
        <f t="shared" si="4"/>
        <v>0</v>
      </c>
      <c r="E19" s="110" t="b">
        <f t="shared" si="12"/>
        <v>0</v>
      </c>
      <c r="F19" s="101" t="b">
        <f t="shared" si="5"/>
        <v>0</v>
      </c>
      <c r="H19" s="92" t="s">
        <v>42</v>
      </c>
      <c r="I19" s="93" t="s">
        <v>42</v>
      </c>
      <c r="J19" s="94">
        <v>0.42857000000000001</v>
      </c>
      <c r="K19" s="88" t="b">
        <f t="shared" si="6"/>
        <v>0</v>
      </c>
      <c r="L19" s="110" t="b">
        <f t="shared" si="13"/>
        <v>0</v>
      </c>
      <c r="M19" s="101" t="b">
        <f t="shared" si="7"/>
        <v>1</v>
      </c>
      <c r="O19" s="92" t="s">
        <v>42</v>
      </c>
      <c r="P19" s="93" t="s">
        <v>42</v>
      </c>
      <c r="Q19" s="94">
        <v>1</v>
      </c>
      <c r="R19" s="88" t="b">
        <f t="shared" si="8"/>
        <v>0</v>
      </c>
      <c r="S19" s="110" t="b">
        <f t="shared" si="14"/>
        <v>0</v>
      </c>
      <c r="T19" s="101" t="b">
        <f t="shared" si="9"/>
        <v>0</v>
      </c>
      <c r="V19" s="92" t="s">
        <v>42</v>
      </c>
      <c r="W19" s="93" t="s">
        <v>42</v>
      </c>
      <c r="X19" s="94">
        <v>1.3332999999999999</v>
      </c>
      <c r="Y19" s="88" t="b">
        <f t="shared" si="10"/>
        <v>0</v>
      </c>
      <c r="Z19" s="110" t="b">
        <f t="shared" si="15"/>
        <v>0</v>
      </c>
      <c r="AA19" s="101" t="b">
        <f t="shared" si="11"/>
        <v>0</v>
      </c>
    </row>
    <row r="20" spans="1:27" x14ac:dyDescent="0.25">
      <c r="A20" s="92" t="s">
        <v>42</v>
      </c>
      <c r="B20" s="93" t="s">
        <v>42</v>
      </c>
      <c r="C20" s="94">
        <v>1</v>
      </c>
      <c r="D20" s="88" t="b">
        <f t="shared" si="4"/>
        <v>0</v>
      </c>
      <c r="E20" s="110" t="b">
        <f t="shared" si="12"/>
        <v>0</v>
      </c>
      <c r="F20" s="101" t="b">
        <f t="shared" si="5"/>
        <v>0</v>
      </c>
      <c r="H20" s="92" t="s">
        <v>42</v>
      </c>
      <c r="I20" s="93" t="s">
        <v>42</v>
      </c>
      <c r="J20" s="94">
        <v>0.42857000000000001</v>
      </c>
      <c r="K20" s="88" t="b">
        <f t="shared" si="6"/>
        <v>0</v>
      </c>
      <c r="L20" s="110" t="b">
        <f t="shared" si="13"/>
        <v>0</v>
      </c>
      <c r="M20" s="101" t="b">
        <f t="shared" si="7"/>
        <v>1</v>
      </c>
      <c r="O20" s="92" t="s">
        <v>42</v>
      </c>
      <c r="P20" s="93" t="s">
        <v>42</v>
      </c>
      <c r="Q20" s="94">
        <v>1</v>
      </c>
      <c r="R20" s="88" t="b">
        <f t="shared" si="8"/>
        <v>0</v>
      </c>
      <c r="S20" s="110" t="b">
        <f t="shared" si="14"/>
        <v>0</v>
      </c>
      <c r="T20" s="101" t="b">
        <f t="shared" si="9"/>
        <v>0</v>
      </c>
      <c r="V20" s="92" t="s">
        <v>42</v>
      </c>
      <c r="W20" s="93" t="s">
        <v>42</v>
      </c>
      <c r="X20" s="94">
        <v>1.3332999999999999</v>
      </c>
      <c r="Y20" s="88" t="b">
        <f t="shared" si="10"/>
        <v>0</v>
      </c>
      <c r="Z20" s="110" t="b">
        <f t="shared" si="15"/>
        <v>0</v>
      </c>
      <c r="AA20" s="101" t="b">
        <f t="shared" si="11"/>
        <v>0</v>
      </c>
    </row>
    <row r="21" spans="1:27" x14ac:dyDescent="0.25">
      <c r="A21" s="92" t="s">
        <v>42</v>
      </c>
      <c r="B21" s="93" t="s">
        <v>42</v>
      </c>
      <c r="C21" s="94">
        <v>0.5</v>
      </c>
      <c r="D21" s="88" t="b">
        <f t="shared" si="4"/>
        <v>0</v>
      </c>
      <c r="E21" s="110" t="b">
        <f t="shared" si="12"/>
        <v>0</v>
      </c>
      <c r="F21" s="101" t="b">
        <f t="shared" si="5"/>
        <v>0</v>
      </c>
      <c r="H21" s="92" t="s">
        <v>42</v>
      </c>
      <c r="I21" s="93" t="s">
        <v>42</v>
      </c>
      <c r="J21" s="94">
        <v>0.375</v>
      </c>
      <c r="K21" s="88" t="b">
        <f t="shared" si="6"/>
        <v>0</v>
      </c>
      <c r="L21" s="110" t="b">
        <f t="shared" si="13"/>
        <v>0</v>
      </c>
      <c r="M21" s="101" t="b">
        <f t="shared" si="7"/>
        <v>1</v>
      </c>
      <c r="O21" s="92" t="s">
        <v>42</v>
      </c>
      <c r="P21" s="93" t="s">
        <v>42</v>
      </c>
      <c r="Q21" s="94">
        <v>0.44444</v>
      </c>
      <c r="R21" s="88" t="b">
        <f t="shared" si="8"/>
        <v>0</v>
      </c>
      <c r="S21" s="110" t="b">
        <f t="shared" si="14"/>
        <v>0</v>
      </c>
      <c r="T21" s="101" t="b">
        <f t="shared" si="9"/>
        <v>1</v>
      </c>
      <c r="V21" s="92" t="s">
        <v>42</v>
      </c>
      <c r="W21" s="93" t="s">
        <v>42</v>
      </c>
      <c r="X21" s="94">
        <v>0.66666999999999998</v>
      </c>
      <c r="Y21" s="88" t="b">
        <f t="shared" si="10"/>
        <v>0</v>
      </c>
      <c r="Z21" s="110" t="b">
        <f t="shared" si="15"/>
        <v>0</v>
      </c>
      <c r="AA21" s="101" t="b">
        <f t="shared" si="11"/>
        <v>0</v>
      </c>
    </row>
    <row r="22" spans="1:27" x14ac:dyDescent="0.25">
      <c r="A22" s="92" t="s">
        <v>42</v>
      </c>
      <c r="B22" s="93" t="s">
        <v>42</v>
      </c>
      <c r="C22" s="94">
        <v>0.55556000000000005</v>
      </c>
      <c r="D22" s="88" t="b">
        <f t="shared" si="4"/>
        <v>0</v>
      </c>
      <c r="E22" s="110" t="b">
        <f t="shared" si="12"/>
        <v>0</v>
      </c>
      <c r="F22" s="101" t="b">
        <f t="shared" si="5"/>
        <v>0</v>
      </c>
      <c r="H22" s="92" t="s">
        <v>42</v>
      </c>
      <c r="I22" s="93" t="s">
        <v>42</v>
      </c>
      <c r="J22" s="94">
        <v>0.42857000000000001</v>
      </c>
      <c r="K22" s="88" t="b">
        <f t="shared" si="6"/>
        <v>0</v>
      </c>
      <c r="L22" s="110" t="b">
        <f t="shared" si="13"/>
        <v>0</v>
      </c>
      <c r="M22" s="101" t="b">
        <f t="shared" si="7"/>
        <v>1</v>
      </c>
      <c r="O22" s="92" t="s">
        <v>42</v>
      </c>
      <c r="P22" s="93" t="s">
        <v>42</v>
      </c>
      <c r="Q22" s="94">
        <v>0.5</v>
      </c>
      <c r="R22" s="88" t="b">
        <f t="shared" si="8"/>
        <v>0</v>
      </c>
      <c r="S22" s="110" t="b">
        <f t="shared" si="14"/>
        <v>0</v>
      </c>
      <c r="T22" s="101" t="b">
        <f t="shared" si="9"/>
        <v>0</v>
      </c>
      <c r="V22" s="92" t="s">
        <v>42</v>
      </c>
      <c r="W22" s="93" t="s">
        <v>42</v>
      </c>
      <c r="X22" s="94">
        <v>1</v>
      </c>
      <c r="Y22" s="88" t="b">
        <f t="shared" si="10"/>
        <v>0</v>
      </c>
      <c r="Z22" s="110" t="b">
        <f t="shared" si="15"/>
        <v>0</v>
      </c>
      <c r="AA22" s="101" t="b">
        <f t="shared" si="11"/>
        <v>0</v>
      </c>
    </row>
    <row r="23" spans="1:27" x14ac:dyDescent="0.25">
      <c r="A23" s="92" t="s">
        <v>42</v>
      </c>
      <c r="B23" s="93" t="s">
        <v>42</v>
      </c>
      <c r="C23" s="94">
        <v>0.625</v>
      </c>
      <c r="D23" s="88" t="b">
        <f t="shared" si="4"/>
        <v>0</v>
      </c>
      <c r="E23" s="110" t="b">
        <f t="shared" si="12"/>
        <v>0</v>
      </c>
      <c r="F23" s="101" t="b">
        <f t="shared" si="5"/>
        <v>0</v>
      </c>
      <c r="H23" s="92" t="s">
        <v>42</v>
      </c>
      <c r="I23" s="93" t="s">
        <v>42</v>
      </c>
      <c r="J23" s="94">
        <v>0.375</v>
      </c>
      <c r="K23" s="88" t="b">
        <f t="shared" si="6"/>
        <v>0</v>
      </c>
      <c r="L23" s="110" t="b">
        <f t="shared" si="13"/>
        <v>0</v>
      </c>
      <c r="M23" s="101" t="b">
        <f t="shared" si="7"/>
        <v>1</v>
      </c>
      <c r="O23" s="92" t="s">
        <v>42</v>
      </c>
      <c r="P23" s="93" t="s">
        <v>42</v>
      </c>
      <c r="Q23" s="94">
        <v>0.57142999999999999</v>
      </c>
      <c r="R23" s="88" t="b">
        <f t="shared" si="8"/>
        <v>0</v>
      </c>
      <c r="S23" s="110" t="b">
        <f t="shared" si="14"/>
        <v>0</v>
      </c>
      <c r="T23" s="101" t="b">
        <f t="shared" si="9"/>
        <v>0</v>
      </c>
      <c r="V23" s="92" t="s">
        <v>42</v>
      </c>
      <c r="W23" s="93" t="s">
        <v>42</v>
      </c>
      <c r="X23" s="94">
        <v>0.8</v>
      </c>
      <c r="Y23" s="88" t="b">
        <f t="shared" si="10"/>
        <v>0</v>
      </c>
      <c r="Z23" s="110" t="b">
        <f t="shared" si="15"/>
        <v>0</v>
      </c>
      <c r="AA23" s="101" t="b">
        <f t="shared" si="11"/>
        <v>0</v>
      </c>
    </row>
    <row r="24" spans="1:27" x14ac:dyDescent="0.25">
      <c r="A24" s="92" t="s">
        <v>42</v>
      </c>
      <c r="B24" s="93" t="s">
        <v>42</v>
      </c>
      <c r="C24" s="94">
        <v>0.71428999999999998</v>
      </c>
      <c r="D24" s="88" t="b">
        <f t="shared" si="4"/>
        <v>0</v>
      </c>
      <c r="E24" s="110" t="b">
        <f t="shared" si="12"/>
        <v>0</v>
      </c>
      <c r="F24" s="101" t="b">
        <f t="shared" si="5"/>
        <v>0</v>
      </c>
      <c r="H24" s="92" t="s">
        <v>42</v>
      </c>
      <c r="I24" s="93" t="s">
        <v>42</v>
      </c>
      <c r="J24" s="94">
        <v>0.42857000000000001</v>
      </c>
      <c r="K24" s="88" t="b">
        <f t="shared" si="6"/>
        <v>0</v>
      </c>
      <c r="L24" s="110" t="b">
        <f t="shared" si="13"/>
        <v>0</v>
      </c>
      <c r="M24" s="101" t="b">
        <f t="shared" si="7"/>
        <v>1</v>
      </c>
      <c r="O24" s="92" t="s">
        <v>42</v>
      </c>
      <c r="P24" s="93" t="s">
        <v>42</v>
      </c>
      <c r="Q24" s="94">
        <v>0.66666999999999998</v>
      </c>
      <c r="R24" s="88" t="b">
        <f t="shared" si="8"/>
        <v>0</v>
      </c>
      <c r="S24" s="110" t="b">
        <f t="shared" si="14"/>
        <v>0</v>
      </c>
      <c r="T24" s="101" t="b">
        <f t="shared" si="9"/>
        <v>0</v>
      </c>
      <c r="V24" s="92" t="s">
        <v>42</v>
      </c>
      <c r="W24" s="93" t="s">
        <v>42</v>
      </c>
      <c r="X24" s="94">
        <v>1</v>
      </c>
      <c r="Y24" s="88" t="b">
        <f t="shared" si="10"/>
        <v>0</v>
      </c>
      <c r="Z24" s="110" t="b">
        <f t="shared" si="15"/>
        <v>0</v>
      </c>
      <c r="AA24" s="101" t="b">
        <f t="shared" si="11"/>
        <v>0</v>
      </c>
    </row>
    <row r="25" spans="1:27" x14ac:dyDescent="0.25">
      <c r="A25" s="92" t="s">
        <v>42</v>
      </c>
      <c r="B25" s="93" t="s">
        <v>42</v>
      </c>
      <c r="C25" s="94">
        <v>0.83333000000000002</v>
      </c>
      <c r="D25" s="88" t="b">
        <f t="shared" si="4"/>
        <v>0</v>
      </c>
      <c r="E25" s="110" t="b">
        <f t="shared" si="12"/>
        <v>0</v>
      </c>
      <c r="F25" s="101" t="b">
        <f t="shared" si="5"/>
        <v>0</v>
      </c>
      <c r="H25" s="92" t="s">
        <v>42</v>
      </c>
      <c r="I25" s="93" t="s">
        <v>42</v>
      </c>
      <c r="J25" s="94">
        <v>0.375</v>
      </c>
      <c r="K25" s="88" t="b">
        <f t="shared" si="6"/>
        <v>0</v>
      </c>
      <c r="L25" s="110" t="b">
        <f t="shared" si="13"/>
        <v>0</v>
      </c>
      <c r="M25" s="101" t="b">
        <f t="shared" si="7"/>
        <v>1</v>
      </c>
      <c r="O25" s="92" t="s">
        <v>42</v>
      </c>
      <c r="P25" s="93" t="s">
        <v>42</v>
      </c>
      <c r="Q25" s="94">
        <v>1</v>
      </c>
      <c r="R25" s="88" t="b">
        <f t="shared" si="8"/>
        <v>0</v>
      </c>
      <c r="S25" s="110" t="b">
        <f t="shared" si="14"/>
        <v>0</v>
      </c>
      <c r="T25" s="101" t="b">
        <f t="shared" si="9"/>
        <v>0</v>
      </c>
      <c r="V25" s="92" t="s">
        <v>42</v>
      </c>
      <c r="W25" s="93" t="s">
        <v>42</v>
      </c>
      <c r="X25" s="94">
        <v>1.3332999999999999</v>
      </c>
      <c r="Y25" s="88" t="b">
        <f t="shared" si="10"/>
        <v>0</v>
      </c>
      <c r="Z25" s="110" t="b">
        <f t="shared" si="15"/>
        <v>0</v>
      </c>
      <c r="AA25" s="101" t="b">
        <f t="shared" si="11"/>
        <v>0</v>
      </c>
    </row>
    <row r="26" spans="1:27" x14ac:dyDescent="0.25">
      <c r="A26" s="92" t="s">
        <v>42</v>
      </c>
      <c r="B26" s="93" t="s">
        <v>42</v>
      </c>
      <c r="C26" s="94">
        <v>0.625</v>
      </c>
      <c r="D26" s="88" t="b">
        <f t="shared" si="4"/>
        <v>0</v>
      </c>
      <c r="E26" s="110" t="b">
        <f t="shared" si="12"/>
        <v>0</v>
      </c>
      <c r="F26" s="101" t="b">
        <f t="shared" si="5"/>
        <v>0</v>
      </c>
      <c r="H26" s="92" t="s">
        <v>42</v>
      </c>
      <c r="I26" s="93" t="s">
        <v>42</v>
      </c>
      <c r="J26" s="94">
        <v>0.33333000000000002</v>
      </c>
      <c r="K26" s="88" t="b">
        <f t="shared" si="6"/>
        <v>0</v>
      </c>
      <c r="L26" s="110" t="b">
        <f t="shared" si="13"/>
        <v>0</v>
      </c>
      <c r="M26" s="101" t="b">
        <f t="shared" si="7"/>
        <v>1</v>
      </c>
      <c r="O26" s="92" t="s">
        <v>42</v>
      </c>
      <c r="P26" s="93" t="s">
        <v>42</v>
      </c>
      <c r="Q26" s="94">
        <v>0.8</v>
      </c>
      <c r="R26" s="88" t="b">
        <f t="shared" si="8"/>
        <v>0</v>
      </c>
      <c r="S26" s="110" t="b">
        <f t="shared" si="14"/>
        <v>0</v>
      </c>
      <c r="T26" s="101" t="b">
        <f t="shared" si="9"/>
        <v>0</v>
      </c>
      <c r="V26" s="92" t="s">
        <v>42</v>
      </c>
      <c r="W26" s="93" t="s">
        <v>42</v>
      </c>
      <c r="X26" s="94">
        <v>1.3332999999999999</v>
      </c>
      <c r="Y26" s="88" t="b">
        <f t="shared" si="10"/>
        <v>0</v>
      </c>
      <c r="Z26" s="110" t="b">
        <f t="shared" si="15"/>
        <v>0</v>
      </c>
      <c r="AA26" s="101" t="b">
        <f t="shared" si="11"/>
        <v>0</v>
      </c>
    </row>
    <row r="27" spans="1:27" ht="15.75" thickBot="1" x14ac:dyDescent="0.3">
      <c r="A27" s="95" t="s">
        <v>42</v>
      </c>
      <c r="B27" s="96" t="s">
        <v>42</v>
      </c>
      <c r="C27" s="97">
        <v>0.55556000000000005</v>
      </c>
      <c r="D27" s="88" t="b">
        <f t="shared" si="4"/>
        <v>0</v>
      </c>
      <c r="E27" s="110" t="b">
        <f t="shared" si="12"/>
        <v>0</v>
      </c>
      <c r="F27" s="101" t="b">
        <f t="shared" si="5"/>
        <v>0</v>
      </c>
      <c r="H27" s="95" t="s">
        <v>42</v>
      </c>
      <c r="I27" s="96" t="s">
        <v>42</v>
      </c>
      <c r="J27" s="97">
        <v>0.33333000000000002</v>
      </c>
      <c r="K27" s="88" t="b">
        <f t="shared" si="6"/>
        <v>0</v>
      </c>
      <c r="L27" s="110" t="b">
        <f t="shared" si="13"/>
        <v>0</v>
      </c>
      <c r="M27" s="101" t="b">
        <f t="shared" si="7"/>
        <v>1</v>
      </c>
      <c r="O27" s="95" t="s">
        <v>42</v>
      </c>
      <c r="P27" s="96" t="s">
        <v>49</v>
      </c>
      <c r="Q27" s="97">
        <v>0.66666999999999998</v>
      </c>
      <c r="R27" s="88" t="b">
        <f t="shared" si="8"/>
        <v>1</v>
      </c>
      <c r="S27" s="110" t="b">
        <f t="shared" si="14"/>
        <v>1</v>
      </c>
      <c r="T27" s="101" t="b">
        <f t="shared" si="9"/>
        <v>0</v>
      </c>
      <c r="V27" s="95" t="s">
        <v>42</v>
      </c>
      <c r="W27" s="96" t="s">
        <v>42</v>
      </c>
      <c r="X27" s="97">
        <v>0.8</v>
      </c>
      <c r="Y27" s="88" t="b">
        <f t="shared" si="10"/>
        <v>0</v>
      </c>
      <c r="Z27" s="110" t="b">
        <f t="shared" si="15"/>
        <v>0</v>
      </c>
      <c r="AA27" s="101" t="b">
        <f t="shared" si="11"/>
        <v>0</v>
      </c>
    </row>
    <row r="28" spans="1:27" x14ac:dyDescent="0.25">
      <c r="A28" s="89" t="s">
        <v>43</v>
      </c>
      <c r="B28" s="90" t="s">
        <v>42</v>
      </c>
      <c r="C28" s="91">
        <v>0.55556000000000005</v>
      </c>
      <c r="D28" s="88" t="b">
        <f t="shared" si="4"/>
        <v>1</v>
      </c>
      <c r="E28" s="109" t="b">
        <f t="shared" si="12"/>
        <v>1</v>
      </c>
      <c r="F28" s="102" t="b">
        <f t="shared" si="5"/>
        <v>0</v>
      </c>
      <c r="H28" s="89" t="s">
        <v>43</v>
      </c>
      <c r="I28" s="90" t="s">
        <v>42</v>
      </c>
      <c r="J28" s="91">
        <v>0.27272999999999997</v>
      </c>
      <c r="K28" s="88" t="b">
        <f t="shared" si="6"/>
        <v>1</v>
      </c>
      <c r="L28" s="109" t="b">
        <f t="shared" si="13"/>
        <v>0</v>
      </c>
      <c r="M28" s="102" t="b">
        <f t="shared" si="7"/>
        <v>0</v>
      </c>
      <c r="O28" s="89" t="s">
        <v>43</v>
      </c>
      <c r="P28" s="90" t="s">
        <v>42</v>
      </c>
      <c r="Q28" s="91">
        <v>0.8</v>
      </c>
      <c r="R28" s="88" t="b">
        <f t="shared" si="8"/>
        <v>1</v>
      </c>
      <c r="S28" s="109" t="b">
        <f t="shared" si="14"/>
        <v>1</v>
      </c>
      <c r="T28" s="102" t="b">
        <f t="shared" si="9"/>
        <v>0</v>
      </c>
      <c r="V28" s="89" t="s">
        <v>43</v>
      </c>
      <c r="W28" s="90" t="s">
        <v>42</v>
      </c>
      <c r="X28" s="91">
        <v>1</v>
      </c>
      <c r="Y28" s="88" t="b">
        <f t="shared" si="10"/>
        <v>1</v>
      </c>
      <c r="Z28" s="109" t="b">
        <f t="shared" si="15"/>
        <v>1</v>
      </c>
      <c r="AA28" s="102" t="b">
        <f t="shared" si="11"/>
        <v>0</v>
      </c>
    </row>
    <row r="29" spans="1:27" x14ac:dyDescent="0.25">
      <c r="A29" s="92" t="s">
        <v>43</v>
      </c>
      <c r="B29" s="93" t="s">
        <v>43</v>
      </c>
      <c r="C29" s="94">
        <v>0.83333000000000002</v>
      </c>
      <c r="D29" s="88" t="b">
        <f t="shared" si="4"/>
        <v>0</v>
      </c>
      <c r="E29" s="110" t="b">
        <f t="shared" si="12"/>
        <v>0</v>
      </c>
      <c r="F29" s="101" t="b">
        <f t="shared" si="5"/>
        <v>0</v>
      </c>
      <c r="H29" s="92" t="s">
        <v>43</v>
      </c>
      <c r="I29" s="93" t="s">
        <v>43</v>
      </c>
      <c r="J29" s="94">
        <v>0.33333000000000002</v>
      </c>
      <c r="K29" s="88" t="b">
        <f t="shared" si="6"/>
        <v>0</v>
      </c>
      <c r="L29" s="110" t="b">
        <f t="shared" si="13"/>
        <v>0</v>
      </c>
      <c r="M29" s="101" t="b">
        <f t="shared" si="7"/>
        <v>1</v>
      </c>
      <c r="O29" s="92" t="s">
        <v>43</v>
      </c>
      <c r="P29" s="93" t="s">
        <v>43</v>
      </c>
      <c r="Q29" s="94">
        <v>0.8</v>
      </c>
      <c r="R29" s="88" t="b">
        <f t="shared" si="8"/>
        <v>0</v>
      </c>
      <c r="S29" s="110" t="b">
        <f t="shared" si="14"/>
        <v>0</v>
      </c>
      <c r="T29" s="101" t="b">
        <f t="shared" si="9"/>
        <v>0</v>
      </c>
      <c r="V29" s="92" t="s">
        <v>43</v>
      </c>
      <c r="W29" s="93" t="s">
        <v>43</v>
      </c>
      <c r="X29" s="94">
        <v>1</v>
      </c>
      <c r="Y29" s="88" t="b">
        <f t="shared" si="10"/>
        <v>0</v>
      </c>
      <c r="Z29" s="110" t="b">
        <f t="shared" si="15"/>
        <v>0</v>
      </c>
      <c r="AA29" s="101" t="b">
        <f t="shared" si="11"/>
        <v>0</v>
      </c>
    </row>
    <row r="30" spans="1:27" x14ac:dyDescent="0.25">
      <c r="A30" s="92" t="s">
        <v>43</v>
      </c>
      <c r="B30" s="93" t="s">
        <v>42</v>
      </c>
      <c r="C30" s="94">
        <v>0.45455000000000001</v>
      </c>
      <c r="D30" s="88" t="b">
        <f t="shared" si="4"/>
        <v>1</v>
      </c>
      <c r="E30" s="110" t="b">
        <f t="shared" si="12"/>
        <v>0</v>
      </c>
      <c r="F30" s="101" t="b">
        <f t="shared" si="5"/>
        <v>0</v>
      </c>
      <c r="H30" s="92" t="s">
        <v>43</v>
      </c>
      <c r="I30" s="93" t="s">
        <v>42</v>
      </c>
      <c r="J30" s="94">
        <v>0.25</v>
      </c>
      <c r="K30" s="88" t="b">
        <f t="shared" si="6"/>
        <v>1</v>
      </c>
      <c r="L30" s="110" t="b">
        <f t="shared" si="13"/>
        <v>0</v>
      </c>
      <c r="M30" s="101" t="b">
        <f t="shared" si="7"/>
        <v>0</v>
      </c>
      <c r="O30" s="92" t="s">
        <v>43</v>
      </c>
      <c r="P30" s="93" t="s">
        <v>42</v>
      </c>
      <c r="Q30" s="94">
        <v>0.8</v>
      </c>
      <c r="R30" s="88" t="b">
        <f t="shared" si="8"/>
        <v>1</v>
      </c>
      <c r="S30" s="110" t="b">
        <f t="shared" si="14"/>
        <v>1</v>
      </c>
      <c r="T30" s="101" t="b">
        <f t="shared" si="9"/>
        <v>0</v>
      </c>
      <c r="V30" s="92" t="s">
        <v>43</v>
      </c>
      <c r="W30" s="93" t="s">
        <v>42</v>
      </c>
      <c r="X30" s="94">
        <v>1</v>
      </c>
      <c r="Y30" s="88" t="b">
        <f t="shared" si="10"/>
        <v>1</v>
      </c>
      <c r="Z30" s="110" t="b">
        <f t="shared" si="15"/>
        <v>1</v>
      </c>
      <c r="AA30" s="101" t="b">
        <f t="shared" si="11"/>
        <v>0</v>
      </c>
    </row>
    <row r="31" spans="1:27" x14ac:dyDescent="0.25">
      <c r="A31" s="92" t="s">
        <v>43</v>
      </c>
      <c r="B31" s="93" t="s">
        <v>43</v>
      </c>
      <c r="C31" s="94">
        <v>0.55556000000000005</v>
      </c>
      <c r="D31" s="88" t="b">
        <f t="shared" si="4"/>
        <v>0</v>
      </c>
      <c r="E31" s="110" t="b">
        <f t="shared" si="12"/>
        <v>0</v>
      </c>
      <c r="F31" s="101" t="b">
        <f t="shared" si="5"/>
        <v>0</v>
      </c>
      <c r="H31" s="92" t="s">
        <v>43</v>
      </c>
      <c r="I31" s="93" t="s">
        <v>43</v>
      </c>
      <c r="J31" s="94">
        <v>0.27272999999999997</v>
      </c>
      <c r="K31" s="88" t="b">
        <f t="shared" si="6"/>
        <v>0</v>
      </c>
      <c r="L31" s="110" t="b">
        <f t="shared" si="13"/>
        <v>0</v>
      </c>
      <c r="M31" s="101" t="b">
        <f t="shared" si="7"/>
        <v>1</v>
      </c>
      <c r="O31" s="92" t="s">
        <v>43</v>
      </c>
      <c r="P31" s="93" t="s">
        <v>43</v>
      </c>
      <c r="Q31" s="94">
        <v>0.5</v>
      </c>
      <c r="R31" s="88" t="b">
        <f t="shared" si="8"/>
        <v>0</v>
      </c>
      <c r="S31" s="110" t="b">
        <f t="shared" si="14"/>
        <v>0</v>
      </c>
      <c r="T31" s="101" t="b">
        <f t="shared" si="9"/>
        <v>0</v>
      </c>
      <c r="V31" s="92" t="s">
        <v>43</v>
      </c>
      <c r="W31" s="93" t="s">
        <v>43</v>
      </c>
      <c r="X31" s="94">
        <v>0.8</v>
      </c>
      <c r="Y31" s="88" t="b">
        <f t="shared" si="10"/>
        <v>0</v>
      </c>
      <c r="Z31" s="110" t="b">
        <f t="shared" si="15"/>
        <v>0</v>
      </c>
      <c r="AA31" s="101" t="b">
        <f t="shared" si="11"/>
        <v>0</v>
      </c>
    </row>
    <row r="32" spans="1:27" x14ac:dyDescent="0.25">
      <c r="A32" s="92" t="s">
        <v>43</v>
      </c>
      <c r="B32" s="93" t="s">
        <v>43</v>
      </c>
      <c r="C32" s="94">
        <v>0.45455000000000001</v>
      </c>
      <c r="D32" s="88" t="b">
        <f t="shared" si="4"/>
        <v>0</v>
      </c>
      <c r="E32" s="110" t="b">
        <f t="shared" si="12"/>
        <v>0</v>
      </c>
      <c r="F32" s="101" t="b">
        <f t="shared" si="5"/>
        <v>1</v>
      </c>
      <c r="H32" s="92" t="s">
        <v>43</v>
      </c>
      <c r="I32" s="93" t="s">
        <v>43</v>
      </c>
      <c r="J32" s="94">
        <v>0.27272999999999997</v>
      </c>
      <c r="K32" s="88" t="b">
        <f t="shared" si="6"/>
        <v>0</v>
      </c>
      <c r="L32" s="110" t="b">
        <f t="shared" si="13"/>
        <v>0</v>
      </c>
      <c r="M32" s="101" t="b">
        <f t="shared" si="7"/>
        <v>1</v>
      </c>
      <c r="O32" s="92" t="s">
        <v>43</v>
      </c>
      <c r="P32" s="93" t="s">
        <v>43</v>
      </c>
      <c r="Q32" s="94">
        <v>0.4</v>
      </c>
      <c r="R32" s="88" t="b">
        <f t="shared" si="8"/>
        <v>0</v>
      </c>
      <c r="S32" s="110" t="b">
        <f t="shared" si="14"/>
        <v>0</v>
      </c>
      <c r="T32" s="101" t="b">
        <f t="shared" si="9"/>
        <v>1</v>
      </c>
      <c r="V32" s="92" t="s">
        <v>43</v>
      </c>
      <c r="W32" s="93" t="s">
        <v>43</v>
      </c>
      <c r="X32" s="94">
        <v>0.57142999999999999</v>
      </c>
      <c r="Y32" s="88" t="b">
        <f t="shared" si="10"/>
        <v>0</v>
      </c>
      <c r="Z32" s="110" t="b">
        <f t="shared" si="15"/>
        <v>0</v>
      </c>
      <c r="AA32" s="101" t="b">
        <f t="shared" si="11"/>
        <v>0</v>
      </c>
    </row>
    <row r="33" spans="1:27" x14ac:dyDescent="0.25">
      <c r="A33" s="92" t="s">
        <v>43</v>
      </c>
      <c r="B33" s="93" t="s">
        <v>43</v>
      </c>
      <c r="C33" s="94">
        <v>0.55556000000000005</v>
      </c>
      <c r="D33" s="88" t="b">
        <f t="shared" si="4"/>
        <v>0</v>
      </c>
      <c r="E33" s="110" t="b">
        <f t="shared" si="12"/>
        <v>0</v>
      </c>
      <c r="F33" s="101" t="b">
        <f t="shared" si="5"/>
        <v>0</v>
      </c>
      <c r="H33" s="92" t="s">
        <v>43</v>
      </c>
      <c r="I33" s="93" t="s">
        <v>43</v>
      </c>
      <c r="J33" s="94">
        <v>0.27272999999999997</v>
      </c>
      <c r="K33" s="88" t="b">
        <f t="shared" si="6"/>
        <v>0</v>
      </c>
      <c r="L33" s="110" t="b">
        <f t="shared" si="13"/>
        <v>0</v>
      </c>
      <c r="M33" s="101" t="b">
        <f t="shared" si="7"/>
        <v>1</v>
      </c>
      <c r="O33" s="92" t="s">
        <v>43</v>
      </c>
      <c r="P33" s="93" t="s">
        <v>42</v>
      </c>
      <c r="Q33" s="94">
        <v>0.66666999999999998</v>
      </c>
      <c r="R33" s="88" t="b">
        <f t="shared" si="8"/>
        <v>1</v>
      </c>
      <c r="S33" s="110" t="b">
        <f t="shared" si="14"/>
        <v>1</v>
      </c>
      <c r="T33" s="101" t="b">
        <f t="shared" si="9"/>
        <v>0</v>
      </c>
      <c r="V33" s="92" t="s">
        <v>43</v>
      </c>
      <c r="W33" s="93" t="s">
        <v>42</v>
      </c>
      <c r="X33" s="94">
        <v>0.8</v>
      </c>
      <c r="Y33" s="88" t="b">
        <f t="shared" si="10"/>
        <v>1</v>
      </c>
      <c r="Z33" s="110" t="b">
        <f t="shared" si="15"/>
        <v>1</v>
      </c>
      <c r="AA33" s="101" t="b">
        <f t="shared" si="11"/>
        <v>0</v>
      </c>
    </row>
    <row r="34" spans="1:27" x14ac:dyDescent="0.25">
      <c r="A34" s="92" t="s">
        <v>43</v>
      </c>
      <c r="B34" s="93" t="s">
        <v>42</v>
      </c>
      <c r="C34" s="94">
        <v>0.41666999999999998</v>
      </c>
      <c r="D34" s="88" t="b">
        <f t="shared" si="4"/>
        <v>1</v>
      </c>
      <c r="E34" s="110" t="b">
        <f t="shared" si="12"/>
        <v>0</v>
      </c>
      <c r="F34" s="101" t="b">
        <f t="shared" si="5"/>
        <v>0</v>
      </c>
      <c r="H34" s="92" t="s">
        <v>43</v>
      </c>
      <c r="I34" s="93" t="s">
        <v>43</v>
      </c>
      <c r="J34" s="94">
        <v>0.27272999999999997</v>
      </c>
      <c r="K34" s="88" t="b">
        <f t="shared" si="6"/>
        <v>0</v>
      </c>
      <c r="L34" s="110" t="b">
        <f t="shared" si="13"/>
        <v>0</v>
      </c>
      <c r="M34" s="101" t="b">
        <f t="shared" si="7"/>
        <v>1</v>
      </c>
      <c r="O34" s="92" t="s">
        <v>43</v>
      </c>
      <c r="P34" s="93" t="s">
        <v>42</v>
      </c>
      <c r="Q34" s="94">
        <v>0.5</v>
      </c>
      <c r="R34" s="88" t="b">
        <f t="shared" si="8"/>
        <v>1</v>
      </c>
      <c r="S34" s="110" t="b">
        <f t="shared" si="14"/>
        <v>0</v>
      </c>
      <c r="T34" s="101" t="b">
        <f t="shared" si="9"/>
        <v>0</v>
      </c>
      <c r="V34" s="92" t="s">
        <v>43</v>
      </c>
      <c r="W34" s="93" t="s">
        <v>42</v>
      </c>
      <c r="X34" s="94">
        <v>0.8</v>
      </c>
      <c r="Y34" s="88" t="b">
        <f t="shared" si="10"/>
        <v>1</v>
      </c>
      <c r="Z34" s="110" t="b">
        <f t="shared" si="15"/>
        <v>1</v>
      </c>
      <c r="AA34" s="101" t="b">
        <f t="shared" si="11"/>
        <v>0</v>
      </c>
    </row>
    <row r="35" spans="1:27" x14ac:dyDescent="0.25">
      <c r="A35" s="92" t="s">
        <v>43</v>
      </c>
      <c r="B35" s="93" t="s">
        <v>43</v>
      </c>
      <c r="C35" s="94">
        <v>0.83333000000000002</v>
      </c>
      <c r="D35" s="88" t="b">
        <f t="shared" si="4"/>
        <v>0</v>
      </c>
      <c r="E35" s="110" t="b">
        <f t="shared" si="12"/>
        <v>0</v>
      </c>
      <c r="F35" s="101" t="b">
        <f t="shared" si="5"/>
        <v>0</v>
      </c>
      <c r="H35" s="92" t="s">
        <v>43</v>
      </c>
      <c r="I35" s="93" t="s">
        <v>43</v>
      </c>
      <c r="J35" s="94">
        <v>0.3</v>
      </c>
      <c r="K35" s="88" t="b">
        <f t="shared" si="6"/>
        <v>0</v>
      </c>
      <c r="L35" s="110" t="b">
        <f t="shared" si="13"/>
        <v>0</v>
      </c>
      <c r="M35" s="101" t="b">
        <f t="shared" si="7"/>
        <v>1</v>
      </c>
      <c r="O35" s="92" t="s">
        <v>43</v>
      </c>
      <c r="P35" s="93" t="s">
        <v>43</v>
      </c>
      <c r="Q35" s="94">
        <v>0.8</v>
      </c>
      <c r="R35" s="88" t="b">
        <f t="shared" si="8"/>
        <v>0</v>
      </c>
      <c r="S35" s="110" t="b">
        <f t="shared" si="14"/>
        <v>0</v>
      </c>
      <c r="T35" s="101" t="b">
        <f t="shared" si="9"/>
        <v>0</v>
      </c>
      <c r="V35" s="92" t="s">
        <v>43</v>
      </c>
      <c r="W35" s="93" t="s">
        <v>43</v>
      </c>
      <c r="X35" s="94">
        <v>1</v>
      </c>
      <c r="Y35" s="88" t="b">
        <f t="shared" si="10"/>
        <v>0</v>
      </c>
      <c r="Z35" s="110" t="b">
        <f t="shared" si="15"/>
        <v>0</v>
      </c>
      <c r="AA35" s="101" t="b">
        <f t="shared" si="11"/>
        <v>0</v>
      </c>
    </row>
    <row r="36" spans="1:27" x14ac:dyDescent="0.25">
      <c r="A36" s="92" t="s">
        <v>43</v>
      </c>
      <c r="B36" s="93" t="s">
        <v>43</v>
      </c>
      <c r="C36" s="94">
        <v>0.71428999999999998</v>
      </c>
      <c r="D36" s="88" t="b">
        <f t="shared" si="4"/>
        <v>0</v>
      </c>
      <c r="E36" s="110" t="b">
        <f t="shared" si="12"/>
        <v>0</v>
      </c>
      <c r="F36" s="101" t="b">
        <f t="shared" si="5"/>
        <v>0</v>
      </c>
      <c r="H36" s="92" t="s">
        <v>43</v>
      </c>
      <c r="I36" s="93" t="s">
        <v>43</v>
      </c>
      <c r="J36" s="94">
        <v>0.27272999999999997</v>
      </c>
      <c r="K36" s="88" t="b">
        <f t="shared" si="6"/>
        <v>0</v>
      </c>
      <c r="L36" s="110" t="b">
        <f t="shared" si="13"/>
        <v>0</v>
      </c>
      <c r="M36" s="101" t="b">
        <f t="shared" si="7"/>
        <v>1</v>
      </c>
      <c r="O36" s="92" t="s">
        <v>43</v>
      </c>
      <c r="P36" s="93" t="s">
        <v>43</v>
      </c>
      <c r="Q36" s="94">
        <v>1</v>
      </c>
      <c r="R36" s="88" t="b">
        <f t="shared" si="8"/>
        <v>0</v>
      </c>
      <c r="S36" s="110" t="b">
        <f t="shared" si="14"/>
        <v>0</v>
      </c>
      <c r="T36" s="101" t="b">
        <f t="shared" si="9"/>
        <v>0</v>
      </c>
      <c r="V36" s="92" t="s">
        <v>43</v>
      </c>
      <c r="W36" s="93" t="s">
        <v>43</v>
      </c>
      <c r="X36" s="94">
        <v>1.3332999999999999</v>
      </c>
      <c r="Y36" s="88" t="b">
        <f t="shared" si="10"/>
        <v>0</v>
      </c>
      <c r="Z36" s="110" t="b">
        <f t="shared" si="15"/>
        <v>0</v>
      </c>
      <c r="AA36" s="101" t="b">
        <f t="shared" si="11"/>
        <v>0</v>
      </c>
    </row>
    <row r="37" spans="1:27" ht="15.75" thickBot="1" x14ac:dyDescent="0.3">
      <c r="A37" s="95" t="s">
        <v>43</v>
      </c>
      <c r="B37" s="96" t="s">
        <v>42</v>
      </c>
      <c r="C37" s="97">
        <v>0.625</v>
      </c>
      <c r="D37" s="88" t="b">
        <f t="shared" si="4"/>
        <v>1</v>
      </c>
      <c r="E37" s="111" t="b">
        <f t="shared" si="12"/>
        <v>1</v>
      </c>
      <c r="F37" s="103" t="b">
        <f t="shared" si="5"/>
        <v>0</v>
      </c>
      <c r="H37" s="95" t="s">
        <v>43</v>
      </c>
      <c r="I37" s="96" t="s">
        <v>42</v>
      </c>
      <c r="J37" s="97">
        <v>0.3</v>
      </c>
      <c r="K37" s="88" t="b">
        <f t="shared" si="6"/>
        <v>1</v>
      </c>
      <c r="L37" s="111" t="b">
        <f t="shared" si="13"/>
        <v>0</v>
      </c>
      <c r="M37" s="103" t="b">
        <f t="shared" si="7"/>
        <v>0</v>
      </c>
      <c r="O37" s="95" t="s">
        <v>43</v>
      </c>
      <c r="P37" s="96" t="s">
        <v>42</v>
      </c>
      <c r="Q37" s="97">
        <v>1</v>
      </c>
      <c r="R37" s="88" t="b">
        <f t="shared" si="8"/>
        <v>1</v>
      </c>
      <c r="S37" s="111" t="b">
        <f t="shared" si="14"/>
        <v>1</v>
      </c>
      <c r="T37" s="103" t="b">
        <f t="shared" si="9"/>
        <v>0</v>
      </c>
      <c r="V37" s="95" t="s">
        <v>43</v>
      </c>
      <c r="W37" s="96" t="s">
        <v>42</v>
      </c>
      <c r="X37" s="97">
        <v>1.3332999999999999</v>
      </c>
      <c r="Y37" s="88" t="b">
        <f t="shared" si="10"/>
        <v>1</v>
      </c>
      <c r="Z37" s="111" t="b">
        <f t="shared" si="15"/>
        <v>1</v>
      </c>
      <c r="AA37" s="103" t="b">
        <f t="shared" si="11"/>
        <v>0</v>
      </c>
    </row>
    <row r="38" spans="1:27" x14ac:dyDescent="0.25">
      <c r="A38" s="89" t="s">
        <v>41</v>
      </c>
      <c r="B38" s="90" t="s">
        <v>41</v>
      </c>
      <c r="C38" s="91">
        <v>1</v>
      </c>
      <c r="D38" s="88" t="b">
        <f t="shared" si="4"/>
        <v>0</v>
      </c>
      <c r="E38" s="110" t="b">
        <f t="shared" si="12"/>
        <v>0</v>
      </c>
      <c r="F38" s="101" t="b">
        <f t="shared" si="5"/>
        <v>0</v>
      </c>
      <c r="H38" s="89" t="s">
        <v>41</v>
      </c>
      <c r="I38" s="90" t="s">
        <v>41</v>
      </c>
      <c r="J38" s="91">
        <v>0.27272999999999997</v>
      </c>
      <c r="K38" s="88" t="b">
        <f t="shared" si="6"/>
        <v>0</v>
      </c>
      <c r="L38" s="110" t="b">
        <f t="shared" si="13"/>
        <v>0</v>
      </c>
      <c r="M38" s="101" t="b">
        <f t="shared" si="7"/>
        <v>1</v>
      </c>
      <c r="O38" s="89" t="s">
        <v>41</v>
      </c>
      <c r="P38" s="90" t="s">
        <v>41</v>
      </c>
      <c r="Q38" s="91">
        <v>1</v>
      </c>
      <c r="R38" s="88" t="b">
        <f t="shared" si="8"/>
        <v>0</v>
      </c>
      <c r="S38" s="110" t="b">
        <f t="shared" si="14"/>
        <v>0</v>
      </c>
      <c r="T38" s="101" t="b">
        <f t="shared" si="9"/>
        <v>0</v>
      </c>
      <c r="V38" s="89" t="s">
        <v>41</v>
      </c>
      <c r="W38" s="90" t="s">
        <v>41</v>
      </c>
      <c r="X38" s="91">
        <v>1.3332999999999999</v>
      </c>
      <c r="Y38" s="88" t="b">
        <f t="shared" si="10"/>
        <v>0</v>
      </c>
      <c r="Z38" s="110" t="b">
        <f t="shared" si="15"/>
        <v>0</v>
      </c>
      <c r="AA38" s="101" t="b">
        <f t="shared" si="11"/>
        <v>0</v>
      </c>
    </row>
    <row r="39" spans="1:27" x14ac:dyDescent="0.25">
      <c r="A39" s="92" t="s">
        <v>41</v>
      </c>
      <c r="B39" s="93" t="s">
        <v>41</v>
      </c>
      <c r="C39" s="94">
        <v>1</v>
      </c>
      <c r="D39" s="88" t="b">
        <f t="shared" si="4"/>
        <v>0</v>
      </c>
      <c r="E39" s="110" t="b">
        <f t="shared" si="12"/>
        <v>0</v>
      </c>
      <c r="F39" s="101" t="b">
        <f t="shared" si="5"/>
        <v>0</v>
      </c>
      <c r="H39" s="92" t="s">
        <v>41</v>
      </c>
      <c r="I39" s="93" t="s">
        <v>41</v>
      </c>
      <c r="J39" s="94">
        <v>0.27272999999999997</v>
      </c>
      <c r="K39" s="88" t="b">
        <f t="shared" si="6"/>
        <v>0</v>
      </c>
      <c r="L39" s="110" t="b">
        <f t="shared" si="13"/>
        <v>0</v>
      </c>
      <c r="M39" s="101" t="b">
        <f t="shared" si="7"/>
        <v>1</v>
      </c>
      <c r="O39" s="92" t="s">
        <v>41</v>
      </c>
      <c r="P39" s="93" t="s">
        <v>41</v>
      </c>
      <c r="Q39" s="94">
        <v>1</v>
      </c>
      <c r="R39" s="88" t="b">
        <f t="shared" si="8"/>
        <v>0</v>
      </c>
      <c r="S39" s="110" t="b">
        <f t="shared" si="14"/>
        <v>0</v>
      </c>
      <c r="T39" s="101" t="b">
        <f t="shared" si="9"/>
        <v>0</v>
      </c>
      <c r="V39" s="92" t="s">
        <v>41</v>
      </c>
      <c r="W39" s="93" t="s">
        <v>41</v>
      </c>
      <c r="X39" s="94">
        <v>1.3332999999999999</v>
      </c>
      <c r="Y39" s="88" t="b">
        <f t="shared" si="10"/>
        <v>0</v>
      </c>
      <c r="Z39" s="110" t="b">
        <f t="shared" si="15"/>
        <v>0</v>
      </c>
      <c r="AA39" s="101" t="b">
        <f t="shared" si="11"/>
        <v>0</v>
      </c>
    </row>
    <row r="40" spans="1:27" x14ac:dyDescent="0.25">
      <c r="A40" s="92" t="s">
        <v>41</v>
      </c>
      <c r="B40" s="93" t="s">
        <v>41</v>
      </c>
      <c r="C40" s="94">
        <v>1</v>
      </c>
      <c r="D40" s="88" t="b">
        <f t="shared" si="4"/>
        <v>0</v>
      </c>
      <c r="E40" s="110" t="b">
        <f t="shared" si="12"/>
        <v>0</v>
      </c>
      <c r="F40" s="101" t="b">
        <f t="shared" si="5"/>
        <v>0</v>
      </c>
      <c r="H40" s="92" t="s">
        <v>41</v>
      </c>
      <c r="I40" s="93" t="s">
        <v>41</v>
      </c>
      <c r="J40" s="94">
        <v>0.27272999999999997</v>
      </c>
      <c r="K40" s="88" t="b">
        <f t="shared" si="6"/>
        <v>0</v>
      </c>
      <c r="L40" s="110" t="b">
        <f t="shared" si="13"/>
        <v>0</v>
      </c>
      <c r="M40" s="101" t="b">
        <f t="shared" si="7"/>
        <v>1</v>
      </c>
      <c r="O40" s="92" t="s">
        <v>41</v>
      </c>
      <c r="P40" s="93" t="s">
        <v>41</v>
      </c>
      <c r="Q40" s="94">
        <v>1</v>
      </c>
      <c r="R40" s="88" t="b">
        <f t="shared" si="8"/>
        <v>0</v>
      </c>
      <c r="S40" s="110" t="b">
        <f t="shared" si="14"/>
        <v>0</v>
      </c>
      <c r="T40" s="101" t="b">
        <f t="shared" si="9"/>
        <v>0</v>
      </c>
      <c r="V40" s="92" t="s">
        <v>41</v>
      </c>
      <c r="W40" s="93" t="s">
        <v>41</v>
      </c>
      <c r="X40" s="94">
        <v>1.3332999999999999</v>
      </c>
      <c r="Y40" s="88" t="b">
        <f t="shared" si="10"/>
        <v>0</v>
      </c>
      <c r="Z40" s="110" t="b">
        <f t="shared" si="15"/>
        <v>0</v>
      </c>
      <c r="AA40" s="101" t="b">
        <f t="shared" si="11"/>
        <v>0</v>
      </c>
    </row>
    <row r="41" spans="1:27" x14ac:dyDescent="0.25">
      <c r="A41" s="92" t="s">
        <v>41</v>
      </c>
      <c r="B41" s="93" t="s">
        <v>41</v>
      </c>
      <c r="C41" s="94">
        <v>1</v>
      </c>
      <c r="D41" s="88" t="b">
        <f t="shared" si="4"/>
        <v>0</v>
      </c>
      <c r="E41" s="110" t="b">
        <f t="shared" si="12"/>
        <v>0</v>
      </c>
      <c r="F41" s="101" t="b">
        <f t="shared" si="5"/>
        <v>0</v>
      </c>
      <c r="H41" s="92" t="s">
        <v>41</v>
      </c>
      <c r="I41" s="93" t="s">
        <v>41</v>
      </c>
      <c r="J41" s="94">
        <v>0.27272999999999997</v>
      </c>
      <c r="K41" s="88" t="b">
        <f t="shared" si="6"/>
        <v>0</v>
      </c>
      <c r="L41" s="110" t="b">
        <f t="shared" si="13"/>
        <v>0</v>
      </c>
      <c r="M41" s="101" t="b">
        <f t="shared" si="7"/>
        <v>1</v>
      </c>
      <c r="O41" s="92" t="s">
        <v>41</v>
      </c>
      <c r="P41" s="93" t="s">
        <v>41</v>
      </c>
      <c r="Q41" s="94">
        <v>1</v>
      </c>
      <c r="R41" s="88" t="b">
        <f t="shared" si="8"/>
        <v>0</v>
      </c>
      <c r="S41" s="110" t="b">
        <f t="shared" si="14"/>
        <v>0</v>
      </c>
      <c r="T41" s="101" t="b">
        <f t="shared" si="9"/>
        <v>0</v>
      </c>
      <c r="V41" s="92" t="s">
        <v>41</v>
      </c>
      <c r="W41" s="93" t="s">
        <v>41</v>
      </c>
      <c r="X41" s="94">
        <v>1.3332999999999999</v>
      </c>
      <c r="Y41" s="88" t="b">
        <f t="shared" si="10"/>
        <v>0</v>
      </c>
      <c r="Z41" s="110" t="b">
        <f t="shared" si="15"/>
        <v>0</v>
      </c>
      <c r="AA41" s="101" t="b">
        <f t="shared" si="11"/>
        <v>0</v>
      </c>
    </row>
    <row r="42" spans="1:27" x14ac:dyDescent="0.25">
      <c r="A42" s="92" t="s">
        <v>41</v>
      </c>
      <c r="B42" s="93" t="s">
        <v>41</v>
      </c>
      <c r="C42" s="94">
        <v>1</v>
      </c>
      <c r="D42" s="88" t="b">
        <f t="shared" si="4"/>
        <v>0</v>
      </c>
      <c r="E42" s="110" t="b">
        <f t="shared" si="12"/>
        <v>0</v>
      </c>
      <c r="F42" s="101" t="b">
        <f t="shared" si="5"/>
        <v>0</v>
      </c>
      <c r="H42" s="92" t="s">
        <v>41</v>
      </c>
      <c r="I42" s="93" t="s">
        <v>41</v>
      </c>
      <c r="J42" s="94">
        <v>0.27272999999999997</v>
      </c>
      <c r="K42" s="88" t="b">
        <f t="shared" si="6"/>
        <v>0</v>
      </c>
      <c r="L42" s="110" t="b">
        <f t="shared" si="13"/>
        <v>0</v>
      </c>
      <c r="M42" s="101" t="b">
        <f t="shared" si="7"/>
        <v>1</v>
      </c>
      <c r="O42" s="92" t="s">
        <v>41</v>
      </c>
      <c r="P42" s="93" t="s">
        <v>41</v>
      </c>
      <c r="Q42" s="94">
        <v>1</v>
      </c>
      <c r="R42" s="88" t="b">
        <f t="shared" si="8"/>
        <v>0</v>
      </c>
      <c r="S42" s="110" t="b">
        <f t="shared" si="14"/>
        <v>0</v>
      </c>
      <c r="T42" s="101" t="b">
        <f t="shared" si="9"/>
        <v>0</v>
      </c>
      <c r="V42" s="92" t="s">
        <v>41</v>
      </c>
      <c r="W42" s="93" t="s">
        <v>41</v>
      </c>
      <c r="X42" s="94">
        <v>1.3332999999999999</v>
      </c>
      <c r="Y42" s="88" t="b">
        <f t="shared" si="10"/>
        <v>0</v>
      </c>
      <c r="Z42" s="110" t="b">
        <f t="shared" si="15"/>
        <v>0</v>
      </c>
      <c r="AA42" s="101" t="b">
        <f t="shared" si="11"/>
        <v>0</v>
      </c>
    </row>
    <row r="43" spans="1:27" x14ac:dyDescent="0.25">
      <c r="A43" s="92" t="s">
        <v>41</v>
      </c>
      <c r="B43" s="93" t="s">
        <v>41</v>
      </c>
      <c r="C43" s="94">
        <v>0.83333000000000002</v>
      </c>
      <c r="D43" s="88" t="b">
        <f t="shared" si="4"/>
        <v>0</v>
      </c>
      <c r="E43" s="110" t="b">
        <f t="shared" si="12"/>
        <v>0</v>
      </c>
      <c r="F43" s="101" t="b">
        <f t="shared" si="5"/>
        <v>0</v>
      </c>
      <c r="H43" s="92" t="s">
        <v>41</v>
      </c>
      <c r="I43" s="93" t="s">
        <v>41</v>
      </c>
      <c r="J43" s="94">
        <v>0.25</v>
      </c>
      <c r="K43" s="88" t="b">
        <f t="shared" si="6"/>
        <v>0</v>
      </c>
      <c r="L43" s="110" t="b">
        <f t="shared" si="13"/>
        <v>0</v>
      </c>
      <c r="M43" s="101" t="b">
        <f t="shared" si="7"/>
        <v>1</v>
      </c>
      <c r="O43" s="92" t="s">
        <v>41</v>
      </c>
      <c r="P43" s="93" t="s">
        <v>41</v>
      </c>
      <c r="Q43" s="94">
        <v>1</v>
      </c>
      <c r="R43" s="88" t="b">
        <f t="shared" si="8"/>
        <v>0</v>
      </c>
      <c r="S43" s="110" t="b">
        <f t="shared" si="14"/>
        <v>0</v>
      </c>
      <c r="T43" s="101" t="b">
        <f t="shared" si="9"/>
        <v>0</v>
      </c>
      <c r="V43" s="92" t="s">
        <v>41</v>
      </c>
      <c r="W43" s="93" t="s">
        <v>41</v>
      </c>
      <c r="X43" s="94">
        <v>1.3332999999999999</v>
      </c>
      <c r="Y43" s="88" t="b">
        <f t="shared" si="10"/>
        <v>0</v>
      </c>
      <c r="Z43" s="110" t="b">
        <f t="shared" si="15"/>
        <v>0</v>
      </c>
      <c r="AA43" s="101" t="b">
        <f t="shared" si="11"/>
        <v>0</v>
      </c>
    </row>
    <row r="44" spans="1:27" x14ac:dyDescent="0.25">
      <c r="A44" s="92" t="s">
        <v>41</v>
      </c>
      <c r="B44" s="93" t="s">
        <v>41</v>
      </c>
      <c r="C44" s="94">
        <v>1</v>
      </c>
      <c r="D44" s="88" t="b">
        <f t="shared" si="4"/>
        <v>0</v>
      </c>
      <c r="E44" s="110" t="b">
        <f t="shared" si="12"/>
        <v>0</v>
      </c>
      <c r="F44" s="101" t="b">
        <f t="shared" si="5"/>
        <v>0</v>
      </c>
      <c r="H44" s="92" t="s">
        <v>41</v>
      </c>
      <c r="I44" s="93" t="s">
        <v>41</v>
      </c>
      <c r="J44" s="94">
        <v>0.27272999999999997</v>
      </c>
      <c r="K44" s="88" t="b">
        <f t="shared" si="6"/>
        <v>0</v>
      </c>
      <c r="L44" s="110" t="b">
        <f t="shared" si="13"/>
        <v>0</v>
      </c>
      <c r="M44" s="101" t="b">
        <f t="shared" si="7"/>
        <v>1</v>
      </c>
      <c r="O44" s="92" t="s">
        <v>41</v>
      </c>
      <c r="P44" s="93" t="s">
        <v>41</v>
      </c>
      <c r="Q44" s="94">
        <v>1</v>
      </c>
      <c r="R44" s="88" t="b">
        <f t="shared" si="8"/>
        <v>0</v>
      </c>
      <c r="S44" s="110" t="b">
        <f t="shared" si="14"/>
        <v>0</v>
      </c>
      <c r="T44" s="101" t="b">
        <f t="shared" si="9"/>
        <v>0</v>
      </c>
      <c r="V44" s="92" t="s">
        <v>41</v>
      </c>
      <c r="W44" s="93" t="s">
        <v>41</v>
      </c>
      <c r="X44" s="94">
        <v>1.3332999999999999</v>
      </c>
      <c r="Y44" s="88" t="b">
        <f t="shared" si="10"/>
        <v>0</v>
      </c>
      <c r="Z44" s="110" t="b">
        <f t="shared" si="15"/>
        <v>0</v>
      </c>
      <c r="AA44" s="101" t="b">
        <f t="shared" si="11"/>
        <v>0</v>
      </c>
    </row>
    <row r="45" spans="1:27" x14ac:dyDescent="0.25">
      <c r="A45" s="92" t="s">
        <v>41</v>
      </c>
      <c r="B45" s="93" t="s">
        <v>41</v>
      </c>
      <c r="C45" s="94">
        <v>0.625</v>
      </c>
      <c r="D45" s="88" t="b">
        <f t="shared" si="4"/>
        <v>0</v>
      </c>
      <c r="E45" s="110" t="b">
        <f t="shared" si="12"/>
        <v>0</v>
      </c>
      <c r="F45" s="101" t="b">
        <f t="shared" si="5"/>
        <v>0</v>
      </c>
      <c r="H45" s="92" t="s">
        <v>41</v>
      </c>
      <c r="I45" s="93" t="s">
        <v>41</v>
      </c>
      <c r="J45" s="94">
        <v>0.21429000000000001</v>
      </c>
      <c r="K45" s="88" t="b">
        <f t="shared" si="6"/>
        <v>0</v>
      </c>
      <c r="L45" s="110" t="b">
        <f t="shared" si="13"/>
        <v>0</v>
      </c>
      <c r="M45" s="101" t="b">
        <f t="shared" si="7"/>
        <v>1</v>
      </c>
      <c r="O45" s="92" t="s">
        <v>41</v>
      </c>
      <c r="P45" s="93" t="s">
        <v>41</v>
      </c>
      <c r="Q45" s="94">
        <v>1</v>
      </c>
      <c r="R45" s="88" t="b">
        <f t="shared" si="8"/>
        <v>0</v>
      </c>
      <c r="S45" s="110" t="b">
        <f t="shared" si="14"/>
        <v>0</v>
      </c>
      <c r="T45" s="101" t="b">
        <f t="shared" si="9"/>
        <v>0</v>
      </c>
      <c r="V45" s="92" t="s">
        <v>41</v>
      </c>
      <c r="W45" s="93" t="s">
        <v>41</v>
      </c>
      <c r="X45" s="94">
        <v>1.3332999999999999</v>
      </c>
      <c r="Y45" s="88" t="b">
        <f t="shared" si="10"/>
        <v>0</v>
      </c>
      <c r="Z45" s="110" t="b">
        <f t="shared" si="15"/>
        <v>0</v>
      </c>
      <c r="AA45" s="101" t="b">
        <f t="shared" si="11"/>
        <v>0</v>
      </c>
    </row>
    <row r="46" spans="1:27" x14ac:dyDescent="0.25">
      <c r="A46" s="92" t="s">
        <v>41</v>
      </c>
      <c r="B46" s="93" t="s">
        <v>41</v>
      </c>
      <c r="C46" s="94">
        <v>0.625</v>
      </c>
      <c r="D46" s="88" t="b">
        <f t="shared" si="4"/>
        <v>0</v>
      </c>
      <c r="E46" s="110" t="b">
        <f t="shared" si="12"/>
        <v>0</v>
      </c>
      <c r="F46" s="101" t="b">
        <f t="shared" si="5"/>
        <v>0</v>
      </c>
      <c r="H46" s="92" t="s">
        <v>41</v>
      </c>
      <c r="I46" s="93" t="s">
        <v>41</v>
      </c>
      <c r="J46" s="94">
        <v>0.23077</v>
      </c>
      <c r="K46" s="88" t="b">
        <f t="shared" si="6"/>
        <v>0</v>
      </c>
      <c r="L46" s="110" t="b">
        <f t="shared" si="13"/>
        <v>0</v>
      </c>
      <c r="M46" s="101" t="b">
        <f t="shared" si="7"/>
        <v>1</v>
      </c>
      <c r="O46" s="92" t="s">
        <v>41</v>
      </c>
      <c r="P46" s="93" t="s">
        <v>41</v>
      </c>
      <c r="Q46" s="94">
        <v>0.8</v>
      </c>
      <c r="R46" s="88" t="b">
        <f t="shared" si="8"/>
        <v>0</v>
      </c>
      <c r="S46" s="110" t="b">
        <f t="shared" si="14"/>
        <v>0</v>
      </c>
      <c r="T46" s="101" t="b">
        <f t="shared" si="9"/>
        <v>0</v>
      </c>
      <c r="V46" s="92" t="s">
        <v>41</v>
      </c>
      <c r="W46" s="93" t="s">
        <v>41</v>
      </c>
      <c r="X46" s="94">
        <v>1.3332999999999999</v>
      </c>
      <c r="Y46" s="88" t="b">
        <f t="shared" si="10"/>
        <v>0</v>
      </c>
      <c r="Z46" s="110" t="b">
        <f t="shared" si="15"/>
        <v>0</v>
      </c>
      <c r="AA46" s="101" t="b">
        <f t="shared" si="11"/>
        <v>0</v>
      </c>
    </row>
    <row r="47" spans="1:27" ht="15.75" thickBot="1" x14ac:dyDescent="0.3">
      <c r="A47" s="95" t="s">
        <v>41</v>
      </c>
      <c r="B47" s="96" t="s">
        <v>41</v>
      </c>
      <c r="C47" s="97">
        <v>0.71428999999999998</v>
      </c>
      <c r="D47" s="88" t="b">
        <f t="shared" si="4"/>
        <v>0</v>
      </c>
      <c r="E47" s="110" t="b">
        <f t="shared" si="12"/>
        <v>0</v>
      </c>
      <c r="F47" s="101" t="b">
        <f t="shared" si="5"/>
        <v>0</v>
      </c>
      <c r="H47" s="95" t="s">
        <v>41</v>
      </c>
      <c r="I47" s="96" t="s">
        <v>41</v>
      </c>
      <c r="J47" s="97">
        <v>0.23077</v>
      </c>
      <c r="K47" s="88" t="b">
        <f t="shared" si="6"/>
        <v>0</v>
      </c>
      <c r="L47" s="110" t="b">
        <f t="shared" si="13"/>
        <v>0</v>
      </c>
      <c r="M47" s="101" t="b">
        <f t="shared" si="7"/>
        <v>1</v>
      </c>
      <c r="O47" s="95" t="s">
        <v>41</v>
      </c>
      <c r="P47" s="96" t="s">
        <v>41</v>
      </c>
      <c r="Q47" s="97">
        <v>1</v>
      </c>
      <c r="R47" s="88" t="b">
        <f t="shared" si="8"/>
        <v>0</v>
      </c>
      <c r="S47" s="110" t="b">
        <f t="shared" si="14"/>
        <v>0</v>
      </c>
      <c r="T47" s="101" t="b">
        <f t="shared" si="9"/>
        <v>0</v>
      </c>
      <c r="V47" s="95" t="s">
        <v>41</v>
      </c>
      <c r="W47" s="96" t="s">
        <v>41</v>
      </c>
      <c r="X47" s="97">
        <v>1.3332999999999999</v>
      </c>
      <c r="Y47" s="88" t="b">
        <f t="shared" si="10"/>
        <v>0</v>
      </c>
      <c r="Z47" s="110" t="b">
        <f t="shared" si="15"/>
        <v>0</v>
      </c>
      <c r="AA47" s="101" t="b">
        <f t="shared" si="11"/>
        <v>0</v>
      </c>
    </row>
    <row r="48" spans="1:27" x14ac:dyDescent="0.25">
      <c r="A48" s="89" t="s">
        <v>44</v>
      </c>
      <c r="B48" s="90" t="s">
        <v>44</v>
      </c>
      <c r="C48" s="91">
        <v>0.83333000000000002</v>
      </c>
      <c r="D48" s="88" t="b">
        <f t="shared" si="4"/>
        <v>0</v>
      </c>
      <c r="E48" s="109" t="b">
        <f t="shared" si="12"/>
        <v>0</v>
      </c>
      <c r="F48" s="102" t="b">
        <f t="shared" si="5"/>
        <v>0</v>
      </c>
      <c r="H48" s="89" t="s">
        <v>44</v>
      </c>
      <c r="I48" s="90" t="s">
        <v>44</v>
      </c>
      <c r="J48" s="91">
        <v>0.23077</v>
      </c>
      <c r="K48" s="88" t="b">
        <f t="shared" si="6"/>
        <v>0</v>
      </c>
      <c r="L48" s="109" t="b">
        <f t="shared" si="13"/>
        <v>0</v>
      </c>
      <c r="M48" s="102" t="b">
        <f t="shared" si="7"/>
        <v>1</v>
      </c>
      <c r="O48" s="89" t="s">
        <v>44</v>
      </c>
      <c r="P48" s="90" t="s">
        <v>44</v>
      </c>
      <c r="Q48" s="91">
        <v>0.8</v>
      </c>
      <c r="R48" s="88" t="b">
        <f t="shared" si="8"/>
        <v>0</v>
      </c>
      <c r="S48" s="109" t="b">
        <f t="shared" si="14"/>
        <v>0</v>
      </c>
      <c r="T48" s="102" t="b">
        <f t="shared" si="9"/>
        <v>0</v>
      </c>
      <c r="V48" s="89" t="s">
        <v>44</v>
      </c>
      <c r="W48" s="90" t="s">
        <v>44</v>
      </c>
      <c r="X48" s="91">
        <v>1.3332999999999999</v>
      </c>
      <c r="Y48" s="88" t="b">
        <f t="shared" si="10"/>
        <v>0</v>
      </c>
      <c r="Z48" s="109" t="b">
        <f t="shared" si="15"/>
        <v>0</v>
      </c>
      <c r="AA48" s="102" t="b">
        <f t="shared" si="11"/>
        <v>0</v>
      </c>
    </row>
    <row r="49" spans="1:27" x14ac:dyDescent="0.25">
      <c r="A49" s="92" t="s">
        <v>44</v>
      </c>
      <c r="B49" s="93" t="s">
        <v>44</v>
      </c>
      <c r="C49" s="94">
        <v>1</v>
      </c>
      <c r="D49" s="88" t="b">
        <f t="shared" si="4"/>
        <v>0</v>
      </c>
      <c r="E49" s="110" t="b">
        <f t="shared" si="12"/>
        <v>0</v>
      </c>
      <c r="F49" s="101" t="b">
        <f t="shared" si="5"/>
        <v>0</v>
      </c>
      <c r="H49" s="92" t="s">
        <v>44</v>
      </c>
      <c r="I49" s="93" t="s">
        <v>44</v>
      </c>
      <c r="J49" s="94">
        <v>0.23077</v>
      </c>
      <c r="K49" s="88" t="b">
        <f t="shared" si="6"/>
        <v>0</v>
      </c>
      <c r="L49" s="110" t="b">
        <f t="shared" si="13"/>
        <v>0</v>
      </c>
      <c r="M49" s="101" t="b">
        <f t="shared" si="7"/>
        <v>1</v>
      </c>
      <c r="O49" s="92" t="s">
        <v>44</v>
      </c>
      <c r="P49" s="93" t="s">
        <v>44</v>
      </c>
      <c r="Q49" s="94">
        <v>1</v>
      </c>
      <c r="R49" s="88" t="b">
        <f t="shared" si="8"/>
        <v>0</v>
      </c>
      <c r="S49" s="110" t="b">
        <f t="shared" si="14"/>
        <v>0</v>
      </c>
      <c r="T49" s="101" t="b">
        <f t="shared" si="9"/>
        <v>0</v>
      </c>
      <c r="V49" s="92" t="s">
        <v>44</v>
      </c>
      <c r="W49" s="93" t="s">
        <v>44</v>
      </c>
      <c r="X49" s="94">
        <v>1.3332999999999999</v>
      </c>
      <c r="Y49" s="88" t="b">
        <f t="shared" si="10"/>
        <v>0</v>
      </c>
      <c r="Z49" s="110" t="b">
        <f t="shared" si="15"/>
        <v>0</v>
      </c>
      <c r="AA49" s="101" t="b">
        <f t="shared" si="11"/>
        <v>0</v>
      </c>
    </row>
    <row r="50" spans="1:27" x14ac:dyDescent="0.25">
      <c r="A50" s="92" t="s">
        <v>44</v>
      </c>
      <c r="B50" s="93" t="s">
        <v>44</v>
      </c>
      <c r="C50" s="94">
        <v>1</v>
      </c>
      <c r="D50" s="88" t="b">
        <f t="shared" si="4"/>
        <v>0</v>
      </c>
      <c r="E50" s="110" t="b">
        <f t="shared" si="12"/>
        <v>0</v>
      </c>
      <c r="F50" s="101" t="b">
        <f t="shared" si="5"/>
        <v>0</v>
      </c>
      <c r="H50" s="92" t="s">
        <v>44</v>
      </c>
      <c r="I50" s="93" t="s">
        <v>44</v>
      </c>
      <c r="J50" s="94">
        <v>0.23077</v>
      </c>
      <c r="K50" s="88" t="b">
        <f t="shared" si="6"/>
        <v>0</v>
      </c>
      <c r="L50" s="110" t="b">
        <f t="shared" si="13"/>
        <v>0</v>
      </c>
      <c r="M50" s="101" t="b">
        <f t="shared" si="7"/>
        <v>1</v>
      </c>
      <c r="O50" s="92" t="s">
        <v>44</v>
      </c>
      <c r="P50" s="93" t="s">
        <v>44</v>
      </c>
      <c r="Q50" s="94">
        <v>1</v>
      </c>
      <c r="R50" s="88" t="b">
        <f t="shared" si="8"/>
        <v>0</v>
      </c>
      <c r="S50" s="110" t="b">
        <f t="shared" si="14"/>
        <v>0</v>
      </c>
      <c r="T50" s="101" t="b">
        <f t="shared" si="9"/>
        <v>0</v>
      </c>
      <c r="V50" s="92" t="s">
        <v>44</v>
      </c>
      <c r="W50" s="93" t="s">
        <v>44</v>
      </c>
      <c r="X50" s="94">
        <v>1.3332999999999999</v>
      </c>
      <c r="Y50" s="88" t="b">
        <f t="shared" si="10"/>
        <v>0</v>
      </c>
      <c r="Z50" s="110" t="b">
        <f t="shared" si="15"/>
        <v>0</v>
      </c>
      <c r="AA50" s="101" t="b">
        <f t="shared" si="11"/>
        <v>0</v>
      </c>
    </row>
    <row r="51" spans="1:27" x14ac:dyDescent="0.25">
      <c r="A51" s="92" t="s">
        <v>44</v>
      </c>
      <c r="B51" s="93" t="s">
        <v>44</v>
      </c>
      <c r="C51" s="94">
        <v>0.83333000000000002</v>
      </c>
      <c r="D51" s="88" t="b">
        <f t="shared" si="4"/>
        <v>0</v>
      </c>
      <c r="E51" s="110" t="b">
        <f t="shared" si="12"/>
        <v>0</v>
      </c>
      <c r="F51" s="101" t="b">
        <f t="shared" si="5"/>
        <v>0</v>
      </c>
      <c r="H51" s="92" t="s">
        <v>44</v>
      </c>
      <c r="I51" s="93" t="s">
        <v>44</v>
      </c>
      <c r="J51" s="94">
        <v>0.23077</v>
      </c>
      <c r="K51" s="88" t="b">
        <f t="shared" si="6"/>
        <v>0</v>
      </c>
      <c r="L51" s="110" t="b">
        <f t="shared" si="13"/>
        <v>0</v>
      </c>
      <c r="M51" s="101" t="b">
        <f t="shared" si="7"/>
        <v>1</v>
      </c>
      <c r="O51" s="92" t="s">
        <v>44</v>
      </c>
      <c r="P51" s="93" t="s">
        <v>44</v>
      </c>
      <c r="Q51" s="94">
        <v>0.8</v>
      </c>
      <c r="R51" s="88" t="b">
        <f t="shared" si="8"/>
        <v>0</v>
      </c>
      <c r="S51" s="110" t="b">
        <f t="shared" si="14"/>
        <v>0</v>
      </c>
      <c r="T51" s="101" t="b">
        <f t="shared" si="9"/>
        <v>0</v>
      </c>
      <c r="V51" s="92" t="s">
        <v>44</v>
      </c>
      <c r="W51" s="93" t="s">
        <v>44</v>
      </c>
      <c r="X51" s="94">
        <v>1.3332999999999999</v>
      </c>
      <c r="Y51" s="88" t="b">
        <f t="shared" si="10"/>
        <v>0</v>
      </c>
      <c r="Z51" s="110" t="b">
        <f t="shared" si="15"/>
        <v>0</v>
      </c>
      <c r="AA51" s="101" t="b">
        <f t="shared" si="11"/>
        <v>0</v>
      </c>
    </row>
    <row r="52" spans="1:27" x14ac:dyDescent="0.25">
      <c r="A52" s="92" t="s">
        <v>44</v>
      </c>
      <c r="B52" s="93" t="s">
        <v>44</v>
      </c>
      <c r="C52" s="94">
        <v>0.625</v>
      </c>
      <c r="D52" s="88" t="b">
        <f t="shared" si="4"/>
        <v>0</v>
      </c>
      <c r="E52" s="110" t="b">
        <f t="shared" si="12"/>
        <v>0</v>
      </c>
      <c r="F52" s="101" t="b">
        <f t="shared" si="5"/>
        <v>0</v>
      </c>
      <c r="H52" s="92" t="s">
        <v>44</v>
      </c>
      <c r="I52" s="93" t="s">
        <v>44</v>
      </c>
      <c r="J52" s="94">
        <v>0.2</v>
      </c>
      <c r="K52" s="88" t="b">
        <f t="shared" si="6"/>
        <v>0</v>
      </c>
      <c r="L52" s="110" t="b">
        <f t="shared" si="13"/>
        <v>0</v>
      </c>
      <c r="M52" s="101" t="b">
        <f t="shared" si="7"/>
        <v>1</v>
      </c>
      <c r="O52" s="92" t="s">
        <v>44</v>
      </c>
      <c r="P52" s="93" t="s">
        <v>44</v>
      </c>
      <c r="Q52" s="94">
        <v>0.8</v>
      </c>
      <c r="R52" s="88" t="b">
        <f t="shared" si="8"/>
        <v>0</v>
      </c>
      <c r="S52" s="110" t="b">
        <f t="shared" si="14"/>
        <v>0</v>
      </c>
      <c r="T52" s="101" t="b">
        <f t="shared" si="9"/>
        <v>0</v>
      </c>
      <c r="V52" s="92" t="s">
        <v>44</v>
      </c>
      <c r="W52" s="93" t="s">
        <v>44</v>
      </c>
      <c r="X52" s="94">
        <v>1.3332999999999999</v>
      </c>
      <c r="Y52" s="88" t="b">
        <f t="shared" si="10"/>
        <v>0</v>
      </c>
      <c r="Z52" s="110" t="b">
        <f t="shared" si="15"/>
        <v>0</v>
      </c>
      <c r="AA52" s="101" t="b">
        <f t="shared" si="11"/>
        <v>0</v>
      </c>
    </row>
    <row r="53" spans="1:27" x14ac:dyDescent="0.25">
      <c r="A53" s="92" t="s">
        <v>44</v>
      </c>
      <c r="B53" s="93" t="s">
        <v>44</v>
      </c>
      <c r="C53" s="94">
        <v>0.71428999999999998</v>
      </c>
      <c r="D53" s="88" t="b">
        <f t="shared" si="4"/>
        <v>0</v>
      </c>
      <c r="E53" s="110" t="b">
        <f t="shared" si="12"/>
        <v>0</v>
      </c>
      <c r="F53" s="101" t="b">
        <f t="shared" si="5"/>
        <v>0</v>
      </c>
      <c r="H53" s="92" t="s">
        <v>44</v>
      </c>
      <c r="I53" s="93" t="s">
        <v>44</v>
      </c>
      <c r="J53" s="94">
        <v>0.2</v>
      </c>
      <c r="K53" s="88" t="b">
        <f t="shared" si="6"/>
        <v>0</v>
      </c>
      <c r="L53" s="110" t="b">
        <f t="shared" si="13"/>
        <v>0</v>
      </c>
      <c r="M53" s="101" t="b">
        <f t="shared" si="7"/>
        <v>1</v>
      </c>
      <c r="O53" s="92" t="s">
        <v>44</v>
      </c>
      <c r="P53" s="93" t="s">
        <v>44</v>
      </c>
      <c r="Q53" s="94">
        <v>1</v>
      </c>
      <c r="R53" s="88" t="b">
        <f t="shared" si="8"/>
        <v>0</v>
      </c>
      <c r="S53" s="110" t="b">
        <f t="shared" si="14"/>
        <v>0</v>
      </c>
      <c r="T53" s="101" t="b">
        <f t="shared" si="9"/>
        <v>0</v>
      </c>
      <c r="V53" s="92" t="s">
        <v>44</v>
      </c>
      <c r="W53" s="93" t="s">
        <v>44</v>
      </c>
      <c r="X53" s="94">
        <v>1.3332999999999999</v>
      </c>
      <c r="Y53" s="88" t="b">
        <f t="shared" si="10"/>
        <v>0</v>
      </c>
      <c r="Z53" s="110" t="b">
        <f t="shared" si="15"/>
        <v>0</v>
      </c>
      <c r="AA53" s="101" t="b">
        <f t="shared" si="11"/>
        <v>0</v>
      </c>
    </row>
    <row r="54" spans="1:27" x14ac:dyDescent="0.25">
      <c r="A54" s="92" t="s">
        <v>44</v>
      </c>
      <c r="B54" s="93" t="s">
        <v>44</v>
      </c>
      <c r="C54" s="94">
        <v>1</v>
      </c>
      <c r="D54" s="88" t="b">
        <f t="shared" si="4"/>
        <v>0</v>
      </c>
      <c r="E54" s="110" t="b">
        <f t="shared" si="12"/>
        <v>0</v>
      </c>
      <c r="F54" s="101" t="b">
        <f t="shared" si="5"/>
        <v>0</v>
      </c>
      <c r="H54" s="92" t="s">
        <v>44</v>
      </c>
      <c r="I54" s="93" t="s">
        <v>44</v>
      </c>
      <c r="J54" s="94">
        <v>0.23077</v>
      </c>
      <c r="K54" s="88" t="b">
        <f t="shared" si="6"/>
        <v>0</v>
      </c>
      <c r="L54" s="110" t="b">
        <f t="shared" si="13"/>
        <v>0</v>
      </c>
      <c r="M54" s="101" t="b">
        <f t="shared" si="7"/>
        <v>1</v>
      </c>
      <c r="O54" s="92" t="s">
        <v>44</v>
      </c>
      <c r="P54" s="93" t="s">
        <v>44</v>
      </c>
      <c r="Q54" s="94">
        <v>1</v>
      </c>
      <c r="R54" s="88" t="b">
        <f t="shared" si="8"/>
        <v>0</v>
      </c>
      <c r="S54" s="110" t="b">
        <f t="shared" si="14"/>
        <v>0</v>
      </c>
      <c r="T54" s="101" t="b">
        <f t="shared" si="9"/>
        <v>0</v>
      </c>
      <c r="V54" s="92" t="s">
        <v>44</v>
      </c>
      <c r="W54" s="93" t="s">
        <v>44</v>
      </c>
      <c r="X54" s="94">
        <v>1.3332999999999999</v>
      </c>
      <c r="Y54" s="88" t="b">
        <f t="shared" si="10"/>
        <v>0</v>
      </c>
      <c r="Z54" s="110" t="b">
        <f t="shared" si="15"/>
        <v>0</v>
      </c>
      <c r="AA54" s="101" t="b">
        <f t="shared" si="11"/>
        <v>0</v>
      </c>
    </row>
    <row r="55" spans="1:27" x14ac:dyDescent="0.25">
      <c r="A55" s="92" t="s">
        <v>44</v>
      </c>
      <c r="B55" s="93" t="s">
        <v>44</v>
      </c>
      <c r="C55" s="94">
        <v>0.83333000000000002</v>
      </c>
      <c r="D55" s="88" t="b">
        <f t="shared" si="4"/>
        <v>0</v>
      </c>
      <c r="E55" s="110" t="b">
        <f t="shared" si="12"/>
        <v>0</v>
      </c>
      <c r="F55" s="101" t="b">
        <f t="shared" si="5"/>
        <v>0</v>
      </c>
      <c r="H55" s="92" t="s">
        <v>44</v>
      </c>
      <c r="I55" s="93" t="s">
        <v>44</v>
      </c>
      <c r="J55" s="94">
        <v>0.23077</v>
      </c>
      <c r="K55" s="88" t="b">
        <f t="shared" si="6"/>
        <v>0</v>
      </c>
      <c r="L55" s="110" t="b">
        <f t="shared" si="13"/>
        <v>0</v>
      </c>
      <c r="M55" s="101" t="b">
        <f t="shared" si="7"/>
        <v>1</v>
      </c>
      <c r="O55" s="92" t="s">
        <v>44</v>
      </c>
      <c r="P55" s="93" t="s">
        <v>44</v>
      </c>
      <c r="Q55" s="94">
        <v>0.8</v>
      </c>
      <c r="R55" s="88" t="b">
        <f t="shared" si="8"/>
        <v>0</v>
      </c>
      <c r="S55" s="110" t="b">
        <f t="shared" si="14"/>
        <v>0</v>
      </c>
      <c r="T55" s="101" t="b">
        <f t="shared" si="9"/>
        <v>0</v>
      </c>
      <c r="V55" s="92" t="s">
        <v>44</v>
      </c>
      <c r="W55" s="93" t="s">
        <v>44</v>
      </c>
      <c r="X55" s="94">
        <v>1.3332999999999999</v>
      </c>
      <c r="Y55" s="88" t="b">
        <f t="shared" si="10"/>
        <v>0</v>
      </c>
      <c r="Z55" s="110" t="b">
        <f t="shared" si="15"/>
        <v>0</v>
      </c>
      <c r="AA55" s="101" t="b">
        <f t="shared" si="11"/>
        <v>0</v>
      </c>
    </row>
    <row r="56" spans="1:27" x14ac:dyDescent="0.25">
      <c r="A56" s="92" t="s">
        <v>44</v>
      </c>
      <c r="B56" s="93" t="s">
        <v>44</v>
      </c>
      <c r="C56" s="94">
        <v>0.625</v>
      </c>
      <c r="D56" s="88" t="b">
        <f t="shared" si="4"/>
        <v>0</v>
      </c>
      <c r="E56" s="110" t="b">
        <f t="shared" si="12"/>
        <v>0</v>
      </c>
      <c r="F56" s="101" t="b">
        <f t="shared" si="5"/>
        <v>0</v>
      </c>
      <c r="H56" s="92" t="s">
        <v>44</v>
      </c>
      <c r="I56" s="93" t="s">
        <v>44</v>
      </c>
      <c r="J56" s="94">
        <v>0.2</v>
      </c>
      <c r="K56" s="88" t="b">
        <f t="shared" si="6"/>
        <v>0</v>
      </c>
      <c r="L56" s="110" t="b">
        <f t="shared" si="13"/>
        <v>0</v>
      </c>
      <c r="M56" s="101" t="b">
        <f t="shared" si="7"/>
        <v>1</v>
      </c>
      <c r="O56" s="92" t="s">
        <v>44</v>
      </c>
      <c r="P56" s="93" t="s">
        <v>44</v>
      </c>
      <c r="Q56" s="94">
        <v>0.8</v>
      </c>
      <c r="R56" s="88" t="b">
        <f t="shared" si="8"/>
        <v>0</v>
      </c>
      <c r="S56" s="110" t="b">
        <f t="shared" si="14"/>
        <v>0</v>
      </c>
      <c r="T56" s="101" t="b">
        <f t="shared" si="9"/>
        <v>0</v>
      </c>
      <c r="V56" s="92" t="s">
        <v>44</v>
      </c>
      <c r="W56" s="93" t="s">
        <v>44</v>
      </c>
      <c r="X56" s="94">
        <v>1.3332999999999999</v>
      </c>
      <c r="Y56" s="88" t="b">
        <f t="shared" si="10"/>
        <v>0</v>
      </c>
      <c r="Z56" s="110" t="b">
        <f t="shared" si="15"/>
        <v>0</v>
      </c>
      <c r="AA56" s="101" t="b">
        <f t="shared" si="11"/>
        <v>0</v>
      </c>
    </row>
    <row r="57" spans="1:27" ht="15.75" thickBot="1" x14ac:dyDescent="0.3">
      <c r="A57" s="95" t="s">
        <v>44</v>
      </c>
      <c r="B57" s="96" t="s">
        <v>44</v>
      </c>
      <c r="C57" s="97">
        <v>0.83333000000000002</v>
      </c>
      <c r="D57" s="88" t="b">
        <f t="shared" si="4"/>
        <v>0</v>
      </c>
      <c r="E57" s="111" t="b">
        <f t="shared" si="12"/>
        <v>0</v>
      </c>
      <c r="F57" s="103" t="b">
        <f t="shared" si="5"/>
        <v>0</v>
      </c>
      <c r="H57" s="95" t="s">
        <v>44</v>
      </c>
      <c r="I57" s="96" t="s">
        <v>44</v>
      </c>
      <c r="J57" s="97">
        <v>0.23077</v>
      </c>
      <c r="K57" s="88" t="b">
        <f t="shared" si="6"/>
        <v>0</v>
      </c>
      <c r="L57" s="111" t="b">
        <f t="shared" si="13"/>
        <v>0</v>
      </c>
      <c r="M57" s="103" t="b">
        <f t="shared" si="7"/>
        <v>1</v>
      </c>
      <c r="O57" s="95" t="s">
        <v>44</v>
      </c>
      <c r="P57" s="96" t="s">
        <v>44</v>
      </c>
      <c r="Q57" s="97">
        <v>0.8</v>
      </c>
      <c r="R57" s="88" t="b">
        <f t="shared" si="8"/>
        <v>0</v>
      </c>
      <c r="S57" s="111" t="b">
        <f t="shared" si="14"/>
        <v>0</v>
      </c>
      <c r="T57" s="103" t="b">
        <f t="shared" si="9"/>
        <v>0</v>
      </c>
      <c r="V57" s="95" t="s">
        <v>44</v>
      </c>
      <c r="W57" s="96" t="s">
        <v>44</v>
      </c>
      <c r="X57" s="97">
        <v>1.3332999999999999</v>
      </c>
      <c r="Y57" s="88" t="b">
        <f t="shared" si="10"/>
        <v>0</v>
      </c>
      <c r="Z57" s="111" t="b">
        <f t="shared" si="15"/>
        <v>0</v>
      </c>
      <c r="AA57" s="103" t="b">
        <f t="shared" si="11"/>
        <v>0</v>
      </c>
    </row>
    <row r="58" spans="1:27" x14ac:dyDescent="0.25">
      <c r="A58" s="89" t="s">
        <v>45</v>
      </c>
      <c r="B58" s="90" t="s">
        <v>45</v>
      </c>
      <c r="C58" s="91">
        <v>1</v>
      </c>
      <c r="D58" s="88" t="b">
        <f t="shared" si="4"/>
        <v>0</v>
      </c>
      <c r="E58" s="110" t="b">
        <f t="shared" si="12"/>
        <v>0</v>
      </c>
      <c r="F58" s="101" t="b">
        <f t="shared" si="5"/>
        <v>0</v>
      </c>
      <c r="H58" s="89" t="s">
        <v>45</v>
      </c>
      <c r="I58" s="90" t="s">
        <v>42</v>
      </c>
      <c r="J58" s="91">
        <v>0.23077</v>
      </c>
      <c r="K58" s="88" t="b">
        <f t="shared" si="6"/>
        <v>1</v>
      </c>
      <c r="L58" s="110" t="b">
        <f t="shared" si="13"/>
        <v>0</v>
      </c>
      <c r="M58" s="101" t="b">
        <f t="shared" si="7"/>
        <v>0</v>
      </c>
      <c r="O58" s="89" t="s">
        <v>45</v>
      </c>
      <c r="P58" s="90" t="s">
        <v>45</v>
      </c>
      <c r="Q58" s="91">
        <v>1</v>
      </c>
      <c r="R58" s="88" t="b">
        <f t="shared" si="8"/>
        <v>0</v>
      </c>
      <c r="S58" s="110" t="b">
        <f t="shared" si="14"/>
        <v>0</v>
      </c>
      <c r="T58" s="101" t="b">
        <f t="shared" si="9"/>
        <v>0</v>
      </c>
      <c r="V58" s="89" t="s">
        <v>45</v>
      </c>
      <c r="W58" s="90" t="s">
        <v>45</v>
      </c>
      <c r="X58" s="91">
        <v>1.3332999999999999</v>
      </c>
      <c r="Y58" s="88" t="b">
        <f t="shared" si="10"/>
        <v>0</v>
      </c>
      <c r="Z58" s="110" t="b">
        <f t="shared" si="15"/>
        <v>0</v>
      </c>
      <c r="AA58" s="101" t="b">
        <f t="shared" si="11"/>
        <v>0</v>
      </c>
    </row>
    <row r="59" spans="1:27" x14ac:dyDescent="0.25">
      <c r="A59" s="92" t="s">
        <v>45</v>
      </c>
      <c r="B59" s="93" t="s">
        <v>45</v>
      </c>
      <c r="C59" s="94">
        <v>1</v>
      </c>
      <c r="D59" s="88" t="b">
        <f t="shared" si="4"/>
        <v>0</v>
      </c>
      <c r="E59" s="110" t="b">
        <f t="shared" si="12"/>
        <v>0</v>
      </c>
      <c r="F59" s="101" t="b">
        <f t="shared" si="5"/>
        <v>0</v>
      </c>
      <c r="H59" s="92" t="s">
        <v>45</v>
      </c>
      <c r="I59" s="93" t="s">
        <v>42</v>
      </c>
      <c r="J59" s="94">
        <v>0.2</v>
      </c>
      <c r="K59" s="88" t="b">
        <f t="shared" si="6"/>
        <v>1</v>
      </c>
      <c r="L59" s="110" t="b">
        <f t="shared" si="13"/>
        <v>0</v>
      </c>
      <c r="M59" s="101" t="b">
        <f t="shared" si="7"/>
        <v>0</v>
      </c>
      <c r="O59" s="92" t="s">
        <v>45</v>
      </c>
      <c r="P59" s="93" t="s">
        <v>45</v>
      </c>
      <c r="Q59" s="94">
        <v>1</v>
      </c>
      <c r="R59" s="88" t="b">
        <f t="shared" si="8"/>
        <v>0</v>
      </c>
      <c r="S59" s="110" t="b">
        <f t="shared" si="14"/>
        <v>0</v>
      </c>
      <c r="T59" s="101" t="b">
        <f t="shared" si="9"/>
        <v>0</v>
      </c>
      <c r="V59" s="92" t="s">
        <v>45</v>
      </c>
      <c r="W59" s="93" t="s">
        <v>45</v>
      </c>
      <c r="X59" s="94">
        <v>1.3332999999999999</v>
      </c>
      <c r="Y59" s="88" t="b">
        <f t="shared" si="10"/>
        <v>0</v>
      </c>
      <c r="Z59" s="110" t="b">
        <f t="shared" si="15"/>
        <v>0</v>
      </c>
      <c r="AA59" s="101" t="b">
        <f t="shared" si="11"/>
        <v>0</v>
      </c>
    </row>
    <row r="60" spans="1:27" x14ac:dyDescent="0.25">
      <c r="A60" s="92" t="s">
        <v>45</v>
      </c>
      <c r="B60" s="93" t="s">
        <v>45</v>
      </c>
      <c r="C60" s="94">
        <v>0.83333000000000002</v>
      </c>
      <c r="D60" s="88" t="b">
        <f t="shared" si="4"/>
        <v>0</v>
      </c>
      <c r="E60" s="110" t="b">
        <f t="shared" si="12"/>
        <v>0</v>
      </c>
      <c r="F60" s="101" t="b">
        <f t="shared" si="5"/>
        <v>0</v>
      </c>
      <c r="H60" s="92" t="s">
        <v>45</v>
      </c>
      <c r="I60" s="93" t="s">
        <v>42</v>
      </c>
      <c r="J60" s="94">
        <v>0.2</v>
      </c>
      <c r="K60" s="88" t="b">
        <f t="shared" si="6"/>
        <v>1</v>
      </c>
      <c r="L60" s="110" t="b">
        <f t="shared" si="13"/>
        <v>0</v>
      </c>
      <c r="M60" s="101" t="b">
        <f t="shared" si="7"/>
        <v>0</v>
      </c>
      <c r="O60" s="92" t="s">
        <v>45</v>
      </c>
      <c r="P60" s="93" t="s">
        <v>45</v>
      </c>
      <c r="Q60" s="94">
        <v>1</v>
      </c>
      <c r="R60" s="88" t="b">
        <f t="shared" si="8"/>
        <v>0</v>
      </c>
      <c r="S60" s="110" t="b">
        <f t="shared" si="14"/>
        <v>0</v>
      </c>
      <c r="T60" s="101" t="b">
        <f t="shared" si="9"/>
        <v>0</v>
      </c>
      <c r="V60" s="92" t="s">
        <v>45</v>
      </c>
      <c r="W60" s="93" t="s">
        <v>45</v>
      </c>
      <c r="X60" s="94">
        <v>1.3332999999999999</v>
      </c>
      <c r="Y60" s="88" t="b">
        <f t="shared" si="10"/>
        <v>0</v>
      </c>
      <c r="Z60" s="110" t="b">
        <f t="shared" si="15"/>
        <v>0</v>
      </c>
      <c r="AA60" s="101" t="b">
        <f t="shared" si="11"/>
        <v>0</v>
      </c>
    </row>
    <row r="61" spans="1:27" x14ac:dyDescent="0.25">
      <c r="A61" s="92" t="s">
        <v>45</v>
      </c>
      <c r="B61" s="93" t="s">
        <v>45</v>
      </c>
      <c r="C61" s="94">
        <v>0.625</v>
      </c>
      <c r="D61" s="88" t="b">
        <f t="shared" si="4"/>
        <v>0</v>
      </c>
      <c r="E61" s="110" t="b">
        <f t="shared" si="12"/>
        <v>0</v>
      </c>
      <c r="F61" s="101" t="b">
        <f t="shared" si="5"/>
        <v>0</v>
      </c>
      <c r="H61" s="92" t="s">
        <v>45</v>
      </c>
      <c r="I61" s="93" t="s">
        <v>42</v>
      </c>
      <c r="J61" s="94">
        <v>0.21429000000000001</v>
      </c>
      <c r="K61" s="88" t="b">
        <f t="shared" si="6"/>
        <v>1</v>
      </c>
      <c r="L61" s="110" t="b">
        <f t="shared" si="13"/>
        <v>0</v>
      </c>
      <c r="M61" s="101" t="b">
        <f t="shared" si="7"/>
        <v>0</v>
      </c>
      <c r="O61" s="92" t="s">
        <v>45</v>
      </c>
      <c r="P61" s="93" t="s">
        <v>45</v>
      </c>
      <c r="Q61" s="94">
        <v>0.66666999999999998</v>
      </c>
      <c r="R61" s="88" t="b">
        <f t="shared" si="8"/>
        <v>0</v>
      </c>
      <c r="S61" s="110" t="b">
        <f t="shared" si="14"/>
        <v>0</v>
      </c>
      <c r="T61" s="101" t="b">
        <f t="shared" si="9"/>
        <v>0</v>
      </c>
      <c r="V61" s="92" t="s">
        <v>45</v>
      </c>
      <c r="W61" s="93" t="s">
        <v>45</v>
      </c>
      <c r="X61" s="94">
        <v>1</v>
      </c>
      <c r="Y61" s="88" t="b">
        <f t="shared" si="10"/>
        <v>0</v>
      </c>
      <c r="Z61" s="110" t="b">
        <f t="shared" si="15"/>
        <v>0</v>
      </c>
      <c r="AA61" s="101" t="b">
        <f t="shared" si="11"/>
        <v>0</v>
      </c>
    </row>
    <row r="62" spans="1:27" x14ac:dyDescent="0.25">
      <c r="A62" s="92" t="s">
        <v>45</v>
      </c>
      <c r="B62" s="93" t="s">
        <v>45</v>
      </c>
      <c r="C62" s="94">
        <v>0.83333000000000002</v>
      </c>
      <c r="D62" s="88" t="b">
        <f t="shared" si="4"/>
        <v>0</v>
      </c>
      <c r="E62" s="110" t="b">
        <f t="shared" si="12"/>
        <v>0</v>
      </c>
      <c r="F62" s="101" t="b">
        <f t="shared" si="5"/>
        <v>0</v>
      </c>
      <c r="H62" s="92" t="s">
        <v>45</v>
      </c>
      <c r="I62" s="93" t="s">
        <v>45</v>
      </c>
      <c r="J62" s="94">
        <v>0.2</v>
      </c>
      <c r="K62" s="88" t="b">
        <f t="shared" si="6"/>
        <v>0</v>
      </c>
      <c r="L62" s="110" t="b">
        <f t="shared" si="13"/>
        <v>0</v>
      </c>
      <c r="M62" s="101" t="b">
        <f t="shared" si="7"/>
        <v>1</v>
      </c>
      <c r="O62" s="92" t="s">
        <v>45</v>
      </c>
      <c r="P62" s="93" t="s">
        <v>45</v>
      </c>
      <c r="Q62" s="94">
        <v>0.8</v>
      </c>
      <c r="R62" s="88" t="b">
        <f t="shared" si="8"/>
        <v>0</v>
      </c>
      <c r="S62" s="110" t="b">
        <f t="shared" si="14"/>
        <v>0</v>
      </c>
      <c r="T62" s="101" t="b">
        <f t="shared" si="9"/>
        <v>0</v>
      </c>
      <c r="V62" s="92" t="s">
        <v>45</v>
      </c>
      <c r="W62" s="93" t="s">
        <v>45</v>
      </c>
      <c r="X62" s="94">
        <v>1</v>
      </c>
      <c r="Y62" s="88" t="b">
        <f t="shared" si="10"/>
        <v>0</v>
      </c>
      <c r="Z62" s="110" t="b">
        <f t="shared" si="15"/>
        <v>0</v>
      </c>
      <c r="AA62" s="101" t="b">
        <f t="shared" si="11"/>
        <v>0</v>
      </c>
    </row>
    <row r="63" spans="1:27" x14ac:dyDescent="0.25">
      <c r="A63" s="92" t="s">
        <v>45</v>
      </c>
      <c r="B63" s="93" t="s">
        <v>45</v>
      </c>
      <c r="C63" s="94">
        <v>0.71428999999999998</v>
      </c>
      <c r="D63" s="88" t="b">
        <f t="shared" si="4"/>
        <v>0</v>
      </c>
      <c r="E63" s="110" t="b">
        <f t="shared" si="12"/>
        <v>0</v>
      </c>
      <c r="F63" s="101" t="b">
        <f t="shared" si="5"/>
        <v>0</v>
      </c>
      <c r="H63" s="92" t="s">
        <v>45</v>
      </c>
      <c r="I63" s="93" t="s">
        <v>42</v>
      </c>
      <c r="J63" s="94">
        <v>0.25</v>
      </c>
      <c r="K63" s="88" t="b">
        <f t="shared" si="6"/>
        <v>1</v>
      </c>
      <c r="L63" s="110" t="b">
        <f t="shared" si="13"/>
        <v>0</v>
      </c>
      <c r="M63" s="101" t="b">
        <f t="shared" si="7"/>
        <v>0</v>
      </c>
      <c r="O63" s="92" t="s">
        <v>45</v>
      </c>
      <c r="P63" s="93" t="s">
        <v>45</v>
      </c>
      <c r="Q63" s="94">
        <v>0.8</v>
      </c>
      <c r="R63" s="88" t="b">
        <f t="shared" si="8"/>
        <v>0</v>
      </c>
      <c r="S63" s="110" t="b">
        <f t="shared" si="14"/>
        <v>0</v>
      </c>
      <c r="T63" s="101" t="b">
        <f t="shared" si="9"/>
        <v>0</v>
      </c>
      <c r="V63" s="92" t="s">
        <v>45</v>
      </c>
      <c r="W63" s="93" t="s">
        <v>45</v>
      </c>
      <c r="X63" s="94">
        <v>1.3332999999999999</v>
      </c>
      <c r="Y63" s="88" t="b">
        <f t="shared" si="10"/>
        <v>0</v>
      </c>
      <c r="Z63" s="110" t="b">
        <f t="shared" si="15"/>
        <v>0</v>
      </c>
      <c r="AA63" s="101" t="b">
        <f t="shared" si="11"/>
        <v>0</v>
      </c>
    </row>
    <row r="64" spans="1:27" x14ac:dyDescent="0.25">
      <c r="A64" s="92" t="s">
        <v>45</v>
      </c>
      <c r="B64" s="93" t="s">
        <v>45</v>
      </c>
      <c r="C64" s="94">
        <v>0.83333000000000002</v>
      </c>
      <c r="D64" s="88" t="b">
        <f t="shared" si="4"/>
        <v>0</v>
      </c>
      <c r="E64" s="110" t="b">
        <f t="shared" si="12"/>
        <v>0</v>
      </c>
      <c r="F64" s="101" t="b">
        <f t="shared" si="5"/>
        <v>0</v>
      </c>
      <c r="H64" s="92" t="s">
        <v>45</v>
      </c>
      <c r="I64" s="93" t="s">
        <v>42</v>
      </c>
      <c r="J64" s="94">
        <v>0.21429000000000001</v>
      </c>
      <c r="K64" s="88" t="b">
        <f t="shared" si="6"/>
        <v>1</v>
      </c>
      <c r="L64" s="110" t="b">
        <f t="shared" si="13"/>
        <v>0</v>
      </c>
      <c r="M64" s="101" t="b">
        <f t="shared" si="7"/>
        <v>0</v>
      </c>
      <c r="O64" s="92" t="s">
        <v>45</v>
      </c>
      <c r="P64" s="93" t="s">
        <v>45</v>
      </c>
      <c r="Q64" s="94">
        <v>0.8</v>
      </c>
      <c r="R64" s="88" t="b">
        <f t="shared" si="8"/>
        <v>0</v>
      </c>
      <c r="S64" s="110" t="b">
        <f t="shared" si="14"/>
        <v>0</v>
      </c>
      <c r="T64" s="101" t="b">
        <f t="shared" si="9"/>
        <v>0</v>
      </c>
      <c r="V64" s="92" t="s">
        <v>45</v>
      </c>
      <c r="W64" s="93" t="s">
        <v>45</v>
      </c>
      <c r="X64" s="94">
        <v>1</v>
      </c>
      <c r="Y64" s="88" t="b">
        <f t="shared" si="10"/>
        <v>0</v>
      </c>
      <c r="Z64" s="110" t="b">
        <f t="shared" si="15"/>
        <v>0</v>
      </c>
      <c r="AA64" s="101" t="b">
        <f t="shared" si="11"/>
        <v>0</v>
      </c>
    </row>
    <row r="65" spans="1:27" x14ac:dyDescent="0.25">
      <c r="A65" s="92" t="s">
        <v>45</v>
      </c>
      <c r="B65" s="93" t="s">
        <v>45</v>
      </c>
      <c r="C65" s="94">
        <v>0.71428999999999998</v>
      </c>
      <c r="D65" s="88" t="b">
        <f t="shared" si="4"/>
        <v>0</v>
      </c>
      <c r="E65" s="110" t="b">
        <f t="shared" si="12"/>
        <v>0</v>
      </c>
      <c r="F65" s="101" t="b">
        <f t="shared" si="5"/>
        <v>0</v>
      </c>
      <c r="H65" s="92" t="s">
        <v>45</v>
      </c>
      <c r="I65" s="93" t="s">
        <v>42</v>
      </c>
      <c r="J65" s="94">
        <v>0.23077</v>
      </c>
      <c r="K65" s="88" t="b">
        <f t="shared" si="6"/>
        <v>1</v>
      </c>
      <c r="L65" s="110" t="b">
        <f t="shared" si="13"/>
        <v>0</v>
      </c>
      <c r="M65" s="101" t="b">
        <f t="shared" si="7"/>
        <v>0</v>
      </c>
      <c r="O65" s="92" t="s">
        <v>45</v>
      </c>
      <c r="P65" s="93" t="s">
        <v>45</v>
      </c>
      <c r="Q65" s="94">
        <v>0.8</v>
      </c>
      <c r="R65" s="88" t="b">
        <f t="shared" si="8"/>
        <v>0</v>
      </c>
      <c r="S65" s="110" t="b">
        <f t="shared" si="14"/>
        <v>0</v>
      </c>
      <c r="T65" s="101" t="b">
        <f t="shared" si="9"/>
        <v>0</v>
      </c>
      <c r="V65" s="92" t="s">
        <v>45</v>
      </c>
      <c r="W65" s="93" t="s">
        <v>45</v>
      </c>
      <c r="X65" s="94">
        <v>1</v>
      </c>
      <c r="Y65" s="88" t="b">
        <f t="shared" si="10"/>
        <v>0</v>
      </c>
      <c r="Z65" s="110" t="b">
        <f t="shared" si="15"/>
        <v>0</v>
      </c>
      <c r="AA65" s="101" t="b">
        <f t="shared" si="11"/>
        <v>0</v>
      </c>
    </row>
    <row r="66" spans="1:27" x14ac:dyDescent="0.25">
      <c r="A66" s="92" t="s">
        <v>45</v>
      </c>
      <c r="B66" s="93" t="s">
        <v>45</v>
      </c>
      <c r="C66" s="94">
        <v>0.71428999999999998</v>
      </c>
      <c r="D66" s="88" t="b">
        <f t="shared" si="4"/>
        <v>0</v>
      </c>
      <c r="E66" s="110" t="b">
        <f t="shared" si="12"/>
        <v>0</v>
      </c>
      <c r="F66" s="101" t="b">
        <f t="shared" si="5"/>
        <v>0</v>
      </c>
      <c r="H66" s="92" t="s">
        <v>45</v>
      </c>
      <c r="I66" s="93" t="s">
        <v>45</v>
      </c>
      <c r="J66" s="94">
        <v>0.1875</v>
      </c>
      <c r="K66" s="88" t="b">
        <f t="shared" si="6"/>
        <v>0</v>
      </c>
      <c r="L66" s="110" t="b">
        <f t="shared" si="13"/>
        <v>0</v>
      </c>
      <c r="M66" s="101" t="b">
        <f t="shared" si="7"/>
        <v>1</v>
      </c>
      <c r="O66" s="92" t="s">
        <v>45</v>
      </c>
      <c r="P66" s="93" t="s">
        <v>45</v>
      </c>
      <c r="Q66" s="94">
        <v>0.8</v>
      </c>
      <c r="R66" s="88" t="b">
        <f t="shared" si="8"/>
        <v>0</v>
      </c>
      <c r="S66" s="110" t="b">
        <f t="shared" si="14"/>
        <v>0</v>
      </c>
      <c r="T66" s="101" t="b">
        <f t="shared" si="9"/>
        <v>0</v>
      </c>
      <c r="V66" s="92" t="s">
        <v>45</v>
      </c>
      <c r="W66" s="93" t="s">
        <v>45</v>
      </c>
      <c r="X66" s="94">
        <v>1</v>
      </c>
      <c r="Y66" s="88" t="b">
        <f t="shared" si="10"/>
        <v>0</v>
      </c>
      <c r="Z66" s="110" t="b">
        <f t="shared" si="15"/>
        <v>0</v>
      </c>
      <c r="AA66" s="101" t="b">
        <f t="shared" si="11"/>
        <v>0</v>
      </c>
    </row>
    <row r="67" spans="1:27" ht="15.75" thickBot="1" x14ac:dyDescent="0.3">
      <c r="A67" s="95" t="s">
        <v>45</v>
      </c>
      <c r="B67" s="96" t="s">
        <v>45</v>
      </c>
      <c r="C67" s="97">
        <v>0.83333000000000002</v>
      </c>
      <c r="D67" s="88" t="b">
        <f t="shared" si="4"/>
        <v>0</v>
      </c>
      <c r="E67" s="110" t="b">
        <f t="shared" si="12"/>
        <v>0</v>
      </c>
      <c r="F67" s="101" t="b">
        <f t="shared" si="5"/>
        <v>0</v>
      </c>
      <c r="H67" s="95" t="s">
        <v>45</v>
      </c>
      <c r="I67" s="96" t="s">
        <v>45</v>
      </c>
      <c r="J67" s="97">
        <v>0.2</v>
      </c>
      <c r="K67" s="88" t="b">
        <f t="shared" si="6"/>
        <v>0</v>
      </c>
      <c r="L67" s="110" t="b">
        <f t="shared" si="13"/>
        <v>0</v>
      </c>
      <c r="M67" s="101" t="b">
        <f t="shared" si="7"/>
        <v>1</v>
      </c>
      <c r="O67" s="95" t="s">
        <v>45</v>
      </c>
      <c r="P67" s="96" t="s">
        <v>45</v>
      </c>
      <c r="Q67" s="97">
        <v>0.8</v>
      </c>
      <c r="R67" s="88" t="b">
        <f t="shared" si="8"/>
        <v>0</v>
      </c>
      <c r="S67" s="110" t="b">
        <f t="shared" si="14"/>
        <v>0</v>
      </c>
      <c r="T67" s="101" t="b">
        <f t="shared" si="9"/>
        <v>0</v>
      </c>
      <c r="V67" s="95" t="s">
        <v>45</v>
      </c>
      <c r="W67" s="96" t="s">
        <v>45</v>
      </c>
      <c r="X67" s="97">
        <v>1</v>
      </c>
      <c r="Y67" s="88" t="b">
        <f t="shared" si="10"/>
        <v>0</v>
      </c>
      <c r="Z67" s="110" t="b">
        <f t="shared" si="15"/>
        <v>0</v>
      </c>
      <c r="AA67" s="101" t="b">
        <f t="shared" si="11"/>
        <v>0</v>
      </c>
    </row>
    <row r="68" spans="1:27" x14ac:dyDescent="0.25">
      <c r="A68" s="89" t="s">
        <v>46</v>
      </c>
      <c r="B68" s="90" t="s">
        <v>46</v>
      </c>
      <c r="C68" s="91">
        <v>0.83333000000000002</v>
      </c>
      <c r="D68" s="88" t="b">
        <f t="shared" si="4"/>
        <v>0</v>
      </c>
      <c r="E68" s="109" t="b">
        <f t="shared" si="12"/>
        <v>0</v>
      </c>
      <c r="F68" s="102" t="b">
        <f t="shared" si="5"/>
        <v>0</v>
      </c>
      <c r="H68" s="89" t="s">
        <v>46</v>
      </c>
      <c r="I68" s="90" t="s">
        <v>40</v>
      </c>
      <c r="J68" s="91">
        <v>0.17646999999999999</v>
      </c>
      <c r="K68" s="88" t="b">
        <f t="shared" si="6"/>
        <v>1</v>
      </c>
      <c r="L68" s="109" t="b">
        <f t="shared" si="13"/>
        <v>0</v>
      </c>
      <c r="M68" s="102" t="b">
        <f t="shared" si="7"/>
        <v>0</v>
      </c>
      <c r="O68" s="89" t="s">
        <v>46</v>
      </c>
      <c r="P68" s="90" t="s">
        <v>46</v>
      </c>
      <c r="Q68" s="91">
        <v>0.8</v>
      </c>
      <c r="R68" s="88" t="b">
        <f t="shared" si="8"/>
        <v>0</v>
      </c>
      <c r="S68" s="109" t="b">
        <f t="shared" si="14"/>
        <v>0</v>
      </c>
      <c r="T68" s="102" t="b">
        <f t="shared" si="9"/>
        <v>0</v>
      </c>
      <c r="V68" s="89" t="s">
        <v>46</v>
      </c>
      <c r="W68" s="90" t="s">
        <v>46</v>
      </c>
      <c r="X68" s="91">
        <v>1.3332999999999999</v>
      </c>
      <c r="Y68" s="88" t="b">
        <f t="shared" si="10"/>
        <v>0</v>
      </c>
      <c r="Z68" s="109" t="b">
        <f t="shared" si="15"/>
        <v>0</v>
      </c>
      <c r="AA68" s="102" t="b">
        <f t="shared" si="11"/>
        <v>0</v>
      </c>
    </row>
    <row r="69" spans="1:27" x14ac:dyDescent="0.25">
      <c r="A69" s="92" t="s">
        <v>46</v>
      </c>
      <c r="B69" s="93" t="s">
        <v>46</v>
      </c>
      <c r="C69" s="94">
        <v>0.71428999999999998</v>
      </c>
      <c r="D69" s="88" t="b">
        <f t="shared" si="4"/>
        <v>0</v>
      </c>
      <c r="E69" s="110" t="b">
        <f t="shared" si="12"/>
        <v>0</v>
      </c>
      <c r="F69" s="101" t="b">
        <f t="shared" si="5"/>
        <v>0</v>
      </c>
      <c r="H69" s="92" t="s">
        <v>46</v>
      </c>
      <c r="I69" s="93" t="s">
        <v>46</v>
      </c>
      <c r="J69" s="94">
        <v>0.17646999999999999</v>
      </c>
      <c r="K69" s="88" t="b">
        <f t="shared" si="6"/>
        <v>0</v>
      </c>
      <c r="L69" s="110" t="b">
        <f t="shared" si="13"/>
        <v>0</v>
      </c>
      <c r="M69" s="101" t="b">
        <f t="shared" si="7"/>
        <v>1</v>
      </c>
      <c r="O69" s="92" t="s">
        <v>46</v>
      </c>
      <c r="P69" s="93" t="s">
        <v>46</v>
      </c>
      <c r="Q69" s="94">
        <v>0.66666999999999998</v>
      </c>
      <c r="R69" s="88" t="b">
        <f t="shared" si="8"/>
        <v>0</v>
      </c>
      <c r="S69" s="110" t="b">
        <f t="shared" si="14"/>
        <v>0</v>
      </c>
      <c r="T69" s="101" t="b">
        <f t="shared" si="9"/>
        <v>0</v>
      </c>
      <c r="V69" s="92" t="s">
        <v>46</v>
      </c>
      <c r="W69" s="93" t="s">
        <v>46</v>
      </c>
      <c r="X69" s="94">
        <v>1.3332999999999999</v>
      </c>
      <c r="Y69" s="88" t="b">
        <f t="shared" si="10"/>
        <v>0</v>
      </c>
      <c r="Z69" s="110" t="b">
        <f t="shared" si="15"/>
        <v>0</v>
      </c>
      <c r="AA69" s="101" t="b">
        <f t="shared" si="11"/>
        <v>0</v>
      </c>
    </row>
    <row r="70" spans="1:27" x14ac:dyDescent="0.25">
      <c r="A70" s="92" t="s">
        <v>46</v>
      </c>
      <c r="B70" s="93" t="s">
        <v>46</v>
      </c>
      <c r="C70" s="94">
        <v>0.625</v>
      </c>
      <c r="D70" s="88" t="b">
        <f t="shared" si="4"/>
        <v>0</v>
      </c>
      <c r="E70" s="110" t="b">
        <f t="shared" si="12"/>
        <v>0</v>
      </c>
      <c r="F70" s="101" t="b">
        <f t="shared" si="5"/>
        <v>0</v>
      </c>
      <c r="H70" s="92" t="s">
        <v>46</v>
      </c>
      <c r="I70" s="93" t="s">
        <v>46</v>
      </c>
      <c r="J70" s="94">
        <v>0.17646999999999999</v>
      </c>
      <c r="K70" s="88" t="b">
        <f t="shared" si="6"/>
        <v>0</v>
      </c>
      <c r="L70" s="110" t="b">
        <f t="shared" si="13"/>
        <v>0</v>
      </c>
      <c r="M70" s="101" t="b">
        <f t="shared" si="7"/>
        <v>1</v>
      </c>
      <c r="O70" s="92" t="s">
        <v>46</v>
      </c>
      <c r="P70" s="93" t="s">
        <v>46</v>
      </c>
      <c r="Q70" s="94">
        <v>0.57142999999999999</v>
      </c>
      <c r="R70" s="88" t="b">
        <f t="shared" si="8"/>
        <v>0</v>
      </c>
      <c r="S70" s="110" t="b">
        <f t="shared" si="14"/>
        <v>0</v>
      </c>
      <c r="T70" s="101" t="b">
        <f t="shared" si="9"/>
        <v>0</v>
      </c>
      <c r="V70" s="92" t="s">
        <v>46</v>
      </c>
      <c r="W70" s="93" t="s">
        <v>46</v>
      </c>
      <c r="X70" s="94">
        <v>1.3332999999999999</v>
      </c>
      <c r="Y70" s="88" t="b">
        <f t="shared" si="10"/>
        <v>0</v>
      </c>
      <c r="Z70" s="110" t="b">
        <f t="shared" si="15"/>
        <v>0</v>
      </c>
      <c r="AA70" s="101" t="b">
        <f t="shared" si="11"/>
        <v>0</v>
      </c>
    </row>
    <row r="71" spans="1:27" x14ac:dyDescent="0.25">
      <c r="A71" s="92" t="s">
        <v>46</v>
      </c>
      <c r="B71" s="93" t="s">
        <v>46</v>
      </c>
      <c r="C71" s="94">
        <v>0.41666999999999998</v>
      </c>
      <c r="D71" s="88" t="b">
        <f t="shared" si="4"/>
        <v>0</v>
      </c>
      <c r="E71" s="110" t="b">
        <f t="shared" si="12"/>
        <v>0</v>
      </c>
      <c r="F71" s="101" t="b">
        <f t="shared" si="5"/>
        <v>1</v>
      </c>
      <c r="H71" s="92" t="s">
        <v>46</v>
      </c>
      <c r="I71" s="93" t="s">
        <v>46</v>
      </c>
      <c r="J71" s="94">
        <v>0.17646999999999999</v>
      </c>
      <c r="K71" s="88" t="b">
        <f t="shared" si="6"/>
        <v>0</v>
      </c>
      <c r="L71" s="110" t="b">
        <f t="shared" si="13"/>
        <v>0</v>
      </c>
      <c r="M71" s="101" t="b">
        <f t="shared" si="7"/>
        <v>1</v>
      </c>
      <c r="O71" s="92" t="s">
        <v>46</v>
      </c>
      <c r="P71" s="93" t="s">
        <v>46</v>
      </c>
      <c r="Q71" s="94">
        <v>0.36364000000000002</v>
      </c>
      <c r="R71" s="88" t="b">
        <f t="shared" si="8"/>
        <v>0</v>
      </c>
      <c r="S71" s="110" t="b">
        <f t="shared" si="14"/>
        <v>0</v>
      </c>
      <c r="T71" s="101" t="b">
        <f t="shared" si="9"/>
        <v>1</v>
      </c>
      <c r="V71" s="92" t="s">
        <v>46</v>
      </c>
      <c r="W71" s="93" t="s">
        <v>49</v>
      </c>
      <c r="X71" s="94">
        <v>0.5</v>
      </c>
      <c r="Y71" s="88" t="b">
        <f t="shared" si="10"/>
        <v>1</v>
      </c>
      <c r="Z71" s="110" t="b">
        <f t="shared" si="15"/>
        <v>0</v>
      </c>
      <c r="AA71" s="101" t="b">
        <f t="shared" si="11"/>
        <v>0</v>
      </c>
    </row>
    <row r="72" spans="1:27" x14ac:dyDescent="0.25">
      <c r="A72" s="92" t="s">
        <v>46</v>
      </c>
      <c r="B72" s="93" t="s">
        <v>46</v>
      </c>
      <c r="C72" s="94">
        <v>0.41666999999999998</v>
      </c>
      <c r="D72" s="88" t="b">
        <f t="shared" si="4"/>
        <v>0</v>
      </c>
      <c r="E72" s="110" t="b">
        <f t="shared" si="12"/>
        <v>0</v>
      </c>
      <c r="F72" s="101" t="b">
        <f t="shared" si="5"/>
        <v>1</v>
      </c>
      <c r="H72" s="92" t="s">
        <v>46</v>
      </c>
      <c r="I72" s="93" t="s">
        <v>46</v>
      </c>
      <c r="J72" s="94">
        <v>0.17646999999999999</v>
      </c>
      <c r="K72" s="88" t="b">
        <f t="shared" si="6"/>
        <v>0</v>
      </c>
      <c r="L72" s="110" t="b">
        <f t="shared" si="13"/>
        <v>0</v>
      </c>
      <c r="M72" s="101" t="b">
        <f t="shared" si="7"/>
        <v>1</v>
      </c>
      <c r="O72" s="92" t="s">
        <v>46</v>
      </c>
      <c r="P72" s="93" t="s">
        <v>46</v>
      </c>
      <c r="Q72" s="94">
        <v>0.36364000000000002</v>
      </c>
      <c r="R72" s="88" t="b">
        <f t="shared" si="8"/>
        <v>0</v>
      </c>
      <c r="S72" s="110" t="b">
        <f t="shared" si="14"/>
        <v>0</v>
      </c>
      <c r="T72" s="101" t="b">
        <f t="shared" si="9"/>
        <v>1</v>
      </c>
      <c r="V72" s="92" t="s">
        <v>46</v>
      </c>
      <c r="W72" s="93" t="s">
        <v>49</v>
      </c>
      <c r="X72" s="94">
        <v>0.5</v>
      </c>
      <c r="Y72" s="88" t="b">
        <f t="shared" si="10"/>
        <v>1</v>
      </c>
      <c r="Z72" s="110" t="b">
        <f t="shared" si="15"/>
        <v>0</v>
      </c>
      <c r="AA72" s="101" t="b">
        <f t="shared" si="11"/>
        <v>0</v>
      </c>
    </row>
    <row r="73" spans="1:27" x14ac:dyDescent="0.25">
      <c r="A73" s="92" t="s">
        <v>46</v>
      </c>
      <c r="B73" s="93" t="s">
        <v>46</v>
      </c>
      <c r="C73" s="94">
        <v>0.71428999999999998</v>
      </c>
      <c r="D73" s="88" t="b">
        <f t="shared" ref="D73:D107" si="16">B73&lt;&gt;A73</f>
        <v>0</v>
      </c>
      <c r="E73" s="110" t="b">
        <f t="shared" si="12"/>
        <v>0</v>
      </c>
      <c r="F73" s="101" t="b">
        <f t="shared" ref="F73:F107" si="17">(AND(B73=A73,C73&lt;$B$3))</f>
        <v>0</v>
      </c>
      <c r="H73" s="92" t="s">
        <v>46</v>
      </c>
      <c r="I73" s="93" t="s">
        <v>46</v>
      </c>
      <c r="J73" s="94">
        <v>0.17646999999999999</v>
      </c>
      <c r="K73" s="88" t="b">
        <f t="shared" ref="K73:K107" si="18">I73&lt;&gt;H73</f>
        <v>0</v>
      </c>
      <c r="L73" s="110" t="b">
        <f t="shared" si="13"/>
        <v>0</v>
      </c>
      <c r="M73" s="101" t="b">
        <f t="shared" ref="M73:M107" si="19">(AND(I73=H73,J73&lt;$B$3))</f>
        <v>1</v>
      </c>
      <c r="O73" s="92" t="s">
        <v>46</v>
      </c>
      <c r="P73" s="93" t="s">
        <v>46</v>
      </c>
      <c r="Q73" s="94">
        <v>0.66666999999999998</v>
      </c>
      <c r="R73" s="88" t="b">
        <f t="shared" ref="R73:R107" si="20">P73&lt;&gt;O73</f>
        <v>0</v>
      </c>
      <c r="S73" s="110" t="b">
        <f t="shared" si="14"/>
        <v>0</v>
      </c>
      <c r="T73" s="101" t="b">
        <f t="shared" ref="T73:T107" si="21">(AND(P73=O73,Q73&lt;$B$3))</f>
        <v>0</v>
      </c>
      <c r="V73" s="92" t="s">
        <v>46</v>
      </c>
      <c r="W73" s="93" t="s">
        <v>46</v>
      </c>
      <c r="X73" s="94">
        <v>1.3332999999999999</v>
      </c>
      <c r="Y73" s="88" t="b">
        <f t="shared" ref="Y73:Y107" si="22">W73&lt;&gt;V73</f>
        <v>0</v>
      </c>
      <c r="Z73" s="110" t="b">
        <f t="shared" si="15"/>
        <v>0</v>
      </c>
      <c r="AA73" s="101" t="b">
        <f t="shared" ref="AA73:AA107" si="23">(AND(W73=V73,X73&lt;$B$3))</f>
        <v>0</v>
      </c>
    </row>
    <row r="74" spans="1:27" x14ac:dyDescent="0.25">
      <c r="A74" s="92" t="s">
        <v>46</v>
      </c>
      <c r="B74" s="93" t="s">
        <v>46</v>
      </c>
      <c r="C74" s="94">
        <v>0.71428999999999998</v>
      </c>
      <c r="D74" s="88" t="b">
        <f t="shared" si="16"/>
        <v>0</v>
      </c>
      <c r="E74" s="110" t="b">
        <f t="shared" si="12"/>
        <v>0</v>
      </c>
      <c r="F74" s="101" t="b">
        <f t="shared" si="17"/>
        <v>0</v>
      </c>
      <c r="H74" s="92" t="s">
        <v>46</v>
      </c>
      <c r="I74" s="93" t="s">
        <v>46</v>
      </c>
      <c r="J74" s="94">
        <v>0.17646999999999999</v>
      </c>
      <c r="K74" s="88" t="b">
        <f t="shared" si="18"/>
        <v>0</v>
      </c>
      <c r="L74" s="110" t="b">
        <f t="shared" si="13"/>
        <v>0</v>
      </c>
      <c r="M74" s="101" t="b">
        <f t="shared" si="19"/>
        <v>1</v>
      </c>
      <c r="O74" s="92" t="s">
        <v>46</v>
      </c>
      <c r="P74" s="93" t="s">
        <v>46</v>
      </c>
      <c r="Q74" s="94">
        <v>0.66666999999999998</v>
      </c>
      <c r="R74" s="88" t="b">
        <f t="shared" si="20"/>
        <v>0</v>
      </c>
      <c r="S74" s="110" t="b">
        <f t="shared" si="14"/>
        <v>0</v>
      </c>
      <c r="T74" s="101" t="b">
        <f t="shared" si="21"/>
        <v>0</v>
      </c>
      <c r="V74" s="92" t="s">
        <v>46</v>
      </c>
      <c r="W74" s="93" t="s">
        <v>46</v>
      </c>
      <c r="X74" s="94">
        <v>1.3332999999999999</v>
      </c>
      <c r="Y74" s="88" t="b">
        <f t="shared" si="22"/>
        <v>0</v>
      </c>
      <c r="Z74" s="110" t="b">
        <f t="shared" si="15"/>
        <v>0</v>
      </c>
      <c r="AA74" s="101" t="b">
        <f t="shared" si="23"/>
        <v>0</v>
      </c>
    </row>
    <row r="75" spans="1:27" x14ac:dyDescent="0.25">
      <c r="A75" s="92" t="s">
        <v>46</v>
      </c>
      <c r="B75" s="93" t="s">
        <v>46</v>
      </c>
      <c r="C75" s="94">
        <v>0.71428999999999998</v>
      </c>
      <c r="D75" s="88" t="b">
        <f t="shared" si="16"/>
        <v>0</v>
      </c>
      <c r="E75" s="110" t="b">
        <f t="shared" si="12"/>
        <v>0</v>
      </c>
      <c r="F75" s="101" t="b">
        <f t="shared" si="17"/>
        <v>0</v>
      </c>
      <c r="H75" s="92" t="s">
        <v>46</v>
      </c>
      <c r="I75" s="93" t="s">
        <v>46</v>
      </c>
      <c r="J75" s="94">
        <v>0.17646999999999999</v>
      </c>
      <c r="K75" s="88" t="b">
        <f t="shared" si="18"/>
        <v>0</v>
      </c>
      <c r="L75" s="110" t="b">
        <f t="shared" si="13"/>
        <v>0</v>
      </c>
      <c r="M75" s="101" t="b">
        <f t="shared" si="19"/>
        <v>1</v>
      </c>
      <c r="O75" s="92" t="s">
        <v>46</v>
      </c>
      <c r="P75" s="93" t="s">
        <v>46</v>
      </c>
      <c r="Q75" s="94">
        <v>0.66666999999999998</v>
      </c>
      <c r="R75" s="88" t="b">
        <f t="shared" si="20"/>
        <v>0</v>
      </c>
      <c r="S75" s="110" t="b">
        <f t="shared" si="14"/>
        <v>0</v>
      </c>
      <c r="T75" s="101" t="b">
        <f t="shared" si="21"/>
        <v>0</v>
      </c>
      <c r="V75" s="92" t="s">
        <v>46</v>
      </c>
      <c r="W75" s="93" t="s">
        <v>46</v>
      </c>
      <c r="X75" s="94">
        <v>1.3332999999999999</v>
      </c>
      <c r="Y75" s="88" t="b">
        <f t="shared" si="22"/>
        <v>0</v>
      </c>
      <c r="Z75" s="110" t="b">
        <f t="shared" si="15"/>
        <v>0</v>
      </c>
      <c r="AA75" s="101" t="b">
        <f t="shared" si="23"/>
        <v>0</v>
      </c>
    </row>
    <row r="76" spans="1:27" x14ac:dyDescent="0.25">
      <c r="A76" s="92" t="s">
        <v>46</v>
      </c>
      <c r="B76" s="93" t="s">
        <v>46</v>
      </c>
      <c r="C76" s="94">
        <v>0.625</v>
      </c>
      <c r="D76" s="88" t="b">
        <f t="shared" si="16"/>
        <v>0</v>
      </c>
      <c r="E76" s="110" t="b">
        <f t="shared" ref="E76:E107" si="24">(AND(B76&lt;&gt;A76,C76&gt;$B$3))</f>
        <v>0</v>
      </c>
      <c r="F76" s="101" t="b">
        <f t="shared" si="17"/>
        <v>0</v>
      </c>
      <c r="H76" s="92" t="s">
        <v>46</v>
      </c>
      <c r="I76" s="93" t="s">
        <v>46</v>
      </c>
      <c r="J76" s="94">
        <v>0.16667000000000001</v>
      </c>
      <c r="K76" s="88" t="b">
        <f t="shared" si="18"/>
        <v>0</v>
      </c>
      <c r="L76" s="110" t="b">
        <f t="shared" ref="L76:L107" si="25">(AND(I76&lt;&gt;H76,J76&gt;$B$3))</f>
        <v>0</v>
      </c>
      <c r="M76" s="101" t="b">
        <f t="shared" si="19"/>
        <v>1</v>
      </c>
      <c r="O76" s="92" t="s">
        <v>46</v>
      </c>
      <c r="P76" s="93" t="s">
        <v>46</v>
      </c>
      <c r="Q76" s="94">
        <v>0.66666999999999998</v>
      </c>
      <c r="R76" s="88" t="b">
        <f t="shared" si="20"/>
        <v>0</v>
      </c>
      <c r="S76" s="110" t="b">
        <f t="shared" ref="S76:S107" si="26">(AND(P76&lt;&gt;O76,Q76&gt;$B$3))</f>
        <v>0</v>
      </c>
      <c r="T76" s="101" t="b">
        <f t="shared" si="21"/>
        <v>0</v>
      </c>
      <c r="V76" s="92" t="s">
        <v>46</v>
      </c>
      <c r="W76" s="93" t="s">
        <v>46</v>
      </c>
      <c r="X76" s="94">
        <v>1.3332999999999999</v>
      </c>
      <c r="Y76" s="88" t="b">
        <f t="shared" si="22"/>
        <v>0</v>
      </c>
      <c r="Z76" s="110" t="b">
        <f t="shared" ref="Z76:Z107" si="27">(AND(W76&lt;&gt;V76,X76&gt;$B$3))</f>
        <v>0</v>
      </c>
      <c r="AA76" s="101" t="b">
        <f t="shared" si="23"/>
        <v>0</v>
      </c>
    </row>
    <row r="77" spans="1:27" ht="15.75" thickBot="1" x14ac:dyDescent="0.3">
      <c r="A77" s="95" t="s">
        <v>46</v>
      </c>
      <c r="B77" s="96" t="s">
        <v>46</v>
      </c>
      <c r="C77" s="97">
        <v>0.83333000000000002</v>
      </c>
      <c r="D77" s="88" t="b">
        <f t="shared" si="16"/>
        <v>0</v>
      </c>
      <c r="E77" s="111" t="b">
        <f t="shared" si="24"/>
        <v>0</v>
      </c>
      <c r="F77" s="103" t="b">
        <f t="shared" si="17"/>
        <v>0</v>
      </c>
      <c r="H77" s="95" t="s">
        <v>46</v>
      </c>
      <c r="I77" s="96" t="s">
        <v>46</v>
      </c>
      <c r="J77" s="97">
        <v>0.17646999999999999</v>
      </c>
      <c r="K77" s="88" t="b">
        <f t="shared" si="18"/>
        <v>0</v>
      </c>
      <c r="L77" s="111" t="b">
        <f t="shared" si="25"/>
        <v>0</v>
      </c>
      <c r="M77" s="103" t="b">
        <f t="shared" si="19"/>
        <v>1</v>
      </c>
      <c r="O77" s="95" t="s">
        <v>46</v>
      </c>
      <c r="P77" s="96" t="s">
        <v>46</v>
      </c>
      <c r="Q77" s="97">
        <v>0.8</v>
      </c>
      <c r="R77" s="88" t="b">
        <f t="shared" si="20"/>
        <v>0</v>
      </c>
      <c r="S77" s="111" t="b">
        <f t="shared" si="26"/>
        <v>0</v>
      </c>
      <c r="T77" s="103" t="b">
        <f t="shared" si="21"/>
        <v>0</v>
      </c>
      <c r="V77" s="95" t="s">
        <v>46</v>
      </c>
      <c r="W77" s="96" t="s">
        <v>46</v>
      </c>
      <c r="X77" s="97">
        <v>1.3332999999999999</v>
      </c>
      <c r="Y77" s="88" t="b">
        <f t="shared" si="22"/>
        <v>0</v>
      </c>
      <c r="Z77" s="111" t="b">
        <f t="shared" si="27"/>
        <v>0</v>
      </c>
      <c r="AA77" s="103" t="b">
        <f t="shared" si="23"/>
        <v>0</v>
      </c>
    </row>
    <row r="78" spans="1:27" x14ac:dyDescent="0.25">
      <c r="A78" s="89" t="s">
        <v>47</v>
      </c>
      <c r="B78" s="90" t="s">
        <v>47</v>
      </c>
      <c r="C78" s="91">
        <v>1</v>
      </c>
      <c r="D78" s="88" t="b">
        <f t="shared" si="16"/>
        <v>0</v>
      </c>
      <c r="E78" s="110" t="b">
        <f t="shared" si="24"/>
        <v>0</v>
      </c>
      <c r="F78" s="101" t="b">
        <f t="shared" si="17"/>
        <v>0</v>
      </c>
      <c r="H78" s="89" t="s">
        <v>47</v>
      </c>
      <c r="I78" s="90" t="s">
        <v>42</v>
      </c>
      <c r="J78" s="91">
        <v>0.17646999999999999</v>
      </c>
      <c r="K78" s="88" t="b">
        <f t="shared" si="18"/>
        <v>1</v>
      </c>
      <c r="L78" s="110" t="b">
        <f t="shared" si="25"/>
        <v>0</v>
      </c>
      <c r="M78" s="101" t="b">
        <f t="shared" si="19"/>
        <v>0</v>
      </c>
      <c r="O78" s="89" t="s">
        <v>47</v>
      </c>
      <c r="P78" s="90" t="s">
        <v>47</v>
      </c>
      <c r="Q78" s="91">
        <v>1</v>
      </c>
      <c r="R78" s="88" t="b">
        <f t="shared" si="20"/>
        <v>0</v>
      </c>
      <c r="S78" s="110" t="b">
        <f t="shared" si="26"/>
        <v>0</v>
      </c>
      <c r="T78" s="101" t="b">
        <f t="shared" si="21"/>
        <v>0</v>
      </c>
      <c r="V78" s="89" t="s">
        <v>47</v>
      </c>
      <c r="W78" s="90" t="s">
        <v>47</v>
      </c>
      <c r="X78" s="91">
        <v>1.3332999999999999</v>
      </c>
      <c r="Y78" s="88" t="b">
        <f t="shared" si="22"/>
        <v>0</v>
      </c>
      <c r="Z78" s="110" t="b">
        <f t="shared" si="27"/>
        <v>0</v>
      </c>
      <c r="AA78" s="101" t="b">
        <f t="shared" si="23"/>
        <v>0</v>
      </c>
    </row>
    <row r="79" spans="1:27" x14ac:dyDescent="0.25">
      <c r="A79" s="92" t="s">
        <v>47</v>
      </c>
      <c r="B79" s="93" t="s">
        <v>47</v>
      </c>
      <c r="C79" s="94">
        <v>1</v>
      </c>
      <c r="D79" s="88" t="b">
        <f t="shared" si="16"/>
        <v>0</v>
      </c>
      <c r="E79" s="110" t="b">
        <f t="shared" si="24"/>
        <v>0</v>
      </c>
      <c r="F79" s="101" t="b">
        <f t="shared" si="17"/>
        <v>0</v>
      </c>
      <c r="H79" s="92" t="s">
        <v>47</v>
      </c>
      <c r="I79" s="93" t="s">
        <v>42</v>
      </c>
      <c r="J79" s="94">
        <v>0.1875</v>
      </c>
      <c r="K79" s="88" t="b">
        <f t="shared" si="18"/>
        <v>1</v>
      </c>
      <c r="L79" s="110" t="b">
        <f t="shared" si="25"/>
        <v>0</v>
      </c>
      <c r="M79" s="101" t="b">
        <f t="shared" si="19"/>
        <v>0</v>
      </c>
      <c r="O79" s="92" t="s">
        <v>47</v>
      </c>
      <c r="P79" s="93" t="s">
        <v>47</v>
      </c>
      <c r="Q79" s="94">
        <v>1</v>
      </c>
      <c r="R79" s="88" t="b">
        <f t="shared" si="20"/>
        <v>0</v>
      </c>
      <c r="S79" s="110" t="b">
        <f t="shared" si="26"/>
        <v>0</v>
      </c>
      <c r="T79" s="101" t="b">
        <f t="shared" si="21"/>
        <v>0</v>
      </c>
      <c r="V79" s="92" t="s">
        <v>47</v>
      </c>
      <c r="W79" s="93" t="s">
        <v>47</v>
      </c>
      <c r="X79" s="94">
        <v>1.3332999999999999</v>
      </c>
      <c r="Y79" s="88" t="b">
        <f t="shared" si="22"/>
        <v>0</v>
      </c>
      <c r="Z79" s="110" t="b">
        <f t="shared" si="27"/>
        <v>0</v>
      </c>
      <c r="AA79" s="101" t="b">
        <f t="shared" si="23"/>
        <v>0</v>
      </c>
    </row>
    <row r="80" spans="1:27" x14ac:dyDescent="0.25">
      <c r="A80" s="92" t="s">
        <v>47</v>
      </c>
      <c r="B80" s="93" t="s">
        <v>47</v>
      </c>
      <c r="C80" s="94">
        <v>0.83333000000000002</v>
      </c>
      <c r="D80" s="88" t="b">
        <f t="shared" si="16"/>
        <v>0</v>
      </c>
      <c r="E80" s="110" t="b">
        <f t="shared" si="24"/>
        <v>0</v>
      </c>
      <c r="F80" s="101" t="b">
        <f t="shared" si="17"/>
        <v>0</v>
      </c>
      <c r="H80" s="92" t="s">
        <v>47</v>
      </c>
      <c r="I80" s="93" t="s">
        <v>45</v>
      </c>
      <c r="J80" s="94">
        <v>0.17646999999999999</v>
      </c>
      <c r="K80" s="88" t="b">
        <f t="shared" si="18"/>
        <v>1</v>
      </c>
      <c r="L80" s="110" t="b">
        <f t="shared" si="25"/>
        <v>0</v>
      </c>
      <c r="M80" s="101" t="b">
        <f t="shared" si="19"/>
        <v>0</v>
      </c>
      <c r="O80" s="92" t="s">
        <v>47</v>
      </c>
      <c r="P80" s="93" t="s">
        <v>47</v>
      </c>
      <c r="Q80" s="94">
        <v>1</v>
      </c>
      <c r="R80" s="88" t="b">
        <f t="shared" si="20"/>
        <v>0</v>
      </c>
      <c r="S80" s="110" t="b">
        <f t="shared" si="26"/>
        <v>0</v>
      </c>
      <c r="T80" s="101" t="b">
        <f t="shared" si="21"/>
        <v>0</v>
      </c>
      <c r="V80" s="92" t="s">
        <v>47</v>
      </c>
      <c r="W80" s="93" t="s">
        <v>47</v>
      </c>
      <c r="X80" s="94">
        <v>1.3332999999999999</v>
      </c>
      <c r="Y80" s="88" t="b">
        <f t="shared" si="22"/>
        <v>0</v>
      </c>
      <c r="Z80" s="110" t="b">
        <f t="shared" si="27"/>
        <v>0</v>
      </c>
      <c r="AA80" s="101" t="b">
        <f t="shared" si="23"/>
        <v>0</v>
      </c>
    </row>
    <row r="81" spans="1:27" x14ac:dyDescent="0.25">
      <c r="A81" s="92" t="s">
        <v>47</v>
      </c>
      <c r="B81" s="93" t="s">
        <v>47</v>
      </c>
      <c r="C81" s="94">
        <v>1</v>
      </c>
      <c r="D81" s="88" t="b">
        <f t="shared" si="16"/>
        <v>0</v>
      </c>
      <c r="E81" s="110" t="b">
        <f t="shared" si="24"/>
        <v>0</v>
      </c>
      <c r="F81" s="101" t="b">
        <f t="shared" si="17"/>
        <v>0</v>
      </c>
      <c r="H81" s="92" t="s">
        <v>47</v>
      </c>
      <c r="I81" s="93" t="s">
        <v>42</v>
      </c>
      <c r="J81" s="94">
        <v>0.1875</v>
      </c>
      <c r="K81" s="88" t="b">
        <f t="shared" si="18"/>
        <v>1</v>
      </c>
      <c r="L81" s="110" t="b">
        <f t="shared" si="25"/>
        <v>0</v>
      </c>
      <c r="M81" s="101" t="b">
        <f t="shared" si="19"/>
        <v>0</v>
      </c>
      <c r="O81" s="92" t="s">
        <v>47</v>
      </c>
      <c r="P81" s="93" t="s">
        <v>47</v>
      </c>
      <c r="Q81" s="94">
        <v>1</v>
      </c>
      <c r="R81" s="88" t="b">
        <f t="shared" si="20"/>
        <v>0</v>
      </c>
      <c r="S81" s="110" t="b">
        <f t="shared" si="26"/>
        <v>0</v>
      </c>
      <c r="T81" s="101" t="b">
        <f t="shared" si="21"/>
        <v>0</v>
      </c>
      <c r="V81" s="92" t="s">
        <v>47</v>
      </c>
      <c r="W81" s="93" t="s">
        <v>47</v>
      </c>
      <c r="X81" s="94">
        <v>1.3332999999999999</v>
      </c>
      <c r="Y81" s="88" t="b">
        <f t="shared" si="22"/>
        <v>0</v>
      </c>
      <c r="Z81" s="110" t="b">
        <f t="shared" si="27"/>
        <v>0</v>
      </c>
      <c r="AA81" s="101" t="b">
        <f t="shared" si="23"/>
        <v>0</v>
      </c>
    </row>
    <row r="82" spans="1:27" x14ac:dyDescent="0.25">
      <c r="A82" s="92" t="s">
        <v>47</v>
      </c>
      <c r="B82" s="93" t="s">
        <v>45</v>
      </c>
      <c r="C82" s="94">
        <v>0.71428999999999998</v>
      </c>
      <c r="D82" s="88" t="b">
        <f t="shared" si="16"/>
        <v>1</v>
      </c>
      <c r="E82" s="110" t="b">
        <f t="shared" si="24"/>
        <v>1</v>
      </c>
      <c r="F82" s="101" t="b">
        <f t="shared" si="17"/>
        <v>0</v>
      </c>
      <c r="H82" s="92" t="s">
        <v>47</v>
      </c>
      <c r="I82" s="93" t="s">
        <v>42</v>
      </c>
      <c r="J82" s="94">
        <v>0.17646999999999999</v>
      </c>
      <c r="K82" s="88" t="b">
        <f t="shared" si="18"/>
        <v>1</v>
      </c>
      <c r="L82" s="110" t="b">
        <f t="shared" si="25"/>
        <v>0</v>
      </c>
      <c r="M82" s="101" t="b">
        <f t="shared" si="19"/>
        <v>0</v>
      </c>
      <c r="O82" s="92" t="s">
        <v>47</v>
      </c>
      <c r="P82" s="93" t="s">
        <v>45</v>
      </c>
      <c r="Q82" s="94">
        <v>0.8</v>
      </c>
      <c r="R82" s="88" t="b">
        <f t="shared" si="20"/>
        <v>1</v>
      </c>
      <c r="S82" s="110" t="b">
        <f t="shared" si="26"/>
        <v>1</v>
      </c>
      <c r="T82" s="101" t="b">
        <f t="shared" si="21"/>
        <v>0</v>
      </c>
      <c r="V82" s="92" t="s">
        <v>47</v>
      </c>
      <c r="W82" s="93" t="s">
        <v>45</v>
      </c>
      <c r="X82" s="94">
        <v>1</v>
      </c>
      <c r="Y82" s="88" t="b">
        <f t="shared" si="22"/>
        <v>1</v>
      </c>
      <c r="Z82" s="110" t="b">
        <f t="shared" si="27"/>
        <v>1</v>
      </c>
      <c r="AA82" s="101" t="b">
        <f t="shared" si="23"/>
        <v>0</v>
      </c>
    </row>
    <row r="83" spans="1:27" x14ac:dyDescent="0.25">
      <c r="A83" s="92" t="s">
        <v>47</v>
      </c>
      <c r="B83" s="93" t="s">
        <v>47</v>
      </c>
      <c r="C83" s="94">
        <v>1</v>
      </c>
      <c r="D83" s="88" t="b">
        <f t="shared" si="16"/>
        <v>0</v>
      </c>
      <c r="E83" s="110" t="b">
        <f t="shared" si="24"/>
        <v>0</v>
      </c>
      <c r="F83" s="101" t="b">
        <f t="shared" si="17"/>
        <v>0</v>
      </c>
      <c r="H83" s="92" t="s">
        <v>47</v>
      </c>
      <c r="I83" s="93" t="s">
        <v>42</v>
      </c>
      <c r="J83" s="94">
        <v>0.2</v>
      </c>
      <c r="K83" s="88" t="b">
        <f t="shared" si="18"/>
        <v>1</v>
      </c>
      <c r="L83" s="110" t="b">
        <f t="shared" si="25"/>
        <v>0</v>
      </c>
      <c r="M83" s="101" t="b">
        <f t="shared" si="19"/>
        <v>0</v>
      </c>
      <c r="O83" s="92" t="s">
        <v>47</v>
      </c>
      <c r="P83" s="93" t="s">
        <v>47</v>
      </c>
      <c r="Q83" s="94">
        <v>1</v>
      </c>
      <c r="R83" s="88" t="b">
        <f t="shared" si="20"/>
        <v>0</v>
      </c>
      <c r="S83" s="110" t="b">
        <f t="shared" si="26"/>
        <v>0</v>
      </c>
      <c r="T83" s="101" t="b">
        <f t="shared" si="21"/>
        <v>0</v>
      </c>
      <c r="V83" s="92" t="s">
        <v>47</v>
      </c>
      <c r="W83" s="93" t="s">
        <v>47</v>
      </c>
      <c r="X83" s="94">
        <v>1.3332999999999999</v>
      </c>
      <c r="Y83" s="88" t="b">
        <f t="shared" si="22"/>
        <v>0</v>
      </c>
      <c r="Z83" s="110" t="b">
        <f t="shared" si="27"/>
        <v>0</v>
      </c>
      <c r="AA83" s="101" t="b">
        <f t="shared" si="23"/>
        <v>0</v>
      </c>
    </row>
    <row r="84" spans="1:27" x14ac:dyDescent="0.25">
      <c r="A84" s="92" t="s">
        <v>47</v>
      </c>
      <c r="B84" s="93" t="s">
        <v>47</v>
      </c>
      <c r="C84" s="94">
        <v>1</v>
      </c>
      <c r="D84" s="88" t="b">
        <f t="shared" si="16"/>
        <v>0</v>
      </c>
      <c r="E84" s="110" t="b">
        <f t="shared" si="24"/>
        <v>0</v>
      </c>
      <c r="F84" s="101" t="b">
        <f t="shared" si="17"/>
        <v>0</v>
      </c>
      <c r="H84" s="92" t="s">
        <v>47</v>
      </c>
      <c r="I84" s="93" t="s">
        <v>42</v>
      </c>
      <c r="J84" s="94">
        <v>0.17646999999999999</v>
      </c>
      <c r="K84" s="88" t="b">
        <f t="shared" si="18"/>
        <v>1</v>
      </c>
      <c r="L84" s="110" t="b">
        <f t="shared" si="25"/>
        <v>0</v>
      </c>
      <c r="M84" s="101" t="b">
        <f t="shared" si="19"/>
        <v>0</v>
      </c>
      <c r="O84" s="92" t="s">
        <v>47</v>
      </c>
      <c r="P84" s="93" t="s">
        <v>47</v>
      </c>
      <c r="Q84" s="94">
        <v>1</v>
      </c>
      <c r="R84" s="88" t="b">
        <f t="shared" si="20"/>
        <v>0</v>
      </c>
      <c r="S84" s="110" t="b">
        <f t="shared" si="26"/>
        <v>0</v>
      </c>
      <c r="T84" s="101" t="b">
        <f t="shared" si="21"/>
        <v>0</v>
      </c>
      <c r="V84" s="92" t="s">
        <v>47</v>
      </c>
      <c r="W84" s="93" t="s">
        <v>47</v>
      </c>
      <c r="X84" s="94">
        <v>1.3332999999999999</v>
      </c>
      <c r="Y84" s="88" t="b">
        <f t="shared" si="22"/>
        <v>0</v>
      </c>
      <c r="Z84" s="110" t="b">
        <f t="shared" si="27"/>
        <v>0</v>
      </c>
      <c r="AA84" s="101" t="b">
        <f t="shared" si="23"/>
        <v>0</v>
      </c>
    </row>
    <row r="85" spans="1:27" x14ac:dyDescent="0.25">
      <c r="A85" s="92" t="s">
        <v>47</v>
      </c>
      <c r="B85" s="93" t="s">
        <v>47</v>
      </c>
      <c r="C85" s="94">
        <v>0.83333000000000002</v>
      </c>
      <c r="D85" s="88" t="b">
        <f t="shared" si="16"/>
        <v>0</v>
      </c>
      <c r="E85" s="110" t="b">
        <f t="shared" si="24"/>
        <v>0</v>
      </c>
      <c r="F85" s="101" t="b">
        <f t="shared" si="17"/>
        <v>0</v>
      </c>
      <c r="H85" s="92" t="s">
        <v>47</v>
      </c>
      <c r="I85" s="93" t="s">
        <v>42</v>
      </c>
      <c r="J85" s="94">
        <v>0.17646999999999999</v>
      </c>
      <c r="K85" s="88" t="b">
        <f t="shared" si="18"/>
        <v>1</v>
      </c>
      <c r="L85" s="110" t="b">
        <f t="shared" si="25"/>
        <v>0</v>
      </c>
      <c r="M85" s="101" t="b">
        <f t="shared" si="19"/>
        <v>0</v>
      </c>
      <c r="O85" s="92" t="s">
        <v>47</v>
      </c>
      <c r="P85" s="93" t="s">
        <v>47</v>
      </c>
      <c r="Q85" s="94">
        <v>1</v>
      </c>
      <c r="R85" s="88" t="b">
        <f t="shared" si="20"/>
        <v>0</v>
      </c>
      <c r="S85" s="110" t="b">
        <f t="shared" si="26"/>
        <v>0</v>
      </c>
      <c r="T85" s="101" t="b">
        <f t="shared" si="21"/>
        <v>0</v>
      </c>
      <c r="V85" s="92" t="s">
        <v>47</v>
      </c>
      <c r="W85" s="93" t="s">
        <v>47</v>
      </c>
      <c r="X85" s="94">
        <v>1.3332999999999999</v>
      </c>
      <c r="Y85" s="88" t="b">
        <f t="shared" si="22"/>
        <v>0</v>
      </c>
      <c r="Z85" s="110" t="b">
        <f t="shared" si="27"/>
        <v>0</v>
      </c>
      <c r="AA85" s="101" t="b">
        <f t="shared" si="23"/>
        <v>0</v>
      </c>
    </row>
    <row r="86" spans="1:27" x14ac:dyDescent="0.25">
      <c r="A86" s="92" t="s">
        <v>47</v>
      </c>
      <c r="B86" s="93" t="s">
        <v>47</v>
      </c>
      <c r="C86" s="94">
        <v>0.83333000000000002</v>
      </c>
      <c r="D86" s="88" t="b">
        <f t="shared" si="16"/>
        <v>0</v>
      </c>
      <c r="E86" s="110" t="b">
        <f t="shared" si="24"/>
        <v>0</v>
      </c>
      <c r="F86" s="101" t="b">
        <f t="shared" si="17"/>
        <v>0</v>
      </c>
      <c r="H86" s="92" t="s">
        <v>47</v>
      </c>
      <c r="I86" s="93" t="s">
        <v>42</v>
      </c>
      <c r="J86" s="94">
        <v>0.17646999999999999</v>
      </c>
      <c r="K86" s="88" t="b">
        <f t="shared" si="18"/>
        <v>1</v>
      </c>
      <c r="L86" s="110" t="b">
        <f t="shared" si="25"/>
        <v>0</v>
      </c>
      <c r="M86" s="101" t="b">
        <f t="shared" si="19"/>
        <v>0</v>
      </c>
      <c r="O86" s="92" t="s">
        <v>47</v>
      </c>
      <c r="P86" s="93" t="s">
        <v>47</v>
      </c>
      <c r="Q86" s="94">
        <v>1</v>
      </c>
      <c r="R86" s="88" t="b">
        <f t="shared" si="20"/>
        <v>0</v>
      </c>
      <c r="S86" s="110" t="b">
        <f t="shared" si="26"/>
        <v>0</v>
      </c>
      <c r="T86" s="101" t="b">
        <f t="shared" si="21"/>
        <v>0</v>
      </c>
      <c r="V86" s="92" t="s">
        <v>47</v>
      </c>
      <c r="W86" s="93" t="s">
        <v>47</v>
      </c>
      <c r="X86" s="94">
        <v>1.3332999999999999</v>
      </c>
      <c r="Y86" s="88" t="b">
        <f t="shared" si="22"/>
        <v>0</v>
      </c>
      <c r="Z86" s="110" t="b">
        <f t="shared" si="27"/>
        <v>0</v>
      </c>
      <c r="AA86" s="101" t="b">
        <f t="shared" si="23"/>
        <v>0</v>
      </c>
    </row>
    <row r="87" spans="1:27" ht="15.75" thickBot="1" x14ac:dyDescent="0.3">
      <c r="A87" s="95" t="s">
        <v>47</v>
      </c>
      <c r="B87" s="96" t="s">
        <v>47</v>
      </c>
      <c r="C87" s="97">
        <v>1</v>
      </c>
      <c r="D87" s="88" t="b">
        <f t="shared" si="16"/>
        <v>0</v>
      </c>
      <c r="E87" s="110" t="b">
        <f t="shared" si="24"/>
        <v>0</v>
      </c>
      <c r="F87" s="101" t="b">
        <f t="shared" si="17"/>
        <v>0</v>
      </c>
      <c r="H87" s="95" t="s">
        <v>47</v>
      </c>
      <c r="I87" s="96" t="s">
        <v>42</v>
      </c>
      <c r="J87" s="97">
        <v>0.2</v>
      </c>
      <c r="K87" s="88" t="b">
        <f t="shared" si="18"/>
        <v>1</v>
      </c>
      <c r="L87" s="110" t="b">
        <f t="shared" si="25"/>
        <v>0</v>
      </c>
      <c r="M87" s="101" t="b">
        <f t="shared" si="19"/>
        <v>0</v>
      </c>
      <c r="O87" s="95" t="s">
        <v>47</v>
      </c>
      <c r="P87" s="96" t="s">
        <v>47</v>
      </c>
      <c r="Q87" s="97">
        <v>1</v>
      </c>
      <c r="R87" s="88" t="b">
        <f t="shared" si="20"/>
        <v>0</v>
      </c>
      <c r="S87" s="110" t="b">
        <f t="shared" si="26"/>
        <v>0</v>
      </c>
      <c r="T87" s="101" t="b">
        <f t="shared" si="21"/>
        <v>0</v>
      </c>
      <c r="V87" s="95" t="s">
        <v>47</v>
      </c>
      <c r="W87" s="96" t="s">
        <v>47</v>
      </c>
      <c r="X87" s="97">
        <v>1.3332999999999999</v>
      </c>
      <c r="Y87" s="88" t="b">
        <f t="shared" si="22"/>
        <v>0</v>
      </c>
      <c r="Z87" s="110" t="b">
        <f t="shared" si="27"/>
        <v>0</v>
      </c>
      <c r="AA87" s="101" t="b">
        <f t="shared" si="23"/>
        <v>0</v>
      </c>
    </row>
    <row r="88" spans="1:27" x14ac:dyDescent="0.25">
      <c r="A88" s="89" t="s">
        <v>48</v>
      </c>
      <c r="B88" s="90" t="s">
        <v>48</v>
      </c>
      <c r="C88" s="91">
        <v>0.83333000000000002</v>
      </c>
      <c r="D88" s="88" t="b">
        <f t="shared" si="16"/>
        <v>0</v>
      </c>
      <c r="E88" s="109" t="b">
        <f t="shared" si="24"/>
        <v>0</v>
      </c>
      <c r="F88" s="102" t="b">
        <f t="shared" si="17"/>
        <v>0</v>
      </c>
      <c r="H88" s="89" t="s">
        <v>48</v>
      </c>
      <c r="I88" s="90" t="s">
        <v>40</v>
      </c>
      <c r="J88" s="91">
        <v>0.14285999999999999</v>
      </c>
      <c r="K88" s="88" t="b">
        <f t="shared" si="18"/>
        <v>1</v>
      </c>
      <c r="L88" s="109" t="b">
        <f t="shared" si="25"/>
        <v>0</v>
      </c>
      <c r="M88" s="102" t="b">
        <f t="shared" si="19"/>
        <v>0</v>
      </c>
      <c r="O88" s="89" t="s">
        <v>48</v>
      </c>
      <c r="P88" s="90" t="s">
        <v>48</v>
      </c>
      <c r="Q88" s="91">
        <v>0.8</v>
      </c>
      <c r="R88" s="88" t="b">
        <f t="shared" si="20"/>
        <v>0</v>
      </c>
      <c r="S88" s="109" t="b">
        <f t="shared" si="26"/>
        <v>0</v>
      </c>
      <c r="T88" s="102" t="b">
        <f t="shared" si="21"/>
        <v>0</v>
      </c>
      <c r="V88" s="89" t="s">
        <v>48</v>
      </c>
      <c r="W88" s="90" t="s">
        <v>48</v>
      </c>
      <c r="X88" s="91">
        <v>1.3332999999999999</v>
      </c>
      <c r="Y88" s="88" t="b">
        <f t="shared" si="22"/>
        <v>0</v>
      </c>
      <c r="Z88" s="109" t="b">
        <f t="shared" si="27"/>
        <v>0</v>
      </c>
      <c r="AA88" s="102" t="b">
        <f t="shared" si="23"/>
        <v>0</v>
      </c>
    </row>
    <row r="89" spans="1:27" x14ac:dyDescent="0.25">
      <c r="A89" s="92" t="s">
        <v>48</v>
      </c>
      <c r="B89" s="93" t="s">
        <v>48</v>
      </c>
      <c r="C89" s="94">
        <v>0.71428999999999998</v>
      </c>
      <c r="D89" s="88" t="b">
        <f t="shared" si="16"/>
        <v>0</v>
      </c>
      <c r="E89" s="110" t="b">
        <f t="shared" si="24"/>
        <v>0</v>
      </c>
      <c r="F89" s="101" t="b">
        <f t="shared" si="17"/>
        <v>0</v>
      </c>
      <c r="H89" s="92" t="s">
        <v>48</v>
      </c>
      <c r="I89" s="93" t="s">
        <v>40</v>
      </c>
      <c r="J89" s="94">
        <v>0.1875</v>
      </c>
      <c r="K89" s="88" t="b">
        <f t="shared" si="18"/>
        <v>1</v>
      </c>
      <c r="L89" s="110" t="b">
        <f t="shared" si="25"/>
        <v>0</v>
      </c>
      <c r="M89" s="101" t="b">
        <f t="shared" si="19"/>
        <v>0</v>
      </c>
      <c r="O89" s="92" t="s">
        <v>48</v>
      </c>
      <c r="P89" s="93" t="s">
        <v>48</v>
      </c>
      <c r="Q89" s="94">
        <v>0.66666999999999998</v>
      </c>
      <c r="R89" s="88" t="b">
        <f t="shared" si="20"/>
        <v>0</v>
      </c>
      <c r="S89" s="110" t="b">
        <f t="shared" si="26"/>
        <v>0</v>
      </c>
      <c r="T89" s="101" t="b">
        <f t="shared" si="21"/>
        <v>0</v>
      </c>
      <c r="V89" s="92" t="s">
        <v>48</v>
      </c>
      <c r="W89" s="93" t="s">
        <v>48</v>
      </c>
      <c r="X89" s="94">
        <v>1</v>
      </c>
      <c r="Y89" s="88" t="b">
        <f t="shared" si="22"/>
        <v>0</v>
      </c>
      <c r="Z89" s="110" t="b">
        <f t="shared" si="27"/>
        <v>0</v>
      </c>
      <c r="AA89" s="101" t="b">
        <f t="shared" si="23"/>
        <v>0</v>
      </c>
    </row>
    <row r="90" spans="1:27" x14ac:dyDescent="0.25">
      <c r="A90" s="92" t="s">
        <v>48</v>
      </c>
      <c r="B90" s="93" t="s">
        <v>48</v>
      </c>
      <c r="C90" s="94">
        <v>1</v>
      </c>
      <c r="D90" s="88" t="b">
        <f t="shared" si="16"/>
        <v>0</v>
      </c>
      <c r="E90" s="110" t="b">
        <f t="shared" si="24"/>
        <v>0</v>
      </c>
      <c r="F90" s="101" t="b">
        <f t="shared" si="17"/>
        <v>0</v>
      </c>
      <c r="H90" s="92" t="s">
        <v>48</v>
      </c>
      <c r="I90" s="93" t="s">
        <v>44</v>
      </c>
      <c r="J90" s="94">
        <v>0.15789</v>
      </c>
      <c r="K90" s="88" t="b">
        <f t="shared" si="18"/>
        <v>1</v>
      </c>
      <c r="L90" s="110" t="b">
        <f t="shared" si="25"/>
        <v>0</v>
      </c>
      <c r="M90" s="101" t="b">
        <f t="shared" si="19"/>
        <v>0</v>
      </c>
      <c r="O90" s="92" t="s">
        <v>48</v>
      </c>
      <c r="P90" s="93" t="s">
        <v>48</v>
      </c>
      <c r="Q90" s="94">
        <v>1</v>
      </c>
      <c r="R90" s="88" t="b">
        <f t="shared" si="20"/>
        <v>0</v>
      </c>
      <c r="S90" s="110" t="b">
        <f t="shared" si="26"/>
        <v>0</v>
      </c>
      <c r="T90" s="101" t="b">
        <f t="shared" si="21"/>
        <v>0</v>
      </c>
      <c r="V90" s="92" t="s">
        <v>48</v>
      </c>
      <c r="W90" s="93" t="s">
        <v>48</v>
      </c>
      <c r="X90" s="94">
        <v>1.3332999999999999</v>
      </c>
      <c r="Y90" s="88" t="b">
        <f t="shared" si="22"/>
        <v>0</v>
      </c>
      <c r="Z90" s="110" t="b">
        <f t="shared" si="27"/>
        <v>0</v>
      </c>
      <c r="AA90" s="101" t="b">
        <f t="shared" si="23"/>
        <v>0</v>
      </c>
    </row>
    <row r="91" spans="1:27" x14ac:dyDescent="0.25">
      <c r="A91" s="92" t="s">
        <v>48</v>
      </c>
      <c r="B91" s="93" t="s">
        <v>48</v>
      </c>
      <c r="C91" s="94">
        <v>1</v>
      </c>
      <c r="D91" s="88" t="b">
        <f t="shared" si="16"/>
        <v>0</v>
      </c>
      <c r="E91" s="110" t="b">
        <f t="shared" si="24"/>
        <v>0</v>
      </c>
      <c r="F91" s="101" t="b">
        <f t="shared" si="17"/>
        <v>0</v>
      </c>
      <c r="H91" s="92" t="s">
        <v>48</v>
      </c>
      <c r="I91" s="93" t="s">
        <v>40</v>
      </c>
      <c r="J91" s="94">
        <v>0.16667000000000001</v>
      </c>
      <c r="K91" s="88" t="b">
        <f t="shared" si="18"/>
        <v>1</v>
      </c>
      <c r="L91" s="110" t="b">
        <f t="shared" si="25"/>
        <v>0</v>
      </c>
      <c r="M91" s="101" t="b">
        <f t="shared" si="19"/>
        <v>0</v>
      </c>
      <c r="O91" s="92" t="s">
        <v>48</v>
      </c>
      <c r="P91" s="93" t="s">
        <v>48</v>
      </c>
      <c r="Q91" s="94">
        <v>1</v>
      </c>
      <c r="R91" s="88" t="b">
        <f t="shared" si="20"/>
        <v>0</v>
      </c>
      <c r="S91" s="110" t="b">
        <f t="shared" si="26"/>
        <v>0</v>
      </c>
      <c r="T91" s="101" t="b">
        <f t="shared" si="21"/>
        <v>0</v>
      </c>
      <c r="V91" s="92" t="s">
        <v>48</v>
      </c>
      <c r="W91" s="93" t="s">
        <v>48</v>
      </c>
      <c r="X91" s="94">
        <v>1.3332999999999999</v>
      </c>
      <c r="Y91" s="88" t="b">
        <f t="shared" si="22"/>
        <v>0</v>
      </c>
      <c r="Z91" s="110" t="b">
        <f t="shared" si="27"/>
        <v>0</v>
      </c>
      <c r="AA91" s="101" t="b">
        <f t="shared" si="23"/>
        <v>0</v>
      </c>
    </row>
    <row r="92" spans="1:27" x14ac:dyDescent="0.25">
      <c r="A92" s="92" t="s">
        <v>48</v>
      </c>
      <c r="B92" s="93" t="s">
        <v>48</v>
      </c>
      <c r="C92" s="94">
        <v>1</v>
      </c>
      <c r="D92" s="88" t="b">
        <f t="shared" si="16"/>
        <v>0</v>
      </c>
      <c r="E92" s="110" t="b">
        <f t="shared" si="24"/>
        <v>0</v>
      </c>
      <c r="F92" s="101" t="b">
        <f t="shared" si="17"/>
        <v>0</v>
      </c>
      <c r="H92" s="92" t="s">
        <v>48</v>
      </c>
      <c r="I92" s="93" t="s">
        <v>44</v>
      </c>
      <c r="J92" s="94">
        <v>0.15789</v>
      </c>
      <c r="K92" s="88" t="b">
        <f t="shared" si="18"/>
        <v>1</v>
      </c>
      <c r="L92" s="110" t="b">
        <f t="shared" si="25"/>
        <v>0</v>
      </c>
      <c r="M92" s="101" t="b">
        <f t="shared" si="19"/>
        <v>0</v>
      </c>
      <c r="O92" s="92" t="s">
        <v>48</v>
      </c>
      <c r="P92" s="93" t="s">
        <v>48</v>
      </c>
      <c r="Q92" s="94">
        <v>1</v>
      </c>
      <c r="R92" s="88" t="b">
        <f t="shared" si="20"/>
        <v>0</v>
      </c>
      <c r="S92" s="110" t="b">
        <f t="shared" si="26"/>
        <v>0</v>
      </c>
      <c r="T92" s="101" t="b">
        <f t="shared" si="21"/>
        <v>0</v>
      </c>
      <c r="V92" s="92" t="s">
        <v>48</v>
      </c>
      <c r="W92" s="93" t="s">
        <v>48</v>
      </c>
      <c r="X92" s="94">
        <v>1.3332999999999999</v>
      </c>
      <c r="Y92" s="88" t="b">
        <f t="shared" si="22"/>
        <v>0</v>
      </c>
      <c r="Z92" s="110" t="b">
        <f t="shared" si="27"/>
        <v>0</v>
      </c>
      <c r="AA92" s="101" t="b">
        <f t="shared" si="23"/>
        <v>0</v>
      </c>
    </row>
    <row r="93" spans="1:27" x14ac:dyDescent="0.25">
      <c r="A93" s="92" t="s">
        <v>48</v>
      </c>
      <c r="B93" s="93" t="s">
        <v>48</v>
      </c>
      <c r="C93" s="94">
        <v>1</v>
      </c>
      <c r="D93" s="88" t="b">
        <f t="shared" si="16"/>
        <v>0</v>
      </c>
      <c r="E93" s="110" t="b">
        <f t="shared" si="24"/>
        <v>0</v>
      </c>
      <c r="F93" s="101" t="b">
        <f t="shared" si="17"/>
        <v>0</v>
      </c>
      <c r="H93" s="92" t="s">
        <v>48</v>
      </c>
      <c r="I93" s="93" t="s">
        <v>43</v>
      </c>
      <c r="J93" s="94">
        <v>0.14285999999999999</v>
      </c>
      <c r="K93" s="88" t="b">
        <f t="shared" si="18"/>
        <v>1</v>
      </c>
      <c r="L93" s="110" t="b">
        <f t="shared" si="25"/>
        <v>0</v>
      </c>
      <c r="M93" s="101" t="b">
        <f t="shared" si="19"/>
        <v>0</v>
      </c>
      <c r="O93" s="92" t="s">
        <v>48</v>
      </c>
      <c r="P93" s="93" t="s">
        <v>48</v>
      </c>
      <c r="Q93" s="94">
        <v>1</v>
      </c>
      <c r="R93" s="88" t="b">
        <f t="shared" si="20"/>
        <v>0</v>
      </c>
      <c r="S93" s="110" t="b">
        <f t="shared" si="26"/>
        <v>0</v>
      </c>
      <c r="T93" s="101" t="b">
        <f t="shared" si="21"/>
        <v>0</v>
      </c>
      <c r="V93" s="92" t="s">
        <v>48</v>
      </c>
      <c r="W93" s="93" t="s">
        <v>48</v>
      </c>
      <c r="X93" s="94">
        <v>1.3332999999999999</v>
      </c>
      <c r="Y93" s="88" t="b">
        <f t="shared" si="22"/>
        <v>0</v>
      </c>
      <c r="Z93" s="110" t="b">
        <f t="shared" si="27"/>
        <v>0</v>
      </c>
      <c r="AA93" s="101" t="b">
        <f t="shared" si="23"/>
        <v>0</v>
      </c>
    </row>
    <row r="94" spans="1:27" x14ac:dyDescent="0.25">
      <c r="A94" s="92" t="s">
        <v>48</v>
      </c>
      <c r="B94" s="93" t="s">
        <v>48</v>
      </c>
      <c r="C94" s="94">
        <v>0.83333000000000002</v>
      </c>
      <c r="D94" s="88" t="b">
        <f t="shared" si="16"/>
        <v>0</v>
      </c>
      <c r="E94" s="110" t="b">
        <f t="shared" si="24"/>
        <v>0</v>
      </c>
      <c r="F94" s="101" t="b">
        <f t="shared" si="17"/>
        <v>0</v>
      </c>
      <c r="H94" s="92" t="s">
        <v>48</v>
      </c>
      <c r="I94" s="93" t="s">
        <v>44</v>
      </c>
      <c r="J94" s="94">
        <v>0.14285999999999999</v>
      </c>
      <c r="K94" s="88" t="b">
        <f t="shared" si="18"/>
        <v>1</v>
      </c>
      <c r="L94" s="110" t="b">
        <f t="shared" si="25"/>
        <v>0</v>
      </c>
      <c r="M94" s="101" t="b">
        <f t="shared" si="19"/>
        <v>0</v>
      </c>
      <c r="O94" s="92" t="s">
        <v>48</v>
      </c>
      <c r="P94" s="93" t="s">
        <v>48</v>
      </c>
      <c r="Q94" s="94">
        <v>0.8</v>
      </c>
      <c r="R94" s="88" t="b">
        <f t="shared" si="20"/>
        <v>0</v>
      </c>
      <c r="S94" s="110" t="b">
        <f t="shared" si="26"/>
        <v>0</v>
      </c>
      <c r="T94" s="101" t="b">
        <f t="shared" si="21"/>
        <v>0</v>
      </c>
      <c r="V94" s="92" t="s">
        <v>48</v>
      </c>
      <c r="W94" s="93" t="s">
        <v>48</v>
      </c>
      <c r="X94" s="94">
        <v>1.3332999999999999</v>
      </c>
      <c r="Y94" s="88" t="b">
        <f t="shared" si="22"/>
        <v>0</v>
      </c>
      <c r="Z94" s="110" t="b">
        <f t="shared" si="27"/>
        <v>0</v>
      </c>
      <c r="AA94" s="101" t="b">
        <f t="shared" si="23"/>
        <v>0</v>
      </c>
    </row>
    <row r="95" spans="1:27" x14ac:dyDescent="0.25">
      <c r="A95" s="92" t="s">
        <v>48</v>
      </c>
      <c r="B95" s="93" t="s">
        <v>48</v>
      </c>
      <c r="C95" s="94">
        <v>1</v>
      </c>
      <c r="D95" s="88" t="b">
        <f t="shared" si="16"/>
        <v>0</v>
      </c>
      <c r="E95" s="110" t="b">
        <f t="shared" si="24"/>
        <v>0</v>
      </c>
      <c r="F95" s="101" t="b">
        <f t="shared" si="17"/>
        <v>0</v>
      </c>
      <c r="H95" s="92" t="s">
        <v>48</v>
      </c>
      <c r="I95" s="93" t="s">
        <v>40</v>
      </c>
      <c r="J95" s="94">
        <v>0.17646999999999999</v>
      </c>
      <c r="K95" s="88" t="b">
        <f t="shared" si="18"/>
        <v>1</v>
      </c>
      <c r="L95" s="110" t="b">
        <f t="shared" si="25"/>
        <v>0</v>
      </c>
      <c r="M95" s="101" t="b">
        <f t="shared" si="19"/>
        <v>0</v>
      </c>
      <c r="O95" s="92" t="s">
        <v>48</v>
      </c>
      <c r="P95" s="93" t="s">
        <v>48</v>
      </c>
      <c r="Q95" s="94">
        <v>1</v>
      </c>
      <c r="R95" s="88" t="b">
        <f t="shared" si="20"/>
        <v>0</v>
      </c>
      <c r="S95" s="110" t="b">
        <f t="shared" si="26"/>
        <v>0</v>
      </c>
      <c r="T95" s="101" t="b">
        <f t="shared" si="21"/>
        <v>0</v>
      </c>
      <c r="V95" s="92" t="s">
        <v>48</v>
      </c>
      <c r="W95" s="93" t="s">
        <v>48</v>
      </c>
      <c r="X95" s="94">
        <v>1.3332999999999999</v>
      </c>
      <c r="Y95" s="88" t="b">
        <f t="shared" si="22"/>
        <v>0</v>
      </c>
      <c r="Z95" s="110" t="b">
        <f t="shared" si="27"/>
        <v>0</v>
      </c>
      <c r="AA95" s="101" t="b">
        <f t="shared" si="23"/>
        <v>0</v>
      </c>
    </row>
    <row r="96" spans="1:27" x14ac:dyDescent="0.25">
      <c r="A96" s="92" t="s">
        <v>48</v>
      </c>
      <c r="B96" s="93" t="s">
        <v>48</v>
      </c>
      <c r="C96" s="94">
        <v>0.625</v>
      </c>
      <c r="D96" s="88" t="b">
        <f t="shared" si="16"/>
        <v>0</v>
      </c>
      <c r="E96" s="110" t="b">
        <f t="shared" si="24"/>
        <v>0</v>
      </c>
      <c r="F96" s="101" t="b">
        <f t="shared" si="17"/>
        <v>0</v>
      </c>
      <c r="H96" s="92" t="s">
        <v>48</v>
      </c>
      <c r="I96" s="93" t="s">
        <v>40</v>
      </c>
      <c r="J96" s="94">
        <v>0.15</v>
      </c>
      <c r="K96" s="88" t="b">
        <f t="shared" si="18"/>
        <v>1</v>
      </c>
      <c r="L96" s="110" t="b">
        <f t="shared" si="25"/>
        <v>0</v>
      </c>
      <c r="M96" s="101" t="b">
        <f t="shared" si="19"/>
        <v>0</v>
      </c>
      <c r="O96" s="92" t="s">
        <v>48</v>
      </c>
      <c r="P96" s="93" t="s">
        <v>48</v>
      </c>
      <c r="Q96" s="94">
        <v>0.57142999999999999</v>
      </c>
      <c r="R96" s="88" t="b">
        <f t="shared" si="20"/>
        <v>0</v>
      </c>
      <c r="S96" s="110" t="b">
        <f t="shared" si="26"/>
        <v>0</v>
      </c>
      <c r="T96" s="101" t="b">
        <f t="shared" si="21"/>
        <v>0</v>
      </c>
      <c r="V96" s="92" t="s">
        <v>48</v>
      </c>
      <c r="W96" s="93" t="s">
        <v>48</v>
      </c>
      <c r="X96" s="94">
        <v>1</v>
      </c>
      <c r="Y96" s="88" t="b">
        <f t="shared" si="22"/>
        <v>0</v>
      </c>
      <c r="Z96" s="110" t="b">
        <f t="shared" si="27"/>
        <v>0</v>
      </c>
      <c r="AA96" s="101" t="b">
        <f t="shared" si="23"/>
        <v>0</v>
      </c>
    </row>
    <row r="97" spans="1:27" ht="15.75" thickBot="1" x14ac:dyDescent="0.3">
      <c r="A97" s="95" t="s">
        <v>48</v>
      </c>
      <c r="B97" s="96" t="s">
        <v>48</v>
      </c>
      <c r="C97" s="97">
        <v>0.83333000000000002</v>
      </c>
      <c r="D97" s="88" t="b">
        <f t="shared" si="16"/>
        <v>0</v>
      </c>
      <c r="E97" s="111" t="b">
        <f t="shared" si="24"/>
        <v>0</v>
      </c>
      <c r="F97" s="103" t="b">
        <f t="shared" si="17"/>
        <v>0</v>
      </c>
      <c r="H97" s="95" t="s">
        <v>48</v>
      </c>
      <c r="I97" s="96" t="s">
        <v>42</v>
      </c>
      <c r="J97" s="97">
        <v>0.15</v>
      </c>
      <c r="K97" s="88" t="b">
        <f t="shared" si="18"/>
        <v>1</v>
      </c>
      <c r="L97" s="111" t="b">
        <f t="shared" si="25"/>
        <v>0</v>
      </c>
      <c r="M97" s="103" t="b">
        <f t="shared" si="19"/>
        <v>0</v>
      </c>
      <c r="O97" s="95" t="s">
        <v>48</v>
      </c>
      <c r="P97" s="96" t="s">
        <v>48</v>
      </c>
      <c r="Q97" s="97">
        <v>0.8</v>
      </c>
      <c r="R97" s="88" t="b">
        <f t="shared" si="20"/>
        <v>0</v>
      </c>
      <c r="S97" s="111" t="b">
        <f t="shared" si="26"/>
        <v>0</v>
      </c>
      <c r="T97" s="103" t="b">
        <f t="shared" si="21"/>
        <v>0</v>
      </c>
      <c r="V97" s="95" t="s">
        <v>48</v>
      </c>
      <c r="W97" s="96" t="s">
        <v>48</v>
      </c>
      <c r="X97" s="97">
        <v>1.3332999999999999</v>
      </c>
      <c r="Y97" s="88" t="b">
        <f t="shared" si="22"/>
        <v>0</v>
      </c>
      <c r="Z97" s="111" t="b">
        <f t="shared" si="27"/>
        <v>0</v>
      </c>
      <c r="AA97" s="103" t="b">
        <f t="shared" si="23"/>
        <v>0</v>
      </c>
    </row>
    <row r="98" spans="1:27" x14ac:dyDescent="0.25">
      <c r="A98" s="89" t="s">
        <v>49</v>
      </c>
      <c r="B98" s="90" t="s">
        <v>43</v>
      </c>
      <c r="C98" s="91">
        <v>0.45455000000000001</v>
      </c>
      <c r="D98" s="88" t="b">
        <f t="shared" si="16"/>
        <v>1</v>
      </c>
      <c r="E98" s="109" t="b">
        <f t="shared" si="24"/>
        <v>0</v>
      </c>
      <c r="F98" s="102" t="b">
        <f t="shared" si="17"/>
        <v>0</v>
      </c>
      <c r="H98" s="89" t="s">
        <v>49</v>
      </c>
      <c r="I98" s="90" t="s">
        <v>42</v>
      </c>
      <c r="J98" s="91">
        <v>0.23077</v>
      </c>
      <c r="K98" s="88" t="b">
        <f t="shared" si="18"/>
        <v>1</v>
      </c>
      <c r="L98" s="109" t="b">
        <f t="shared" si="25"/>
        <v>0</v>
      </c>
      <c r="M98" s="102" t="b">
        <f t="shared" si="19"/>
        <v>0</v>
      </c>
      <c r="O98" s="89" t="s">
        <v>49</v>
      </c>
      <c r="P98" s="90" t="s">
        <v>43</v>
      </c>
      <c r="Q98" s="91">
        <v>0.5</v>
      </c>
      <c r="R98" s="88" t="b">
        <f t="shared" si="20"/>
        <v>1</v>
      </c>
      <c r="S98" s="109" t="b">
        <f t="shared" si="26"/>
        <v>0</v>
      </c>
      <c r="T98" s="102" t="b">
        <f t="shared" si="21"/>
        <v>0</v>
      </c>
      <c r="V98" s="89" t="s">
        <v>49</v>
      </c>
      <c r="W98" s="90" t="s">
        <v>43</v>
      </c>
      <c r="X98" s="91">
        <v>0.8</v>
      </c>
      <c r="Y98" s="88" t="b">
        <f t="shared" si="22"/>
        <v>1</v>
      </c>
      <c r="Z98" s="109" t="b">
        <f t="shared" si="27"/>
        <v>1</v>
      </c>
      <c r="AA98" s="102" t="b">
        <f t="shared" si="23"/>
        <v>0</v>
      </c>
    </row>
    <row r="99" spans="1:27" x14ac:dyDescent="0.25">
      <c r="A99" s="92" t="s">
        <v>49</v>
      </c>
      <c r="B99" s="93" t="s">
        <v>49</v>
      </c>
      <c r="C99" s="94">
        <v>0.83333000000000002</v>
      </c>
      <c r="D99" s="88" t="b">
        <f t="shared" si="16"/>
        <v>0</v>
      </c>
      <c r="E99" s="110" t="b">
        <f t="shared" si="24"/>
        <v>0</v>
      </c>
      <c r="F99" s="101" t="b">
        <f t="shared" si="17"/>
        <v>0</v>
      </c>
      <c r="H99" s="92" t="s">
        <v>49</v>
      </c>
      <c r="I99" s="93" t="s">
        <v>43</v>
      </c>
      <c r="J99" s="94">
        <v>0.23077</v>
      </c>
      <c r="K99" s="88" t="b">
        <f t="shared" si="18"/>
        <v>1</v>
      </c>
      <c r="L99" s="110" t="b">
        <f t="shared" si="25"/>
        <v>0</v>
      </c>
      <c r="M99" s="101" t="b">
        <f t="shared" si="19"/>
        <v>0</v>
      </c>
      <c r="O99" s="92" t="s">
        <v>49</v>
      </c>
      <c r="P99" s="93" t="s">
        <v>49</v>
      </c>
      <c r="Q99" s="94">
        <v>0.8</v>
      </c>
      <c r="R99" s="88" t="b">
        <f t="shared" si="20"/>
        <v>0</v>
      </c>
      <c r="S99" s="110" t="b">
        <f t="shared" si="26"/>
        <v>0</v>
      </c>
      <c r="T99" s="101" t="b">
        <f t="shared" si="21"/>
        <v>0</v>
      </c>
      <c r="V99" s="92" t="s">
        <v>49</v>
      </c>
      <c r="W99" s="93" t="s">
        <v>49</v>
      </c>
      <c r="X99" s="94">
        <v>1.3332999999999999</v>
      </c>
      <c r="Y99" s="88" t="b">
        <f t="shared" si="22"/>
        <v>0</v>
      </c>
      <c r="Z99" s="110" t="b">
        <f t="shared" si="27"/>
        <v>0</v>
      </c>
      <c r="AA99" s="101" t="b">
        <f t="shared" si="23"/>
        <v>0</v>
      </c>
    </row>
    <row r="100" spans="1:27" x14ac:dyDescent="0.25">
      <c r="A100" s="92" t="s">
        <v>49</v>
      </c>
      <c r="B100" s="93" t="s">
        <v>49</v>
      </c>
      <c r="C100" s="94">
        <v>0.625</v>
      </c>
      <c r="D100" s="88" t="b">
        <f t="shared" si="16"/>
        <v>0</v>
      </c>
      <c r="E100" s="110" t="b">
        <f t="shared" si="24"/>
        <v>0</v>
      </c>
      <c r="F100" s="101" t="b">
        <f t="shared" si="17"/>
        <v>0</v>
      </c>
      <c r="H100" s="92" t="s">
        <v>49</v>
      </c>
      <c r="I100" s="93" t="s">
        <v>42</v>
      </c>
      <c r="J100" s="94">
        <v>0.21429000000000001</v>
      </c>
      <c r="K100" s="88" t="b">
        <f t="shared" si="18"/>
        <v>1</v>
      </c>
      <c r="L100" s="110" t="b">
        <f t="shared" si="25"/>
        <v>0</v>
      </c>
      <c r="M100" s="101" t="b">
        <f t="shared" si="19"/>
        <v>0</v>
      </c>
      <c r="O100" s="92" t="s">
        <v>49</v>
      </c>
      <c r="P100" s="93" t="s">
        <v>49</v>
      </c>
      <c r="Q100" s="94">
        <v>0.57142999999999999</v>
      </c>
      <c r="R100" s="88" t="b">
        <f t="shared" si="20"/>
        <v>0</v>
      </c>
      <c r="S100" s="110" t="b">
        <f t="shared" si="26"/>
        <v>0</v>
      </c>
      <c r="T100" s="101" t="b">
        <f t="shared" si="21"/>
        <v>0</v>
      </c>
      <c r="V100" s="92" t="s">
        <v>49</v>
      </c>
      <c r="W100" s="93" t="s">
        <v>49</v>
      </c>
      <c r="X100" s="94">
        <v>1.3332999999999999</v>
      </c>
      <c r="Y100" s="88" t="b">
        <f t="shared" si="22"/>
        <v>0</v>
      </c>
      <c r="Z100" s="110" t="b">
        <f t="shared" si="27"/>
        <v>0</v>
      </c>
      <c r="AA100" s="101" t="b">
        <f t="shared" si="23"/>
        <v>0</v>
      </c>
    </row>
    <row r="101" spans="1:27" x14ac:dyDescent="0.25">
      <c r="A101" s="92" t="s">
        <v>49</v>
      </c>
      <c r="B101" s="93" t="s">
        <v>43</v>
      </c>
      <c r="C101" s="94">
        <v>0.45455000000000001</v>
      </c>
      <c r="D101" s="88" t="b">
        <f t="shared" si="16"/>
        <v>1</v>
      </c>
      <c r="E101" s="110" t="b">
        <f t="shared" si="24"/>
        <v>0</v>
      </c>
      <c r="F101" s="101" t="b">
        <f t="shared" si="17"/>
        <v>0</v>
      </c>
      <c r="H101" s="92" t="s">
        <v>49</v>
      </c>
      <c r="I101" s="93" t="s">
        <v>43</v>
      </c>
      <c r="J101" s="94">
        <v>0.23077</v>
      </c>
      <c r="K101" s="88" t="b">
        <f t="shared" si="18"/>
        <v>1</v>
      </c>
      <c r="L101" s="110" t="b">
        <f t="shared" si="25"/>
        <v>0</v>
      </c>
      <c r="M101" s="101" t="b">
        <f t="shared" si="19"/>
        <v>0</v>
      </c>
      <c r="O101" s="92" t="s">
        <v>49</v>
      </c>
      <c r="P101" s="93" t="s">
        <v>43</v>
      </c>
      <c r="Q101" s="94">
        <v>0.5</v>
      </c>
      <c r="R101" s="88" t="b">
        <f t="shared" si="20"/>
        <v>1</v>
      </c>
      <c r="S101" s="110" t="b">
        <f t="shared" si="26"/>
        <v>0</v>
      </c>
      <c r="T101" s="101" t="b">
        <f t="shared" si="21"/>
        <v>0</v>
      </c>
      <c r="V101" s="92" t="s">
        <v>49</v>
      </c>
      <c r="W101" s="93" t="s">
        <v>43</v>
      </c>
      <c r="X101" s="94">
        <v>0.57142999999999999</v>
      </c>
      <c r="Y101" s="88" t="b">
        <f t="shared" si="22"/>
        <v>1</v>
      </c>
      <c r="Z101" s="110" t="b">
        <f t="shared" si="27"/>
        <v>1</v>
      </c>
      <c r="AA101" s="101" t="b">
        <f t="shared" si="23"/>
        <v>0</v>
      </c>
    </row>
    <row r="102" spans="1:27" x14ac:dyDescent="0.25">
      <c r="A102" s="92" t="s">
        <v>49</v>
      </c>
      <c r="B102" s="93" t="s">
        <v>42</v>
      </c>
      <c r="C102" s="94">
        <v>0.35714000000000001</v>
      </c>
      <c r="D102" s="88" t="b">
        <f t="shared" si="16"/>
        <v>1</v>
      </c>
      <c r="E102" s="110" t="b">
        <f t="shared" si="24"/>
        <v>0</v>
      </c>
      <c r="F102" s="101" t="b">
        <f t="shared" si="17"/>
        <v>0</v>
      </c>
      <c r="H102" s="92" t="s">
        <v>49</v>
      </c>
      <c r="I102" s="93" t="s">
        <v>42</v>
      </c>
      <c r="J102" s="94">
        <v>0.25</v>
      </c>
      <c r="K102" s="88" t="b">
        <f t="shared" si="18"/>
        <v>1</v>
      </c>
      <c r="L102" s="110" t="b">
        <f t="shared" si="25"/>
        <v>0</v>
      </c>
      <c r="M102" s="101" t="b">
        <f t="shared" si="19"/>
        <v>0</v>
      </c>
      <c r="O102" s="92" t="s">
        <v>49</v>
      </c>
      <c r="P102" s="93" t="s">
        <v>43</v>
      </c>
      <c r="Q102" s="94">
        <v>0.36364000000000002</v>
      </c>
      <c r="R102" s="88" t="b">
        <f t="shared" si="20"/>
        <v>1</v>
      </c>
      <c r="S102" s="110" t="b">
        <f t="shared" si="26"/>
        <v>0</v>
      </c>
      <c r="T102" s="101" t="b">
        <f t="shared" si="21"/>
        <v>0</v>
      </c>
      <c r="V102" s="92" t="s">
        <v>49</v>
      </c>
      <c r="W102" s="93" t="s">
        <v>49</v>
      </c>
      <c r="X102" s="94">
        <v>0.66666999999999998</v>
      </c>
      <c r="Y102" s="88" t="b">
        <f t="shared" si="22"/>
        <v>0</v>
      </c>
      <c r="Z102" s="110" t="b">
        <f t="shared" si="27"/>
        <v>0</v>
      </c>
      <c r="AA102" s="101" t="b">
        <f t="shared" si="23"/>
        <v>0</v>
      </c>
    </row>
    <row r="103" spans="1:27" x14ac:dyDescent="0.25">
      <c r="A103" s="92" t="s">
        <v>49</v>
      </c>
      <c r="B103" s="93" t="s">
        <v>42</v>
      </c>
      <c r="C103" s="94">
        <v>0.55556000000000005</v>
      </c>
      <c r="D103" s="88" t="b">
        <f t="shared" si="16"/>
        <v>1</v>
      </c>
      <c r="E103" s="110" t="b">
        <f t="shared" si="24"/>
        <v>1</v>
      </c>
      <c r="F103" s="101" t="b">
        <f t="shared" si="17"/>
        <v>0</v>
      </c>
      <c r="H103" s="92" t="s">
        <v>49</v>
      </c>
      <c r="I103" s="93" t="s">
        <v>42</v>
      </c>
      <c r="J103" s="94">
        <v>0.33333000000000002</v>
      </c>
      <c r="K103" s="88" t="b">
        <f t="shared" si="18"/>
        <v>1</v>
      </c>
      <c r="L103" s="110" t="b">
        <f t="shared" si="25"/>
        <v>0</v>
      </c>
      <c r="M103" s="101" t="b">
        <f t="shared" si="19"/>
        <v>0</v>
      </c>
      <c r="O103" s="92" t="s">
        <v>49</v>
      </c>
      <c r="P103" s="93" t="s">
        <v>42</v>
      </c>
      <c r="Q103" s="94">
        <v>0.66666999999999998</v>
      </c>
      <c r="R103" s="88" t="b">
        <f t="shared" si="20"/>
        <v>1</v>
      </c>
      <c r="S103" s="110" t="b">
        <f t="shared" si="26"/>
        <v>1</v>
      </c>
      <c r="T103" s="101" t="b">
        <f t="shared" si="21"/>
        <v>0</v>
      </c>
      <c r="V103" s="92" t="s">
        <v>49</v>
      </c>
      <c r="W103" s="93" t="s">
        <v>42</v>
      </c>
      <c r="X103" s="94">
        <v>1</v>
      </c>
      <c r="Y103" s="88" t="b">
        <f t="shared" si="22"/>
        <v>1</v>
      </c>
      <c r="Z103" s="110" t="b">
        <f t="shared" si="27"/>
        <v>1</v>
      </c>
      <c r="AA103" s="101" t="b">
        <f t="shared" si="23"/>
        <v>0</v>
      </c>
    </row>
    <row r="104" spans="1:27" x14ac:dyDescent="0.25">
      <c r="A104" s="92" t="s">
        <v>49</v>
      </c>
      <c r="B104" s="93" t="s">
        <v>42</v>
      </c>
      <c r="C104" s="94">
        <v>0.71428999999999998</v>
      </c>
      <c r="D104" s="88" t="b">
        <f t="shared" si="16"/>
        <v>1</v>
      </c>
      <c r="E104" s="110" t="b">
        <f t="shared" si="24"/>
        <v>1</v>
      </c>
      <c r="F104" s="101" t="b">
        <f t="shared" si="17"/>
        <v>0</v>
      </c>
      <c r="H104" s="92" t="s">
        <v>49</v>
      </c>
      <c r="I104" s="93" t="s">
        <v>42</v>
      </c>
      <c r="J104" s="94">
        <v>0.33333000000000002</v>
      </c>
      <c r="K104" s="88" t="b">
        <f t="shared" si="18"/>
        <v>1</v>
      </c>
      <c r="L104" s="110" t="b">
        <f t="shared" si="25"/>
        <v>0</v>
      </c>
      <c r="M104" s="101" t="b">
        <f t="shared" si="19"/>
        <v>0</v>
      </c>
      <c r="O104" s="92" t="s">
        <v>49</v>
      </c>
      <c r="P104" s="93" t="s">
        <v>42</v>
      </c>
      <c r="Q104" s="94">
        <v>0.66666999999999998</v>
      </c>
      <c r="R104" s="88" t="b">
        <f t="shared" si="20"/>
        <v>1</v>
      </c>
      <c r="S104" s="110" t="b">
        <f t="shared" si="26"/>
        <v>1</v>
      </c>
      <c r="T104" s="101" t="b">
        <f t="shared" si="21"/>
        <v>0</v>
      </c>
      <c r="V104" s="92" t="s">
        <v>49</v>
      </c>
      <c r="W104" s="93" t="s">
        <v>42</v>
      </c>
      <c r="X104" s="94">
        <v>0.8</v>
      </c>
      <c r="Y104" s="88" t="b">
        <f t="shared" si="22"/>
        <v>1</v>
      </c>
      <c r="Z104" s="110" t="b">
        <f t="shared" si="27"/>
        <v>1</v>
      </c>
      <c r="AA104" s="101" t="b">
        <f t="shared" si="23"/>
        <v>0</v>
      </c>
    </row>
    <row r="105" spans="1:27" x14ac:dyDescent="0.25">
      <c r="A105" s="92" t="s">
        <v>49</v>
      </c>
      <c r="B105" s="93" t="s">
        <v>49</v>
      </c>
      <c r="C105" s="94">
        <v>0.625</v>
      </c>
      <c r="D105" s="88" t="b">
        <f t="shared" si="16"/>
        <v>0</v>
      </c>
      <c r="E105" s="110" t="b">
        <f t="shared" si="24"/>
        <v>0</v>
      </c>
      <c r="F105" s="101" t="b">
        <f t="shared" si="17"/>
        <v>0</v>
      </c>
      <c r="H105" s="92" t="s">
        <v>49</v>
      </c>
      <c r="I105" s="93" t="s">
        <v>42</v>
      </c>
      <c r="J105" s="94">
        <v>0.25</v>
      </c>
      <c r="K105" s="88" t="b">
        <f t="shared" si="18"/>
        <v>1</v>
      </c>
      <c r="L105" s="110" t="b">
        <f t="shared" si="25"/>
        <v>0</v>
      </c>
      <c r="M105" s="101" t="b">
        <f t="shared" si="19"/>
        <v>0</v>
      </c>
      <c r="O105" s="92" t="s">
        <v>49</v>
      </c>
      <c r="P105" s="93" t="s">
        <v>49</v>
      </c>
      <c r="Q105" s="94">
        <v>0.57142999999999999</v>
      </c>
      <c r="R105" s="88" t="b">
        <f t="shared" si="20"/>
        <v>0</v>
      </c>
      <c r="S105" s="110" t="b">
        <f t="shared" si="26"/>
        <v>0</v>
      </c>
      <c r="T105" s="101" t="b">
        <f t="shared" si="21"/>
        <v>0</v>
      </c>
      <c r="V105" s="92" t="s">
        <v>49</v>
      </c>
      <c r="W105" s="93" t="s">
        <v>49</v>
      </c>
      <c r="X105" s="94">
        <v>0.66666999999999998</v>
      </c>
      <c r="Y105" s="88" t="b">
        <f t="shared" si="22"/>
        <v>0</v>
      </c>
      <c r="Z105" s="110" t="b">
        <f t="shared" si="27"/>
        <v>0</v>
      </c>
      <c r="AA105" s="101" t="b">
        <f t="shared" si="23"/>
        <v>0</v>
      </c>
    </row>
    <row r="106" spans="1:27" x14ac:dyDescent="0.25">
      <c r="A106" s="92" t="s">
        <v>49</v>
      </c>
      <c r="B106" s="93" t="s">
        <v>49</v>
      </c>
      <c r="C106" s="94">
        <v>0.71428999999999998</v>
      </c>
      <c r="D106" s="88" t="b">
        <f t="shared" si="16"/>
        <v>0</v>
      </c>
      <c r="E106" s="110" t="b">
        <f t="shared" si="24"/>
        <v>0</v>
      </c>
      <c r="F106" s="101" t="b">
        <f t="shared" si="17"/>
        <v>0</v>
      </c>
      <c r="H106" s="92" t="s">
        <v>49</v>
      </c>
      <c r="I106" s="93" t="s">
        <v>42</v>
      </c>
      <c r="J106" s="94">
        <v>0.21429000000000001</v>
      </c>
      <c r="K106" s="88" t="b">
        <f t="shared" si="18"/>
        <v>1</v>
      </c>
      <c r="L106" s="110" t="b">
        <f t="shared" si="25"/>
        <v>0</v>
      </c>
      <c r="M106" s="101" t="b">
        <f t="shared" si="19"/>
        <v>0</v>
      </c>
      <c r="O106" s="92" t="s">
        <v>49</v>
      </c>
      <c r="P106" s="93" t="s">
        <v>49</v>
      </c>
      <c r="Q106" s="94">
        <v>0.66666999999999998</v>
      </c>
      <c r="R106" s="88" t="b">
        <f t="shared" si="20"/>
        <v>0</v>
      </c>
      <c r="S106" s="110" t="b">
        <f t="shared" si="26"/>
        <v>0</v>
      </c>
      <c r="T106" s="101" t="b">
        <f t="shared" si="21"/>
        <v>0</v>
      </c>
      <c r="V106" s="92" t="s">
        <v>49</v>
      </c>
      <c r="W106" s="93" t="s">
        <v>49</v>
      </c>
      <c r="X106" s="94">
        <v>1</v>
      </c>
      <c r="Y106" s="88" t="b">
        <f t="shared" si="22"/>
        <v>0</v>
      </c>
      <c r="Z106" s="110" t="b">
        <f t="shared" si="27"/>
        <v>0</v>
      </c>
      <c r="AA106" s="101" t="b">
        <f t="shared" si="23"/>
        <v>0</v>
      </c>
    </row>
    <row r="107" spans="1:27" ht="15.75" thickBot="1" x14ac:dyDescent="0.3">
      <c r="A107" s="95" t="s">
        <v>49</v>
      </c>
      <c r="B107" s="96" t="s">
        <v>43</v>
      </c>
      <c r="C107" s="97">
        <v>0.45455000000000001</v>
      </c>
      <c r="D107" s="88" t="b">
        <f t="shared" si="16"/>
        <v>1</v>
      </c>
      <c r="E107" s="111" t="b">
        <f t="shared" si="24"/>
        <v>0</v>
      </c>
      <c r="F107" s="103" t="b">
        <f t="shared" si="17"/>
        <v>0</v>
      </c>
      <c r="H107" s="95" t="s">
        <v>49</v>
      </c>
      <c r="I107" s="96" t="s">
        <v>43</v>
      </c>
      <c r="J107" s="97">
        <v>0.25</v>
      </c>
      <c r="K107" s="88" t="b">
        <f t="shared" si="18"/>
        <v>1</v>
      </c>
      <c r="L107" s="111" t="b">
        <f t="shared" si="25"/>
        <v>0</v>
      </c>
      <c r="M107" s="103" t="b">
        <f t="shared" si="19"/>
        <v>0</v>
      </c>
      <c r="O107" s="95" t="s">
        <v>49</v>
      </c>
      <c r="P107" s="96" t="s">
        <v>43</v>
      </c>
      <c r="Q107" s="97">
        <v>0.44444</v>
      </c>
      <c r="R107" s="88" t="b">
        <f t="shared" si="20"/>
        <v>1</v>
      </c>
      <c r="S107" s="111" t="b">
        <f t="shared" si="26"/>
        <v>0</v>
      </c>
      <c r="T107" s="103" t="b">
        <f t="shared" si="21"/>
        <v>0</v>
      </c>
      <c r="V107" s="95" t="s">
        <v>49</v>
      </c>
      <c r="W107" s="96" t="s">
        <v>43</v>
      </c>
      <c r="X107" s="97">
        <v>0.8</v>
      </c>
      <c r="Y107" s="88" t="b">
        <f t="shared" si="22"/>
        <v>1</v>
      </c>
      <c r="Z107" s="111" t="b">
        <f t="shared" si="27"/>
        <v>1</v>
      </c>
      <c r="AA107" s="103" t="b">
        <f t="shared" si="23"/>
        <v>0</v>
      </c>
    </row>
  </sheetData>
  <mergeCells count="4">
    <mergeCell ref="C6:D6"/>
    <mergeCell ref="J6:K6"/>
    <mergeCell ref="Q6:R6"/>
    <mergeCell ref="X6:Y6"/>
  </mergeCells>
  <conditionalFormatting sqref="B8:B107">
    <cfRule type="expression" dxfId="7" priority="24">
      <formula>$A8=$B8</formula>
    </cfRule>
  </conditionalFormatting>
  <conditionalFormatting sqref="A8:F107">
    <cfRule type="expression" dxfId="6" priority="23">
      <formula>OR(ISERR(A8),A8=FALSE)</formula>
    </cfRule>
  </conditionalFormatting>
  <conditionalFormatting sqref="C8:F107">
    <cfRule type="colorScale" priority="22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5" priority="12">
      <formula>H8=I8</formula>
    </cfRule>
  </conditionalFormatting>
  <conditionalFormatting sqref="H8:M107">
    <cfRule type="expression" dxfId="4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3" priority="8">
      <formula>O8=P8</formula>
    </cfRule>
  </conditionalFormatting>
  <conditionalFormatting sqref="O8:T107">
    <cfRule type="expression" dxfId="2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" priority="4">
      <formula>V8=W8</formula>
    </cfRule>
  </conditionalFormatting>
  <conditionalFormatting sqref="V8:AA107">
    <cfRule type="expression" dxfId="0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LPC - covariance</vt:lpstr>
      <vt:lpstr>LPC - euclidean</vt:lpstr>
      <vt:lpstr>LPCC - covariance</vt:lpstr>
      <vt:lpstr>LPCC - euclidean</vt:lpstr>
      <vt:lpstr>LPCC Array - LPCC DTW</vt:lpstr>
      <vt:lpstr>Detail 1</vt:lpstr>
      <vt:lpstr>Confidence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2014-12-04T20:34:11Z</dcterms:created>
  <dcterms:modified xsi:type="dcterms:W3CDTF">2014-12-08T07:30:00Z</dcterms:modified>
</cp:coreProperties>
</file>